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Indomie Clients Details\"/>
    </mc:Choice>
  </mc:AlternateContent>
  <xr:revisionPtr revIDLastSave="0" documentId="13_ncr:1_{FD9BB5DA-A498-43B7-B31A-5D3076820C55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33" l="1"/>
  <c r="Y23" i="33"/>
  <c r="AB23" i="33" s="1"/>
  <c r="Z23" i="33"/>
  <c r="K13" i="33"/>
  <c r="K12" i="33"/>
  <c r="J13" i="33"/>
  <c r="J12" i="33"/>
  <c r="I13" i="33"/>
  <c r="I12" i="33"/>
  <c r="H13" i="33"/>
  <c r="H12" i="33"/>
  <c r="G13" i="33"/>
  <c r="G12" i="33"/>
  <c r="F13" i="33"/>
  <c r="F12" i="33"/>
  <c r="E13" i="33"/>
  <c r="E12" i="33"/>
  <c r="D13" i="33"/>
  <c r="D12" i="33"/>
  <c r="C13" i="33"/>
  <c r="N13" i="33" s="1"/>
  <c r="C12" i="33"/>
  <c r="N12" i="33" s="1"/>
  <c r="M13" i="33" l="1"/>
  <c r="W13" i="33"/>
  <c r="W12" i="33"/>
  <c r="V13" i="33"/>
  <c r="V12" i="33"/>
  <c r="L13" i="33"/>
  <c r="L12" i="33"/>
  <c r="U13" i="33"/>
  <c r="X13" i="33" s="1"/>
  <c r="U12" i="33"/>
  <c r="K14" i="21"/>
  <c r="I14" i="21"/>
  <c r="H14" i="21"/>
  <c r="F14" i="21"/>
  <c r="AB12" i="33"/>
  <c r="AC12" i="33"/>
  <c r="AB13" i="33"/>
  <c r="AC13" i="33"/>
  <c r="L12" i="2"/>
  <c r="M12" i="2"/>
  <c r="AC12" i="2" s="1"/>
  <c r="N12" i="2"/>
  <c r="O12" i="2"/>
  <c r="P12" i="2"/>
  <c r="Q12" i="2"/>
  <c r="R12" i="2"/>
  <c r="S12" i="2"/>
  <c r="U12" i="2"/>
  <c r="V12" i="2"/>
  <c r="W12" i="2"/>
  <c r="AB12" i="2"/>
  <c r="L13" i="2"/>
  <c r="M13" i="2"/>
  <c r="AC13" i="2" s="1"/>
  <c r="N13" i="2"/>
  <c r="O13" i="2"/>
  <c r="P13" i="2"/>
  <c r="Q13" i="2"/>
  <c r="R13" i="2"/>
  <c r="S13" i="2"/>
  <c r="U13" i="2"/>
  <c r="V13" i="2"/>
  <c r="W13" i="2"/>
  <c r="AB13" i="2"/>
  <c r="L12" i="3"/>
  <c r="M12" i="3"/>
  <c r="AC12" i="3" s="1"/>
  <c r="N12" i="3"/>
  <c r="O12" i="3"/>
  <c r="P12" i="3"/>
  <c r="Q12" i="3"/>
  <c r="T12" i="3" s="1"/>
  <c r="R12" i="3"/>
  <c r="S12" i="3"/>
  <c r="U12" i="3"/>
  <c r="V12" i="3"/>
  <c r="W12" i="3"/>
  <c r="AB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B13" i="3"/>
  <c r="AC13" i="3"/>
  <c r="L12" i="4"/>
  <c r="M12" i="4"/>
  <c r="AC12" i="4" s="1"/>
  <c r="N12" i="4"/>
  <c r="O12" i="4"/>
  <c r="P12" i="4"/>
  <c r="Q12" i="4"/>
  <c r="T12" i="4" s="1"/>
  <c r="R12" i="4"/>
  <c r="S12" i="4"/>
  <c r="U12" i="4"/>
  <c r="V12" i="4"/>
  <c r="W12" i="4"/>
  <c r="AB12" i="4"/>
  <c r="L13" i="4"/>
  <c r="M13" i="4"/>
  <c r="AC13" i="4" s="1"/>
  <c r="N13" i="4"/>
  <c r="O13" i="4"/>
  <c r="P13" i="4"/>
  <c r="Q13" i="4"/>
  <c r="T13" i="4" s="1"/>
  <c r="R13" i="4"/>
  <c r="S13" i="4"/>
  <c r="U13" i="4"/>
  <c r="V13" i="4"/>
  <c r="W13" i="4"/>
  <c r="AB13" i="4"/>
  <c r="L12" i="5"/>
  <c r="M12" i="5"/>
  <c r="N12" i="5"/>
  <c r="O12" i="5"/>
  <c r="P12" i="5"/>
  <c r="Q12" i="5"/>
  <c r="R12" i="5"/>
  <c r="S12" i="5"/>
  <c r="U12" i="5"/>
  <c r="X12" i="5" s="1"/>
  <c r="V12" i="5"/>
  <c r="W12" i="5"/>
  <c r="AB12" i="5"/>
  <c r="AC12" i="5"/>
  <c r="L13" i="5"/>
  <c r="M13" i="5"/>
  <c r="N13" i="5"/>
  <c r="O13" i="5"/>
  <c r="P13" i="5"/>
  <c r="Q13" i="5"/>
  <c r="R13" i="5"/>
  <c r="T13" i="5" s="1"/>
  <c r="S13" i="5"/>
  <c r="U13" i="5"/>
  <c r="X13" i="5" s="1"/>
  <c r="V13" i="5"/>
  <c r="W13" i="5"/>
  <c r="AB13" i="5"/>
  <c r="AC13" i="5"/>
  <c r="L12" i="6"/>
  <c r="M12" i="6"/>
  <c r="AC12" i="6" s="1"/>
  <c r="N12" i="6"/>
  <c r="O12" i="6"/>
  <c r="P12" i="6"/>
  <c r="Q12" i="6"/>
  <c r="R12" i="6"/>
  <c r="S12" i="6"/>
  <c r="U12" i="6"/>
  <c r="X12" i="6" s="1"/>
  <c r="V12" i="6"/>
  <c r="W12" i="6"/>
  <c r="AB12" i="6"/>
  <c r="L13" i="6"/>
  <c r="M13" i="6"/>
  <c r="N13" i="6"/>
  <c r="O13" i="6"/>
  <c r="P13" i="6"/>
  <c r="Q13" i="6"/>
  <c r="R13" i="6"/>
  <c r="S13" i="6"/>
  <c r="U13" i="6"/>
  <c r="V13" i="6"/>
  <c r="W13" i="6"/>
  <c r="AB13" i="6"/>
  <c r="AC13" i="6"/>
  <c r="L12" i="7"/>
  <c r="M12" i="7"/>
  <c r="N12" i="7"/>
  <c r="O12" i="7"/>
  <c r="P12" i="7"/>
  <c r="Q12" i="7"/>
  <c r="R12" i="7"/>
  <c r="S12" i="7"/>
  <c r="U12" i="7"/>
  <c r="V12" i="7"/>
  <c r="W12" i="7"/>
  <c r="AB12" i="7"/>
  <c r="AC12" i="7"/>
  <c r="L13" i="7"/>
  <c r="M13" i="7"/>
  <c r="N13" i="7"/>
  <c r="O13" i="7"/>
  <c r="P13" i="7"/>
  <c r="Q13" i="7"/>
  <c r="T13" i="7" s="1"/>
  <c r="R13" i="7"/>
  <c r="S13" i="7"/>
  <c r="U13" i="7"/>
  <c r="X13" i="7" s="1"/>
  <c r="V13" i="7"/>
  <c r="W13" i="7"/>
  <c r="AB13" i="7"/>
  <c r="AC13" i="7"/>
  <c r="L12" i="8"/>
  <c r="M12" i="8"/>
  <c r="AC12" i="8" s="1"/>
  <c r="N12" i="8"/>
  <c r="O12" i="8"/>
  <c r="P12" i="8"/>
  <c r="Q12" i="8"/>
  <c r="R12" i="8"/>
  <c r="S12" i="8"/>
  <c r="U12" i="8"/>
  <c r="V12" i="8"/>
  <c r="W12" i="8"/>
  <c r="AB12" i="8"/>
  <c r="L13" i="8"/>
  <c r="M13" i="8"/>
  <c r="AC13" i="8" s="1"/>
  <c r="N13" i="8"/>
  <c r="O13" i="8"/>
  <c r="P13" i="8"/>
  <c r="Q13" i="8"/>
  <c r="R13" i="8"/>
  <c r="S13" i="8"/>
  <c r="U13" i="8"/>
  <c r="V13" i="8"/>
  <c r="W13" i="8"/>
  <c r="AB13" i="8"/>
  <c r="L12" i="9"/>
  <c r="M12" i="9"/>
  <c r="AC12" i="9" s="1"/>
  <c r="N12" i="9"/>
  <c r="O12" i="9"/>
  <c r="P12" i="9"/>
  <c r="Q12" i="9"/>
  <c r="R12" i="9"/>
  <c r="S12" i="9"/>
  <c r="U12" i="9"/>
  <c r="V12" i="9"/>
  <c r="W12" i="9"/>
  <c r="AB12" i="9"/>
  <c r="L13" i="9"/>
  <c r="M13" i="9"/>
  <c r="AC13" i="9" s="1"/>
  <c r="N13" i="9"/>
  <c r="O13" i="9"/>
  <c r="P13" i="9"/>
  <c r="Q13" i="9"/>
  <c r="T13" i="9" s="1"/>
  <c r="R13" i="9"/>
  <c r="S13" i="9"/>
  <c r="U13" i="9"/>
  <c r="X13" i="9" s="1"/>
  <c r="V13" i="9"/>
  <c r="W13" i="9"/>
  <c r="AB13" i="9"/>
  <c r="L12" i="10"/>
  <c r="M12" i="10"/>
  <c r="AC12" i="10" s="1"/>
  <c r="N12" i="10"/>
  <c r="O12" i="10"/>
  <c r="P12" i="10"/>
  <c r="Q12" i="10"/>
  <c r="R12" i="10"/>
  <c r="S12" i="10"/>
  <c r="U12" i="10"/>
  <c r="V12" i="10"/>
  <c r="W12" i="10"/>
  <c r="AB12" i="10"/>
  <c r="L13" i="10"/>
  <c r="M13" i="10"/>
  <c r="AC13" i="10" s="1"/>
  <c r="N13" i="10"/>
  <c r="O13" i="10"/>
  <c r="P13" i="10"/>
  <c r="Q13" i="10"/>
  <c r="R13" i="10"/>
  <c r="S13" i="10"/>
  <c r="U13" i="10"/>
  <c r="V13" i="10"/>
  <c r="W13" i="10"/>
  <c r="AB13" i="10"/>
  <c r="L12" i="11"/>
  <c r="M12" i="11"/>
  <c r="AC12" i="11" s="1"/>
  <c r="N12" i="11"/>
  <c r="O12" i="11"/>
  <c r="P12" i="11"/>
  <c r="Q12" i="11"/>
  <c r="T12" i="11" s="1"/>
  <c r="R12" i="11"/>
  <c r="S12" i="11"/>
  <c r="U12" i="11"/>
  <c r="V12" i="11"/>
  <c r="W12" i="11"/>
  <c r="AB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AB13" i="11"/>
  <c r="AC13" i="11"/>
  <c r="L12" i="12"/>
  <c r="M12" i="12"/>
  <c r="AC12" i="12" s="1"/>
  <c r="N12" i="12"/>
  <c r="O12" i="12"/>
  <c r="P12" i="12"/>
  <c r="Q12" i="12"/>
  <c r="T12" i="12" s="1"/>
  <c r="R12" i="12"/>
  <c r="S12" i="12"/>
  <c r="U12" i="12"/>
  <c r="V12" i="12"/>
  <c r="W12" i="12"/>
  <c r="AB12" i="12"/>
  <c r="L13" i="12"/>
  <c r="M13" i="12"/>
  <c r="AC13" i="12" s="1"/>
  <c r="N13" i="12"/>
  <c r="O13" i="12"/>
  <c r="P13" i="12"/>
  <c r="Q13" i="12"/>
  <c r="T13" i="12" s="1"/>
  <c r="R13" i="12"/>
  <c r="S13" i="12"/>
  <c r="U13" i="12"/>
  <c r="V13" i="12"/>
  <c r="W13" i="12"/>
  <c r="AB13" i="12"/>
  <c r="L12" i="13"/>
  <c r="M12" i="13"/>
  <c r="N12" i="13"/>
  <c r="O12" i="13"/>
  <c r="P12" i="13"/>
  <c r="Q12" i="13"/>
  <c r="R12" i="13"/>
  <c r="S12" i="13"/>
  <c r="U12" i="13"/>
  <c r="X12" i="13" s="1"/>
  <c r="V12" i="13"/>
  <c r="W12" i="13"/>
  <c r="AB12" i="13"/>
  <c r="AC12" i="13"/>
  <c r="L13" i="13"/>
  <c r="M13" i="13"/>
  <c r="N13" i="13"/>
  <c r="O13" i="13"/>
  <c r="P13" i="13"/>
  <c r="Q13" i="13"/>
  <c r="T13" i="13" s="1"/>
  <c r="R13" i="13"/>
  <c r="S13" i="13"/>
  <c r="U13" i="13"/>
  <c r="X13" i="13" s="1"/>
  <c r="V13" i="13"/>
  <c r="W13" i="13"/>
  <c r="AB13" i="13"/>
  <c r="AC13" i="13"/>
  <c r="L12" i="14"/>
  <c r="M12" i="14"/>
  <c r="AC12" i="14" s="1"/>
  <c r="N12" i="14"/>
  <c r="O12" i="14"/>
  <c r="P12" i="14"/>
  <c r="Q12" i="14"/>
  <c r="R12" i="14"/>
  <c r="S12" i="14"/>
  <c r="U12" i="14"/>
  <c r="X12" i="14" s="1"/>
  <c r="V12" i="14"/>
  <c r="W12" i="14"/>
  <c r="AB12" i="14"/>
  <c r="L13" i="14"/>
  <c r="M13" i="14"/>
  <c r="N13" i="14"/>
  <c r="O13" i="14"/>
  <c r="P13" i="14"/>
  <c r="Q13" i="14"/>
  <c r="R13" i="14"/>
  <c r="S13" i="14"/>
  <c r="U13" i="14"/>
  <c r="X13" i="14" s="1"/>
  <c r="V13" i="14"/>
  <c r="W13" i="14"/>
  <c r="AB13" i="14"/>
  <c r="AC13" i="14"/>
  <c r="L12" i="15"/>
  <c r="M12" i="15"/>
  <c r="N12" i="15"/>
  <c r="O12" i="15"/>
  <c r="P12" i="15"/>
  <c r="Q12" i="15"/>
  <c r="R12" i="15"/>
  <c r="S12" i="15"/>
  <c r="U12" i="15"/>
  <c r="V12" i="15"/>
  <c r="W12" i="15"/>
  <c r="AB12" i="15"/>
  <c r="AC12" i="15"/>
  <c r="L13" i="15"/>
  <c r="M13" i="15"/>
  <c r="N13" i="15"/>
  <c r="O13" i="15"/>
  <c r="P13" i="15"/>
  <c r="Q13" i="15"/>
  <c r="T13" i="15" s="1"/>
  <c r="R13" i="15"/>
  <c r="S13" i="15"/>
  <c r="U13" i="15"/>
  <c r="X13" i="15" s="1"/>
  <c r="V13" i="15"/>
  <c r="W13" i="15"/>
  <c r="AB13" i="15"/>
  <c r="AC13" i="15"/>
  <c r="L12" i="16"/>
  <c r="M12" i="16"/>
  <c r="AC12" i="16" s="1"/>
  <c r="N12" i="16"/>
  <c r="O12" i="16"/>
  <c r="P12" i="16"/>
  <c r="Q12" i="16"/>
  <c r="R12" i="16"/>
  <c r="S12" i="16"/>
  <c r="U12" i="16"/>
  <c r="V12" i="16"/>
  <c r="W12" i="16"/>
  <c r="AB12" i="16"/>
  <c r="L13" i="16"/>
  <c r="M13" i="16"/>
  <c r="AC13" i="16" s="1"/>
  <c r="N13" i="16"/>
  <c r="O13" i="16"/>
  <c r="P13" i="16"/>
  <c r="Q13" i="16"/>
  <c r="R13" i="16"/>
  <c r="S13" i="16"/>
  <c r="U13" i="16"/>
  <c r="V13" i="16"/>
  <c r="W13" i="16"/>
  <c r="AB13" i="16"/>
  <c r="L12" i="17"/>
  <c r="M12" i="17"/>
  <c r="AC12" i="17" s="1"/>
  <c r="N12" i="17"/>
  <c r="O12" i="17"/>
  <c r="P12" i="17"/>
  <c r="Q12" i="17"/>
  <c r="R12" i="17"/>
  <c r="T12" i="17" s="1"/>
  <c r="S12" i="17"/>
  <c r="U12" i="17"/>
  <c r="V12" i="17"/>
  <c r="W12" i="17"/>
  <c r="AB12" i="17"/>
  <c r="L13" i="17"/>
  <c r="M13" i="17"/>
  <c r="AC13" i="17" s="1"/>
  <c r="N13" i="17"/>
  <c r="O13" i="17"/>
  <c r="P13" i="17"/>
  <c r="Q13" i="17"/>
  <c r="T13" i="17" s="1"/>
  <c r="R13" i="17"/>
  <c r="S13" i="17"/>
  <c r="U13" i="17"/>
  <c r="X13" i="17" s="1"/>
  <c r="V13" i="17"/>
  <c r="W13" i="17"/>
  <c r="AB13" i="17"/>
  <c r="L12" i="18"/>
  <c r="M12" i="18"/>
  <c r="AC12" i="18" s="1"/>
  <c r="N12" i="18"/>
  <c r="O12" i="18"/>
  <c r="P12" i="18"/>
  <c r="Q12" i="18"/>
  <c r="R12" i="18"/>
  <c r="S12" i="18"/>
  <c r="U12" i="18"/>
  <c r="V12" i="18"/>
  <c r="W12" i="18"/>
  <c r="AB12" i="18"/>
  <c r="L13" i="18"/>
  <c r="M13" i="18"/>
  <c r="AC13" i="18" s="1"/>
  <c r="N13" i="18"/>
  <c r="O13" i="18"/>
  <c r="P13" i="18"/>
  <c r="Q13" i="18"/>
  <c r="R13" i="18"/>
  <c r="S13" i="18"/>
  <c r="U13" i="18"/>
  <c r="V13" i="18"/>
  <c r="W13" i="18"/>
  <c r="AB13" i="18"/>
  <c r="L12" i="19"/>
  <c r="M12" i="19"/>
  <c r="AC12" i="19" s="1"/>
  <c r="N12" i="19"/>
  <c r="O12" i="19"/>
  <c r="P12" i="19"/>
  <c r="Q12" i="19"/>
  <c r="T12" i="19" s="1"/>
  <c r="R12" i="19"/>
  <c r="S12" i="19"/>
  <c r="U12" i="19"/>
  <c r="V12" i="19"/>
  <c r="W12" i="19"/>
  <c r="AB12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AB13" i="19"/>
  <c r="AC13" i="19"/>
  <c r="L12" i="20"/>
  <c r="M12" i="20"/>
  <c r="AC12" i="20" s="1"/>
  <c r="N12" i="20"/>
  <c r="O12" i="20"/>
  <c r="P12" i="20"/>
  <c r="Q12" i="20"/>
  <c r="T12" i="20" s="1"/>
  <c r="R12" i="20"/>
  <c r="S12" i="20"/>
  <c r="U12" i="20"/>
  <c r="V12" i="20"/>
  <c r="W12" i="20"/>
  <c r="AB12" i="20"/>
  <c r="L13" i="20"/>
  <c r="M13" i="20"/>
  <c r="AC13" i="20" s="1"/>
  <c r="N13" i="20"/>
  <c r="O13" i="20"/>
  <c r="P13" i="20"/>
  <c r="Q13" i="20"/>
  <c r="T13" i="20" s="1"/>
  <c r="R13" i="20"/>
  <c r="S13" i="20"/>
  <c r="U13" i="20"/>
  <c r="V13" i="20"/>
  <c r="W13" i="20"/>
  <c r="AB13" i="20"/>
  <c r="L12" i="22"/>
  <c r="M12" i="22"/>
  <c r="N12" i="22"/>
  <c r="O12" i="22"/>
  <c r="P12" i="22"/>
  <c r="Q12" i="22"/>
  <c r="R12" i="22"/>
  <c r="S12" i="22"/>
  <c r="U12" i="22"/>
  <c r="X12" i="22" s="1"/>
  <c r="V12" i="22"/>
  <c r="W12" i="22"/>
  <c r="AB12" i="22"/>
  <c r="AC12" i="22"/>
  <c r="L13" i="22"/>
  <c r="M13" i="22"/>
  <c r="N13" i="22"/>
  <c r="O13" i="22"/>
  <c r="P13" i="22"/>
  <c r="Q13" i="22"/>
  <c r="T13" i="22" s="1"/>
  <c r="R13" i="22"/>
  <c r="S13" i="22"/>
  <c r="U13" i="22"/>
  <c r="X13" i="22" s="1"/>
  <c r="V13" i="22"/>
  <c r="W13" i="22"/>
  <c r="AB13" i="22"/>
  <c r="AC13" i="22"/>
  <c r="L12" i="23"/>
  <c r="M12" i="23"/>
  <c r="AC12" i="23" s="1"/>
  <c r="N12" i="23"/>
  <c r="O12" i="23"/>
  <c r="P12" i="23"/>
  <c r="Q12" i="23"/>
  <c r="R12" i="23"/>
  <c r="S12" i="23"/>
  <c r="U12" i="23"/>
  <c r="X12" i="23" s="1"/>
  <c r="V12" i="23"/>
  <c r="W12" i="23"/>
  <c r="AB12" i="23"/>
  <c r="L13" i="23"/>
  <c r="M13" i="23"/>
  <c r="N13" i="23"/>
  <c r="O13" i="23"/>
  <c r="P13" i="23"/>
  <c r="Q13" i="23"/>
  <c r="R13" i="23"/>
  <c r="S13" i="23"/>
  <c r="U13" i="23"/>
  <c r="X13" i="23" s="1"/>
  <c r="V13" i="23"/>
  <c r="W13" i="23"/>
  <c r="AB13" i="23"/>
  <c r="AC13" i="23"/>
  <c r="L12" i="24"/>
  <c r="M12" i="24"/>
  <c r="N12" i="24"/>
  <c r="O12" i="24"/>
  <c r="P12" i="24"/>
  <c r="Q12" i="24"/>
  <c r="R12" i="24"/>
  <c r="S12" i="24"/>
  <c r="U12" i="24"/>
  <c r="V12" i="24"/>
  <c r="W12" i="24"/>
  <c r="AB12" i="24"/>
  <c r="AC12" i="24"/>
  <c r="L13" i="24"/>
  <c r="M13" i="24"/>
  <c r="N13" i="24"/>
  <c r="O13" i="24"/>
  <c r="P13" i="24"/>
  <c r="Q13" i="24"/>
  <c r="T13" i="24" s="1"/>
  <c r="R13" i="24"/>
  <c r="S13" i="24"/>
  <c r="U13" i="24"/>
  <c r="X13" i="24" s="1"/>
  <c r="V13" i="24"/>
  <c r="W13" i="24"/>
  <c r="AB13" i="24"/>
  <c r="AC13" i="24"/>
  <c r="L12" i="25"/>
  <c r="M12" i="25"/>
  <c r="AC12" i="25" s="1"/>
  <c r="N12" i="25"/>
  <c r="O12" i="25"/>
  <c r="P12" i="25"/>
  <c r="Q12" i="25"/>
  <c r="R12" i="25"/>
  <c r="S12" i="25"/>
  <c r="U12" i="25"/>
  <c r="V12" i="25"/>
  <c r="W12" i="25"/>
  <c r="AB12" i="25"/>
  <c r="L13" i="25"/>
  <c r="M13" i="25"/>
  <c r="AC13" i="25" s="1"/>
  <c r="N13" i="25"/>
  <c r="O13" i="25"/>
  <c r="P13" i="25"/>
  <c r="Q13" i="25"/>
  <c r="R13" i="25"/>
  <c r="S13" i="25"/>
  <c r="U13" i="25"/>
  <c r="V13" i="25"/>
  <c r="W13" i="25"/>
  <c r="AB13" i="25"/>
  <c r="L12" i="26"/>
  <c r="M12" i="26"/>
  <c r="AC12" i="26" s="1"/>
  <c r="N12" i="26"/>
  <c r="O12" i="26"/>
  <c r="P12" i="26"/>
  <c r="Q12" i="26"/>
  <c r="R12" i="26"/>
  <c r="S12" i="26"/>
  <c r="U12" i="26"/>
  <c r="V12" i="26"/>
  <c r="W12" i="26"/>
  <c r="AB12" i="26"/>
  <c r="L13" i="26"/>
  <c r="M13" i="26"/>
  <c r="AC13" i="26" s="1"/>
  <c r="N13" i="26"/>
  <c r="O13" i="26"/>
  <c r="P13" i="26"/>
  <c r="Q13" i="26"/>
  <c r="T13" i="26" s="1"/>
  <c r="R13" i="26"/>
  <c r="S13" i="26"/>
  <c r="U13" i="26"/>
  <c r="X13" i="26" s="1"/>
  <c r="V13" i="26"/>
  <c r="W13" i="26"/>
  <c r="AB13" i="26"/>
  <c r="L12" i="27"/>
  <c r="M12" i="27"/>
  <c r="AC12" i="27" s="1"/>
  <c r="N12" i="27"/>
  <c r="O12" i="27"/>
  <c r="P12" i="27"/>
  <c r="Q12" i="27"/>
  <c r="R12" i="27"/>
  <c r="S12" i="27"/>
  <c r="U12" i="27"/>
  <c r="V12" i="27"/>
  <c r="W12" i="27"/>
  <c r="AB12" i="27"/>
  <c r="L13" i="27"/>
  <c r="M13" i="27"/>
  <c r="AC13" i="27" s="1"/>
  <c r="N13" i="27"/>
  <c r="O13" i="27"/>
  <c r="P13" i="27"/>
  <c r="Q13" i="27"/>
  <c r="R13" i="27"/>
  <c r="S13" i="27"/>
  <c r="U13" i="27"/>
  <c r="V13" i="27"/>
  <c r="W13" i="27"/>
  <c r="AB13" i="27"/>
  <c r="L12" i="28"/>
  <c r="M12" i="28"/>
  <c r="AC12" i="28" s="1"/>
  <c r="N12" i="28"/>
  <c r="O12" i="28"/>
  <c r="P12" i="28"/>
  <c r="Q12" i="28"/>
  <c r="T12" i="28" s="1"/>
  <c r="R12" i="28"/>
  <c r="S12" i="28"/>
  <c r="U12" i="28"/>
  <c r="V12" i="28"/>
  <c r="W12" i="28"/>
  <c r="AB12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AB13" i="28"/>
  <c r="AC13" i="28"/>
  <c r="L12" i="29"/>
  <c r="M12" i="29"/>
  <c r="AC12" i="29" s="1"/>
  <c r="N12" i="29"/>
  <c r="O12" i="29"/>
  <c r="P12" i="29"/>
  <c r="Q12" i="29"/>
  <c r="T12" i="29" s="1"/>
  <c r="R12" i="29"/>
  <c r="S12" i="29"/>
  <c r="U12" i="29"/>
  <c r="V12" i="29"/>
  <c r="W12" i="29"/>
  <c r="AB12" i="29"/>
  <c r="L13" i="29"/>
  <c r="M13" i="29"/>
  <c r="AC13" i="29" s="1"/>
  <c r="N13" i="29"/>
  <c r="O13" i="29"/>
  <c r="P13" i="29"/>
  <c r="Q13" i="29"/>
  <c r="R13" i="29"/>
  <c r="S13" i="29"/>
  <c r="U13" i="29"/>
  <c r="V13" i="29"/>
  <c r="X13" i="29" s="1"/>
  <c r="W13" i="29"/>
  <c r="AB13" i="29"/>
  <c r="L12" i="30"/>
  <c r="M12" i="30"/>
  <c r="N12" i="30"/>
  <c r="O12" i="30"/>
  <c r="P12" i="30"/>
  <c r="Q12" i="30"/>
  <c r="R12" i="30"/>
  <c r="S12" i="30"/>
  <c r="U12" i="30"/>
  <c r="X12" i="30" s="1"/>
  <c r="V12" i="30"/>
  <c r="W12" i="30"/>
  <c r="AB12" i="30"/>
  <c r="AC12" i="30"/>
  <c r="L13" i="30"/>
  <c r="M13" i="30"/>
  <c r="N13" i="30"/>
  <c r="O13" i="30"/>
  <c r="P13" i="30"/>
  <c r="Q13" i="30"/>
  <c r="R13" i="30"/>
  <c r="T13" i="30" s="1"/>
  <c r="S13" i="30"/>
  <c r="U13" i="30"/>
  <c r="V13" i="30"/>
  <c r="X13" i="30" s="1"/>
  <c r="W13" i="30"/>
  <c r="AB13" i="30"/>
  <c r="AC13" i="30"/>
  <c r="L12" i="31"/>
  <c r="M12" i="31"/>
  <c r="AC12" i="31" s="1"/>
  <c r="N12" i="31"/>
  <c r="O12" i="31"/>
  <c r="P12" i="31"/>
  <c r="Q12" i="31"/>
  <c r="R12" i="31"/>
  <c r="S12" i="31"/>
  <c r="U12" i="31"/>
  <c r="X12" i="31" s="1"/>
  <c r="V12" i="31"/>
  <c r="W12" i="31"/>
  <c r="AB12" i="31"/>
  <c r="L13" i="31"/>
  <c r="M13" i="31"/>
  <c r="N13" i="31"/>
  <c r="O13" i="31"/>
  <c r="P13" i="31"/>
  <c r="Q13" i="31"/>
  <c r="R13" i="31"/>
  <c r="S13" i="31"/>
  <c r="U13" i="31"/>
  <c r="X13" i="31" s="1"/>
  <c r="V13" i="31"/>
  <c r="W13" i="31"/>
  <c r="AB13" i="31"/>
  <c r="AC13" i="31"/>
  <c r="L12" i="32"/>
  <c r="M12" i="32"/>
  <c r="N12" i="32"/>
  <c r="O12" i="32"/>
  <c r="P12" i="32"/>
  <c r="Q12" i="32"/>
  <c r="R12" i="32"/>
  <c r="S12" i="32"/>
  <c r="U12" i="32"/>
  <c r="V12" i="32"/>
  <c r="W12" i="32"/>
  <c r="AB12" i="32"/>
  <c r="AC12" i="32"/>
  <c r="L13" i="32"/>
  <c r="M13" i="32"/>
  <c r="N13" i="32"/>
  <c r="O13" i="32"/>
  <c r="P13" i="32"/>
  <c r="Q13" i="32"/>
  <c r="T13" i="32" s="1"/>
  <c r="R13" i="32"/>
  <c r="S13" i="32"/>
  <c r="U13" i="32"/>
  <c r="X13" i="32" s="1"/>
  <c r="V13" i="32"/>
  <c r="W13" i="32"/>
  <c r="AB13" i="32"/>
  <c r="AC13" i="32"/>
  <c r="O12" i="34"/>
  <c r="P12" i="34"/>
  <c r="O13" i="34"/>
  <c r="P13" i="34"/>
  <c r="L12" i="21"/>
  <c r="M12" i="21"/>
  <c r="AC12" i="21" s="1"/>
  <c r="N12" i="21"/>
  <c r="O12" i="21"/>
  <c r="P12" i="21"/>
  <c r="Q12" i="21"/>
  <c r="R12" i="21"/>
  <c r="S12" i="21"/>
  <c r="U12" i="21"/>
  <c r="V12" i="21"/>
  <c r="W12" i="21"/>
  <c r="AB12" i="21"/>
  <c r="L13" i="21"/>
  <c r="M13" i="21"/>
  <c r="AC13" i="21" s="1"/>
  <c r="N13" i="21"/>
  <c r="O13" i="21"/>
  <c r="P13" i="21"/>
  <c r="Q13" i="21"/>
  <c r="R13" i="21"/>
  <c r="S13" i="21"/>
  <c r="U13" i="21"/>
  <c r="V13" i="21"/>
  <c r="W13" i="21"/>
  <c r="AB13" i="21"/>
  <c r="K14" i="20"/>
  <c r="J14" i="20"/>
  <c r="I14" i="20"/>
  <c r="H14" i="20"/>
  <c r="G14" i="20"/>
  <c r="F14" i="20"/>
  <c r="C17" i="33"/>
  <c r="T12" i="26" l="1"/>
  <c r="T13" i="25"/>
  <c r="X13" i="20"/>
  <c r="X12" i="19"/>
  <c r="T13" i="18"/>
  <c r="X12" i="17"/>
  <c r="X12" i="12"/>
  <c r="X12" i="11"/>
  <c r="T12" i="10"/>
  <c r="X13" i="4"/>
  <c r="X12" i="3"/>
  <c r="T12" i="2"/>
  <c r="T13" i="21"/>
  <c r="T12" i="21"/>
  <c r="T12" i="32"/>
  <c r="T13" i="31"/>
  <c r="X13" i="27"/>
  <c r="X12" i="27"/>
  <c r="X12" i="26"/>
  <c r="X13" i="25"/>
  <c r="T12" i="25"/>
  <c r="T12" i="24"/>
  <c r="X13" i="18"/>
  <c r="X12" i="18"/>
  <c r="T13" i="16"/>
  <c r="T12" i="16"/>
  <c r="X12" i="15"/>
  <c r="X13" i="10"/>
  <c r="X12" i="10"/>
  <c r="X12" i="9"/>
  <c r="X13" i="8"/>
  <c r="T13" i="8"/>
  <c r="T12" i="8"/>
  <c r="T12" i="7"/>
  <c r="T13" i="6"/>
  <c r="X13" i="2"/>
  <c r="X12" i="2"/>
  <c r="X12" i="29"/>
  <c r="X12" i="28"/>
  <c r="T13" i="27"/>
  <c r="T12" i="27"/>
  <c r="X12" i="20"/>
  <c r="T12" i="18"/>
  <c r="T12" i="15"/>
  <c r="X13" i="12"/>
  <c r="T13" i="10"/>
  <c r="T12" i="9"/>
  <c r="X12" i="4"/>
  <c r="T13" i="2"/>
  <c r="X13" i="21"/>
  <c r="X12" i="32"/>
  <c r="T12" i="31"/>
  <c r="T12" i="30"/>
  <c r="T13" i="29"/>
  <c r="X12" i="25"/>
  <c r="X12" i="24"/>
  <c r="T13" i="23"/>
  <c r="T12" i="23"/>
  <c r="T12" i="22"/>
  <c r="X13" i="16"/>
  <c r="X12" i="16"/>
  <c r="T13" i="14"/>
  <c r="T12" i="14"/>
  <c r="T12" i="13"/>
  <c r="X12" i="8"/>
  <c r="X12" i="7"/>
  <c r="X13" i="6"/>
  <c r="T12" i="6"/>
  <c r="T12" i="5"/>
  <c r="X12" i="33"/>
  <c r="X12" i="21"/>
  <c r="N17" i="3"/>
  <c r="M17" i="3"/>
  <c r="N16" i="3"/>
  <c r="M16" i="3"/>
  <c r="N15" i="3"/>
  <c r="M15" i="3"/>
  <c r="N14" i="3"/>
  <c r="M14" i="3"/>
  <c r="N11" i="3"/>
  <c r="M11" i="3"/>
  <c r="N10" i="3"/>
  <c r="M10" i="3"/>
  <c r="N9" i="3"/>
  <c r="M9" i="3"/>
  <c r="N8" i="3"/>
  <c r="M8" i="3"/>
  <c r="N7" i="3"/>
  <c r="M7" i="3"/>
  <c r="N17" i="4"/>
  <c r="M17" i="4"/>
  <c r="N16" i="4"/>
  <c r="M16" i="4"/>
  <c r="N15" i="4"/>
  <c r="M15" i="4"/>
  <c r="N14" i="4"/>
  <c r="M14" i="4"/>
  <c r="N11" i="4"/>
  <c r="M11" i="4"/>
  <c r="N10" i="4"/>
  <c r="M10" i="4"/>
  <c r="N9" i="4"/>
  <c r="M9" i="4"/>
  <c r="N8" i="4"/>
  <c r="M8" i="4"/>
  <c r="N7" i="4"/>
  <c r="M7" i="4"/>
  <c r="N17" i="5"/>
  <c r="M17" i="5"/>
  <c r="N16" i="5"/>
  <c r="M16" i="5"/>
  <c r="N15" i="5"/>
  <c r="M15" i="5"/>
  <c r="N14" i="5"/>
  <c r="M14" i="5"/>
  <c r="N11" i="5"/>
  <c r="M11" i="5"/>
  <c r="N10" i="5"/>
  <c r="M10" i="5"/>
  <c r="N9" i="5"/>
  <c r="M9" i="5"/>
  <c r="N8" i="5"/>
  <c r="M8" i="5"/>
  <c r="N7" i="5"/>
  <c r="M7" i="5"/>
  <c r="N17" i="6"/>
  <c r="M17" i="6"/>
  <c r="N16" i="6"/>
  <c r="M16" i="6"/>
  <c r="N15" i="6"/>
  <c r="M15" i="6"/>
  <c r="N14" i="6"/>
  <c r="M14" i="6"/>
  <c r="N11" i="6"/>
  <c r="M11" i="6"/>
  <c r="N10" i="6"/>
  <c r="M10" i="6"/>
  <c r="N9" i="6"/>
  <c r="M9" i="6"/>
  <c r="N8" i="6"/>
  <c r="M8" i="6"/>
  <c r="N7" i="6"/>
  <c r="M7" i="6"/>
  <c r="N17" i="7"/>
  <c r="M17" i="7"/>
  <c r="N16" i="7"/>
  <c r="M16" i="7"/>
  <c r="N15" i="7"/>
  <c r="M15" i="7"/>
  <c r="N14" i="7"/>
  <c r="M14" i="7"/>
  <c r="N11" i="7"/>
  <c r="M11" i="7"/>
  <c r="N10" i="7"/>
  <c r="M10" i="7"/>
  <c r="N9" i="7"/>
  <c r="M9" i="7"/>
  <c r="N8" i="7"/>
  <c r="M8" i="7"/>
  <c r="N7" i="7"/>
  <c r="M7" i="7"/>
  <c r="N17" i="8"/>
  <c r="M17" i="8"/>
  <c r="N16" i="8"/>
  <c r="M16" i="8"/>
  <c r="N15" i="8"/>
  <c r="M15" i="8"/>
  <c r="N14" i="8"/>
  <c r="M14" i="8"/>
  <c r="N11" i="8"/>
  <c r="M11" i="8"/>
  <c r="N10" i="8"/>
  <c r="M10" i="8"/>
  <c r="N9" i="8"/>
  <c r="M9" i="8"/>
  <c r="N8" i="8"/>
  <c r="M8" i="8"/>
  <c r="N7" i="8"/>
  <c r="M7" i="8"/>
  <c r="N17" i="9"/>
  <c r="M17" i="9"/>
  <c r="N16" i="9"/>
  <c r="M16" i="9"/>
  <c r="N15" i="9"/>
  <c r="M15" i="9"/>
  <c r="N14" i="9"/>
  <c r="M14" i="9"/>
  <c r="N11" i="9"/>
  <c r="M11" i="9"/>
  <c r="N10" i="9"/>
  <c r="M10" i="9"/>
  <c r="N9" i="9"/>
  <c r="M9" i="9"/>
  <c r="N8" i="9"/>
  <c r="M8" i="9"/>
  <c r="N7" i="9"/>
  <c r="M7" i="9"/>
  <c r="N17" i="10"/>
  <c r="M17" i="10"/>
  <c r="N16" i="10"/>
  <c r="M16" i="10"/>
  <c r="N15" i="10"/>
  <c r="M15" i="10"/>
  <c r="N14" i="10"/>
  <c r="M14" i="10"/>
  <c r="N11" i="10"/>
  <c r="M11" i="10"/>
  <c r="N10" i="10"/>
  <c r="M10" i="10"/>
  <c r="N9" i="10"/>
  <c r="M9" i="10"/>
  <c r="N8" i="10"/>
  <c r="M8" i="10"/>
  <c r="N7" i="10"/>
  <c r="M7" i="10"/>
  <c r="N17" i="11"/>
  <c r="M17" i="11"/>
  <c r="N16" i="11"/>
  <c r="M16" i="11"/>
  <c r="N15" i="11"/>
  <c r="M15" i="11"/>
  <c r="N14" i="11"/>
  <c r="M14" i="11"/>
  <c r="N11" i="11"/>
  <c r="M11" i="11"/>
  <c r="N10" i="11"/>
  <c r="M10" i="11"/>
  <c r="N9" i="11"/>
  <c r="M9" i="11"/>
  <c r="N8" i="11"/>
  <c r="M8" i="11"/>
  <c r="N7" i="11"/>
  <c r="M7" i="11"/>
  <c r="N17" i="12"/>
  <c r="M17" i="12"/>
  <c r="N16" i="12"/>
  <c r="M16" i="12"/>
  <c r="N15" i="12"/>
  <c r="M15" i="12"/>
  <c r="N14" i="12"/>
  <c r="M14" i="12"/>
  <c r="N11" i="12"/>
  <c r="M11" i="12"/>
  <c r="N10" i="12"/>
  <c r="M10" i="12"/>
  <c r="N9" i="12"/>
  <c r="M9" i="12"/>
  <c r="N8" i="12"/>
  <c r="M8" i="12"/>
  <c r="N7" i="12"/>
  <c r="M7" i="12"/>
  <c r="N17" i="13"/>
  <c r="M17" i="13"/>
  <c r="N16" i="13"/>
  <c r="M16" i="13"/>
  <c r="N15" i="13"/>
  <c r="M15" i="13"/>
  <c r="N14" i="13"/>
  <c r="M14" i="13"/>
  <c r="N11" i="13"/>
  <c r="M11" i="13"/>
  <c r="N10" i="13"/>
  <c r="M10" i="13"/>
  <c r="N9" i="13"/>
  <c r="M9" i="13"/>
  <c r="N8" i="13"/>
  <c r="M8" i="13"/>
  <c r="N7" i="13"/>
  <c r="M7" i="13"/>
  <c r="N17" i="14"/>
  <c r="M17" i="14"/>
  <c r="N16" i="14"/>
  <c r="M16" i="14"/>
  <c r="N15" i="14"/>
  <c r="M15" i="14"/>
  <c r="N14" i="14"/>
  <c r="M14" i="14"/>
  <c r="N11" i="14"/>
  <c r="M11" i="14"/>
  <c r="N10" i="14"/>
  <c r="M10" i="14"/>
  <c r="N9" i="14"/>
  <c r="M9" i="14"/>
  <c r="N8" i="14"/>
  <c r="M8" i="14"/>
  <c r="N7" i="14"/>
  <c r="M7" i="14"/>
  <c r="N17" i="15"/>
  <c r="M17" i="15"/>
  <c r="N16" i="15"/>
  <c r="M16" i="15"/>
  <c r="N15" i="15"/>
  <c r="M15" i="15"/>
  <c r="N14" i="15"/>
  <c r="M14" i="15"/>
  <c r="N11" i="15"/>
  <c r="M11" i="15"/>
  <c r="N10" i="15"/>
  <c r="M10" i="15"/>
  <c r="N9" i="15"/>
  <c r="M9" i="15"/>
  <c r="N8" i="15"/>
  <c r="M8" i="15"/>
  <c r="N7" i="15"/>
  <c r="M7" i="15"/>
  <c r="N17" i="16"/>
  <c r="M17" i="16"/>
  <c r="N16" i="16"/>
  <c r="M16" i="16"/>
  <c r="N15" i="16"/>
  <c r="M15" i="16"/>
  <c r="N14" i="16"/>
  <c r="M14" i="16"/>
  <c r="N11" i="16"/>
  <c r="M11" i="16"/>
  <c r="N10" i="16"/>
  <c r="M10" i="16"/>
  <c r="N9" i="16"/>
  <c r="M9" i="16"/>
  <c r="N8" i="16"/>
  <c r="M8" i="16"/>
  <c r="N7" i="16"/>
  <c r="M7" i="16"/>
  <c r="N17" i="17"/>
  <c r="M17" i="17"/>
  <c r="N16" i="17"/>
  <c r="M16" i="17"/>
  <c r="N15" i="17"/>
  <c r="M15" i="17"/>
  <c r="N14" i="17"/>
  <c r="M14" i="17"/>
  <c r="N11" i="17"/>
  <c r="M11" i="17"/>
  <c r="N10" i="17"/>
  <c r="M10" i="17"/>
  <c r="N9" i="17"/>
  <c r="M9" i="17"/>
  <c r="N8" i="17"/>
  <c r="M8" i="17"/>
  <c r="N7" i="17"/>
  <c r="M7" i="17"/>
  <c r="N17" i="18"/>
  <c r="M17" i="18"/>
  <c r="N16" i="18"/>
  <c r="M16" i="18"/>
  <c r="N15" i="18"/>
  <c r="M15" i="18"/>
  <c r="N14" i="18"/>
  <c r="M14" i="18"/>
  <c r="N11" i="18"/>
  <c r="M11" i="18"/>
  <c r="N10" i="18"/>
  <c r="M10" i="18"/>
  <c r="N9" i="18"/>
  <c r="M9" i="18"/>
  <c r="N8" i="18"/>
  <c r="M8" i="18"/>
  <c r="N7" i="18"/>
  <c r="M7" i="18"/>
  <c r="N17" i="19"/>
  <c r="M17" i="19"/>
  <c r="N16" i="19"/>
  <c r="M16" i="19"/>
  <c r="N15" i="19"/>
  <c r="M15" i="19"/>
  <c r="N14" i="19"/>
  <c r="M14" i="19"/>
  <c r="N11" i="19"/>
  <c r="M11" i="19"/>
  <c r="N10" i="19"/>
  <c r="M10" i="19"/>
  <c r="N9" i="19"/>
  <c r="M9" i="19"/>
  <c r="N8" i="19"/>
  <c r="M8" i="19"/>
  <c r="N7" i="19"/>
  <c r="M7" i="19"/>
  <c r="N17" i="20"/>
  <c r="M17" i="20"/>
  <c r="N16" i="20"/>
  <c r="M16" i="20"/>
  <c r="N15" i="20"/>
  <c r="M15" i="20"/>
  <c r="N14" i="20"/>
  <c r="M14" i="20"/>
  <c r="N11" i="20"/>
  <c r="M11" i="20"/>
  <c r="N10" i="20"/>
  <c r="M10" i="20"/>
  <c r="N9" i="20"/>
  <c r="M9" i="20"/>
  <c r="N8" i="20"/>
  <c r="M8" i="20"/>
  <c r="N7" i="20"/>
  <c r="M7" i="20"/>
  <c r="N17" i="21"/>
  <c r="M17" i="21"/>
  <c r="N16" i="21"/>
  <c r="M16" i="21"/>
  <c r="N15" i="21"/>
  <c r="M15" i="21"/>
  <c r="N14" i="21"/>
  <c r="M14" i="21"/>
  <c r="N11" i="21"/>
  <c r="M11" i="21"/>
  <c r="N10" i="21"/>
  <c r="M10" i="21"/>
  <c r="N9" i="21"/>
  <c r="M9" i="21"/>
  <c r="N8" i="21"/>
  <c r="M8" i="21"/>
  <c r="N7" i="21"/>
  <c r="M7" i="21"/>
  <c r="N17" i="22"/>
  <c r="M17" i="22"/>
  <c r="N16" i="22"/>
  <c r="M16" i="22"/>
  <c r="N15" i="22"/>
  <c r="M15" i="22"/>
  <c r="N14" i="22"/>
  <c r="M14" i="22"/>
  <c r="N11" i="22"/>
  <c r="M11" i="22"/>
  <c r="N10" i="22"/>
  <c r="M10" i="22"/>
  <c r="N9" i="22"/>
  <c r="M9" i="22"/>
  <c r="N8" i="22"/>
  <c r="M8" i="22"/>
  <c r="N7" i="22"/>
  <c r="M7" i="22"/>
  <c r="N17" i="23"/>
  <c r="M17" i="23"/>
  <c r="N16" i="23"/>
  <c r="M16" i="23"/>
  <c r="N15" i="23"/>
  <c r="M15" i="23"/>
  <c r="N14" i="23"/>
  <c r="M14" i="23"/>
  <c r="N11" i="23"/>
  <c r="M11" i="23"/>
  <c r="N10" i="23"/>
  <c r="M10" i="23"/>
  <c r="N9" i="23"/>
  <c r="M9" i="23"/>
  <c r="N8" i="23"/>
  <c r="M8" i="23"/>
  <c r="N7" i="23"/>
  <c r="M7" i="23"/>
  <c r="N17" i="24"/>
  <c r="M17" i="24"/>
  <c r="N16" i="24"/>
  <c r="M16" i="24"/>
  <c r="N15" i="24"/>
  <c r="M15" i="24"/>
  <c r="N14" i="24"/>
  <c r="M14" i="24"/>
  <c r="N11" i="24"/>
  <c r="M11" i="24"/>
  <c r="N10" i="24"/>
  <c r="M10" i="24"/>
  <c r="N9" i="24"/>
  <c r="M9" i="24"/>
  <c r="N8" i="24"/>
  <c r="M8" i="24"/>
  <c r="N7" i="24"/>
  <c r="M7" i="24"/>
  <c r="N17" i="25"/>
  <c r="M17" i="25"/>
  <c r="N16" i="25"/>
  <c r="M16" i="25"/>
  <c r="N15" i="25"/>
  <c r="M15" i="25"/>
  <c r="N14" i="25"/>
  <c r="M14" i="25"/>
  <c r="N11" i="25"/>
  <c r="M11" i="25"/>
  <c r="N10" i="25"/>
  <c r="M10" i="25"/>
  <c r="N9" i="25"/>
  <c r="M9" i="25"/>
  <c r="N8" i="25"/>
  <c r="M8" i="25"/>
  <c r="N7" i="25"/>
  <c r="M7" i="25"/>
  <c r="N17" i="26"/>
  <c r="M17" i="26"/>
  <c r="N16" i="26"/>
  <c r="M16" i="26"/>
  <c r="N15" i="26"/>
  <c r="M15" i="26"/>
  <c r="N14" i="26"/>
  <c r="M14" i="26"/>
  <c r="N11" i="26"/>
  <c r="M11" i="26"/>
  <c r="N10" i="26"/>
  <c r="M10" i="26"/>
  <c r="N9" i="26"/>
  <c r="M9" i="26"/>
  <c r="N8" i="26"/>
  <c r="M8" i="26"/>
  <c r="N7" i="26"/>
  <c r="M7" i="26"/>
  <c r="N17" i="27"/>
  <c r="M17" i="27"/>
  <c r="N16" i="27"/>
  <c r="M16" i="27"/>
  <c r="N15" i="27"/>
  <c r="M15" i="27"/>
  <c r="N14" i="27"/>
  <c r="M14" i="27"/>
  <c r="N11" i="27"/>
  <c r="M11" i="27"/>
  <c r="N10" i="27"/>
  <c r="M10" i="27"/>
  <c r="N9" i="27"/>
  <c r="M9" i="27"/>
  <c r="N8" i="27"/>
  <c r="M8" i="27"/>
  <c r="N7" i="27"/>
  <c r="M7" i="27"/>
  <c r="N17" i="28"/>
  <c r="M17" i="28"/>
  <c r="N16" i="28"/>
  <c r="M16" i="28"/>
  <c r="N15" i="28"/>
  <c r="M15" i="28"/>
  <c r="N14" i="28"/>
  <c r="M14" i="28"/>
  <c r="N11" i="28"/>
  <c r="M11" i="28"/>
  <c r="N10" i="28"/>
  <c r="M10" i="28"/>
  <c r="N9" i="28"/>
  <c r="M9" i="28"/>
  <c r="N8" i="28"/>
  <c r="M8" i="28"/>
  <c r="N7" i="28"/>
  <c r="M7" i="28"/>
  <c r="N17" i="29"/>
  <c r="M17" i="29"/>
  <c r="N16" i="29"/>
  <c r="M16" i="29"/>
  <c r="N15" i="29"/>
  <c r="M15" i="29"/>
  <c r="N14" i="29"/>
  <c r="M14" i="29"/>
  <c r="N11" i="29"/>
  <c r="M11" i="29"/>
  <c r="N10" i="29"/>
  <c r="M10" i="29"/>
  <c r="N9" i="29"/>
  <c r="M9" i="29"/>
  <c r="N8" i="29"/>
  <c r="M8" i="29"/>
  <c r="N7" i="29"/>
  <c r="M7" i="29"/>
  <c r="N17" i="30"/>
  <c r="M17" i="30"/>
  <c r="N16" i="30"/>
  <c r="M16" i="30"/>
  <c r="N15" i="30"/>
  <c r="M15" i="30"/>
  <c r="N14" i="30"/>
  <c r="M14" i="30"/>
  <c r="N11" i="30"/>
  <c r="M11" i="30"/>
  <c r="N10" i="30"/>
  <c r="M10" i="30"/>
  <c r="N9" i="30"/>
  <c r="M9" i="30"/>
  <c r="N8" i="30"/>
  <c r="M8" i="30"/>
  <c r="N7" i="30"/>
  <c r="M7" i="30"/>
  <c r="N17" i="31"/>
  <c r="M17" i="31"/>
  <c r="N16" i="31"/>
  <c r="M16" i="31"/>
  <c r="N15" i="31"/>
  <c r="M15" i="31"/>
  <c r="N14" i="31"/>
  <c r="M14" i="31"/>
  <c r="N11" i="31"/>
  <c r="M11" i="31"/>
  <c r="N10" i="31"/>
  <c r="M10" i="31"/>
  <c r="N9" i="31"/>
  <c r="M9" i="31"/>
  <c r="N8" i="31"/>
  <c r="M8" i="31"/>
  <c r="N7" i="31"/>
  <c r="M7" i="31"/>
  <c r="N17" i="32"/>
  <c r="M17" i="32"/>
  <c r="N16" i="32"/>
  <c r="M16" i="32"/>
  <c r="N15" i="32"/>
  <c r="M15" i="32"/>
  <c r="N14" i="32"/>
  <c r="M14" i="32"/>
  <c r="N11" i="32"/>
  <c r="M11" i="32"/>
  <c r="N10" i="32"/>
  <c r="M10" i="32"/>
  <c r="N9" i="32"/>
  <c r="M9" i="32"/>
  <c r="N8" i="32"/>
  <c r="M8" i="32"/>
  <c r="N7" i="32"/>
  <c r="M7" i="32"/>
  <c r="N17" i="2"/>
  <c r="M17" i="2"/>
  <c r="N16" i="2"/>
  <c r="M16" i="2"/>
  <c r="N15" i="2"/>
  <c r="M15" i="2"/>
  <c r="N14" i="2"/>
  <c r="M14" i="2"/>
  <c r="N11" i="2"/>
  <c r="M11" i="2"/>
  <c r="N10" i="2"/>
  <c r="M10" i="2"/>
  <c r="N9" i="2"/>
  <c r="M9" i="2"/>
  <c r="N8" i="2"/>
  <c r="M8" i="2"/>
  <c r="N7" i="2"/>
  <c r="M7" i="2"/>
  <c r="N6" i="3"/>
  <c r="N6" i="4"/>
  <c r="N6" i="5"/>
  <c r="N6" i="6"/>
  <c r="N6" i="7"/>
  <c r="N6" i="8"/>
  <c r="N6" i="9"/>
  <c r="N6" i="10"/>
  <c r="N6" i="11"/>
  <c r="N6" i="12"/>
  <c r="N6" i="13"/>
  <c r="N6" i="14"/>
  <c r="N6" i="15"/>
  <c r="N6" i="16"/>
  <c r="N6" i="17"/>
  <c r="N6" i="18"/>
  <c r="N6" i="19"/>
  <c r="N6" i="20"/>
  <c r="N6" i="21"/>
  <c r="N6" i="22"/>
  <c r="N6" i="23"/>
  <c r="N6" i="24"/>
  <c r="N6" i="25"/>
  <c r="N6" i="26"/>
  <c r="N6" i="27"/>
  <c r="N6" i="28"/>
  <c r="N6" i="29"/>
  <c r="N6" i="30"/>
  <c r="N6" i="31"/>
  <c r="N6" i="32"/>
  <c r="N6" i="2"/>
  <c r="M6" i="3"/>
  <c r="M6" i="4"/>
  <c r="M6" i="5"/>
  <c r="M6" i="6"/>
  <c r="M6" i="7"/>
  <c r="M6" i="8"/>
  <c r="M6" i="9"/>
  <c r="M6" i="10"/>
  <c r="M6" i="11"/>
  <c r="M6" i="12"/>
  <c r="M6" i="13"/>
  <c r="M6" i="14"/>
  <c r="M6" i="15"/>
  <c r="M6" i="16"/>
  <c r="M6" i="17"/>
  <c r="M6" i="18"/>
  <c r="M6" i="19"/>
  <c r="M6" i="20"/>
  <c r="M6" i="21"/>
  <c r="M6" i="22"/>
  <c r="M6" i="23"/>
  <c r="M6" i="24"/>
  <c r="M6" i="25"/>
  <c r="M6" i="26"/>
  <c r="M6" i="27"/>
  <c r="M6" i="28"/>
  <c r="M6" i="29"/>
  <c r="M6" i="30"/>
  <c r="M6" i="31"/>
  <c r="M6" i="32"/>
  <c r="M6" i="2"/>
  <c r="C14" i="33" l="1"/>
  <c r="F14" i="33"/>
  <c r="G14" i="33"/>
  <c r="H14" i="33"/>
  <c r="I14" i="33"/>
  <c r="J14" i="33"/>
  <c r="K14" i="33"/>
  <c r="C11" i="33" l="1"/>
  <c r="C15" i="33"/>
  <c r="C16" i="33"/>
  <c r="C9" i="33"/>
  <c r="C10" i="33" l="1"/>
  <c r="P7" i="3"/>
  <c r="P8" i="3"/>
  <c r="P9" i="3"/>
  <c r="P10" i="3"/>
  <c r="P11" i="3"/>
  <c r="P14" i="3"/>
  <c r="P15" i="3"/>
  <c r="P7" i="4"/>
  <c r="P8" i="4"/>
  <c r="P9" i="4"/>
  <c r="P10" i="4"/>
  <c r="P11" i="4"/>
  <c r="P14" i="4"/>
  <c r="P15" i="4"/>
  <c r="P7" i="5"/>
  <c r="P8" i="5"/>
  <c r="P9" i="5"/>
  <c r="P10" i="5"/>
  <c r="P11" i="5"/>
  <c r="P14" i="5"/>
  <c r="P15" i="5"/>
  <c r="P7" i="6"/>
  <c r="P8" i="6"/>
  <c r="P9" i="6"/>
  <c r="P10" i="6"/>
  <c r="P11" i="6"/>
  <c r="P14" i="6"/>
  <c r="P15" i="6"/>
  <c r="P7" i="7"/>
  <c r="P8" i="7"/>
  <c r="P9" i="7"/>
  <c r="P10" i="7"/>
  <c r="P11" i="7"/>
  <c r="P14" i="7"/>
  <c r="P15" i="7"/>
  <c r="P7" i="8"/>
  <c r="P8" i="8"/>
  <c r="P9" i="8"/>
  <c r="P10" i="8"/>
  <c r="P11" i="8"/>
  <c r="P14" i="8"/>
  <c r="P15" i="8"/>
  <c r="P7" i="9"/>
  <c r="P8" i="9"/>
  <c r="P9" i="9"/>
  <c r="P10" i="9"/>
  <c r="P11" i="9"/>
  <c r="P14" i="9"/>
  <c r="P15" i="9"/>
  <c r="P7" i="10"/>
  <c r="P8" i="10"/>
  <c r="P9" i="10"/>
  <c r="P10" i="10"/>
  <c r="P11" i="10"/>
  <c r="P14" i="10"/>
  <c r="P15" i="10"/>
  <c r="P7" i="11"/>
  <c r="P8" i="11"/>
  <c r="P9" i="11"/>
  <c r="P10" i="11"/>
  <c r="P11" i="11"/>
  <c r="P14" i="11"/>
  <c r="P15" i="11"/>
  <c r="P7" i="12"/>
  <c r="P8" i="12"/>
  <c r="P9" i="12"/>
  <c r="P10" i="12"/>
  <c r="P11" i="12"/>
  <c r="P14" i="12"/>
  <c r="P15" i="12"/>
  <c r="P7" i="13"/>
  <c r="P8" i="13"/>
  <c r="P9" i="13"/>
  <c r="P10" i="13"/>
  <c r="P11" i="13"/>
  <c r="P14" i="13"/>
  <c r="P15" i="13"/>
  <c r="P7" i="14"/>
  <c r="P8" i="14"/>
  <c r="P9" i="14"/>
  <c r="P10" i="14"/>
  <c r="P11" i="14"/>
  <c r="P14" i="14"/>
  <c r="P15" i="14"/>
  <c r="P7" i="15"/>
  <c r="P8" i="15"/>
  <c r="P9" i="15"/>
  <c r="P10" i="15"/>
  <c r="P11" i="15"/>
  <c r="P14" i="15"/>
  <c r="P15" i="15"/>
  <c r="P7" i="16"/>
  <c r="P8" i="16"/>
  <c r="P9" i="16"/>
  <c r="P10" i="16"/>
  <c r="P11" i="16"/>
  <c r="P14" i="16"/>
  <c r="P15" i="16"/>
  <c r="P7" i="17"/>
  <c r="P8" i="17"/>
  <c r="P9" i="17"/>
  <c r="P10" i="17"/>
  <c r="P11" i="17"/>
  <c r="P14" i="17"/>
  <c r="P15" i="17"/>
  <c r="P7" i="18"/>
  <c r="P8" i="18"/>
  <c r="P9" i="18"/>
  <c r="P10" i="18"/>
  <c r="P11" i="18"/>
  <c r="P14" i="18"/>
  <c r="P15" i="18"/>
  <c r="P7" i="19"/>
  <c r="P8" i="19"/>
  <c r="P9" i="19"/>
  <c r="P10" i="19"/>
  <c r="P11" i="19"/>
  <c r="P14" i="19"/>
  <c r="P15" i="19"/>
  <c r="P7" i="20"/>
  <c r="P8" i="20"/>
  <c r="P9" i="20"/>
  <c r="P10" i="20"/>
  <c r="P11" i="20"/>
  <c r="P14" i="20"/>
  <c r="P15" i="20"/>
  <c r="P7" i="21"/>
  <c r="P8" i="21"/>
  <c r="P9" i="21"/>
  <c r="P10" i="21"/>
  <c r="P11" i="21"/>
  <c r="P14" i="21"/>
  <c r="P15" i="21"/>
  <c r="P7" i="22"/>
  <c r="P8" i="22"/>
  <c r="P9" i="22"/>
  <c r="P10" i="22"/>
  <c r="P11" i="22"/>
  <c r="P14" i="22"/>
  <c r="P15" i="22"/>
  <c r="P7" i="23"/>
  <c r="P8" i="23"/>
  <c r="P9" i="23"/>
  <c r="P10" i="23"/>
  <c r="P11" i="23"/>
  <c r="P14" i="23"/>
  <c r="P15" i="23"/>
  <c r="P7" i="24"/>
  <c r="P8" i="24"/>
  <c r="P9" i="24"/>
  <c r="P10" i="24"/>
  <c r="P11" i="24"/>
  <c r="P14" i="24"/>
  <c r="P15" i="24"/>
  <c r="P7" i="25"/>
  <c r="P8" i="25"/>
  <c r="P9" i="25"/>
  <c r="P10" i="25"/>
  <c r="P11" i="25"/>
  <c r="P14" i="25"/>
  <c r="P15" i="25"/>
  <c r="P7" i="26"/>
  <c r="P8" i="26"/>
  <c r="P9" i="26"/>
  <c r="P10" i="26"/>
  <c r="P11" i="26"/>
  <c r="P14" i="26"/>
  <c r="P15" i="26"/>
  <c r="P7" i="27"/>
  <c r="P8" i="27"/>
  <c r="P9" i="27"/>
  <c r="P10" i="27"/>
  <c r="P11" i="27"/>
  <c r="P14" i="27"/>
  <c r="P15" i="27"/>
  <c r="P7" i="28"/>
  <c r="P8" i="28"/>
  <c r="P9" i="28"/>
  <c r="P10" i="28"/>
  <c r="P11" i="28"/>
  <c r="P14" i="28"/>
  <c r="P15" i="28"/>
  <c r="P7" i="29"/>
  <c r="P8" i="29"/>
  <c r="P9" i="29"/>
  <c r="P10" i="29"/>
  <c r="P11" i="29"/>
  <c r="P14" i="29"/>
  <c r="P15" i="29"/>
  <c r="P7" i="30"/>
  <c r="P8" i="30"/>
  <c r="P9" i="30"/>
  <c r="P10" i="30"/>
  <c r="P11" i="30"/>
  <c r="P14" i="30"/>
  <c r="P15" i="30"/>
  <c r="P7" i="31"/>
  <c r="P8" i="31"/>
  <c r="P9" i="31"/>
  <c r="P10" i="31"/>
  <c r="P11" i="31"/>
  <c r="P14" i="31"/>
  <c r="P15" i="31"/>
  <c r="P7" i="32"/>
  <c r="P8" i="32"/>
  <c r="P9" i="32"/>
  <c r="P10" i="32"/>
  <c r="P11" i="32"/>
  <c r="P14" i="32"/>
  <c r="P15" i="32"/>
  <c r="P7" i="34"/>
  <c r="P8" i="34"/>
  <c r="P9" i="34"/>
  <c r="P10" i="34"/>
  <c r="P11" i="34"/>
  <c r="P14" i="34"/>
  <c r="P15" i="34"/>
  <c r="P7" i="2"/>
  <c r="P8" i="2"/>
  <c r="P9" i="2"/>
  <c r="P10" i="2"/>
  <c r="P11" i="2"/>
  <c r="P14" i="2"/>
  <c r="P15" i="2"/>
  <c r="P6" i="3"/>
  <c r="P6" i="4"/>
  <c r="P6" i="5"/>
  <c r="P6" i="6"/>
  <c r="P6" i="7"/>
  <c r="P6" i="8"/>
  <c r="P6" i="9"/>
  <c r="P6" i="10"/>
  <c r="P6" i="11"/>
  <c r="P6" i="12"/>
  <c r="P6" i="13"/>
  <c r="P6" i="14"/>
  <c r="P6" i="15"/>
  <c r="P6" i="16"/>
  <c r="P6" i="17"/>
  <c r="P6" i="18"/>
  <c r="P6" i="19"/>
  <c r="P6" i="20"/>
  <c r="P6" i="21"/>
  <c r="P6" i="22"/>
  <c r="P6" i="23"/>
  <c r="P6" i="24"/>
  <c r="P6" i="25"/>
  <c r="P6" i="26"/>
  <c r="P6" i="27"/>
  <c r="P6" i="28"/>
  <c r="P6" i="29"/>
  <c r="P6" i="30"/>
  <c r="P6" i="31"/>
  <c r="P6" i="32"/>
  <c r="P6" i="34"/>
  <c r="P6" i="2"/>
  <c r="O7" i="3"/>
  <c r="O8" i="3"/>
  <c r="O9" i="3"/>
  <c r="O10" i="3"/>
  <c r="O11" i="3"/>
  <c r="O14" i="3"/>
  <c r="O15" i="3"/>
  <c r="O7" i="4"/>
  <c r="O8" i="4"/>
  <c r="O9" i="4"/>
  <c r="O10" i="4"/>
  <c r="O11" i="4"/>
  <c r="O14" i="4"/>
  <c r="O15" i="4"/>
  <c r="O7" i="5"/>
  <c r="O8" i="5"/>
  <c r="O9" i="5"/>
  <c r="O10" i="5"/>
  <c r="O11" i="5"/>
  <c r="O14" i="5"/>
  <c r="O15" i="5"/>
  <c r="O7" i="6"/>
  <c r="O8" i="6"/>
  <c r="O9" i="6"/>
  <c r="O10" i="6"/>
  <c r="O11" i="6"/>
  <c r="O14" i="6"/>
  <c r="O15" i="6"/>
  <c r="O7" i="7"/>
  <c r="O8" i="7"/>
  <c r="O9" i="7"/>
  <c r="O10" i="7"/>
  <c r="O11" i="7"/>
  <c r="O14" i="7"/>
  <c r="O15" i="7"/>
  <c r="O7" i="8"/>
  <c r="O8" i="8"/>
  <c r="O9" i="8"/>
  <c r="O10" i="8"/>
  <c r="O11" i="8"/>
  <c r="O14" i="8"/>
  <c r="O15" i="8"/>
  <c r="O7" i="9"/>
  <c r="O8" i="9"/>
  <c r="O9" i="9"/>
  <c r="O10" i="9"/>
  <c r="O11" i="9"/>
  <c r="O14" i="9"/>
  <c r="O15" i="9"/>
  <c r="O7" i="10"/>
  <c r="O8" i="10"/>
  <c r="O9" i="10"/>
  <c r="O10" i="10"/>
  <c r="O11" i="10"/>
  <c r="O14" i="10"/>
  <c r="O15" i="10"/>
  <c r="O7" i="11"/>
  <c r="O8" i="11"/>
  <c r="O9" i="11"/>
  <c r="O10" i="11"/>
  <c r="O11" i="11"/>
  <c r="O14" i="11"/>
  <c r="O15" i="11"/>
  <c r="O7" i="12"/>
  <c r="O8" i="12"/>
  <c r="O9" i="12"/>
  <c r="O10" i="12"/>
  <c r="O11" i="12"/>
  <c r="O14" i="12"/>
  <c r="O15" i="12"/>
  <c r="O7" i="13"/>
  <c r="O8" i="13"/>
  <c r="O9" i="13"/>
  <c r="O10" i="13"/>
  <c r="O11" i="13"/>
  <c r="O14" i="13"/>
  <c r="O15" i="13"/>
  <c r="O7" i="14"/>
  <c r="O8" i="14"/>
  <c r="O9" i="14"/>
  <c r="O10" i="14"/>
  <c r="O11" i="14"/>
  <c r="O14" i="14"/>
  <c r="O15" i="14"/>
  <c r="O7" i="15"/>
  <c r="O8" i="15"/>
  <c r="O9" i="15"/>
  <c r="O10" i="15"/>
  <c r="O11" i="15"/>
  <c r="O14" i="15"/>
  <c r="O15" i="15"/>
  <c r="O7" i="16"/>
  <c r="O8" i="16"/>
  <c r="O9" i="16"/>
  <c r="O10" i="16"/>
  <c r="O11" i="16"/>
  <c r="O14" i="16"/>
  <c r="O15" i="16"/>
  <c r="O7" i="17"/>
  <c r="O8" i="17"/>
  <c r="O9" i="17"/>
  <c r="O10" i="17"/>
  <c r="O11" i="17"/>
  <c r="O14" i="17"/>
  <c r="O15" i="17"/>
  <c r="O7" i="18"/>
  <c r="O8" i="18"/>
  <c r="O9" i="18"/>
  <c r="O10" i="18"/>
  <c r="O11" i="18"/>
  <c r="O14" i="18"/>
  <c r="O15" i="18"/>
  <c r="O7" i="19"/>
  <c r="O8" i="19"/>
  <c r="O9" i="19"/>
  <c r="O10" i="19"/>
  <c r="O11" i="19"/>
  <c r="O14" i="19"/>
  <c r="O15" i="19"/>
  <c r="O7" i="20"/>
  <c r="O8" i="20"/>
  <c r="O9" i="20"/>
  <c r="O10" i="20"/>
  <c r="O11" i="20"/>
  <c r="O14" i="20"/>
  <c r="O15" i="20"/>
  <c r="O7" i="21"/>
  <c r="O8" i="21"/>
  <c r="O9" i="21"/>
  <c r="O10" i="21"/>
  <c r="O11" i="21"/>
  <c r="O14" i="21"/>
  <c r="O15" i="21"/>
  <c r="O7" i="22"/>
  <c r="O8" i="22"/>
  <c r="O9" i="22"/>
  <c r="O10" i="22"/>
  <c r="O11" i="22"/>
  <c r="O14" i="22"/>
  <c r="O15" i="22"/>
  <c r="O7" i="23"/>
  <c r="O8" i="23"/>
  <c r="O9" i="23"/>
  <c r="O10" i="23"/>
  <c r="O11" i="23"/>
  <c r="O14" i="23"/>
  <c r="O15" i="23"/>
  <c r="O7" i="24"/>
  <c r="O8" i="24"/>
  <c r="O9" i="24"/>
  <c r="O10" i="24"/>
  <c r="O11" i="24"/>
  <c r="O14" i="24"/>
  <c r="O15" i="24"/>
  <c r="O7" i="25"/>
  <c r="O8" i="25"/>
  <c r="O9" i="25"/>
  <c r="O10" i="25"/>
  <c r="O11" i="25"/>
  <c r="O14" i="25"/>
  <c r="O15" i="25"/>
  <c r="O7" i="26"/>
  <c r="O8" i="26"/>
  <c r="O9" i="26"/>
  <c r="O10" i="26"/>
  <c r="O11" i="26"/>
  <c r="O14" i="26"/>
  <c r="O15" i="26"/>
  <c r="O7" i="27"/>
  <c r="O8" i="27"/>
  <c r="O9" i="27"/>
  <c r="O10" i="27"/>
  <c r="O11" i="27"/>
  <c r="O14" i="27"/>
  <c r="O15" i="27"/>
  <c r="O7" i="28"/>
  <c r="O8" i="28"/>
  <c r="O9" i="28"/>
  <c r="O10" i="28"/>
  <c r="O11" i="28"/>
  <c r="O14" i="28"/>
  <c r="O15" i="28"/>
  <c r="O7" i="29"/>
  <c r="O8" i="29"/>
  <c r="O9" i="29"/>
  <c r="O10" i="29"/>
  <c r="O11" i="29"/>
  <c r="O14" i="29"/>
  <c r="O15" i="29"/>
  <c r="O7" i="30"/>
  <c r="O8" i="30"/>
  <c r="O9" i="30"/>
  <c r="O10" i="30"/>
  <c r="O11" i="30"/>
  <c r="O14" i="30"/>
  <c r="O15" i="30"/>
  <c r="O7" i="31"/>
  <c r="O8" i="31"/>
  <c r="O9" i="31"/>
  <c r="O10" i="31"/>
  <c r="O11" i="31"/>
  <c r="O14" i="31"/>
  <c r="O15" i="31"/>
  <c r="O7" i="32"/>
  <c r="O8" i="32"/>
  <c r="O9" i="32"/>
  <c r="O10" i="32"/>
  <c r="O11" i="32"/>
  <c r="O14" i="32"/>
  <c r="O15" i="32"/>
  <c r="O7" i="34"/>
  <c r="O8" i="34"/>
  <c r="O9" i="34"/>
  <c r="O10" i="34"/>
  <c r="O11" i="34"/>
  <c r="O14" i="34"/>
  <c r="O15" i="34"/>
  <c r="O7" i="2"/>
  <c r="O8" i="2"/>
  <c r="O9" i="2"/>
  <c r="O10" i="2"/>
  <c r="O11" i="2"/>
  <c r="O14" i="2"/>
  <c r="O15" i="2"/>
  <c r="O6" i="3"/>
  <c r="O6" i="4"/>
  <c r="O6" i="5"/>
  <c r="O6" i="6"/>
  <c r="O6" i="7"/>
  <c r="O6" i="8"/>
  <c r="O6" i="9"/>
  <c r="O6" i="10"/>
  <c r="O6" i="11"/>
  <c r="O6" i="12"/>
  <c r="O6" i="13"/>
  <c r="O6" i="14"/>
  <c r="O6" i="15"/>
  <c r="O6" i="16"/>
  <c r="O6" i="17"/>
  <c r="O6" i="18"/>
  <c r="O6" i="19"/>
  <c r="O6" i="20"/>
  <c r="O6" i="21"/>
  <c r="O6" i="22"/>
  <c r="O6" i="23"/>
  <c r="O6" i="24"/>
  <c r="O6" i="25"/>
  <c r="O6" i="26"/>
  <c r="O6" i="27"/>
  <c r="O6" i="28"/>
  <c r="O6" i="29"/>
  <c r="O6" i="30"/>
  <c r="O6" i="31"/>
  <c r="O6" i="32"/>
  <c r="O6" i="34"/>
  <c r="O6" i="2"/>
  <c r="AD18" i="33" l="1"/>
  <c r="AD18" i="3"/>
  <c r="AD18" i="4"/>
  <c r="AD18" i="5"/>
  <c r="AD18" i="6"/>
  <c r="AD18" i="7"/>
  <c r="AD18" i="8"/>
  <c r="AD18" i="9"/>
  <c r="AD18" i="10"/>
  <c r="AD18" i="11"/>
  <c r="AD18" i="12"/>
  <c r="AD18" i="13"/>
  <c r="AD18" i="14"/>
  <c r="AD18" i="15"/>
  <c r="AD18" i="16"/>
  <c r="AD18" i="17"/>
  <c r="AD18" i="18"/>
  <c r="AD18" i="19"/>
  <c r="AD18" i="20"/>
  <c r="AD18" i="21"/>
  <c r="AD18" i="22"/>
  <c r="AD18" i="23"/>
  <c r="AD18" i="24"/>
  <c r="AD18" i="25"/>
  <c r="AD18" i="26"/>
  <c r="AD18" i="27"/>
  <c r="AD18" i="28"/>
  <c r="AD18" i="29"/>
  <c r="AD18" i="30"/>
  <c r="AD18" i="31"/>
  <c r="AD18" i="32"/>
  <c r="AD18" i="2"/>
  <c r="H30" i="35"/>
  <c r="G30" i="35"/>
  <c r="H29" i="35"/>
  <c r="G29" i="35"/>
  <c r="H28" i="35"/>
  <c r="G28" i="35"/>
  <c r="H27" i="35"/>
  <c r="G27" i="35"/>
  <c r="H26" i="35"/>
  <c r="G26" i="35"/>
  <c r="H25" i="35"/>
  <c r="G25" i="35"/>
  <c r="H24" i="35"/>
  <c r="G24" i="35"/>
  <c r="H23" i="35"/>
  <c r="G23" i="35"/>
  <c r="H22" i="35"/>
  <c r="G22" i="35"/>
  <c r="G21" i="35"/>
  <c r="H21" i="35"/>
  <c r="L31" i="35"/>
  <c r="G16" i="35"/>
  <c r="F14" i="35"/>
  <c r="F29" i="35" s="1"/>
  <c r="F13" i="35"/>
  <c r="F28" i="35" s="1"/>
  <c r="F12" i="35"/>
  <c r="F27" i="35" s="1"/>
  <c r="F11" i="35"/>
  <c r="F26" i="35" s="1"/>
  <c r="F10" i="35"/>
  <c r="F25" i="35" s="1"/>
  <c r="F9" i="35"/>
  <c r="F24" i="35" s="1"/>
  <c r="F8" i="35"/>
  <c r="F23" i="35" s="1"/>
  <c r="F7" i="35"/>
  <c r="F22" i="35" s="1"/>
  <c r="F6" i="35"/>
  <c r="F21" i="35" s="1"/>
  <c r="H3" i="35"/>
  <c r="G3" i="35"/>
  <c r="K17" i="33"/>
  <c r="J17" i="33"/>
  <c r="I17" i="33"/>
  <c r="H17" i="33"/>
  <c r="G17" i="33"/>
  <c r="F17" i="33"/>
  <c r="V17" i="33" s="1"/>
  <c r="E17" i="33"/>
  <c r="D17" i="33"/>
  <c r="K16" i="33"/>
  <c r="J16" i="33"/>
  <c r="I16" i="33"/>
  <c r="H16" i="33"/>
  <c r="G16" i="33"/>
  <c r="F16" i="33"/>
  <c r="E16" i="33"/>
  <c r="D16" i="33"/>
  <c r="K15" i="33"/>
  <c r="J15" i="33"/>
  <c r="I15" i="33"/>
  <c r="H15" i="33"/>
  <c r="G15" i="33"/>
  <c r="F15" i="33"/>
  <c r="E15" i="33"/>
  <c r="D15" i="33"/>
  <c r="E14" i="33"/>
  <c r="D14" i="33"/>
  <c r="K11" i="33"/>
  <c r="J11" i="33"/>
  <c r="I11" i="33"/>
  <c r="H11" i="33"/>
  <c r="G11" i="33"/>
  <c r="F11" i="33"/>
  <c r="E11" i="33"/>
  <c r="D11" i="33"/>
  <c r="K10" i="33"/>
  <c r="J10" i="33"/>
  <c r="I10" i="33"/>
  <c r="H10" i="33"/>
  <c r="G10" i="33"/>
  <c r="F10" i="33"/>
  <c r="E10" i="33"/>
  <c r="D10" i="33"/>
  <c r="N10" i="33" s="1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C8" i="33"/>
  <c r="K7" i="33"/>
  <c r="J7" i="33"/>
  <c r="I7" i="33"/>
  <c r="H7" i="33"/>
  <c r="G7" i="33"/>
  <c r="F7" i="33"/>
  <c r="E7" i="33"/>
  <c r="D7" i="33"/>
  <c r="C7" i="33"/>
  <c r="K6" i="33"/>
  <c r="J6" i="33"/>
  <c r="I6" i="33"/>
  <c r="H6" i="33"/>
  <c r="G6" i="33"/>
  <c r="F6" i="33"/>
  <c r="E6" i="33"/>
  <c r="D6" i="33"/>
  <c r="C6" i="33"/>
  <c r="W502" i="33"/>
  <c r="V502" i="33"/>
  <c r="U502" i="33"/>
  <c r="L502" i="33"/>
  <c r="W501" i="33"/>
  <c r="V501" i="33"/>
  <c r="U501" i="33"/>
  <c r="L501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AA18" i="33"/>
  <c r="AB18" i="33" s="1"/>
  <c r="Z18" i="33"/>
  <c r="Y18" i="33"/>
  <c r="P18" i="33"/>
  <c r="O18" i="33"/>
  <c r="AB17" i="33"/>
  <c r="AB16" i="33"/>
  <c r="AB15" i="33"/>
  <c r="AB14" i="33"/>
  <c r="AB11" i="33"/>
  <c r="AB10" i="33"/>
  <c r="AB9" i="33"/>
  <c r="AB8" i="33"/>
  <c r="AB7" i="33"/>
  <c r="AB6" i="33"/>
  <c r="W502" i="4"/>
  <c r="V502" i="4"/>
  <c r="U502" i="4"/>
  <c r="S502" i="4"/>
  <c r="R502" i="4"/>
  <c r="Q502" i="4"/>
  <c r="N502" i="4"/>
  <c r="M502" i="4"/>
  <c r="L502" i="4"/>
  <c r="W501" i="4"/>
  <c r="V501" i="4"/>
  <c r="U501" i="4"/>
  <c r="S501" i="4"/>
  <c r="R501" i="4"/>
  <c r="Q501" i="4"/>
  <c r="N501" i="4"/>
  <c r="M501" i="4"/>
  <c r="L501" i="4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AA18" i="4"/>
  <c r="Z18" i="4"/>
  <c r="Y18" i="4"/>
  <c r="P18" i="4"/>
  <c r="O18" i="4"/>
  <c r="K18" i="4"/>
  <c r="J18" i="4"/>
  <c r="I18" i="4"/>
  <c r="H18" i="4"/>
  <c r="G18" i="4"/>
  <c r="F18" i="4"/>
  <c r="E18" i="4"/>
  <c r="D18" i="4"/>
  <c r="C18" i="4"/>
  <c r="AH17" i="4"/>
  <c r="AG17" i="4"/>
  <c r="AF17" i="4"/>
  <c r="AB17" i="4"/>
  <c r="W17" i="4"/>
  <c r="V17" i="4"/>
  <c r="U17" i="4"/>
  <c r="S17" i="4"/>
  <c r="R17" i="4"/>
  <c r="Q17" i="4"/>
  <c r="AC17" i="4"/>
  <c r="L17" i="4"/>
  <c r="AH16" i="4"/>
  <c r="AG16" i="4"/>
  <c r="AF16" i="4"/>
  <c r="AB16" i="4"/>
  <c r="W16" i="4"/>
  <c r="V16" i="4"/>
  <c r="U16" i="4"/>
  <c r="S16" i="4"/>
  <c r="R16" i="4"/>
  <c r="Q16" i="4"/>
  <c r="AC16" i="4"/>
  <c r="L16" i="4"/>
  <c r="AH15" i="4"/>
  <c r="AG15" i="4"/>
  <c r="AF15" i="4"/>
  <c r="AB15" i="4"/>
  <c r="W15" i="4"/>
  <c r="V15" i="4"/>
  <c r="U15" i="4"/>
  <c r="S15" i="4"/>
  <c r="R15" i="4"/>
  <c r="Q15" i="4"/>
  <c r="AC15" i="4"/>
  <c r="L15" i="4"/>
  <c r="AH14" i="4"/>
  <c r="AG14" i="4"/>
  <c r="AF14" i="4"/>
  <c r="AB14" i="4"/>
  <c r="W14" i="4"/>
  <c r="V14" i="4"/>
  <c r="U14" i="4"/>
  <c r="S14" i="4"/>
  <c r="R14" i="4"/>
  <c r="Q14" i="4"/>
  <c r="AC14" i="4"/>
  <c r="L14" i="4"/>
  <c r="AH11" i="4"/>
  <c r="AG11" i="4"/>
  <c r="AF11" i="4"/>
  <c r="AB11" i="4"/>
  <c r="W11" i="4"/>
  <c r="V11" i="4"/>
  <c r="U11" i="4"/>
  <c r="S11" i="4"/>
  <c r="R11" i="4"/>
  <c r="Q11" i="4"/>
  <c r="AC11" i="4"/>
  <c r="L11" i="4"/>
  <c r="AH10" i="4"/>
  <c r="AG10" i="4"/>
  <c r="AF10" i="4"/>
  <c r="AB10" i="4"/>
  <c r="W10" i="4"/>
  <c r="V10" i="4"/>
  <c r="U10" i="4"/>
  <c r="S10" i="4"/>
  <c r="R10" i="4"/>
  <c r="Q10" i="4"/>
  <c r="AC10" i="4"/>
  <c r="L10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L6" i="4"/>
  <c r="W502" i="5"/>
  <c r="V502" i="5"/>
  <c r="U502" i="5"/>
  <c r="S502" i="5"/>
  <c r="R502" i="5"/>
  <c r="Q502" i="5"/>
  <c r="N502" i="5"/>
  <c r="M502" i="5"/>
  <c r="L502" i="5"/>
  <c r="W501" i="5"/>
  <c r="V501" i="5"/>
  <c r="U501" i="5"/>
  <c r="S501" i="5"/>
  <c r="R501" i="5"/>
  <c r="Q501" i="5"/>
  <c r="N501" i="5"/>
  <c r="M501" i="5"/>
  <c r="L501" i="5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X304" i="5" s="1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X152" i="5" s="1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X124" i="5" s="1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X120" i="5" s="1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X92" i="5" s="1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X88" i="5" s="1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X60" i="5" s="1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X56" i="5" s="1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X52" i="5" s="1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X48" i="5" s="1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AA18" i="5"/>
  <c r="Z18" i="5"/>
  <c r="Y18" i="5"/>
  <c r="P18" i="5"/>
  <c r="O18" i="5"/>
  <c r="K18" i="5"/>
  <c r="J18" i="5"/>
  <c r="I18" i="5"/>
  <c r="H18" i="5"/>
  <c r="G18" i="5"/>
  <c r="F18" i="5"/>
  <c r="E18" i="5"/>
  <c r="D18" i="5"/>
  <c r="C18" i="5"/>
  <c r="AH17" i="5"/>
  <c r="AG17" i="5"/>
  <c r="AF17" i="5"/>
  <c r="AB17" i="5"/>
  <c r="W17" i="5"/>
  <c r="V17" i="5"/>
  <c r="U17" i="5"/>
  <c r="S17" i="5"/>
  <c r="R17" i="5"/>
  <c r="Q17" i="5"/>
  <c r="AC17" i="5"/>
  <c r="L17" i="5"/>
  <c r="AH16" i="5"/>
  <c r="AG16" i="5"/>
  <c r="AF16" i="5"/>
  <c r="AJ16" i="5" s="1"/>
  <c r="AB16" i="5"/>
  <c r="W16" i="5"/>
  <c r="V16" i="5"/>
  <c r="U16" i="5"/>
  <c r="S16" i="5"/>
  <c r="R16" i="5"/>
  <c r="Q16" i="5"/>
  <c r="AC16" i="5"/>
  <c r="L16" i="5"/>
  <c r="AH15" i="5"/>
  <c r="AG15" i="5"/>
  <c r="AF15" i="5"/>
  <c r="AB15" i="5"/>
  <c r="W15" i="5"/>
  <c r="V15" i="5"/>
  <c r="U15" i="5"/>
  <c r="S15" i="5"/>
  <c r="R15" i="5"/>
  <c r="Q15" i="5"/>
  <c r="AC15" i="5"/>
  <c r="L15" i="5"/>
  <c r="AH14" i="5"/>
  <c r="AG14" i="5"/>
  <c r="AF14" i="5"/>
  <c r="AB14" i="5"/>
  <c r="W14" i="5"/>
  <c r="V14" i="5"/>
  <c r="U14" i="5"/>
  <c r="S14" i="5"/>
  <c r="R14" i="5"/>
  <c r="Q14" i="5"/>
  <c r="AC14" i="5"/>
  <c r="L14" i="5"/>
  <c r="AH11" i="5"/>
  <c r="AG11" i="5"/>
  <c r="AF11" i="5"/>
  <c r="AB11" i="5"/>
  <c r="W11" i="5"/>
  <c r="V11" i="5"/>
  <c r="U11" i="5"/>
  <c r="S11" i="5"/>
  <c r="R11" i="5"/>
  <c r="Q11" i="5"/>
  <c r="AC11" i="5"/>
  <c r="L11" i="5"/>
  <c r="AH10" i="5"/>
  <c r="AG10" i="5"/>
  <c r="AF10" i="5"/>
  <c r="AB10" i="5"/>
  <c r="W10" i="5"/>
  <c r="V10" i="5"/>
  <c r="U10" i="5"/>
  <c r="S10" i="5"/>
  <c r="R10" i="5"/>
  <c r="Q10" i="5"/>
  <c r="AC10" i="5"/>
  <c r="L10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2" i="6"/>
  <c r="V502" i="6"/>
  <c r="U502" i="6"/>
  <c r="S502" i="6"/>
  <c r="R502" i="6"/>
  <c r="Q502" i="6"/>
  <c r="N502" i="6"/>
  <c r="M502" i="6"/>
  <c r="L502" i="6"/>
  <c r="W501" i="6"/>
  <c r="V501" i="6"/>
  <c r="U501" i="6"/>
  <c r="S501" i="6"/>
  <c r="R501" i="6"/>
  <c r="Q501" i="6"/>
  <c r="N501" i="6"/>
  <c r="M501" i="6"/>
  <c r="L501" i="6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X418" i="6" s="1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X402" i="6" s="1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X386" i="6" s="1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X370" i="6" s="1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X354" i="6" s="1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X338" i="6" s="1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X322" i="6" s="1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X306" i="6" s="1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X290" i="6" s="1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X274" i="6" s="1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X266" i="6" s="1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X242" i="6" s="1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X198" i="6" s="1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X134" i="6" s="1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X126" i="6" s="1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X110" i="6" s="1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X106" i="6" s="1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X86" i="6" s="1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X82" i="6" s="1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X70" i="6" s="1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X62" i="6" s="1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X46" i="6" s="1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X42" i="6" s="1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X30" i="6" s="1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AA18" i="6"/>
  <c r="Z18" i="6"/>
  <c r="Y18" i="6"/>
  <c r="P18" i="6"/>
  <c r="O18" i="6"/>
  <c r="K18" i="6"/>
  <c r="J18" i="6"/>
  <c r="I18" i="6"/>
  <c r="H18" i="6"/>
  <c r="G18" i="6"/>
  <c r="F18" i="6"/>
  <c r="E18" i="6"/>
  <c r="D18" i="6"/>
  <c r="C18" i="6"/>
  <c r="AH17" i="6"/>
  <c r="AG17" i="6"/>
  <c r="AF17" i="6"/>
  <c r="AB17" i="6"/>
  <c r="W17" i="6"/>
  <c r="V17" i="6"/>
  <c r="U17" i="6"/>
  <c r="S17" i="6"/>
  <c r="R17" i="6"/>
  <c r="Q17" i="6"/>
  <c r="AC17" i="6"/>
  <c r="L17" i="6"/>
  <c r="AH16" i="6"/>
  <c r="AL16" i="6" s="1"/>
  <c r="AG16" i="6"/>
  <c r="AF16" i="6"/>
  <c r="AB16" i="6"/>
  <c r="W16" i="6"/>
  <c r="V16" i="6"/>
  <c r="U16" i="6"/>
  <c r="S16" i="6"/>
  <c r="R16" i="6"/>
  <c r="Q16" i="6"/>
  <c r="AC16" i="6"/>
  <c r="L16" i="6"/>
  <c r="AH15" i="6"/>
  <c r="AG15" i="6"/>
  <c r="AF15" i="6"/>
  <c r="AB15" i="6"/>
  <c r="W15" i="6"/>
  <c r="V15" i="6"/>
  <c r="U15" i="6"/>
  <c r="S15" i="6"/>
  <c r="R15" i="6"/>
  <c r="Q15" i="6"/>
  <c r="AC15" i="6"/>
  <c r="L15" i="6"/>
  <c r="AH14" i="6"/>
  <c r="AL14" i="6" s="1"/>
  <c r="AG14" i="6"/>
  <c r="AF14" i="6"/>
  <c r="AB14" i="6"/>
  <c r="W14" i="6"/>
  <c r="V14" i="6"/>
  <c r="U14" i="6"/>
  <c r="S14" i="6"/>
  <c r="R14" i="6"/>
  <c r="Q14" i="6"/>
  <c r="AC14" i="6"/>
  <c r="L14" i="6"/>
  <c r="AH11" i="6"/>
  <c r="AG11" i="6"/>
  <c r="AF11" i="6"/>
  <c r="AB11" i="6"/>
  <c r="W11" i="6"/>
  <c r="V11" i="6"/>
  <c r="U11" i="6"/>
  <c r="S11" i="6"/>
  <c r="R11" i="6"/>
  <c r="Q11" i="6"/>
  <c r="AC11" i="6"/>
  <c r="L11" i="6"/>
  <c r="AH10" i="6"/>
  <c r="AG10" i="6"/>
  <c r="AF10" i="6"/>
  <c r="AB10" i="6"/>
  <c r="W10" i="6"/>
  <c r="V10" i="6"/>
  <c r="U10" i="6"/>
  <c r="S10" i="6"/>
  <c r="R10" i="6"/>
  <c r="Q10" i="6"/>
  <c r="AC10" i="6"/>
  <c r="L10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L6" i="6"/>
  <c r="W502" i="7"/>
  <c r="V502" i="7"/>
  <c r="U502" i="7"/>
  <c r="S502" i="7"/>
  <c r="R502" i="7"/>
  <c r="Q502" i="7"/>
  <c r="N502" i="7"/>
  <c r="M502" i="7"/>
  <c r="L502" i="7"/>
  <c r="W501" i="7"/>
  <c r="V501" i="7"/>
  <c r="U501" i="7"/>
  <c r="S501" i="7"/>
  <c r="R501" i="7"/>
  <c r="Q501" i="7"/>
  <c r="N501" i="7"/>
  <c r="M501" i="7"/>
  <c r="L501" i="7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X495" i="7" s="1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X491" i="7" s="1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X475" i="7" s="1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X463" i="7" s="1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X427" i="7" s="1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X423" i="7" s="1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X411" i="7" s="1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X395" i="7" s="1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X387" i="7" s="1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X363" i="7" s="1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X359" i="7" s="1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X355" i="7" s="1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X351" i="7" s="1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X331" i="7" s="1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X323" i="7" s="1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X319" i="7" s="1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X299" i="7" s="1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X295" i="7" s="1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X275" i="7" s="1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X271" i="7" s="1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X267" i="7" s="1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X263" i="7" s="1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X251" i="7" s="1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X247" i="7" s="1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X235" i="7" s="1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X227" i="7" s="1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X223" i="7" s="1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X211" i="7" s="1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X207" i="7" s="1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X195" i="7" s="1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X191" i="7" s="1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X179" i="7" s="1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X175" i="7" s="1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X163" i="7" s="1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X159" i="7" s="1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X147" i="7" s="1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X143" i="7" s="1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X131" i="7" s="1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X127" i="7" s="1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X115" i="7" s="1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X111" i="7" s="1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X87" i="7" s="1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X83" i="7" s="1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X79" i="7" s="1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X55" i="7" s="1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X51" i="7" s="1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X23" i="7" s="1"/>
  <c r="S23" i="7"/>
  <c r="R23" i="7"/>
  <c r="Q23" i="7"/>
  <c r="N23" i="7"/>
  <c r="M23" i="7"/>
  <c r="L23" i="7"/>
  <c r="AA18" i="7"/>
  <c r="Z18" i="7"/>
  <c r="Y18" i="7"/>
  <c r="P18" i="7"/>
  <c r="O18" i="7"/>
  <c r="K18" i="7"/>
  <c r="J18" i="7"/>
  <c r="I18" i="7"/>
  <c r="H18" i="7"/>
  <c r="G18" i="7"/>
  <c r="F18" i="7"/>
  <c r="E18" i="7"/>
  <c r="D18" i="7"/>
  <c r="C18" i="7"/>
  <c r="AH17" i="7"/>
  <c r="AG17" i="7"/>
  <c r="AF17" i="7"/>
  <c r="AB17" i="7"/>
  <c r="W17" i="7"/>
  <c r="V17" i="7"/>
  <c r="U17" i="7"/>
  <c r="S17" i="7"/>
  <c r="R17" i="7"/>
  <c r="Q17" i="7"/>
  <c r="AC17" i="7"/>
  <c r="L17" i="7"/>
  <c r="AH16" i="7"/>
  <c r="AG16" i="7"/>
  <c r="AF16" i="7"/>
  <c r="AB16" i="7"/>
  <c r="W16" i="7"/>
  <c r="V16" i="7"/>
  <c r="U16" i="7"/>
  <c r="S16" i="7"/>
  <c r="R16" i="7"/>
  <c r="Q16" i="7"/>
  <c r="AC16" i="7"/>
  <c r="L16" i="7"/>
  <c r="AH15" i="7"/>
  <c r="AG15" i="7"/>
  <c r="AF15" i="7"/>
  <c r="AB15" i="7"/>
  <c r="W15" i="7"/>
  <c r="V15" i="7"/>
  <c r="U15" i="7"/>
  <c r="S15" i="7"/>
  <c r="R15" i="7"/>
  <c r="Q15" i="7"/>
  <c r="AC15" i="7"/>
  <c r="L15" i="7"/>
  <c r="AH14" i="7"/>
  <c r="AG14" i="7"/>
  <c r="AF14" i="7"/>
  <c r="AB14" i="7"/>
  <c r="W14" i="7"/>
  <c r="V14" i="7"/>
  <c r="U14" i="7"/>
  <c r="S14" i="7"/>
  <c r="R14" i="7"/>
  <c r="Q14" i="7"/>
  <c r="AC14" i="7"/>
  <c r="L14" i="7"/>
  <c r="AH11" i="7"/>
  <c r="AG11" i="7"/>
  <c r="AF11" i="7"/>
  <c r="AB11" i="7"/>
  <c r="W11" i="7"/>
  <c r="V11" i="7"/>
  <c r="U11" i="7"/>
  <c r="S11" i="7"/>
  <c r="R11" i="7"/>
  <c r="Q11" i="7"/>
  <c r="AC11" i="7"/>
  <c r="L11" i="7"/>
  <c r="AH10" i="7"/>
  <c r="AG10" i="7"/>
  <c r="AF10" i="7"/>
  <c r="AB10" i="7"/>
  <c r="W10" i="7"/>
  <c r="V10" i="7"/>
  <c r="U10" i="7"/>
  <c r="S10" i="7"/>
  <c r="R10" i="7"/>
  <c r="Q10" i="7"/>
  <c r="AC10" i="7"/>
  <c r="L10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2" i="8"/>
  <c r="V502" i="8"/>
  <c r="U502" i="8"/>
  <c r="S502" i="8"/>
  <c r="R502" i="8"/>
  <c r="Q502" i="8"/>
  <c r="N502" i="8"/>
  <c r="M502" i="8"/>
  <c r="L502" i="8"/>
  <c r="W501" i="8"/>
  <c r="V501" i="8"/>
  <c r="U501" i="8"/>
  <c r="X501" i="8" s="1"/>
  <c r="S501" i="8"/>
  <c r="R501" i="8"/>
  <c r="Q501" i="8"/>
  <c r="N501" i="8"/>
  <c r="M501" i="8"/>
  <c r="L501" i="8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X485" i="8" s="1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X477" i="8" s="1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X473" i="8" s="1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X453" i="8" s="1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X397" i="8" s="1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X365" i="8" s="1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X333" i="8" s="1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X301" i="8" s="1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AA18" i="8"/>
  <c r="Z18" i="8"/>
  <c r="AB18" i="8" s="1"/>
  <c r="Y18" i="8"/>
  <c r="P18" i="8"/>
  <c r="O18" i="8"/>
  <c r="K18" i="8"/>
  <c r="J18" i="8"/>
  <c r="I18" i="8"/>
  <c r="H18" i="8"/>
  <c r="G18" i="8"/>
  <c r="F18" i="8"/>
  <c r="E18" i="8"/>
  <c r="D18" i="8"/>
  <c r="C18" i="8"/>
  <c r="AH17" i="8"/>
  <c r="AG17" i="8"/>
  <c r="AF17" i="8"/>
  <c r="AB17" i="8"/>
  <c r="W17" i="8"/>
  <c r="V17" i="8"/>
  <c r="U17" i="8"/>
  <c r="S17" i="8"/>
  <c r="R17" i="8"/>
  <c r="Q17" i="8"/>
  <c r="AC17" i="8"/>
  <c r="L17" i="8"/>
  <c r="AH16" i="8"/>
  <c r="AG16" i="8"/>
  <c r="AF16" i="8"/>
  <c r="AB16" i="8"/>
  <c r="W16" i="8"/>
  <c r="V16" i="8"/>
  <c r="U16" i="8"/>
  <c r="S16" i="8"/>
  <c r="R16" i="8"/>
  <c r="Q16" i="8"/>
  <c r="AC16" i="8"/>
  <c r="L16" i="8"/>
  <c r="AH15" i="8"/>
  <c r="AG15" i="8"/>
  <c r="AF15" i="8"/>
  <c r="AB15" i="8"/>
  <c r="W15" i="8"/>
  <c r="V15" i="8"/>
  <c r="U15" i="8"/>
  <c r="S15" i="8"/>
  <c r="R15" i="8"/>
  <c r="Q15" i="8"/>
  <c r="AC15" i="8"/>
  <c r="L15" i="8"/>
  <c r="AH14" i="8"/>
  <c r="AG14" i="8"/>
  <c r="AF14" i="8"/>
  <c r="AB14" i="8"/>
  <c r="W14" i="8"/>
  <c r="V14" i="8"/>
  <c r="U14" i="8"/>
  <c r="S14" i="8"/>
  <c r="R14" i="8"/>
  <c r="Q14" i="8"/>
  <c r="AC14" i="8"/>
  <c r="L14" i="8"/>
  <c r="AH11" i="8"/>
  <c r="AG11" i="8"/>
  <c r="AF11" i="8"/>
  <c r="AB11" i="8"/>
  <c r="W11" i="8"/>
  <c r="V11" i="8"/>
  <c r="U11" i="8"/>
  <c r="S11" i="8"/>
  <c r="R11" i="8"/>
  <c r="Q11" i="8"/>
  <c r="AC11" i="8"/>
  <c r="L11" i="8"/>
  <c r="AH10" i="8"/>
  <c r="AG10" i="8"/>
  <c r="AF10" i="8"/>
  <c r="AB10" i="8"/>
  <c r="W10" i="8"/>
  <c r="V10" i="8"/>
  <c r="U10" i="8"/>
  <c r="S10" i="8"/>
  <c r="R10" i="8"/>
  <c r="Q10" i="8"/>
  <c r="AC10" i="8"/>
  <c r="L10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L6" i="8"/>
  <c r="W502" i="9"/>
  <c r="V502" i="9"/>
  <c r="U502" i="9"/>
  <c r="S502" i="9"/>
  <c r="R502" i="9"/>
  <c r="Q502" i="9"/>
  <c r="N502" i="9"/>
  <c r="M502" i="9"/>
  <c r="L502" i="9"/>
  <c r="W501" i="9"/>
  <c r="V501" i="9"/>
  <c r="U501" i="9"/>
  <c r="S501" i="9"/>
  <c r="R501" i="9"/>
  <c r="Q501" i="9"/>
  <c r="N501" i="9"/>
  <c r="M501" i="9"/>
  <c r="L501" i="9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AA18" i="9"/>
  <c r="Z18" i="9"/>
  <c r="Y18" i="9"/>
  <c r="P18" i="9"/>
  <c r="O18" i="9"/>
  <c r="K18" i="9"/>
  <c r="J18" i="9"/>
  <c r="I18" i="9"/>
  <c r="H18" i="9"/>
  <c r="G18" i="9"/>
  <c r="F18" i="9"/>
  <c r="E18" i="9"/>
  <c r="D18" i="9"/>
  <c r="C18" i="9"/>
  <c r="AH17" i="9"/>
  <c r="AG17" i="9"/>
  <c r="AF17" i="9"/>
  <c r="AB17" i="9"/>
  <c r="W17" i="9"/>
  <c r="V17" i="9"/>
  <c r="U17" i="9"/>
  <c r="S17" i="9"/>
  <c r="R17" i="9"/>
  <c r="Q17" i="9"/>
  <c r="AC17" i="9"/>
  <c r="L17" i="9"/>
  <c r="AH16" i="9"/>
  <c r="AG16" i="9"/>
  <c r="AF16" i="9"/>
  <c r="AB16" i="9"/>
  <c r="W16" i="9"/>
  <c r="V16" i="9"/>
  <c r="U16" i="9"/>
  <c r="S16" i="9"/>
  <c r="R16" i="9"/>
  <c r="Q16" i="9"/>
  <c r="AC16" i="9"/>
  <c r="L16" i="9"/>
  <c r="AH15" i="9"/>
  <c r="AG15" i="9"/>
  <c r="AF15" i="9"/>
  <c r="AB15" i="9"/>
  <c r="W15" i="9"/>
  <c r="V15" i="9"/>
  <c r="U15" i="9"/>
  <c r="S15" i="9"/>
  <c r="R15" i="9"/>
  <c r="Q15" i="9"/>
  <c r="AC15" i="9"/>
  <c r="L15" i="9"/>
  <c r="AH14" i="9"/>
  <c r="AG14" i="9"/>
  <c r="AF14" i="9"/>
  <c r="AB14" i="9"/>
  <c r="W14" i="9"/>
  <c r="V14" i="9"/>
  <c r="U14" i="9"/>
  <c r="S14" i="9"/>
  <c r="R14" i="9"/>
  <c r="Q14" i="9"/>
  <c r="AC14" i="9"/>
  <c r="L14" i="9"/>
  <c r="AH11" i="9"/>
  <c r="AG11" i="9"/>
  <c r="AF11" i="9"/>
  <c r="AB11" i="9"/>
  <c r="W11" i="9"/>
  <c r="V11" i="9"/>
  <c r="U11" i="9"/>
  <c r="S11" i="9"/>
  <c r="R11" i="9"/>
  <c r="Q11" i="9"/>
  <c r="AC11" i="9"/>
  <c r="L11" i="9"/>
  <c r="AH10" i="9"/>
  <c r="AG10" i="9"/>
  <c r="AF10" i="9"/>
  <c r="AB10" i="9"/>
  <c r="W10" i="9"/>
  <c r="V10" i="9"/>
  <c r="U10" i="9"/>
  <c r="S10" i="9"/>
  <c r="R10" i="9"/>
  <c r="Q10" i="9"/>
  <c r="AC10" i="9"/>
  <c r="L10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8" i="9" s="1"/>
  <c r="AC6" i="9"/>
  <c r="L6" i="9"/>
  <c r="W502" i="10"/>
  <c r="V502" i="10"/>
  <c r="U502" i="10"/>
  <c r="S502" i="10"/>
  <c r="R502" i="10"/>
  <c r="Q502" i="10"/>
  <c r="N502" i="10"/>
  <c r="M502" i="10"/>
  <c r="L502" i="10"/>
  <c r="W501" i="10"/>
  <c r="V501" i="10"/>
  <c r="U501" i="10"/>
  <c r="S501" i="10"/>
  <c r="R501" i="10"/>
  <c r="Q501" i="10"/>
  <c r="N501" i="10"/>
  <c r="M501" i="10"/>
  <c r="L501" i="10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X356" i="10" s="1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X316" i="10" s="1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T269" i="10" s="1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X228" i="10" s="1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X172" i="10" s="1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AA18" i="10"/>
  <c r="Z18" i="10"/>
  <c r="Y18" i="10"/>
  <c r="P18" i="10"/>
  <c r="O18" i="10"/>
  <c r="K18" i="10"/>
  <c r="J18" i="10"/>
  <c r="I18" i="10"/>
  <c r="H18" i="10"/>
  <c r="G18" i="10"/>
  <c r="F18" i="10"/>
  <c r="E18" i="10"/>
  <c r="D18" i="10"/>
  <c r="C18" i="10"/>
  <c r="AH17" i="10"/>
  <c r="AG17" i="10"/>
  <c r="AF17" i="10"/>
  <c r="AB17" i="10"/>
  <c r="W17" i="10"/>
  <c r="V17" i="10"/>
  <c r="U17" i="10"/>
  <c r="S17" i="10"/>
  <c r="R17" i="10"/>
  <c r="Q17" i="10"/>
  <c r="AC17" i="10"/>
  <c r="L17" i="10"/>
  <c r="AH16" i="10"/>
  <c r="AG16" i="10"/>
  <c r="AF16" i="10"/>
  <c r="AB16" i="10"/>
  <c r="W16" i="10"/>
  <c r="V16" i="10"/>
  <c r="U16" i="10"/>
  <c r="S16" i="10"/>
  <c r="R16" i="10"/>
  <c r="Q16" i="10"/>
  <c r="AC16" i="10"/>
  <c r="L16" i="10"/>
  <c r="AH15" i="10"/>
  <c r="AG15" i="10"/>
  <c r="AF15" i="10"/>
  <c r="AB15" i="10"/>
  <c r="W15" i="10"/>
  <c r="V15" i="10"/>
  <c r="U15" i="10"/>
  <c r="S15" i="10"/>
  <c r="R15" i="10"/>
  <c r="Q15" i="10"/>
  <c r="AC15" i="10"/>
  <c r="L15" i="10"/>
  <c r="AH14" i="10"/>
  <c r="AG14" i="10"/>
  <c r="AF14" i="10"/>
  <c r="AB14" i="10"/>
  <c r="W14" i="10"/>
  <c r="V14" i="10"/>
  <c r="U14" i="10"/>
  <c r="S14" i="10"/>
  <c r="R14" i="10"/>
  <c r="Q14" i="10"/>
  <c r="AC14" i="10"/>
  <c r="L14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10" i="10"/>
  <c r="AG10" i="10"/>
  <c r="AF10" i="10"/>
  <c r="AB10" i="10"/>
  <c r="W10" i="10"/>
  <c r="V10" i="10"/>
  <c r="U10" i="10"/>
  <c r="S10" i="10"/>
  <c r="R10" i="10"/>
  <c r="Q10" i="10"/>
  <c r="AC10" i="10"/>
  <c r="L10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2" i="11"/>
  <c r="V502" i="11"/>
  <c r="U502" i="11"/>
  <c r="S502" i="11"/>
  <c r="R502" i="11"/>
  <c r="Q502" i="11"/>
  <c r="N502" i="11"/>
  <c r="M502" i="11"/>
  <c r="L502" i="11"/>
  <c r="W501" i="11"/>
  <c r="V501" i="11"/>
  <c r="U501" i="11"/>
  <c r="S501" i="11"/>
  <c r="R501" i="11"/>
  <c r="Q501" i="11"/>
  <c r="N501" i="11"/>
  <c r="M501" i="11"/>
  <c r="L501" i="11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T457" i="11" s="1"/>
  <c r="N457" i="11"/>
  <c r="M457" i="11"/>
  <c r="L457" i="11"/>
  <c r="W456" i="11"/>
  <c r="V456" i="11"/>
  <c r="U456" i="11"/>
  <c r="S456" i="11"/>
  <c r="R456" i="11"/>
  <c r="T456" i="11" s="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T449" i="11" s="1"/>
  <c r="N449" i="11"/>
  <c r="M449" i="11"/>
  <c r="L449" i="11"/>
  <c r="W448" i="11"/>
  <c r="V448" i="11"/>
  <c r="U448" i="11"/>
  <c r="S448" i="11"/>
  <c r="R448" i="11"/>
  <c r="T448" i="11" s="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T445" i="11" s="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T441" i="11" s="1"/>
  <c r="N441" i="11"/>
  <c r="M441" i="11"/>
  <c r="L441" i="11"/>
  <c r="W440" i="11"/>
  <c r="V440" i="11"/>
  <c r="U440" i="11"/>
  <c r="S440" i="11"/>
  <c r="R440" i="11"/>
  <c r="T440" i="11" s="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T433" i="11" s="1"/>
  <c r="N433" i="11"/>
  <c r="M433" i="11"/>
  <c r="L433" i="11"/>
  <c r="W432" i="11"/>
  <c r="V432" i="11"/>
  <c r="U432" i="11"/>
  <c r="S432" i="11"/>
  <c r="R432" i="11"/>
  <c r="T432" i="11" s="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T429" i="11" s="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T425" i="11" s="1"/>
  <c r="N425" i="11"/>
  <c r="M425" i="11"/>
  <c r="L425" i="11"/>
  <c r="W424" i="11"/>
  <c r="V424" i="11"/>
  <c r="U424" i="11"/>
  <c r="S424" i="11"/>
  <c r="R424" i="11"/>
  <c r="T424" i="11" s="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T417" i="11" s="1"/>
  <c r="N417" i="11"/>
  <c r="M417" i="11"/>
  <c r="L417" i="11"/>
  <c r="W416" i="11"/>
  <c r="V416" i="11"/>
  <c r="U416" i="11"/>
  <c r="S416" i="11"/>
  <c r="R416" i="11"/>
  <c r="T416" i="11" s="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T413" i="11" s="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T409" i="11" s="1"/>
  <c r="N409" i="11"/>
  <c r="M409" i="11"/>
  <c r="L409" i="11"/>
  <c r="W408" i="11"/>
  <c r="V408" i="11"/>
  <c r="U408" i="11"/>
  <c r="S408" i="11"/>
  <c r="R408" i="11"/>
  <c r="T408" i="11" s="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T401" i="11" s="1"/>
  <c r="N401" i="11"/>
  <c r="M401" i="11"/>
  <c r="L401" i="11"/>
  <c r="W400" i="11"/>
  <c r="V400" i="11"/>
  <c r="U400" i="11"/>
  <c r="S400" i="11"/>
  <c r="R400" i="11"/>
  <c r="T400" i="11" s="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T397" i="11" s="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T241" i="11" s="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T225" i="11" s="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T177" i="11" s="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T169" i="11" s="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X167" i="11" s="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T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T163" i="11" s="1"/>
  <c r="N163" i="11"/>
  <c r="M163" i="11"/>
  <c r="L163" i="11"/>
  <c r="W162" i="11"/>
  <c r="V162" i="11"/>
  <c r="U162" i="11"/>
  <c r="S162" i="11"/>
  <c r="R162" i="11"/>
  <c r="T162" i="11" s="1"/>
  <c r="Q162" i="11"/>
  <c r="N162" i="11"/>
  <c r="M162" i="11"/>
  <c r="L162" i="11"/>
  <c r="W161" i="11"/>
  <c r="V161" i="11"/>
  <c r="U161" i="11"/>
  <c r="T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X157" i="11" s="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T156" i="11" s="1"/>
  <c r="N156" i="11"/>
  <c r="M156" i="11"/>
  <c r="L156" i="11"/>
  <c r="W155" i="11"/>
  <c r="V155" i="11"/>
  <c r="U155" i="11"/>
  <c r="S155" i="11"/>
  <c r="R155" i="11"/>
  <c r="T155" i="11" s="1"/>
  <c r="Q155" i="11"/>
  <c r="N155" i="11"/>
  <c r="M155" i="11"/>
  <c r="L155" i="11"/>
  <c r="W154" i="11"/>
  <c r="V154" i="11"/>
  <c r="U154" i="11"/>
  <c r="T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T153" i="11" s="1"/>
  <c r="N153" i="11"/>
  <c r="M153" i="11"/>
  <c r="L153" i="11"/>
  <c r="W152" i="11"/>
  <c r="V152" i="11"/>
  <c r="U152" i="11"/>
  <c r="S152" i="11"/>
  <c r="R152" i="11"/>
  <c r="T152" i="11" s="1"/>
  <c r="Q152" i="1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X150" i="11" s="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T144" i="11" s="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T120" i="11" s="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AA18" i="11"/>
  <c r="Z18" i="11"/>
  <c r="Y18" i="11"/>
  <c r="P18" i="11"/>
  <c r="O18" i="11"/>
  <c r="K18" i="11"/>
  <c r="J18" i="11"/>
  <c r="I18" i="11"/>
  <c r="H18" i="11"/>
  <c r="G18" i="11"/>
  <c r="F18" i="11"/>
  <c r="E18" i="11"/>
  <c r="D18" i="11"/>
  <c r="C18" i="11"/>
  <c r="AH17" i="11"/>
  <c r="AG17" i="11"/>
  <c r="AF17" i="11"/>
  <c r="AB17" i="11"/>
  <c r="W17" i="11"/>
  <c r="V17" i="11"/>
  <c r="U17" i="11"/>
  <c r="S17" i="11"/>
  <c r="R17" i="11"/>
  <c r="Q17" i="11"/>
  <c r="AC17" i="11"/>
  <c r="L17" i="11"/>
  <c r="AH16" i="11"/>
  <c r="AG16" i="11"/>
  <c r="AF16" i="11"/>
  <c r="AB16" i="11"/>
  <c r="W16" i="11"/>
  <c r="V16" i="11"/>
  <c r="U16" i="11"/>
  <c r="S16" i="11"/>
  <c r="R16" i="11"/>
  <c r="Q16" i="11"/>
  <c r="AC16" i="11"/>
  <c r="L16" i="11"/>
  <c r="AH15" i="11"/>
  <c r="AG15" i="11"/>
  <c r="AF15" i="11"/>
  <c r="AB15" i="11"/>
  <c r="W15" i="11"/>
  <c r="V15" i="11"/>
  <c r="U15" i="11"/>
  <c r="S15" i="11"/>
  <c r="R15" i="11"/>
  <c r="Q15" i="11"/>
  <c r="AC15" i="11"/>
  <c r="L15" i="11"/>
  <c r="AH14" i="11"/>
  <c r="AG14" i="11"/>
  <c r="AF14" i="11"/>
  <c r="AB14" i="11"/>
  <c r="W14" i="11"/>
  <c r="V14" i="11"/>
  <c r="U14" i="11"/>
  <c r="S14" i="11"/>
  <c r="R14" i="11"/>
  <c r="Q14" i="11"/>
  <c r="AC14" i="11"/>
  <c r="L14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10" i="11"/>
  <c r="AG10" i="11"/>
  <c r="AF10" i="11"/>
  <c r="AB10" i="11"/>
  <c r="W10" i="11"/>
  <c r="V10" i="11"/>
  <c r="U10" i="11"/>
  <c r="S10" i="11"/>
  <c r="R10" i="11"/>
  <c r="Q10" i="11"/>
  <c r="AC10" i="11"/>
  <c r="L10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8" i="11" s="1"/>
  <c r="AC6" i="11"/>
  <c r="L6" i="11"/>
  <c r="W502" i="12"/>
  <c r="V502" i="12"/>
  <c r="U502" i="12"/>
  <c r="S502" i="12"/>
  <c r="R502" i="12"/>
  <c r="Q502" i="12"/>
  <c r="N502" i="12"/>
  <c r="M502" i="12"/>
  <c r="L502" i="12"/>
  <c r="W501" i="12"/>
  <c r="V501" i="12"/>
  <c r="U501" i="12"/>
  <c r="S501" i="12"/>
  <c r="R501" i="12"/>
  <c r="Q501" i="12"/>
  <c r="N501" i="12"/>
  <c r="M501" i="12"/>
  <c r="L501" i="12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T399" i="12" s="1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X396" i="12" s="1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T362" i="12" s="1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T136" i="12" s="1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X113" i="12" s="1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T112" i="12" s="1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X109" i="12" s="1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T108" i="12" s="1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T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T105" i="12" s="1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X94" i="12" s="1"/>
  <c r="S94" i="12"/>
  <c r="R94" i="12"/>
  <c r="Q94" i="12"/>
  <c r="N94" i="12"/>
  <c r="M94" i="12"/>
  <c r="L94" i="12"/>
  <c r="W93" i="12"/>
  <c r="V93" i="12"/>
  <c r="U93" i="12"/>
  <c r="S93" i="12"/>
  <c r="R93" i="12"/>
  <c r="Q93" i="12"/>
  <c r="T93" i="12" s="1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T91" i="12" s="1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T80" i="12" s="1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X78" i="12" s="1"/>
  <c r="S78" i="12"/>
  <c r="R78" i="12"/>
  <c r="Q78" i="12"/>
  <c r="N78" i="12"/>
  <c r="M78" i="12"/>
  <c r="L78" i="12"/>
  <c r="W77" i="12"/>
  <c r="V77" i="12"/>
  <c r="U77" i="12"/>
  <c r="S77" i="12"/>
  <c r="R77" i="12"/>
  <c r="Q77" i="12"/>
  <c r="T77" i="12" s="1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T75" i="12" s="1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T72" i="12" s="1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T51" i="12" s="1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X38" i="12" s="1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AA18" i="12"/>
  <c r="Z18" i="12"/>
  <c r="Y18" i="12"/>
  <c r="P18" i="12"/>
  <c r="O18" i="12"/>
  <c r="K18" i="12"/>
  <c r="J18" i="12"/>
  <c r="I18" i="12"/>
  <c r="H18" i="12"/>
  <c r="G18" i="12"/>
  <c r="F18" i="12"/>
  <c r="E18" i="12"/>
  <c r="D18" i="12"/>
  <c r="C18" i="12"/>
  <c r="AH17" i="12"/>
  <c r="AG17" i="12"/>
  <c r="AF17" i="12"/>
  <c r="AB17" i="12"/>
  <c r="W17" i="12"/>
  <c r="V17" i="12"/>
  <c r="U17" i="12"/>
  <c r="S17" i="12"/>
  <c r="R17" i="12"/>
  <c r="Q17" i="12"/>
  <c r="AC17" i="12"/>
  <c r="L17" i="12"/>
  <c r="AH16" i="12"/>
  <c r="AG16" i="12"/>
  <c r="AF16" i="12"/>
  <c r="AB16" i="12"/>
  <c r="W16" i="12"/>
  <c r="V16" i="12"/>
  <c r="U16" i="12"/>
  <c r="S16" i="12"/>
  <c r="R16" i="12"/>
  <c r="Q16" i="12"/>
  <c r="AC16" i="12"/>
  <c r="L16" i="12"/>
  <c r="AH15" i="12"/>
  <c r="AG15" i="12"/>
  <c r="AF15" i="12"/>
  <c r="AB15" i="12"/>
  <c r="W15" i="12"/>
  <c r="V15" i="12"/>
  <c r="U15" i="12"/>
  <c r="S15" i="12"/>
  <c r="R15" i="12"/>
  <c r="Q15" i="12"/>
  <c r="AC15" i="12"/>
  <c r="L15" i="12"/>
  <c r="AH14" i="12"/>
  <c r="AG14" i="12"/>
  <c r="AF14" i="12"/>
  <c r="AB14" i="12"/>
  <c r="W14" i="12"/>
  <c r="V14" i="12"/>
  <c r="U14" i="12"/>
  <c r="S14" i="12"/>
  <c r="R14" i="12"/>
  <c r="Q14" i="12"/>
  <c r="AC14" i="12"/>
  <c r="L14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10" i="12"/>
  <c r="AG10" i="12"/>
  <c r="AF10" i="12"/>
  <c r="AB10" i="12"/>
  <c r="W10" i="12"/>
  <c r="V10" i="12"/>
  <c r="U10" i="12"/>
  <c r="S10" i="12"/>
  <c r="R10" i="12"/>
  <c r="Q10" i="12"/>
  <c r="AC10" i="12"/>
  <c r="L10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R18" i="12" s="1"/>
  <c r="Q6" i="12"/>
  <c r="Q18" i="12" s="1"/>
  <c r="AC6" i="12"/>
  <c r="L6" i="12"/>
  <c r="W502" i="13"/>
  <c r="V502" i="13"/>
  <c r="U502" i="13"/>
  <c r="S502" i="13"/>
  <c r="R502" i="13"/>
  <c r="Q502" i="13"/>
  <c r="N502" i="13"/>
  <c r="M502" i="13"/>
  <c r="L502" i="13"/>
  <c r="W501" i="13"/>
  <c r="V501" i="13"/>
  <c r="U501" i="13"/>
  <c r="S501" i="13"/>
  <c r="R501" i="13"/>
  <c r="Q501" i="13"/>
  <c r="N501" i="13"/>
  <c r="M501" i="13"/>
  <c r="L501" i="13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T188" i="13" s="1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T124" i="13" s="1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T60" i="13" s="1"/>
  <c r="R60" i="13"/>
  <c r="Q60" i="13"/>
  <c r="N60" i="13"/>
  <c r="M60" i="13"/>
  <c r="L60" i="13"/>
  <c r="W59" i="13"/>
  <c r="V59" i="13"/>
  <c r="U59" i="13"/>
  <c r="S59" i="13"/>
  <c r="R59" i="13"/>
  <c r="Q59" i="13"/>
  <c r="T59" i="13" s="1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X56" i="13" s="1"/>
  <c r="S56" i="13"/>
  <c r="R56" i="13"/>
  <c r="Q56" i="13"/>
  <c r="N56" i="13"/>
  <c r="M56" i="13"/>
  <c r="L56" i="13"/>
  <c r="W55" i="13"/>
  <c r="V55" i="13"/>
  <c r="U55" i="13"/>
  <c r="S55" i="13"/>
  <c r="R55" i="13"/>
  <c r="Q55" i="13"/>
  <c r="T55" i="13" s="1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X44" i="13" s="1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X40" i="13" s="1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X28" i="13" s="1"/>
  <c r="S28" i="13"/>
  <c r="R28" i="13"/>
  <c r="Q28" i="13"/>
  <c r="N28" i="13"/>
  <c r="M28" i="13"/>
  <c r="L28" i="13"/>
  <c r="W27" i="13"/>
  <c r="V27" i="13"/>
  <c r="U27" i="13"/>
  <c r="S27" i="13"/>
  <c r="R27" i="13"/>
  <c r="Q27" i="13"/>
  <c r="T27" i="13" s="1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AA18" i="13"/>
  <c r="Z18" i="13"/>
  <c r="Y18" i="13"/>
  <c r="P18" i="13"/>
  <c r="O18" i="13"/>
  <c r="K18" i="13"/>
  <c r="J18" i="13"/>
  <c r="I18" i="13"/>
  <c r="H18" i="13"/>
  <c r="G18" i="13"/>
  <c r="F18" i="13"/>
  <c r="E18" i="13"/>
  <c r="D18" i="13"/>
  <c r="C18" i="13"/>
  <c r="AH17" i="13"/>
  <c r="AG17" i="13"/>
  <c r="AF17" i="13"/>
  <c r="AB17" i="13"/>
  <c r="W17" i="13"/>
  <c r="V17" i="13"/>
  <c r="U17" i="13"/>
  <c r="S17" i="13"/>
  <c r="R17" i="13"/>
  <c r="Q17" i="13"/>
  <c r="AC17" i="13"/>
  <c r="L17" i="13"/>
  <c r="AH16" i="13"/>
  <c r="AG16" i="13"/>
  <c r="AF16" i="13"/>
  <c r="AB16" i="13"/>
  <c r="W16" i="13"/>
  <c r="V16" i="13"/>
  <c r="U16" i="13"/>
  <c r="S16" i="13"/>
  <c r="T16" i="13" s="1"/>
  <c r="R16" i="13"/>
  <c r="Q16" i="13"/>
  <c r="AC16" i="13"/>
  <c r="L16" i="13"/>
  <c r="AH15" i="13"/>
  <c r="AG15" i="13"/>
  <c r="AF15" i="13"/>
  <c r="AB15" i="13"/>
  <c r="W15" i="13"/>
  <c r="V15" i="13"/>
  <c r="U15" i="13"/>
  <c r="S15" i="13"/>
  <c r="R15" i="13"/>
  <c r="Q15" i="13"/>
  <c r="AC15" i="13"/>
  <c r="L15" i="13"/>
  <c r="AH14" i="13"/>
  <c r="AG14" i="13"/>
  <c r="AF14" i="13"/>
  <c r="AB14" i="13"/>
  <c r="W14" i="13"/>
  <c r="V14" i="13"/>
  <c r="U14" i="13"/>
  <c r="S14" i="13"/>
  <c r="R14" i="13"/>
  <c r="Q14" i="13"/>
  <c r="AC14" i="13"/>
  <c r="L14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10" i="13"/>
  <c r="AG10" i="13"/>
  <c r="AF10" i="13"/>
  <c r="AB10" i="13"/>
  <c r="W10" i="13"/>
  <c r="V10" i="13"/>
  <c r="U10" i="13"/>
  <c r="S10" i="13"/>
  <c r="R10" i="13"/>
  <c r="Q10" i="13"/>
  <c r="AC10" i="13"/>
  <c r="L10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2" i="14"/>
  <c r="V502" i="14"/>
  <c r="U502" i="14"/>
  <c r="S502" i="14"/>
  <c r="R502" i="14"/>
  <c r="Q502" i="14"/>
  <c r="N502" i="14"/>
  <c r="M502" i="14"/>
  <c r="L502" i="14"/>
  <c r="W501" i="14"/>
  <c r="V501" i="14"/>
  <c r="U501" i="14"/>
  <c r="S501" i="14"/>
  <c r="R501" i="14"/>
  <c r="Q501" i="14"/>
  <c r="N501" i="14"/>
  <c r="M501" i="14"/>
  <c r="L501" i="14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T490" i="14" s="1"/>
  <c r="R490" i="14"/>
  <c r="Q490" i="14"/>
  <c r="N490" i="14"/>
  <c r="M490" i="14"/>
  <c r="L490" i="14"/>
  <c r="W489" i="14"/>
  <c r="V489" i="14"/>
  <c r="U489" i="14"/>
  <c r="S489" i="14"/>
  <c r="R489" i="14"/>
  <c r="Q489" i="14"/>
  <c r="T489" i="14" s="1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X486" i="14" s="1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T485" i="14" s="1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X474" i="14" s="1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T417" i="14" s="1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T409" i="14" s="1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X390" i="14" s="1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T385" i="14" s="1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T377" i="14" s="1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T375" i="14" s="1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X371" i="14" s="1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T370" i="14" s="1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X347" i="14" s="1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X275" i="14" s="1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T274" i="14" s="1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T255" i="14" s="1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T251" i="14" s="1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AA18" i="14"/>
  <c r="Z18" i="14"/>
  <c r="Y18" i="14"/>
  <c r="P18" i="14"/>
  <c r="O18" i="14"/>
  <c r="K18" i="14"/>
  <c r="J18" i="14"/>
  <c r="I18" i="14"/>
  <c r="H18" i="14"/>
  <c r="G18" i="14"/>
  <c r="F18" i="14"/>
  <c r="E18" i="14"/>
  <c r="D18" i="14"/>
  <c r="C18" i="14"/>
  <c r="AH17" i="14"/>
  <c r="AG17" i="14"/>
  <c r="AF17" i="14"/>
  <c r="AB17" i="14"/>
  <c r="W17" i="14"/>
  <c r="V17" i="14"/>
  <c r="U17" i="14"/>
  <c r="S17" i="14"/>
  <c r="R17" i="14"/>
  <c r="Q17" i="14"/>
  <c r="AC17" i="14"/>
  <c r="L17" i="14"/>
  <c r="AH16" i="14"/>
  <c r="AG16" i="14"/>
  <c r="AF16" i="14"/>
  <c r="AB16" i="14"/>
  <c r="W16" i="14"/>
  <c r="V16" i="14"/>
  <c r="U16" i="14"/>
  <c r="S16" i="14"/>
  <c r="R16" i="14"/>
  <c r="Q16" i="14"/>
  <c r="AC16" i="14"/>
  <c r="L16" i="14"/>
  <c r="AH15" i="14"/>
  <c r="AG15" i="14"/>
  <c r="AF15" i="14"/>
  <c r="AB15" i="14"/>
  <c r="W15" i="14"/>
  <c r="V15" i="14"/>
  <c r="U15" i="14"/>
  <c r="S15" i="14"/>
  <c r="R15" i="14"/>
  <c r="Q15" i="14"/>
  <c r="AC15" i="14"/>
  <c r="L15" i="14"/>
  <c r="AH14" i="14"/>
  <c r="AG14" i="14"/>
  <c r="AF14" i="14"/>
  <c r="AB14" i="14"/>
  <c r="W14" i="14"/>
  <c r="V14" i="14"/>
  <c r="U14" i="14"/>
  <c r="S14" i="14"/>
  <c r="R14" i="14"/>
  <c r="Q14" i="14"/>
  <c r="AC14" i="14"/>
  <c r="L14" i="14"/>
  <c r="AH11" i="14"/>
  <c r="AG11" i="14"/>
  <c r="AF11" i="14"/>
  <c r="AB11" i="14"/>
  <c r="W11" i="14"/>
  <c r="V11" i="14"/>
  <c r="U11" i="14"/>
  <c r="S11" i="14"/>
  <c r="R11" i="14"/>
  <c r="Q11" i="14"/>
  <c r="AC11" i="14"/>
  <c r="L11" i="14"/>
  <c r="AH10" i="14"/>
  <c r="AG10" i="14"/>
  <c r="AF10" i="14"/>
  <c r="AB10" i="14"/>
  <c r="W10" i="14"/>
  <c r="V10" i="14"/>
  <c r="U10" i="14"/>
  <c r="S10" i="14"/>
  <c r="R10" i="14"/>
  <c r="Q10" i="14"/>
  <c r="AC10" i="14"/>
  <c r="L10" i="14"/>
  <c r="AH9" i="14"/>
  <c r="AG9" i="14"/>
  <c r="AF9" i="14"/>
  <c r="AB9" i="14"/>
  <c r="W9" i="14"/>
  <c r="V9" i="14"/>
  <c r="U9" i="14"/>
  <c r="S9" i="14"/>
  <c r="R9" i="14"/>
  <c r="Q9" i="14"/>
  <c r="AC9" i="14"/>
  <c r="L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N18" i="14"/>
  <c r="AC7" i="14"/>
  <c r="L7" i="14"/>
  <c r="AH6" i="14"/>
  <c r="AG6" i="14"/>
  <c r="AF6" i="14"/>
  <c r="AB6" i="14"/>
  <c r="W6" i="14"/>
  <c r="V6" i="14"/>
  <c r="U6" i="14"/>
  <c r="S6" i="14"/>
  <c r="R6" i="14"/>
  <c r="Q6" i="14"/>
  <c r="L6" i="14"/>
  <c r="W502" i="15"/>
  <c r="V502" i="15"/>
  <c r="U502" i="15"/>
  <c r="S502" i="15"/>
  <c r="R502" i="15"/>
  <c r="Q502" i="15"/>
  <c r="N502" i="15"/>
  <c r="M502" i="15"/>
  <c r="L502" i="15"/>
  <c r="W501" i="15"/>
  <c r="V501" i="15"/>
  <c r="U501" i="15"/>
  <c r="S501" i="15"/>
  <c r="R501" i="15"/>
  <c r="Q501" i="15"/>
  <c r="N501" i="15"/>
  <c r="M501" i="15"/>
  <c r="L501" i="15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AA18" i="15"/>
  <c r="Z18" i="15"/>
  <c r="Y18" i="15"/>
  <c r="P18" i="15"/>
  <c r="O18" i="15"/>
  <c r="K18" i="15"/>
  <c r="J18" i="15"/>
  <c r="I18" i="15"/>
  <c r="H18" i="15"/>
  <c r="G18" i="15"/>
  <c r="F18" i="15"/>
  <c r="E18" i="15"/>
  <c r="D18" i="15"/>
  <c r="C18" i="15"/>
  <c r="AH17" i="15"/>
  <c r="AG17" i="15"/>
  <c r="AF17" i="15"/>
  <c r="AB17" i="15"/>
  <c r="W17" i="15"/>
  <c r="V17" i="15"/>
  <c r="U17" i="15"/>
  <c r="S17" i="15"/>
  <c r="R17" i="15"/>
  <c r="Q17" i="15"/>
  <c r="AC17" i="15"/>
  <c r="L17" i="15"/>
  <c r="AH16" i="15"/>
  <c r="AG16" i="15"/>
  <c r="AF16" i="15"/>
  <c r="AB16" i="15"/>
  <c r="W16" i="15"/>
  <c r="V16" i="15"/>
  <c r="U16" i="15"/>
  <c r="S16" i="15"/>
  <c r="R16" i="15"/>
  <c r="Q16" i="15"/>
  <c r="AC16" i="15"/>
  <c r="L16" i="15"/>
  <c r="AH15" i="15"/>
  <c r="AG15" i="15"/>
  <c r="AF15" i="15"/>
  <c r="AB15" i="15"/>
  <c r="W15" i="15"/>
  <c r="V15" i="15"/>
  <c r="U15" i="15"/>
  <c r="S15" i="15"/>
  <c r="R15" i="15"/>
  <c r="Q15" i="15"/>
  <c r="AC15" i="15"/>
  <c r="L15" i="15"/>
  <c r="AH14" i="15"/>
  <c r="AG14" i="15"/>
  <c r="AF14" i="15"/>
  <c r="AB14" i="15"/>
  <c r="W14" i="15"/>
  <c r="V14" i="15"/>
  <c r="U14" i="15"/>
  <c r="S14" i="15"/>
  <c r="R14" i="15"/>
  <c r="Q14" i="15"/>
  <c r="AC14" i="15"/>
  <c r="L14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10" i="15"/>
  <c r="AG10" i="15"/>
  <c r="AF10" i="15"/>
  <c r="AB10" i="15"/>
  <c r="W10" i="15"/>
  <c r="V10" i="15"/>
  <c r="U10" i="15"/>
  <c r="S10" i="15"/>
  <c r="R10" i="15"/>
  <c r="Q10" i="15"/>
  <c r="AC10" i="15"/>
  <c r="L10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L6" i="15"/>
  <c r="W502" i="16"/>
  <c r="V502" i="16"/>
  <c r="U502" i="16"/>
  <c r="S502" i="16"/>
  <c r="R502" i="16"/>
  <c r="Q502" i="16"/>
  <c r="N502" i="16"/>
  <c r="M502" i="16"/>
  <c r="L502" i="16"/>
  <c r="W501" i="16"/>
  <c r="V501" i="16"/>
  <c r="U501" i="16"/>
  <c r="S501" i="16"/>
  <c r="R501" i="16"/>
  <c r="Q501" i="16"/>
  <c r="N501" i="16"/>
  <c r="M501" i="16"/>
  <c r="L501" i="16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T249" i="16" s="1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T246" i="16" s="1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T121" i="16" s="1"/>
  <c r="R121" i="16"/>
  <c r="Q121" i="16"/>
  <c r="N121" i="16"/>
  <c r="M121" i="16"/>
  <c r="L121" i="16"/>
  <c r="W120" i="16"/>
  <c r="V120" i="16"/>
  <c r="U120" i="16"/>
  <c r="S120" i="16"/>
  <c r="R120" i="16"/>
  <c r="Q120" i="16"/>
  <c r="T120" i="16" s="1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T118" i="16" s="1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AA18" i="16"/>
  <c r="Z18" i="16"/>
  <c r="Y18" i="16"/>
  <c r="P18" i="16"/>
  <c r="O18" i="16"/>
  <c r="K18" i="16"/>
  <c r="J18" i="16"/>
  <c r="I18" i="16"/>
  <c r="H18" i="16"/>
  <c r="G18" i="16"/>
  <c r="F18" i="16"/>
  <c r="E18" i="16"/>
  <c r="D18" i="16"/>
  <c r="C18" i="16"/>
  <c r="AH17" i="16"/>
  <c r="AG17" i="16"/>
  <c r="AF17" i="16"/>
  <c r="AB17" i="16"/>
  <c r="W17" i="16"/>
  <c r="V17" i="16"/>
  <c r="U17" i="16"/>
  <c r="S17" i="16"/>
  <c r="R17" i="16"/>
  <c r="Q17" i="16"/>
  <c r="AC17" i="16"/>
  <c r="L17" i="16"/>
  <c r="AH16" i="16"/>
  <c r="AG16" i="16"/>
  <c r="AF16" i="16"/>
  <c r="AB16" i="16"/>
  <c r="W16" i="16"/>
  <c r="V16" i="16"/>
  <c r="U16" i="16"/>
  <c r="S16" i="16"/>
  <c r="R16" i="16"/>
  <c r="Q16" i="16"/>
  <c r="AC16" i="16"/>
  <c r="L16" i="16"/>
  <c r="AH15" i="16"/>
  <c r="AG15" i="16"/>
  <c r="AF15" i="16"/>
  <c r="AB15" i="16"/>
  <c r="W15" i="16"/>
  <c r="V15" i="16"/>
  <c r="U15" i="16"/>
  <c r="S15" i="16"/>
  <c r="R15" i="16"/>
  <c r="Q15" i="16"/>
  <c r="AC15" i="16"/>
  <c r="L15" i="16"/>
  <c r="AH14" i="16"/>
  <c r="AG14" i="16"/>
  <c r="AF14" i="16"/>
  <c r="AB14" i="16"/>
  <c r="W14" i="16"/>
  <c r="V14" i="16"/>
  <c r="U14" i="16"/>
  <c r="S14" i="16"/>
  <c r="R14" i="16"/>
  <c r="Q14" i="16"/>
  <c r="AC14" i="16"/>
  <c r="L14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10" i="16"/>
  <c r="AG10" i="16"/>
  <c r="AF10" i="16"/>
  <c r="AB10" i="16"/>
  <c r="W10" i="16"/>
  <c r="V10" i="16"/>
  <c r="U10" i="16"/>
  <c r="S10" i="16"/>
  <c r="R10" i="16"/>
  <c r="Q10" i="16"/>
  <c r="AC10" i="16"/>
  <c r="L10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8" i="16" s="1"/>
  <c r="N18" i="16"/>
  <c r="L6" i="16"/>
  <c r="W502" i="17"/>
  <c r="V502" i="17"/>
  <c r="U502" i="17"/>
  <c r="S502" i="17"/>
  <c r="R502" i="17"/>
  <c r="Q502" i="17"/>
  <c r="N502" i="17"/>
  <c r="M502" i="17"/>
  <c r="L502" i="17"/>
  <c r="W501" i="17"/>
  <c r="V501" i="17"/>
  <c r="U501" i="17"/>
  <c r="S501" i="17"/>
  <c r="R501" i="17"/>
  <c r="Q501" i="17"/>
  <c r="N501" i="17"/>
  <c r="M501" i="17"/>
  <c r="L501" i="17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T470" i="17" s="1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T465" i="17" s="1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T460" i="17" s="1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T430" i="17" s="1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T428" i="17" s="1"/>
  <c r="R428" i="17"/>
  <c r="Q428" i="17"/>
  <c r="N428" i="17"/>
  <c r="M428" i="17"/>
  <c r="L428" i="17"/>
  <c r="W427" i="17"/>
  <c r="V427" i="17"/>
  <c r="U427" i="17"/>
  <c r="X427" i="17" s="1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X419" i="17" s="1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T418" i="17" s="1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X415" i="17" s="1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X407" i="17" s="1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T398" i="17" s="1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X395" i="17" s="1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X387" i="17" s="1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T386" i="17" s="1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X383" i="17" s="1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X375" i="17" s="1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X299" i="17" s="1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X267" i="17" s="1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T247" i="17" s="1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T244" i="17" s="1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N242" i="17"/>
  <c r="M242" i="17"/>
  <c r="L242" i="17"/>
  <c r="W241" i="17"/>
  <c r="V241" i="17"/>
  <c r="U241" i="17"/>
  <c r="S241" i="17"/>
  <c r="R241" i="17"/>
  <c r="Q241" i="17"/>
  <c r="T241" i="17" s="1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X234" i="17" s="1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T233" i="17" s="1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T225" i="17" s="1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T217" i="17" s="1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T213" i="17" s="1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N211" i="17"/>
  <c r="M211" i="17"/>
  <c r="L211" i="17"/>
  <c r="W210" i="17"/>
  <c r="V210" i="17"/>
  <c r="U210" i="17"/>
  <c r="X210" i="17" s="1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T209" i="17" s="1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T205" i="17" s="1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T201" i="17" s="1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T138" i="17" s="1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T133" i="17" s="1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N131" i="17"/>
  <c r="M131" i="17"/>
  <c r="L131" i="17"/>
  <c r="W130" i="17"/>
  <c r="V130" i="17"/>
  <c r="U130" i="17"/>
  <c r="S130" i="17"/>
  <c r="T130" i="17" s="1"/>
  <c r="R130" i="17"/>
  <c r="Q130" i="17"/>
  <c r="N130" i="17"/>
  <c r="M130" i="17"/>
  <c r="L130" i="17"/>
  <c r="W129" i="17"/>
  <c r="V129" i="17"/>
  <c r="U129" i="17"/>
  <c r="S129" i="17"/>
  <c r="R129" i="17"/>
  <c r="Q129" i="17"/>
  <c r="T129" i="17" s="1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X98" i="17" s="1"/>
  <c r="S98" i="17"/>
  <c r="R98" i="17"/>
  <c r="Q98" i="17"/>
  <c r="N98" i="17"/>
  <c r="M98" i="17"/>
  <c r="L98" i="17"/>
  <c r="W97" i="17"/>
  <c r="V97" i="17"/>
  <c r="U97" i="17"/>
  <c r="S97" i="17"/>
  <c r="R97" i="17"/>
  <c r="Q97" i="17"/>
  <c r="T97" i="17" s="1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T95" i="17" s="1"/>
  <c r="R95" i="17"/>
  <c r="Q95" i="17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AA18" i="17"/>
  <c r="Z18" i="17"/>
  <c r="Y18" i="17"/>
  <c r="P18" i="17"/>
  <c r="O18" i="17"/>
  <c r="K18" i="17"/>
  <c r="J18" i="17"/>
  <c r="I18" i="17"/>
  <c r="H18" i="17"/>
  <c r="G18" i="17"/>
  <c r="F18" i="17"/>
  <c r="E18" i="17"/>
  <c r="D18" i="17"/>
  <c r="C18" i="17"/>
  <c r="AH17" i="17"/>
  <c r="AG17" i="17"/>
  <c r="AF17" i="17"/>
  <c r="AB17" i="17"/>
  <c r="W17" i="17"/>
  <c r="V17" i="17"/>
  <c r="U17" i="17"/>
  <c r="S17" i="17"/>
  <c r="R17" i="17"/>
  <c r="Q17" i="17"/>
  <c r="AC17" i="17"/>
  <c r="L17" i="17"/>
  <c r="AH16" i="17"/>
  <c r="AG16" i="17"/>
  <c r="AF16" i="17"/>
  <c r="AB16" i="17"/>
  <c r="W16" i="17"/>
  <c r="V16" i="17"/>
  <c r="U16" i="17"/>
  <c r="S16" i="17"/>
  <c r="R16" i="17"/>
  <c r="Q16" i="17"/>
  <c r="AC16" i="17"/>
  <c r="L16" i="17"/>
  <c r="AH15" i="17"/>
  <c r="AG15" i="17"/>
  <c r="AF15" i="17"/>
  <c r="AB15" i="17"/>
  <c r="W15" i="17"/>
  <c r="V15" i="17"/>
  <c r="U15" i="17"/>
  <c r="S15" i="17"/>
  <c r="R15" i="17"/>
  <c r="Q15" i="17"/>
  <c r="AC15" i="17"/>
  <c r="L15" i="17"/>
  <c r="AH14" i="17"/>
  <c r="AG14" i="17"/>
  <c r="AF14" i="17"/>
  <c r="AB14" i="17"/>
  <c r="W14" i="17"/>
  <c r="V14" i="17"/>
  <c r="U14" i="17"/>
  <c r="S14" i="17"/>
  <c r="R14" i="17"/>
  <c r="Q14" i="17"/>
  <c r="AC14" i="17"/>
  <c r="L14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10" i="17"/>
  <c r="AG10" i="17"/>
  <c r="AF10" i="17"/>
  <c r="AB10" i="17"/>
  <c r="W10" i="17"/>
  <c r="V10" i="17"/>
  <c r="U10" i="17"/>
  <c r="S10" i="17"/>
  <c r="R10" i="17"/>
  <c r="Q10" i="17"/>
  <c r="AC10" i="17"/>
  <c r="L10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8" i="17" s="1"/>
  <c r="R6" i="17"/>
  <c r="Q6" i="17"/>
  <c r="AC6" i="17"/>
  <c r="L6" i="17"/>
  <c r="W502" i="18"/>
  <c r="V502" i="18"/>
  <c r="U502" i="18"/>
  <c r="S502" i="18"/>
  <c r="R502" i="18"/>
  <c r="Q502" i="18"/>
  <c r="N502" i="18"/>
  <c r="M502" i="18"/>
  <c r="L502" i="18"/>
  <c r="W501" i="18"/>
  <c r="V501" i="18"/>
  <c r="U501" i="18"/>
  <c r="S501" i="18"/>
  <c r="R501" i="18"/>
  <c r="Q501" i="18"/>
  <c r="N501" i="18"/>
  <c r="M501" i="18"/>
  <c r="L501" i="18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X488" i="18" s="1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T487" i="18" s="1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T485" i="18" s="1"/>
  <c r="R485" i="18"/>
  <c r="Q485" i="18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X456" i="18" s="1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T455" i="18" s="1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T453" i="18"/>
  <c r="S453" i="18"/>
  <c r="R453" i="18"/>
  <c r="Q453" i="18"/>
  <c r="N453" i="18"/>
  <c r="M453" i="18"/>
  <c r="L453" i="18"/>
  <c r="W452" i="18"/>
  <c r="V452" i="18"/>
  <c r="U452" i="18"/>
  <c r="S452" i="18"/>
  <c r="R452" i="18"/>
  <c r="Q452" i="18"/>
  <c r="T452" i="18" s="1"/>
  <c r="N452" i="18"/>
  <c r="M452" i="18"/>
  <c r="L452" i="18"/>
  <c r="W451" i="18"/>
  <c r="V451" i="18"/>
  <c r="U451" i="18"/>
  <c r="S451" i="18"/>
  <c r="R451" i="18"/>
  <c r="T451" i="18" s="1"/>
  <c r="Q451" i="18"/>
  <c r="N451" i="18"/>
  <c r="M451" i="18"/>
  <c r="L451" i="18"/>
  <c r="W450" i="18"/>
  <c r="V450" i="18"/>
  <c r="U450" i="18"/>
  <c r="S450" i="18"/>
  <c r="T450" i="18" s="1"/>
  <c r="R450" i="18"/>
  <c r="Q450" i="18"/>
  <c r="N450" i="18"/>
  <c r="M450" i="18"/>
  <c r="L450" i="18"/>
  <c r="W449" i="18"/>
  <c r="V449" i="18"/>
  <c r="U449" i="18"/>
  <c r="X449" i="18" s="1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X445" i="18" s="1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T356" i="18" s="1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N354" i="18"/>
  <c r="M354" i="18"/>
  <c r="L354" i="18"/>
  <c r="W353" i="18"/>
  <c r="V353" i="18"/>
  <c r="U353" i="18"/>
  <c r="X353" i="18" s="1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X349" i="18" s="1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T133" i="18" s="1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T68" i="18" s="1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N66" i="18"/>
  <c r="M66" i="18"/>
  <c r="L66" i="18"/>
  <c r="W65" i="18"/>
  <c r="V65" i="18"/>
  <c r="U65" i="18"/>
  <c r="X65" i="18" s="1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X61" i="18" s="1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AA18" i="18"/>
  <c r="Z18" i="18"/>
  <c r="Y18" i="18"/>
  <c r="P18" i="18"/>
  <c r="O18" i="18"/>
  <c r="K18" i="18"/>
  <c r="J18" i="18"/>
  <c r="I18" i="18"/>
  <c r="H18" i="18"/>
  <c r="G18" i="18"/>
  <c r="F18" i="18"/>
  <c r="E18" i="18"/>
  <c r="D18" i="18"/>
  <c r="C18" i="18"/>
  <c r="AH17" i="18"/>
  <c r="AG17" i="18"/>
  <c r="AF17" i="18"/>
  <c r="AB17" i="18"/>
  <c r="W17" i="18"/>
  <c r="V17" i="18"/>
  <c r="U17" i="18"/>
  <c r="S17" i="18"/>
  <c r="R17" i="18"/>
  <c r="Q17" i="18"/>
  <c r="AC17" i="18"/>
  <c r="L17" i="18"/>
  <c r="AH16" i="18"/>
  <c r="AG16" i="18"/>
  <c r="AF16" i="18"/>
  <c r="AB16" i="18"/>
  <c r="W16" i="18"/>
  <c r="V16" i="18"/>
  <c r="U16" i="18"/>
  <c r="S16" i="18"/>
  <c r="R16" i="18"/>
  <c r="Q16" i="18"/>
  <c r="AC16" i="18"/>
  <c r="L16" i="18"/>
  <c r="AH15" i="18"/>
  <c r="AG15" i="18"/>
  <c r="AF15" i="18"/>
  <c r="AB15" i="18"/>
  <c r="W15" i="18"/>
  <c r="V15" i="18"/>
  <c r="U15" i="18"/>
  <c r="S15" i="18"/>
  <c r="R15" i="18"/>
  <c r="Q15" i="18"/>
  <c r="T15" i="18" s="1"/>
  <c r="AC15" i="18"/>
  <c r="L15" i="18"/>
  <c r="AH14" i="18"/>
  <c r="AG14" i="18"/>
  <c r="AF14" i="18"/>
  <c r="AB14" i="18"/>
  <c r="W14" i="18"/>
  <c r="V14" i="18"/>
  <c r="U14" i="18"/>
  <c r="S14" i="18"/>
  <c r="R14" i="18"/>
  <c r="Q14" i="18"/>
  <c r="AC14" i="18"/>
  <c r="L14" i="18"/>
  <c r="AH11" i="18"/>
  <c r="AG11" i="18"/>
  <c r="AF11" i="18"/>
  <c r="AB11" i="18"/>
  <c r="W11" i="18"/>
  <c r="V11" i="18"/>
  <c r="U11" i="18"/>
  <c r="S11" i="18"/>
  <c r="R11" i="18"/>
  <c r="Q11" i="18"/>
  <c r="T11" i="18" s="1"/>
  <c r="AC11" i="18"/>
  <c r="L11" i="18"/>
  <c r="AH10" i="18"/>
  <c r="AG10" i="18"/>
  <c r="AF10" i="18"/>
  <c r="AB10" i="18"/>
  <c r="W10" i="18"/>
  <c r="V10" i="18"/>
  <c r="U10" i="18"/>
  <c r="S10" i="18"/>
  <c r="R10" i="18"/>
  <c r="Q10" i="18"/>
  <c r="T10" i="18" s="1"/>
  <c r="AC10" i="18"/>
  <c r="L10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L6" i="18"/>
  <c r="W502" i="19"/>
  <c r="V502" i="19"/>
  <c r="U502" i="19"/>
  <c r="S502" i="19"/>
  <c r="R502" i="19"/>
  <c r="Q502" i="19"/>
  <c r="N502" i="19"/>
  <c r="M502" i="19"/>
  <c r="L502" i="19"/>
  <c r="W501" i="19"/>
  <c r="V501" i="19"/>
  <c r="U501" i="19"/>
  <c r="S501" i="19"/>
  <c r="R501" i="19"/>
  <c r="Q501" i="19"/>
  <c r="N501" i="19"/>
  <c r="M501" i="19"/>
  <c r="L501" i="19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X438" i="19" s="1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T437" i="19" s="1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X430" i="19" s="1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T429" i="19" s="1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X406" i="19" s="1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T405" i="19" s="1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X398" i="19" s="1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T397" i="19" s="1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T395" i="19" s="1"/>
  <c r="R395" i="19"/>
  <c r="Q395" i="19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X310" i="19" s="1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T309" i="19" s="1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X302" i="19" s="1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T301" i="19" s="1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T299" i="19" s="1"/>
  <c r="R299" i="19"/>
  <c r="Q299" i="19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X278" i="19" s="1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T277" i="19" s="1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T275" i="19" s="1"/>
  <c r="R275" i="19"/>
  <c r="Q275" i="19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X270" i="19" s="1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T269" i="19" s="1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T267" i="19"/>
  <c r="S267" i="19"/>
  <c r="R267" i="19"/>
  <c r="Q267" i="19"/>
  <c r="N267" i="19"/>
  <c r="M267" i="19"/>
  <c r="L267" i="19"/>
  <c r="W266" i="19"/>
  <c r="V266" i="19"/>
  <c r="U266" i="19"/>
  <c r="S266" i="19"/>
  <c r="R266" i="19"/>
  <c r="Q266" i="19"/>
  <c r="T266" i="19" s="1"/>
  <c r="N266" i="19"/>
  <c r="M266" i="19"/>
  <c r="L266" i="19"/>
  <c r="W265" i="19"/>
  <c r="V265" i="19"/>
  <c r="U265" i="19"/>
  <c r="S265" i="19"/>
  <c r="R265" i="19"/>
  <c r="T265" i="19" s="1"/>
  <c r="Q265" i="19"/>
  <c r="N265" i="19"/>
  <c r="M265" i="19"/>
  <c r="L265" i="19"/>
  <c r="W264" i="19"/>
  <c r="V264" i="19"/>
  <c r="U264" i="19"/>
  <c r="S264" i="19"/>
  <c r="R264" i="19"/>
  <c r="Q264" i="19"/>
  <c r="N264" i="19"/>
  <c r="M264" i="19"/>
  <c r="L264" i="19"/>
  <c r="W263" i="19"/>
  <c r="V263" i="19"/>
  <c r="U263" i="19"/>
  <c r="X263" i="19" s="1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X259" i="19" s="1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T242" i="19" s="1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N240" i="19"/>
  <c r="M240" i="19"/>
  <c r="L240" i="19"/>
  <c r="W239" i="19"/>
  <c r="V239" i="19"/>
  <c r="U239" i="19"/>
  <c r="X239" i="19" s="1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X235" i="19" s="1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T170" i="19" s="1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N168" i="19"/>
  <c r="M168" i="19"/>
  <c r="L168" i="19"/>
  <c r="W167" i="19"/>
  <c r="V167" i="19"/>
  <c r="U167" i="19"/>
  <c r="X167" i="19" s="1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T166" i="19" s="1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N164" i="19"/>
  <c r="M164" i="19"/>
  <c r="L164" i="19"/>
  <c r="W163" i="19"/>
  <c r="V163" i="19"/>
  <c r="U163" i="19"/>
  <c r="X163" i="19" s="1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T146" i="19" s="1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N144" i="19"/>
  <c r="M144" i="19"/>
  <c r="L144" i="19"/>
  <c r="W143" i="19"/>
  <c r="V143" i="19"/>
  <c r="U143" i="19"/>
  <c r="X143" i="19" s="1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T142" i="19" s="1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N140" i="19"/>
  <c r="M140" i="19"/>
  <c r="L140" i="19"/>
  <c r="W139" i="19"/>
  <c r="V139" i="19"/>
  <c r="U139" i="19"/>
  <c r="X139" i="19" s="1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AA18" i="19"/>
  <c r="Z18" i="19"/>
  <c r="Y18" i="19"/>
  <c r="P18" i="19"/>
  <c r="O18" i="19"/>
  <c r="K18" i="19"/>
  <c r="J18" i="19"/>
  <c r="I18" i="19"/>
  <c r="H18" i="19"/>
  <c r="G18" i="19"/>
  <c r="F18" i="19"/>
  <c r="E18" i="19"/>
  <c r="D18" i="19"/>
  <c r="C18" i="19"/>
  <c r="AH17" i="19"/>
  <c r="AG17" i="19"/>
  <c r="AF17" i="19"/>
  <c r="AB17" i="19"/>
  <c r="W17" i="19"/>
  <c r="V17" i="19"/>
  <c r="U17" i="19"/>
  <c r="S17" i="19"/>
  <c r="R17" i="19"/>
  <c r="Q17" i="19"/>
  <c r="AC17" i="19"/>
  <c r="L17" i="19"/>
  <c r="AH16" i="19"/>
  <c r="AG16" i="19"/>
  <c r="AF16" i="19"/>
  <c r="AB16" i="19"/>
  <c r="W16" i="19"/>
  <c r="V16" i="19"/>
  <c r="U16" i="19"/>
  <c r="S16" i="19"/>
  <c r="R16" i="19"/>
  <c r="Q16" i="19"/>
  <c r="AC16" i="19"/>
  <c r="L16" i="19"/>
  <c r="AH15" i="19"/>
  <c r="AG15" i="19"/>
  <c r="AF15" i="19"/>
  <c r="AB15" i="19"/>
  <c r="W15" i="19"/>
  <c r="V15" i="19"/>
  <c r="U15" i="19"/>
  <c r="S15" i="19"/>
  <c r="R15" i="19"/>
  <c r="Q15" i="19"/>
  <c r="AC15" i="19"/>
  <c r="L15" i="19"/>
  <c r="AH14" i="19"/>
  <c r="AG14" i="19"/>
  <c r="AF14" i="19"/>
  <c r="AB14" i="19"/>
  <c r="W14" i="19"/>
  <c r="V14" i="19"/>
  <c r="U14" i="19"/>
  <c r="S14" i="19"/>
  <c r="R14" i="19"/>
  <c r="Q14" i="19"/>
  <c r="AC14" i="19"/>
  <c r="L14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10" i="19"/>
  <c r="AG10" i="19"/>
  <c r="AF10" i="19"/>
  <c r="AB10" i="19"/>
  <c r="W10" i="19"/>
  <c r="V10" i="19"/>
  <c r="U10" i="19"/>
  <c r="S10" i="19"/>
  <c r="R10" i="19"/>
  <c r="Q10" i="19"/>
  <c r="AC10" i="19"/>
  <c r="L10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2" i="20"/>
  <c r="V502" i="20"/>
  <c r="U502" i="20"/>
  <c r="S502" i="20"/>
  <c r="R502" i="20"/>
  <c r="Q502" i="20"/>
  <c r="N502" i="20"/>
  <c r="M502" i="20"/>
  <c r="L502" i="20"/>
  <c r="W501" i="20"/>
  <c r="V501" i="20"/>
  <c r="U501" i="20"/>
  <c r="S501" i="20"/>
  <c r="R501" i="20"/>
  <c r="Q501" i="20"/>
  <c r="N501" i="20"/>
  <c r="M501" i="20"/>
  <c r="L501" i="20"/>
  <c r="W500" i="20"/>
  <c r="V500" i="20"/>
  <c r="U500" i="20"/>
  <c r="S500" i="20"/>
  <c r="R500" i="20"/>
  <c r="Q500" i="20"/>
  <c r="T500" i="20" s="1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T436" i="20" s="1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T428" i="20" s="1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T424" i="20" s="1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N422" i="20"/>
  <c r="M422" i="20"/>
  <c r="L422" i="20"/>
  <c r="W421" i="20"/>
  <c r="V421" i="20"/>
  <c r="U421" i="20"/>
  <c r="X421" i="20" s="1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T420" i="20" s="1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T404" i="20" s="1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T396" i="20" s="1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T392" i="20" s="1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N390" i="20"/>
  <c r="M390" i="20"/>
  <c r="L390" i="20"/>
  <c r="W389" i="20"/>
  <c r="V389" i="20"/>
  <c r="U389" i="20"/>
  <c r="X389" i="20" s="1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T388" i="20" s="1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X386" i="20" s="1"/>
  <c r="S386" i="20"/>
  <c r="R386" i="20"/>
  <c r="Q386" i="20"/>
  <c r="N386" i="20"/>
  <c r="M386" i="20"/>
  <c r="L386" i="20"/>
  <c r="W385" i="20"/>
  <c r="V385" i="20"/>
  <c r="U385" i="20"/>
  <c r="S385" i="20"/>
  <c r="R385" i="20"/>
  <c r="Q385" i="20"/>
  <c r="T385" i="20" s="1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X382" i="20" s="1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T381" i="20" s="1"/>
  <c r="N381" i="20"/>
  <c r="M381" i="20"/>
  <c r="L381" i="20"/>
  <c r="W380" i="20"/>
  <c r="V380" i="20"/>
  <c r="U380" i="20"/>
  <c r="S380" i="20"/>
  <c r="R380" i="20"/>
  <c r="Q380" i="20"/>
  <c r="T380" i="20" s="1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T372" i="20" s="1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X354" i="20" s="1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T353" i="20" s="1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X350" i="20" s="1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T349" i="20" s="1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T308" i="20" s="1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X258" i="20" s="1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T257" i="20" s="1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X254" i="20" s="1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T253" i="20" s="1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X226" i="20" s="1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T225" i="20" s="1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X222" i="20" s="1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T221" i="20" s="1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T52" i="20" s="1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AA18" i="20"/>
  <c r="Z18" i="20"/>
  <c r="Y18" i="20"/>
  <c r="P18" i="20"/>
  <c r="O18" i="20"/>
  <c r="K18" i="20"/>
  <c r="J18" i="20"/>
  <c r="I18" i="20"/>
  <c r="H18" i="20"/>
  <c r="G18" i="20"/>
  <c r="F18" i="20"/>
  <c r="E18" i="20"/>
  <c r="D18" i="20"/>
  <c r="C18" i="20"/>
  <c r="AH17" i="20"/>
  <c r="AG17" i="20"/>
  <c r="AF17" i="20"/>
  <c r="AB17" i="20"/>
  <c r="W17" i="20"/>
  <c r="V17" i="20"/>
  <c r="U17" i="20"/>
  <c r="S17" i="20"/>
  <c r="R17" i="20"/>
  <c r="Q17" i="20"/>
  <c r="AC17" i="20"/>
  <c r="L17" i="20"/>
  <c r="AH16" i="20"/>
  <c r="AG16" i="20"/>
  <c r="AF16" i="20"/>
  <c r="AB16" i="20"/>
  <c r="W16" i="20"/>
  <c r="V16" i="20"/>
  <c r="U16" i="20"/>
  <c r="S16" i="20"/>
  <c r="R16" i="20"/>
  <c r="Q16" i="20"/>
  <c r="AC16" i="20"/>
  <c r="L16" i="20"/>
  <c r="AH15" i="20"/>
  <c r="AG15" i="20"/>
  <c r="AF15" i="20"/>
  <c r="AB15" i="20"/>
  <c r="W15" i="20"/>
  <c r="V15" i="20"/>
  <c r="U15" i="20"/>
  <c r="S15" i="20"/>
  <c r="R15" i="20"/>
  <c r="Q15" i="20"/>
  <c r="AC15" i="20"/>
  <c r="L15" i="20"/>
  <c r="AH14" i="20"/>
  <c r="AG14" i="20"/>
  <c r="AF14" i="20"/>
  <c r="AB14" i="20"/>
  <c r="W14" i="20"/>
  <c r="V14" i="20"/>
  <c r="U14" i="20"/>
  <c r="S14" i="20"/>
  <c r="R14" i="20"/>
  <c r="Q14" i="20"/>
  <c r="AC14" i="20"/>
  <c r="L14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10" i="20"/>
  <c r="AG10" i="20"/>
  <c r="AF10" i="20"/>
  <c r="AB10" i="20"/>
  <c r="W10" i="20"/>
  <c r="V10" i="20"/>
  <c r="U10" i="20"/>
  <c r="S10" i="20"/>
  <c r="R10" i="20"/>
  <c r="Q10" i="20"/>
  <c r="AC10" i="20"/>
  <c r="L10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2" i="21"/>
  <c r="V502" i="21"/>
  <c r="U502" i="21"/>
  <c r="S502" i="21"/>
  <c r="R502" i="21"/>
  <c r="Q502" i="21"/>
  <c r="N502" i="21"/>
  <c r="M502" i="21"/>
  <c r="L502" i="21"/>
  <c r="W501" i="21"/>
  <c r="V501" i="21"/>
  <c r="U501" i="21"/>
  <c r="S501" i="21"/>
  <c r="R501" i="21"/>
  <c r="Q501" i="21"/>
  <c r="N501" i="21"/>
  <c r="M501" i="21"/>
  <c r="L501" i="21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AA18" i="21"/>
  <c r="Z18" i="21"/>
  <c r="Y18" i="21"/>
  <c r="P18" i="21"/>
  <c r="O18" i="21"/>
  <c r="K18" i="21"/>
  <c r="J18" i="21"/>
  <c r="I18" i="21"/>
  <c r="H18" i="21"/>
  <c r="G18" i="21"/>
  <c r="F18" i="21"/>
  <c r="E18" i="21"/>
  <c r="D18" i="21"/>
  <c r="C18" i="21"/>
  <c r="AH17" i="21"/>
  <c r="AG17" i="21"/>
  <c r="AF17" i="21"/>
  <c r="AB17" i="21"/>
  <c r="W17" i="21"/>
  <c r="V17" i="21"/>
  <c r="U17" i="21"/>
  <c r="S17" i="21"/>
  <c r="R17" i="21"/>
  <c r="Q17" i="21"/>
  <c r="AC17" i="21"/>
  <c r="L17" i="21"/>
  <c r="AH16" i="21"/>
  <c r="AG16" i="21"/>
  <c r="AF16" i="21"/>
  <c r="AB16" i="21"/>
  <c r="W16" i="21"/>
  <c r="V16" i="21"/>
  <c r="U16" i="21"/>
  <c r="S16" i="21"/>
  <c r="R16" i="21"/>
  <c r="Q16" i="21"/>
  <c r="AC16" i="21"/>
  <c r="L16" i="21"/>
  <c r="AH15" i="21"/>
  <c r="AG15" i="21"/>
  <c r="AF15" i="21"/>
  <c r="AB15" i="21"/>
  <c r="W15" i="21"/>
  <c r="V15" i="21"/>
  <c r="U15" i="21"/>
  <c r="S15" i="21"/>
  <c r="R15" i="21"/>
  <c r="Q15" i="21"/>
  <c r="AC15" i="21"/>
  <c r="L15" i="21"/>
  <c r="AH14" i="21"/>
  <c r="AG14" i="21"/>
  <c r="AF14" i="21"/>
  <c r="AB14" i="21"/>
  <c r="W14" i="21"/>
  <c r="V14" i="21"/>
  <c r="U14" i="21"/>
  <c r="S14" i="21"/>
  <c r="R14" i="21"/>
  <c r="Q14" i="21"/>
  <c r="N18" i="21"/>
  <c r="AC14" i="21"/>
  <c r="L14" i="21"/>
  <c r="AH11" i="21"/>
  <c r="AG11" i="21"/>
  <c r="AF11" i="21"/>
  <c r="AB11" i="21"/>
  <c r="W11" i="21"/>
  <c r="V11" i="21"/>
  <c r="U11" i="21"/>
  <c r="S11" i="21"/>
  <c r="R11" i="21"/>
  <c r="Q11" i="21"/>
  <c r="AC11" i="21"/>
  <c r="L11" i="21"/>
  <c r="AH10" i="21"/>
  <c r="AG10" i="21"/>
  <c r="AF10" i="21"/>
  <c r="AB10" i="21"/>
  <c r="W10" i="21"/>
  <c r="V10" i="21"/>
  <c r="U10" i="21"/>
  <c r="S10" i="21"/>
  <c r="R10" i="21"/>
  <c r="Q10" i="21"/>
  <c r="AC10" i="21"/>
  <c r="L10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2" i="22"/>
  <c r="V502" i="22"/>
  <c r="U502" i="22"/>
  <c r="S502" i="22"/>
  <c r="R502" i="22"/>
  <c r="Q502" i="22"/>
  <c r="N502" i="22"/>
  <c r="M502" i="22"/>
  <c r="L502" i="22"/>
  <c r="W501" i="22"/>
  <c r="V501" i="22"/>
  <c r="U501" i="22"/>
  <c r="S501" i="22"/>
  <c r="R501" i="22"/>
  <c r="Q501" i="22"/>
  <c r="N501" i="22"/>
  <c r="M501" i="22"/>
  <c r="L501" i="22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T450" i="22" s="1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X369" i="22" s="1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T356" i="22" s="1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N354" i="22"/>
  <c r="M354" i="22"/>
  <c r="L354" i="22"/>
  <c r="W353" i="22"/>
  <c r="V353" i="22"/>
  <c r="U353" i="22"/>
  <c r="X353" i="22" s="1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X349" i="22" s="1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T346" i="22" s="1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T267" i="22" s="1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T258" i="22" s="1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X101" i="22" s="1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X97" i="22" s="1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X93" i="22" s="1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T90" i="22" s="1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AA18" i="22"/>
  <c r="Z18" i="22"/>
  <c r="Y18" i="22"/>
  <c r="P18" i="22"/>
  <c r="O18" i="22"/>
  <c r="K18" i="22"/>
  <c r="J18" i="22"/>
  <c r="I18" i="22"/>
  <c r="H18" i="22"/>
  <c r="G18" i="22"/>
  <c r="F18" i="22"/>
  <c r="E18" i="22"/>
  <c r="D18" i="22"/>
  <c r="C18" i="22"/>
  <c r="AH17" i="22"/>
  <c r="AG17" i="22"/>
  <c r="AF17" i="22"/>
  <c r="AB17" i="22"/>
  <c r="W17" i="22"/>
  <c r="V17" i="22"/>
  <c r="U17" i="22"/>
  <c r="S17" i="22"/>
  <c r="R17" i="22"/>
  <c r="Q17" i="22"/>
  <c r="AC17" i="22"/>
  <c r="L17" i="22"/>
  <c r="AH16" i="22"/>
  <c r="AG16" i="22"/>
  <c r="AF16" i="22"/>
  <c r="AB16" i="22"/>
  <c r="W16" i="22"/>
  <c r="V16" i="22"/>
  <c r="U16" i="22"/>
  <c r="S16" i="22"/>
  <c r="R16" i="22"/>
  <c r="Q16" i="22"/>
  <c r="AC16" i="22"/>
  <c r="L16" i="22"/>
  <c r="AH15" i="22"/>
  <c r="AG15" i="22"/>
  <c r="AF15" i="22"/>
  <c r="AB15" i="22"/>
  <c r="W15" i="22"/>
  <c r="V15" i="22"/>
  <c r="U15" i="22"/>
  <c r="S15" i="22"/>
  <c r="R15" i="22"/>
  <c r="Q15" i="22"/>
  <c r="AC15" i="22"/>
  <c r="L15" i="22"/>
  <c r="AH14" i="22"/>
  <c r="AG14" i="22"/>
  <c r="AF14" i="22"/>
  <c r="AB14" i="22"/>
  <c r="W14" i="22"/>
  <c r="V14" i="22"/>
  <c r="U14" i="22"/>
  <c r="S14" i="22"/>
  <c r="R14" i="22"/>
  <c r="Q14" i="22"/>
  <c r="AC14" i="22"/>
  <c r="L14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10" i="22"/>
  <c r="AG10" i="22"/>
  <c r="AF10" i="22"/>
  <c r="AB10" i="22"/>
  <c r="W10" i="22"/>
  <c r="V10" i="22"/>
  <c r="U10" i="22"/>
  <c r="S10" i="22"/>
  <c r="R10" i="22"/>
  <c r="Q10" i="22"/>
  <c r="AC10" i="22"/>
  <c r="L10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R18" i="22" s="1"/>
  <c r="Q6" i="22"/>
  <c r="AC6" i="22"/>
  <c r="L6" i="22"/>
  <c r="W502" i="23"/>
  <c r="V502" i="23"/>
  <c r="U502" i="23"/>
  <c r="S502" i="23"/>
  <c r="R502" i="23"/>
  <c r="Q502" i="23"/>
  <c r="N502" i="23"/>
  <c r="M502" i="23"/>
  <c r="L502" i="23"/>
  <c r="W501" i="23"/>
  <c r="V501" i="23"/>
  <c r="U501" i="23"/>
  <c r="S501" i="23"/>
  <c r="R501" i="23"/>
  <c r="Q501" i="23"/>
  <c r="N501" i="23"/>
  <c r="M501" i="23"/>
  <c r="L501" i="23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T146" i="23" s="1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T130" i="23" s="1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T43" i="23" s="1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AA18" i="23"/>
  <c r="Z18" i="23"/>
  <c r="Y18" i="23"/>
  <c r="P18" i="23"/>
  <c r="O18" i="23"/>
  <c r="K18" i="23"/>
  <c r="J18" i="23"/>
  <c r="I18" i="23"/>
  <c r="H18" i="23"/>
  <c r="G18" i="23"/>
  <c r="F18" i="23"/>
  <c r="E18" i="23"/>
  <c r="D18" i="23"/>
  <c r="C18" i="23"/>
  <c r="AH17" i="23"/>
  <c r="AG17" i="23"/>
  <c r="AF17" i="23"/>
  <c r="AB17" i="23"/>
  <c r="W17" i="23"/>
  <c r="V17" i="23"/>
  <c r="U17" i="23"/>
  <c r="S17" i="23"/>
  <c r="R17" i="23"/>
  <c r="Q17" i="23"/>
  <c r="AC17" i="23"/>
  <c r="L17" i="23"/>
  <c r="AH16" i="23"/>
  <c r="AG16" i="23"/>
  <c r="AF16" i="23"/>
  <c r="AB16" i="23"/>
  <c r="W16" i="23"/>
  <c r="V16" i="23"/>
  <c r="U16" i="23"/>
  <c r="S16" i="23"/>
  <c r="R16" i="23"/>
  <c r="Q16" i="23"/>
  <c r="AC16" i="23"/>
  <c r="L16" i="23"/>
  <c r="AH15" i="23"/>
  <c r="AG15" i="23"/>
  <c r="AF15" i="23"/>
  <c r="AB15" i="23"/>
  <c r="W15" i="23"/>
  <c r="V15" i="23"/>
  <c r="U15" i="23"/>
  <c r="S15" i="23"/>
  <c r="R15" i="23"/>
  <c r="Q15" i="23"/>
  <c r="AC15" i="23"/>
  <c r="L15" i="23"/>
  <c r="AH14" i="23"/>
  <c r="AG14" i="23"/>
  <c r="AF14" i="23"/>
  <c r="AB14" i="23"/>
  <c r="W14" i="23"/>
  <c r="V14" i="23"/>
  <c r="U14" i="23"/>
  <c r="S14" i="23"/>
  <c r="R14" i="23"/>
  <c r="Q14" i="23"/>
  <c r="AC14" i="23"/>
  <c r="L14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10" i="23"/>
  <c r="AG10" i="23"/>
  <c r="AF10" i="23"/>
  <c r="AB10" i="23"/>
  <c r="W10" i="23"/>
  <c r="V10" i="23"/>
  <c r="U10" i="23"/>
  <c r="S10" i="23"/>
  <c r="R10" i="23"/>
  <c r="Q10" i="23"/>
  <c r="AC10" i="23"/>
  <c r="L10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W18" i="23" s="1"/>
  <c r="V6" i="23"/>
  <c r="U6" i="23"/>
  <c r="S6" i="23"/>
  <c r="R6" i="23"/>
  <c r="Q6" i="23"/>
  <c r="N18" i="23"/>
  <c r="L6" i="23"/>
  <c r="W502" i="24"/>
  <c r="V502" i="24"/>
  <c r="U502" i="24"/>
  <c r="S502" i="24"/>
  <c r="R502" i="24"/>
  <c r="T502" i="24" s="1"/>
  <c r="Q502" i="24"/>
  <c r="N502" i="24"/>
  <c r="M502" i="24"/>
  <c r="L502" i="24"/>
  <c r="W501" i="24"/>
  <c r="V501" i="24"/>
  <c r="U501" i="24"/>
  <c r="S501" i="24"/>
  <c r="R501" i="24"/>
  <c r="Q501" i="24"/>
  <c r="N501" i="24"/>
  <c r="M501" i="24"/>
  <c r="L501" i="24"/>
  <c r="W500" i="24"/>
  <c r="V500" i="24"/>
  <c r="U500" i="24"/>
  <c r="X500" i="24" s="1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T499" i="24" s="1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T497" i="24" s="1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T451" i="24" s="1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X448" i="24" s="1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T443" i="24" s="1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X440" i="24" s="1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X437" i="24" s="1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T436" i="24" s="1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X429" i="24" s="1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T428" i="24" s="1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N426" i="24"/>
  <c r="M426" i="24"/>
  <c r="L426" i="24"/>
  <c r="W425" i="24"/>
  <c r="V425" i="24"/>
  <c r="U425" i="24"/>
  <c r="X425" i="24" s="1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T424" i="24" s="1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T420" i="24" s="1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T403" i="24" s="1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T389" i="24" s="1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X385" i="24" s="1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X381" i="24" s="1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T377" i="24" s="1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T374" i="24" s="1"/>
  <c r="Q374" i="24"/>
  <c r="N374" i="24"/>
  <c r="M374" i="24"/>
  <c r="L374" i="24"/>
  <c r="W373" i="24"/>
  <c r="V373" i="24"/>
  <c r="U373" i="24"/>
  <c r="X373" i="24" s="1"/>
  <c r="S373" i="24"/>
  <c r="R373" i="24"/>
  <c r="Q373" i="24"/>
  <c r="N373" i="24"/>
  <c r="M373" i="24"/>
  <c r="L373" i="24"/>
  <c r="W372" i="24"/>
  <c r="V372" i="24"/>
  <c r="U372" i="24"/>
  <c r="X372" i="24" s="1"/>
  <c r="S372" i="24"/>
  <c r="R372" i="24"/>
  <c r="Q372" i="24"/>
  <c r="T372" i="24" s="1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N370" i="24"/>
  <c r="M370" i="24"/>
  <c r="L370" i="24"/>
  <c r="W369" i="24"/>
  <c r="V369" i="24"/>
  <c r="U369" i="24"/>
  <c r="X369" i="24" s="1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T363" i="24" s="1"/>
  <c r="N363" i="24"/>
  <c r="M363" i="24"/>
  <c r="L363" i="24"/>
  <c r="W362" i="24"/>
  <c r="V362" i="24"/>
  <c r="U362" i="24"/>
  <c r="S362" i="24"/>
  <c r="R362" i="24"/>
  <c r="T362" i="24" s="1"/>
  <c r="Q362" i="24"/>
  <c r="N362" i="24"/>
  <c r="M362" i="24"/>
  <c r="L362" i="24"/>
  <c r="W361" i="24"/>
  <c r="V361" i="24"/>
  <c r="U361" i="24"/>
  <c r="X361" i="24" s="1"/>
  <c r="S361" i="24"/>
  <c r="R361" i="24"/>
  <c r="Q361" i="24"/>
  <c r="N361" i="24"/>
  <c r="M361" i="24"/>
  <c r="L361" i="24"/>
  <c r="W360" i="24"/>
  <c r="V360" i="24"/>
  <c r="U360" i="24"/>
  <c r="X360" i="24" s="1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X357" i="24" s="1"/>
  <c r="S357" i="24"/>
  <c r="R357" i="24"/>
  <c r="Q357" i="24"/>
  <c r="N357" i="24"/>
  <c r="M357" i="24"/>
  <c r="L357" i="24"/>
  <c r="W356" i="24"/>
  <c r="V356" i="24"/>
  <c r="U356" i="24"/>
  <c r="X356" i="24" s="1"/>
  <c r="S356" i="24"/>
  <c r="R356" i="24"/>
  <c r="Q356" i="24"/>
  <c r="T356" i="24" s="1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N354" i="24"/>
  <c r="M354" i="24"/>
  <c r="L354" i="24"/>
  <c r="W353" i="24"/>
  <c r="V353" i="24"/>
  <c r="U353" i="24"/>
  <c r="X353" i="24" s="1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T347" i="24" s="1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X345" i="24" s="1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X341" i="24" s="1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T340" i="24" s="1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T333" i="24" s="1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AA18" i="24"/>
  <c r="Z18" i="24"/>
  <c r="Y18" i="24"/>
  <c r="P18" i="24"/>
  <c r="O18" i="24"/>
  <c r="K18" i="24"/>
  <c r="J18" i="24"/>
  <c r="I18" i="24"/>
  <c r="H18" i="24"/>
  <c r="G18" i="24"/>
  <c r="F18" i="24"/>
  <c r="E18" i="24"/>
  <c r="D18" i="24"/>
  <c r="C18" i="24"/>
  <c r="AH17" i="24"/>
  <c r="AG17" i="24"/>
  <c r="AF17" i="24"/>
  <c r="AB17" i="24"/>
  <c r="W17" i="24"/>
  <c r="V17" i="24"/>
  <c r="U17" i="24"/>
  <c r="S17" i="24"/>
  <c r="R17" i="24"/>
  <c r="Q17" i="24"/>
  <c r="AC17" i="24"/>
  <c r="L17" i="24"/>
  <c r="AH16" i="24"/>
  <c r="AG16" i="24"/>
  <c r="AF16" i="24"/>
  <c r="AB16" i="24"/>
  <c r="W16" i="24"/>
  <c r="V16" i="24"/>
  <c r="U16" i="24"/>
  <c r="S16" i="24"/>
  <c r="R16" i="24"/>
  <c r="Q16" i="24"/>
  <c r="AC16" i="24"/>
  <c r="L16" i="24"/>
  <c r="AH15" i="24"/>
  <c r="AG15" i="24"/>
  <c r="AF15" i="24"/>
  <c r="AB15" i="24"/>
  <c r="W15" i="24"/>
  <c r="V15" i="24"/>
  <c r="U15" i="24"/>
  <c r="S15" i="24"/>
  <c r="R15" i="24"/>
  <c r="Q15" i="24"/>
  <c r="AC15" i="24"/>
  <c r="L15" i="24"/>
  <c r="AH14" i="24"/>
  <c r="AG14" i="24"/>
  <c r="AF14" i="24"/>
  <c r="AB14" i="24"/>
  <c r="W14" i="24"/>
  <c r="V14" i="24"/>
  <c r="U14" i="24"/>
  <c r="S14" i="24"/>
  <c r="R14" i="24"/>
  <c r="Q14" i="24"/>
  <c r="AC14" i="24"/>
  <c r="L14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10" i="24"/>
  <c r="AG10" i="24"/>
  <c r="AF10" i="24"/>
  <c r="AB10" i="24"/>
  <c r="W10" i="24"/>
  <c r="V10" i="24"/>
  <c r="U10" i="24"/>
  <c r="S10" i="24"/>
  <c r="R10" i="24"/>
  <c r="Q10" i="24"/>
  <c r="AC10" i="24"/>
  <c r="L10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L7" i="24"/>
  <c r="AH6" i="24"/>
  <c r="AG6" i="24"/>
  <c r="AF6" i="24"/>
  <c r="AB6" i="24"/>
  <c r="W6" i="24"/>
  <c r="V6" i="24"/>
  <c r="U6" i="24"/>
  <c r="S6" i="24"/>
  <c r="R6" i="24"/>
  <c r="Q6" i="24"/>
  <c r="N18" i="24"/>
  <c r="AC6" i="24"/>
  <c r="L6" i="24"/>
  <c r="W502" i="25"/>
  <c r="V502" i="25"/>
  <c r="U502" i="25"/>
  <c r="S502" i="25"/>
  <c r="R502" i="25"/>
  <c r="Q502" i="25"/>
  <c r="N502" i="25"/>
  <c r="M502" i="25"/>
  <c r="L502" i="25"/>
  <c r="W501" i="25"/>
  <c r="V501" i="25"/>
  <c r="U501" i="25"/>
  <c r="S501" i="25"/>
  <c r="R501" i="25"/>
  <c r="Q501" i="25"/>
  <c r="N501" i="25"/>
  <c r="M501" i="25"/>
  <c r="L501" i="25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X295" i="25" s="1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T294" i="25" s="1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X279" i="25" s="1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T278" i="25" s="1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T230" i="25" s="1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T210" i="25" s="1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N208" i="25"/>
  <c r="M208" i="25"/>
  <c r="L208" i="25"/>
  <c r="W207" i="25"/>
  <c r="V207" i="25"/>
  <c r="U207" i="25"/>
  <c r="X207" i="25" s="1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T206" i="25" s="1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X187" i="25" s="1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T186" i="25" s="1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T157" i="25" s="1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T110" i="25" s="1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T106" i="25" s="1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N104" i="25"/>
  <c r="M104" i="25"/>
  <c r="L104" i="25"/>
  <c r="W103" i="25"/>
  <c r="V103" i="25"/>
  <c r="U103" i="25"/>
  <c r="X103" i="25" s="1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T94" i="25" s="1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T90" i="25" s="1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N88" i="25"/>
  <c r="M88" i="25"/>
  <c r="L88" i="25"/>
  <c r="W87" i="25"/>
  <c r="V87" i="25"/>
  <c r="U87" i="25"/>
  <c r="X87" i="25" s="1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T78" i="25" s="1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X71" i="25" s="1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T62" i="25" s="1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X55" i="25" s="1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T46" i="25" s="1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X39" i="25" s="1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T30" i="25" s="1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X23" i="25" s="1"/>
  <c r="S23" i="25"/>
  <c r="R23" i="25"/>
  <c r="Q23" i="25"/>
  <c r="N23" i="25"/>
  <c r="M23" i="25"/>
  <c r="L23" i="25"/>
  <c r="AA18" i="25"/>
  <c r="Z18" i="25"/>
  <c r="Y18" i="25"/>
  <c r="P18" i="25"/>
  <c r="O18" i="25"/>
  <c r="K18" i="25"/>
  <c r="J18" i="25"/>
  <c r="I18" i="25"/>
  <c r="H18" i="25"/>
  <c r="G18" i="25"/>
  <c r="F18" i="25"/>
  <c r="E18" i="25"/>
  <c r="D18" i="25"/>
  <c r="C18" i="25"/>
  <c r="AH17" i="25"/>
  <c r="AG17" i="25"/>
  <c r="AF17" i="25"/>
  <c r="AJ17" i="25" s="1"/>
  <c r="AB17" i="25"/>
  <c r="W17" i="25"/>
  <c r="V17" i="25"/>
  <c r="U17" i="25"/>
  <c r="S17" i="25"/>
  <c r="R17" i="25"/>
  <c r="Q17" i="25"/>
  <c r="AC17" i="25"/>
  <c r="L17" i="25"/>
  <c r="AH16" i="25"/>
  <c r="AG16" i="25"/>
  <c r="AF16" i="25"/>
  <c r="AB16" i="25"/>
  <c r="W16" i="25"/>
  <c r="V16" i="25"/>
  <c r="U16" i="25"/>
  <c r="S16" i="25"/>
  <c r="R16" i="25"/>
  <c r="Q16" i="25"/>
  <c r="AC16" i="25"/>
  <c r="L16" i="25"/>
  <c r="AH15" i="25"/>
  <c r="AG15" i="25"/>
  <c r="AF15" i="25"/>
  <c r="AJ15" i="25" s="1"/>
  <c r="AB15" i="25"/>
  <c r="W15" i="25"/>
  <c r="V15" i="25"/>
  <c r="U15" i="25"/>
  <c r="S15" i="25"/>
  <c r="R15" i="25"/>
  <c r="Q15" i="25"/>
  <c r="AC15" i="25"/>
  <c r="L15" i="25"/>
  <c r="AH14" i="25"/>
  <c r="AG14" i="25"/>
  <c r="AF14" i="25"/>
  <c r="AB14" i="25"/>
  <c r="W14" i="25"/>
  <c r="V14" i="25"/>
  <c r="U14" i="25"/>
  <c r="S14" i="25"/>
  <c r="R14" i="25"/>
  <c r="Q14" i="25"/>
  <c r="AC14" i="25"/>
  <c r="L14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10" i="25"/>
  <c r="AG10" i="25"/>
  <c r="AF10" i="25"/>
  <c r="AB10" i="25"/>
  <c r="W10" i="25"/>
  <c r="V10" i="25"/>
  <c r="U10" i="25"/>
  <c r="S10" i="25"/>
  <c r="R10" i="25"/>
  <c r="Q10" i="25"/>
  <c r="AC10" i="25"/>
  <c r="L10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2" i="26"/>
  <c r="V502" i="26"/>
  <c r="U502" i="26"/>
  <c r="S502" i="26"/>
  <c r="R502" i="26"/>
  <c r="Q502" i="26"/>
  <c r="N502" i="26"/>
  <c r="M502" i="26"/>
  <c r="L502" i="26"/>
  <c r="W501" i="26"/>
  <c r="V501" i="26"/>
  <c r="U501" i="26"/>
  <c r="S501" i="26"/>
  <c r="R501" i="26"/>
  <c r="Q501" i="26"/>
  <c r="N501" i="26"/>
  <c r="M501" i="26"/>
  <c r="L501" i="26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T475" i="26" s="1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T471" i="26" s="1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T463" i="26" s="1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N461" i="26"/>
  <c r="M461" i="26"/>
  <c r="L461" i="26"/>
  <c r="W460" i="26"/>
  <c r="V460" i="26"/>
  <c r="U460" i="26"/>
  <c r="S460" i="26"/>
  <c r="R460" i="26"/>
  <c r="Q460" i="26"/>
  <c r="T460" i="26" s="1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T415" i="26" s="1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T413" i="26" s="1"/>
  <c r="R413" i="26"/>
  <c r="Q413" i="26"/>
  <c r="N413" i="26"/>
  <c r="M413" i="26"/>
  <c r="L413" i="26"/>
  <c r="W412" i="26"/>
  <c r="V412" i="26"/>
  <c r="U412" i="26"/>
  <c r="S412" i="26"/>
  <c r="R412" i="26"/>
  <c r="Q412" i="26"/>
  <c r="T412" i="26" s="1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T404" i="26" s="1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X392" i="26" s="1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T391" i="26" s="1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T383" i="26" s="1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N381" i="26"/>
  <c r="M381" i="26"/>
  <c r="L381" i="26"/>
  <c r="W380" i="26"/>
  <c r="V380" i="26"/>
  <c r="U380" i="26"/>
  <c r="X380" i="26" s="1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X368" i="26" s="1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T367" i="26" s="1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X352" i="26" s="1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T351" i="26" s="1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X336" i="26" s="1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T335" i="26" s="1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X320" i="26" s="1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T319" i="26" s="1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T299" i="26" s="1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T287" i="26" s="1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N285" i="26"/>
  <c r="M285" i="26"/>
  <c r="L285" i="26"/>
  <c r="W284" i="26"/>
  <c r="V284" i="26"/>
  <c r="U284" i="26"/>
  <c r="X284" i="26" s="1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T228" i="26" s="1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T220" i="26" s="1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N218" i="26"/>
  <c r="M218" i="26"/>
  <c r="L218" i="26"/>
  <c r="W217" i="26"/>
  <c r="V217" i="26"/>
  <c r="U217" i="26"/>
  <c r="S217" i="26"/>
  <c r="T217" i="26" s="1"/>
  <c r="R217" i="26"/>
  <c r="Q217" i="26"/>
  <c r="N217" i="26"/>
  <c r="M217" i="26"/>
  <c r="L217" i="26"/>
  <c r="W216" i="26"/>
  <c r="V216" i="26"/>
  <c r="U216" i="26"/>
  <c r="S216" i="26"/>
  <c r="R216" i="26"/>
  <c r="Q216" i="26"/>
  <c r="T216" i="26" s="1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T204" i="26" s="1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N202" i="26"/>
  <c r="M202" i="26"/>
  <c r="L202" i="26"/>
  <c r="W201" i="26"/>
  <c r="V201" i="26"/>
  <c r="U201" i="26"/>
  <c r="X201" i="26" s="1"/>
  <c r="S201" i="26"/>
  <c r="T201" i="26" s="1"/>
  <c r="R201" i="26"/>
  <c r="Q201" i="26"/>
  <c r="N201" i="26"/>
  <c r="M201" i="26"/>
  <c r="L201" i="26"/>
  <c r="W200" i="26"/>
  <c r="V200" i="26"/>
  <c r="U200" i="26"/>
  <c r="S200" i="26"/>
  <c r="R200" i="26"/>
  <c r="Q200" i="26"/>
  <c r="T200" i="26" s="1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T140" i="26" s="1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N138" i="26"/>
  <c r="M138" i="26"/>
  <c r="L138" i="26"/>
  <c r="W137" i="26"/>
  <c r="V137" i="26"/>
  <c r="U137" i="26"/>
  <c r="X137" i="26" s="1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T136" i="26" s="1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T134" i="26" s="1"/>
  <c r="R134" i="26"/>
  <c r="Q134" i="26"/>
  <c r="N134" i="26"/>
  <c r="M134" i="26"/>
  <c r="L134" i="26"/>
  <c r="W133" i="26"/>
  <c r="V133" i="26"/>
  <c r="U133" i="26"/>
  <c r="S133" i="26"/>
  <c r="R133" i="26"/>
  <c r="Q133" i="26"/>
  <c r="T133" i="26" s="1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AA18" i="26"/>
  <c r="Z18" i="26"/>
  <c r="Y18" i="26"/>
  <c r="P18" i="26"/>
  <c r="O18" i="26"/>
  <c r="K18" i="26"/>
  <c r="J18" i="26"/>
  <c r="I18" i="26"/>
  <c r="H18" i="26"/>
  <c r="G18" i="26"/>
  <c r="F18" i="26"/>
  <c r="E18" i="26"/>
  <c r="D18" i="26"/>
  <c r="C18" i="26"/>
  <c r="AH17" i="26"/>
  <c r="AG17" i="26"/>
  <c r="AF17" i="26"/>
  <c r="AB17" i="26"/>
  <c r="W17" i="26"/>
  <c r="V17" i="26"/>
  <c r="U17" i="26"/>
  <c r="S17" i="26"/>
  <c r="R17" i="26"/>
  <c r="Q17" i="26"/>
  <c r="AC17" i="26"/>
  <c r="L17" i="26"/>
  <c r="AH16" i="26"/>
  <c r="AG16" i="26"/>
  <c r="AF16" i="26"/>
  <c r="AB16" i="26"/>
  <c r="W16" i="26"/>
  <c r="V16" i="26"/>
  <c r="U16" i="26"/>
  <c r="S16" i="26"/>
  <c r="R16" i="26"/>
  <c r="Q16" i="26"/>
  <c r="AC16" i="26"/>
  <c r="L16" i="26"/>
  <c r="AH15" i="26"/>
  <c r="AG15" i="26"/>
  <c r="AF15" i="26"/>
  <c r="AB15" i="26"/>
  <c r="W15" i="26"/>
  <c r="V15" i="26"/>
  <c r="U15" i="26"/>
  <c r="S15" i="26"/>
  <c r="R15" i="26"/>
  <c r="Q15" i="26"/>
  <c r="AC15" i="26"/>
  <c r="L15" i="26"/>
  <c r="AH14" i="26"/>
  <c r="AG14" i="26"/>
  <c r="AF14" i="26"/>
  <c r="AB14" i="26"/>
  <c r="W14" i="26"/>
  <c r="V14" i="26"/>
  <c r="U14" i="26"/>
  <c r="S14" i="26"/>
  <c r="R14" i="26"/>
  <c r="Q14" i="26"/>
  <c r="AC14" i="26"/>
  <c r="L14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10" i="26"/>
  <c r="AG10" i="26"/>
  <c r="AF10" i="26"/>
  <c r="AB10" i="26"/>
  <c r="W10" i="26"/>
  <c r="V10" i="26"/>
  <c r="U10" i="26"/>
  <c r="S10" i="26"/>
  <c r="R10" i="26"/>
  <c r="Q10" i="26"/>
  <c r="AC10" i="26"/>
  <c r="L10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2" i="27"/>
  <c r="V502" i="27"/>
  <c r="U502" i="27"/>
  <c r="S502" i="27"/>
  <c r="R502" i="27"/>
  <c r="Q502" i="27"/>
  <c r="N502" i="27"/>
  <c r="M502" i="27"/>
  <c r="L502" i="27"/>
  <c r="W501" i="27"/>
  <c r="V501" i="27"/>
  <c r="U501" i="27"/>
  <c r="S501" i="27"/>
  <c r="R501" i="27"/>
  <c r="Q501" i="27"/>
  <c r="N501" i="27"/>
  <c r="M501" i="27"/>
  <c r="L501" i="27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T498" i="27" s="1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T482" i="27" s="1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T474" i="27" s="1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X472" i="27" s="1"/>
  <c r="S472" i="27"/>
  <c r="R472" i="27"/>
  <c r="Q472" i="27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T466" i="27" s="1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X456" i="27" s="1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X408" i="27" s="1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X392" i="27" s="1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X216" i="27" s="1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X200" i="27" s="1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T178" i="27" s="1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X152" i="27" s="1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T146" i="27" s="1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X136" i="27" s="1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T132" i="27" s="1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T116" i="27" s="1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T68" i="27" s="1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T52" i="27" s="1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T50" i="27" s="1"/>
  <c r="R50" i="27"/>
  <c r="Q50" i="27"/>
  <c r="N50" i="27"/>
  <c r="M50" i="27"/>
  <c r="L50" i="27"/>
  <c r="W49" i="27"/>
  <c r="V49" i="27"/>
  <c r="U49" i="27"/>
  <c r="S49" i="27"/>
  <c r="R49" i="27"/>
  <c r="Q49" i="27"/>
  <c r="T49" i="27" s="1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N47" i="27"/>
  <c r="M47" i="27"/>
  <c r="L47" i="27"/>
  <c r="W46" i="27"/>
  <c r="V46" i="27"/>
  <c r="U46" i="27"/>
  <c r="X46" i="27" s="1"/>
  <c r="S46" i="27"/>
  <c r="R46" i="27"/>
  <c r="Q46" i="27"/>
  <c r="N46" i="27"/>
  <c r="M46" i="27"/>
  <c r="L46" i="27"/>
  <c r="W45" i="27"/>
  <c r="V45" i="27"/>
  <c r="U45" i="27"/>
  <c r="S45" i="27"/>
  <c r="R45" i="27"/>
  <c r="Q45" i="27"/>
  <c r="T45" i="27" s="1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AA18" i="27"/>
  <c r="Z18" i="27"/>
  <c r="Y18" i="27"/>
  <c r="P18" i="27"/>
  <c r="O18" i="27"/>
  <c r="K18" i="27"/>
  <c r="J18" i="27"/>
  <c r="I18" i="27"/>
  <c r="H18" i="27"/>
  <c r="G18" i="27"/>
  <c r="F18" i="27"/>
  <c r="E18" i="27"/>
  <c r="D18" i="27"/>
  <c r="C18" i="27"/>
  <c r="AH17" i="27"/>
  <c r="AG17" i="27"/>
  <c r="AF17" i="27"/>
  <c r="AB17" i="27"/>
  <c r="W17" i="27"/>
  <c r="V17" i="27"/>
  <c r="U17" i="27"/>
  <c r="S17" i="27"/>
  <c r="R17" i="27"/>
  <c r="Q17" i="27"/>
  <c r="AC17" i="27"/>
  <c r="L17" i="27"/>
  <c r="AH16" i="27"/>
  <c r="AG16" i="27"/>
  <c r="AF16" i="27"/>
  <c r="AB16" i="27"/>
  <c r="W16" i="27"/>
  <c r="V16" i="27"/>
  <c r="U16" i="27"/>
  <c r="S16" i="27"/>
  <c r="R16" i="27"/>
  <c r="Q16" i="27"/>
  <c r="AC16" i="27"/>
  <c r="L16" i="27"/>
  <c r="AH15" i="27"/>
  <c r="AG15" i="27"/>
  <c r="AF15" i="27"/>
  <c r="AB15" i="27"/>
  <c r="W15" i="27"/>
  <c r="V15" i="27"/>
  <c r="U15" i="27"/>
  <c r="S15" i="27"/>
  <c r="R15" i="27"/>
  <c r="Q15" i="27"/>
  <c r="AC15" i="27"/>
  <c r="L15" i="27"/>
  <c r="AH14" i="27"/>
  <c r="AG14" i="27"/>
  <c r="AF14" i="27"/>
  <c r="AB14" i="27"/>
  <c r="W14" i="27"/>
  <c r="V14" i="27"/>
  <c r="U14" i="27"/>
  <c r="S14" i="27"/>
  <c r="R14" i="27"/>
  <c r="Q14" i="27"/>
  <c r="AC14" i="27"/>
  <c r="L14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10" i="27"/>
  <c r="AG10" i="27"/>
  <c r="AF10" i="27"/>
  <c r="AB10" i="27"/>
  <c r="W10" i="27"/>
  <c r="V10" i="27"/>
  <c r="U10" i="27"/>
  <c r="S10" i="27"/>
  <c r="R10" i="27"/>
  <c r="Q10" i="27"/>
  <c r="AC10" i="27"/>
  <c r="L10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N18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W502" i="28"/>
  <c r="V502" i="28"/>
  <c r="U502" i="28"/>
  <c r="S502" i="28"/>
  <c r="R502" i="28"/>
  <c r="Q502" i="28"/>
  <c r="N502" i="28"/>
  <c r="M502" i="28"/>
  <c r="L502" i="28"/>
  <c r="W501" i="28"/>
  <c r="V501" i="28"/>
  <c r="U501" i="28"/>
  <c r="S501" i="28"/>
  <c r="R501" i="28"/>
  <c r="Q501" i="28"/>
  <c r="N501" i="28"/>
  <c r="M501" i="28"/>
  <c r="L501" i="28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T488" i="28" s="1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N486" i="28"/>
  <c r="M486" i="28"/>
  <c r="L486" i="28"/>
  <c r="W485" i="28"/>
  <c r="V485" i="28"/>
  <c r="U485" i="28"/>
  <c r="X485" i="28" s="1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T484" i="28" s="1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T472" i="28" s="1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N470" i="28"/>
  <c r="M470" i="28"/>
  <c r="L470" i="28"/>
  <c r="W469" i="28"/>
  <c r="V469" i="28"/>
  <c r="U469" i="28"/>
  <c r="X469" i="28" s="1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T468" i="28" s="1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T466" i="28" s="1"/>
  <c r="R466" i="28"/>
  <c r="Q466" i="28"/>
  <c r="N466" i="28"/>
  <c r="M466" i="28"/>
  <c r="L466" i="28"/>
  <c r="W465" i="28"/>
  <c r="V465" i="28"/>
  <c r="U465" i="28"/>
  <c r="S465" i="28"/>
  <c r="R465" i="28"/>
  <c r="Q465" i="28"/>
  <c r="T465" i="28" s="1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T417" i="28" s="1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T292" i="28" s="1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T280" i="28" s="1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N278" i="28"/>
  <c r="M278" i="28"/>
  <c r="L278" i="28"/>
  <c r="W277" i="28"/>
  <c r="V277" i="28"/>
  <c r="U277" i="28"/>
  <c r="X277" i="28" s="1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T276" i="28" s="1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T274" i="28" s="1"/>
  <c r="R274" i="28"/>
  <c r="Q274" i="28"/>
  <c r="N274" i="28"/>
  <c r="M274" i="28"/>
  <c r="L274" i="28"/>
  <c r="W273" i="28"/>
  <c r="V273" i="28"/>
  <c r="U273" i="28"/>
  <c r="S273" i="28"/>
  <c r="R273" i="28"/>
  <c r="Q273" i="28"/>
  <c r="T273" i="28" s="1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T232" i="28" s="1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N230" i="28"/>
  <c r="M230" i="28"/>
  <c r="L230" i="28"/>
  <c r="W229" i="28"/>
  <c r="V229" i="28"/>
  <c r="U229" i="28"/>
  <c r="X229" i="28" s="1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T228" i="28" s="1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N226" i="28"/>
  <c r="M226" i="28"/>
  <c r="L226" i="28"/>
  <c r="W225" i="28"/>
  <c r="V225" i="28"/>
  <c r="U225" i="28"/>
  <c r="S225" i="28"/>
  <c r="R225" i="28"/>
  <c r="Q225" i="28"/>
  <c r="T225" i="28" s="1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T216" i="28" s="1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N214" i="28"/>
  <c r="M214" i="28"/>
  <c r="L214" i="28"/>
  <c r="W213" i="28"/>
  <c r="V213" i="28"/>
  <c r="U213" i="28"/>
  <c r="X213" i="28" s="1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T212" i="28" s="1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T210" i="28"/>
  <c r="S210" i="28"/>
  <c r="R210" i="28"/>
  <c r="Q210" i="28"/>
  <c r="N210" i="28"/>
  <c r="M210" i="28"/>
  <c r="L210" i="28"/>
  <c r="W209" i="28"/>
  <c r="V209" i="28"/>
  <c r="U209" i="28"/>
  <c r="S209" i="28"/>
  <c r="R209" i="28"/>
  <c r="Q209" i="28"/>
  <c r="T209" i="28" s="1"/>
  <c r="N209" i="28"/>
  <c r="M209" i="28"/>
  <c r="L209" i="28"/>
  <c r="W208" i="28"/>
  <c r="V208" i="28"/>
  <c r="U208" i="28"/>
  <c r="S208" i="28"/>
  <c r="R208" i="28"/>
  <c r="T208" i="28" s="1"/>
  <c r="Q208" i="28"/>
  <c r="N208" i="28"/>
  <c r="M208" i="28"/>
  <c r="L208" i="28"/>
  <c r="W207" i="28"/>
  <c r="V207" i="28"/>
  <c r="U207" i="28"/>
  <c r="S207" i="28"/>
  <c r="R207" i="28"/>
  <c r="Q207" i="28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T202" i="28" s="1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T194" i="28" s="1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N192" i="28"/>
  <c r="M192" i="28"/>
  <c r="L192" i="28"/>
  <c r="W191" i="28"/>
  <c r="V191" i="28"/>
  <c r="U191" i="28"/>
  <c r="X191" i="28" s="1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X187" i="28" s="1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T186" i="28" s="1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T176" i="28" s="1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T154" i="28" s="1"/>
  <c r="N154" i="28"/>
  <c r="M154" i="28"/>
  <c r="L154" i="28"/>
  <c r="W153" i="28"/>
  <c r="V153" i="28"/>
  <c r="U153" i="28"/>
  <c r="S153" i="28"/>
  <c r="R153" i="28"/>
  <c r="Q153" i="28"/>
  <c r="T153" i="28" s="1"/>
  <c r="N153" i="28"/>
  <c r="M153" i="28"/>
  <c r="L153" i="28"/>
  <c r="W152" i="28"/>
  <c r="V152" i="28"/>
  <c r="U152" i="28"/>
  <c r="S152" i="28"/>
  <c r="R152" i="28"/>
  <c r="Q152" i="28"/>
  <c r="N152" i="28"/>
  <c r="M152" i="28"/>
  <c r="L152" i="28"/>
  <c r="W151" i="28"/>
  <c r="V151" i="28"/>
  <c r="U151" i="28"/>
  <c r="S151" i="28"/>
  <c r="R151" i="28"/>
  <c r="Q151" i="28"/>
  <c r="N151" i="28"/>
  <c r="M151" i="28"/>
  <c r="L151" i="28"/>
  <c r="W150" i="28"/>
  <c r="V150" i="28"/>
  <c r="U150" i="28"/>
  <c r="X150" i="28" s="1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X78" i="28" s="1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T65" i="28" s="1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N63" i="28"/>
  <c r="M63" i="28"/>
  <c r="L63" i="28"/>
  <c r="W62" i="28"/>
  <c r="V62" i="28"/>
  <c r="U62" i="28"/>
  <c r="X62" i="28" s="1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T58" i="28" s="1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T49" i="28" s="1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N47" i="28"/>
  <c r="M47" i="28"/>
  <c r="L47" i="28"/>
  <c r="W46" i="28"/>
  <c r="V46" i="28"/>
  <c r="U46" i="28"/>
  <c r="X46" i="28" s="1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T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T42" i="28" s="1"/>
  <c r="N42" i="28"/>
  <c r="M42" i="28"/>
  <c r="L42" i="28"/>
  <c r="W41" i="28"/>
  <c r="V41" i="28"/>
  <c r="U41" i="28"/>
  <c r="S41" i="28"/>
  <c r="R41" i="28"/>
  <c r="T41" i="28" s="1"/>
  <c r="Q41" i="28"/>
  <c r="N41" i="28"/>
  <c r="M41" i="28"/>
  <c r="L41" i="28"/>
  <c r="W40" i="28"/>
  <c r="V40" i="28"/>
  <c r="U40" i="28"/>
  <c r="S40" i="28"/>
  <c r="R40" i="28"/>
  <c r="Q40" i="28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T35" i="28" s="1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T27" i="28" s="1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AA18" i="28"/>
  <c r="Z18" i="28"/>
  <c r="Y18" i="28"/>
  <c r="P18" i="28"/>
  <c r="O18" i="28"/>
  <c r="K18" i="28"/>
  <c r="J18" i="28"/>
  <c r="I18" i="28"/>
  <c r="H18" i="28"/>
  <c r="G18" i="28"/>
  <c r="F18" i="28"/>
  <c r="E18" i="28"/>
  <c r="D18" i="28"/>
  <c r="C18" i="28"/>
  <c r="AH17" i="28"/>
  <c r="AG17" i="28"/>
  <c r="AF17" i="28"/>
  <c r="AK17" i="28" s="1"/>
  <c r="AB17" i="28"/>
  <c r="W17" i="28"/>
  <c r="V17" i="28"/>
  <c r="U17" i="28"/>
  <c r="X17" i="28" s="1"/>
  <c r="S17" i="28"/>
  <c r="R17" i="28"/>
  <c r="Q17" i="28"/>
  <c r="AC17" i="28"/>
  <c r="L17" i="28"/>
  <c r="AH16" i="28"/>
  <c r="AG16" i="28"/>
  <c r="AF16" i="28"/>
  <c r="AB16" i="28"/>
  <c r="W16" i="28"/>
  <c r="V16" i="28"/>
  <c r="U16" i="28"/>
  <c r="S16" i="28"/>
  <c r="R16" i="28"/>
  <c r="Q16" i="28"/>
  <c r="AC16" i="28"/>
  <c r="L16" i="28"/>
  <c r="AH15" i="28"/>
  <c r="AG15" i="28"/>
  <c r="AF15" i="28"/>
  <c r="AK15" i="28" s="1"/>
  <c r="AB15" i="28"/>
  <c r="W15" i="28"/>
  <c r="V15" i="28"/>
  <c r="U15" i="28"/>
  <c r="X15" i="28" s="1"/>
  <c r="S15" i="28"/>
  <c r="R15" i="28"/>
  <c r="Q15" i="28"/>
  <c r="AC15" i="28"/>
  <c r="L15" i="28"/>
  <c r="AH14" i="28"/>
  <c r="AG14" i="28"/>
  <c r="AF14" i="28"/>
  <c r="AB14" i="28"/>
  <c r="W14" i="28"/>
  <c r="V14" i="28"/>
  <c r="U14" i="28"/>
  <c r="S14" i="28"/>
  <c r="R14" i="28"/>
  <c r="Q14" i="28"/>
  <c r="AC14" i="28"/>
  <c r="L14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10" i="28"/>
  <c r="AG10" i="28"/>
  <c r="AF10" i="28"/>
  <c r="AB10" i="28"/>
  <c r="W10" i="28"/>
  <c r="V10" i="28"/>
  <c r="U10" i="28"/>
  <c r="S10" i="28"/>
  <c r="R10" i="28"/>
  <c r="Q10" i="28"/>
  <c r="AC10" i="28"/>
  <c r="L10" i="28"/>
  <c r="AH9" i="28"/>
  <c r="AG9" i="28"/>
  <c r="AF9" i="28"/>
  <c r="AK9" i="28" s="1"/>
  <c r="AB9" i="28"/>
  <c r="W9" i="28"/>
  <c r="V9" i="28"/>
  <c r="U9" i="28"/>
  <c r="X9" i="28" s="1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K7" i="28" s="1"/>
  <c r="AB7" i="28"/>
  <c r="W7" i="28"/>
  <c r="V7" i="28"/>
  <c r="U7" i="28"/>
  <c r="X7" i="28" s="1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8" i="28" s="1"/>
  <c r="Q6" i="28"/>
  <c r="Q18" i="28" s="1"/>
  <c r="L6" i="28"/>
  <c r="W502" i="29"/>
  <c r="V502" i="29"/>
  <c r="U502" i="29"/>
  <c r="S502" i="29"/>
  <c r="R502" i="29"/>
  <c r="Q502" i="29"/>
  <c r="N502" i="29"/>
  <c r="M502" i="29"/>
  <c r="L502" i="29"/>
  <c r="W501" i="29"/>
  <c r="V501" i="29"/>
  <c r="U501" i="29"/>
  <c r="X501" i="29" s="1"/>
  <c r="S501" i="29"/>
  <c r="R501" i="29"/>
  <c r="Q501" i="29"/>
  <c r="N501" i="29"/>
  <c r="M501" i="29"/>
  <c r="L501" i="29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T495" i="29" s="1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X437" i="29" s="1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T181" i="29" s="1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T177" i="29" s="1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T161" i="29" s="1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T159" i="29" s="1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T153" i="29" s="1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X142" i="29" s="1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X138" i="29" s="1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T137" i="29" s="1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X130" i="29" s="1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T129" i="29" s="1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AA18" i="29"/>
  <c r="Z18" i="29"/>
  <c r="Y18" i="29"/>
  <c r="P18" i="29"/>
  <c r="O18" i="29"/>
  <c r="K18" i="29"/>
  <c r="J18" i="29"/>
  <c r="I18" i="29"/>
  <c r="H18" i="29"/>
  <c r="G18" i="29"/>
  <c r="F18" i="29"/>
  <c r="E18" i="29"/>
  <c r="D18" i="29"/>
  <c r="C18" i="29"/>
  <c r="AH17" i="29"/>
  <c r="AG17" i="29"/>
  <c r="AF17" i="29"/>
  <c r="AB17" i="29"/>
  <c r="W17" i="29"/>
  <c r="V17" i="29"/>
  <c r="U17" i="29"/>
  <c r="S17" i="29"/>
  <c r="R17" i="29"/>
  <c r="Q17" i="29"/>
  <c r="AC17" i="29"/>
  <c r="L17" i="29"/>
  <c r="AH16" i="29"/>
  <c r="AG16" i="29"/>
  <c r="AF16" i="29"/>
  <c r="AB16" i="29"/>
  <c r="W16" i="29"/>
  <c r="V16" i="29"/>
  <c r="U16" i="29"/>
  <c r="S16" i="29"/>
  <c r="R16" i="29"/>
  <c r="Q16" i="29"/>
  <c r="AC16" i="29"/>
  <c r="L16" i="29"/>
  <c r="AH15" i="29"/>
  <c r="AG15" i="29"/>
  <c r="AF15" i="29"/>
  <c r="AB15" i="29"/>
  <c r="W15" i="29"/>
  <c r="V15" i="29"/>
  <c r="U15" i="29"/>
  <c r="S15" i="29"/>
  <c r="R15" i="29"/>
  <c r="Q15" i="29"/>
  <c r="AC15" i="29"/>
  <c r="L15" i="29"/>
  <c r="AH14" i="29"/>
  <c r="AG14" i="29"/>
  <c r="AF14" i="29"/>
  <c r="AB14" i="29"/>
  <c r="W14" i="29"/>
  <c r="V14" i="29"/>
  <c r="U14" i="29"/>
  <c r="S14" i="29"/>
  <c r="R14" i="29"/>
  <c r="Q14" i="29"/>
  <c r="AC14" i="29"/>
  <c r="L14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10" i="29"/>
  <c r="AG10" i="29"/>
  <c r="AF10" i="29"/>
  <c r="AB10" i="29"/>
  <c r="W10" i="29"/>
  <c r="V10" i="29"/>
  <c r="U10" i="29"/>
  <c r="S10" i="29"/>
  <c r="R10" i="29"/>
  <c r="Q10" i="29"/>
  <c r="AC10" i="29"/>
  <c r="L10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L6" i="29"/>
  <c r="W502" i="30"/>
  <c r="V502" i="30"/>
  <c r="U502" i="30"/>
  <c r="S502" i="30"/>
  <c r="R502" i="30"/>
  <c r="Q502" i="30"/>
  <c r="N502" i="30"/>
  <c r="M502" i="30"/>
  <c r="L502" i="30"/>
  <c r="W501" i="30"/>
  <c r="V501" i="30"/>
  <c r="U501" i="30"/>
  <c r="S501" i="30"/>
  <c r="R501" i="30"/>
  <c r="Q501" i="30"/>
  <c r="N501" i="30"/>
  <c r="M501" i="30"/>
  <c r="L501" i="30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X483" i="30" s="1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T445" i="30" s="1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T433" i="30" s="1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T417" i="30" s="1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T401" i="30" s="1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T385" i="30" s="1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T369" i="30" s="1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T297" i="30" s="1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X195" i="30" s="1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T194" i="30" s="1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X191" i="30" s="1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T173" i="30" s="1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T95" i="30" s="1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T30" i="30" s="1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AA18" i="30"/>
  <c r="Z18" i="30"/>
  <c r="Y18" i="30"/>
  <c r="P18" i="30"/>
  <c r="O18" i="30"/>
  <c r="K18" i="30"/>
  <c r="J18" i="30"/>
  <c r="I18" i="30"/>
  <c r="H18" i="30"/>
  <c r="G18" i="30"/>
  <c r="F18" i="30"/>
  <c r="E18" i="30"/>
  <c r="D18" i="30"/>
  <c r="C18" i="30"/>
  <c r="AH17" i="30"/>
  <c r="AG17" i="30"/>
  <c r="AF17" i="30"/>
  <c r="AB17" i="30"/>
  <c r="W17" i="30"/>
  <c r="V17" i="30"/>
  <c r="U17" i="30"/>
  <c r="S17" i="30"/>
  <c r="T17" i="30" s="1"/>
  <c r="R17" i="30"/>
  <c r="Q17" i="30"/>
  <c r="AC17" i="30"/>
  <c r="L17" i="30"/>
  <c r="AH16" i="30"/>
  <c r="AG16" i="30"/>
  <c r="AF16" i="30"/>
  <c r="AB16" i="30"/>
  <c r="W16" i="30"/>
  <c r="V16" i="30"/>
  <c r="U16" i="30"/>
  <c r="S16" i="30"/>
  <c r="R16" i="30"/>
  <c r="Q16" i="30"/>
  <c r="AC16" i="30"/>
  <c r="L16" i="30"/>
  <c r="AH15" i="30"/>
  <c r="AG15" i="30"/>
  <c r="AF15" i="30"/>
  <c r="AB15" i="30"/>
  <c r="W15" i="30"/>
  <c r="V15" i="30"/>
  <c r="U15" i="30"/>
  <c r="S15" i="30"/>
  <c r="R15" i="30"/>
  <c r="Q15" i="30"/>
  <c r="AC15" i="30"/>
  <c r="L15" i="30"/>
  <c r="AH14" i="30"/>
  <c r="AG14" i="30"/>
  <c r="AF14" i="30"/>
  <c r="AB14" i="30"/>
  <c r="W14" i="30"/>
  <c r="V14" i="30"/>
  <c r="U14" i="30"/>
  <c r="S14" i="30"/>
  <c r="R14" i="30"/>
  <c r="Q14" i="30"/>
  <c r="AC14" i="30"/>
  <c r="L14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10" i="30"/>
  <c r="AG10" i="30"/>
  <c r="AF10" i="30"/>
  <c r="AB10" i="30"/>
  <c r="W10" i="30"/>
  <c r="V10" i="30"/>
  <c r="U10" i="30"/>
  <c r="S10" i="30"/>
  <c r="R10" i="30"/>
  <c r="Q10" i="30"/>
  <c r="AC10" i="30"/>
  <c r="L10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2" i="31"/>
  <c r="V502" i="31"/>
  <c r="U502" i="31"/>
  <c r="S502" i="31"/>
  <c r="R502" i="31"/>
  <c r="Q502" i="31"/>
  <c r="N502" i="31"/>
  <c r="M502" i="31"/>
  <c r="L502" i="31"/>
  <c r="W501" i="31"/>
  <c r="V501" i="31"/>
  <c r="U501" i="31"/>
  <c r="S501" i="31"/>
  <c r="R501" i="31"/>
  <c r="Q501" i="31"/>
  <c r="N501" i="31"/>
  <c r="M501" i="31"/>
  <c r="L501" i="31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X481" i="31" s="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T480" i="31" s="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T395" i="31" s="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T379" i="31" s="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T371" i="31" s="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T363" i="31" s="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T347" i="31" s="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T331" i="31" s="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T315" i="31" s="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X308" i="31" s="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T307" i="31" s="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T299" i="31" s="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T283" i="31" s="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T267" i="31" s="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T221" i="31" s="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T217" i="31" s="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T215" i="31" s="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T197" i="31" s="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T77" i="31" s="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X74" i="31" s="1"/>
  <c r="S74" i="31"/>
  <c r="R74" i="31"/>
  <c r="Q74" i="31"/>
  <c r="N74" i="31"/>
  <c r="M74" i="31"/>
  <c r="L74" i="31"/>
  <c r="W73" i="31"/>
  <c r="V73" i="31"/>
  <c r="U73" i="31"/>
  <c r="S73" i="31"/>
  <c r="R73" i="31"/>
  <c r="Q73" i="31"/>
  <c r="T73" i="31" s="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T29" i="31" s="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AA18" i="31"/>
  <c r="Z18" i="31"/>
  <c r="Y18" i="31"/>
  <c r="P18" i="31"/>
  <c r="O18" i="31"/>
  <c r="K18" i="31"/>
  <c r="J18" i="31"/>
  <c r="I18" i="31"/>
  <c r="H18" i="31"/>
  <c r="G18" i="31"/>
  <c r="F18" i="31"/>
  <c r="E18" i="31"/>
  <c r="D18" i="31"/>
  <c r="C18" i="31"/>
  <c r="AH17" i="31"/>
  <c r="AG17" i="31"/>
  <c r="AF17" i="31"/>
  <c r="AB17" i="31"/>
  <c r="W17" i="31"/>
  <c r="V17" i="31"/>
  <c r="U17" i="31"/>
  <c r="S17" i="31"/>
  <c r="R17" i="31"/>
  <c r="Q17" i="31"/>
  <c r="AC17" i="31"/>
  <c r="L17" i="31"/>
  <c r="AH16" i="31"/>
  <c r="AG16" i="31"/>
  <c r="AF16" i="31"/>
  <c r="AB16" i="31"/>
  <c r="W16" i="31"/>
  <c r="V16" i="31"/>
  <c r="U16" i="31"/>
  <c r="S16" i="31"/>
  <c r="R16" i="31"/>
  <c r="Q16" i="31"/>
  <c r="AC16" i="31"/>
  <c r="L16" i="31"/>
  <c r="AH15" i="31"/>
  <c r="AG15" i="31"/>
  <c r="AF15" i="31"/>
  <c r="AB15" i="31"/>
  <c r="W15" i="31"/>
  <c r="V15" i="31"/>
  <c r="U15" i="31"/>
  <c r="S15" i="31"/>
  <c r="R15" i="31"/>
  <c r="Q15" i="31"/>
  <c r="AC15" i="31"/>
  <c r="L15" i="31"/>
  <c r="AH14" i="31"/>
  <c r="AG14" i="31"/>
  <c r="AF14" i="31"/>
  <c r="AB14" i="31"/>
  <c r="W14" i="31"/>
  <c r="V14" i="31"/>
  <c r="U14" i="31"/>
  <c r="S14" i="31"/>
  <c r="R14" i="31"/>
  <c r="Q14" i="31"/>
  <c r="AC14" i="31"/>
  <c r="L14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10" i="31"/>
  <c r="AG10" i="31"/>
  <c r="AF10" i="31"/>
  <c r="AB10" i="31"/>
  <c r="W10" i="31"/>
  <c r="V10" i="31"/>
  <c r="U10" i="31"/>
  <c r="S10" i="31"/>
  <c r="R10" i="31"/>
  <c r="Q10" i="31"/>
  <c r="AC10" i="31"/>
  <c r="L10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T7" i="31" s="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2" i="32"/>
  <c r="V502" i="32"/>
  <c r="U502" i="32"/>
  <c r="S502" i="32"/>
  <c r="R502" i="32"/>
  <c r="Q502" i="32"/>
  <c r="N502" i="32"/>
  <c r="M502" i="32"/>
  <c r="L502" i="32"/>
  <c r="W501" i="32"/>
  <c r="V501" i="32"/>
  <c r="U501" i="32"/>
  <c r="S501" i="32"/>
  <c r="R501" i="32"/>
  <c r="Q501" i="32"/>
  <c r="N501" i="32"/>
  <c r="M501" i="32"/>
  <c r="L501" i="32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X495" i="32" s="1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T494" i="32" s="1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X479" i="32" s="1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T478" i="32" s="1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X431" i="32" s="1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T430" i="32" s="1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X427" i="32" s="1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X415" i="32" s="1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T414" i="32" s="1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X391" i="32" s="1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T390" i="32" s="1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X367" i="32" s="1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T366" i="32" s="1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X363" i="32" s="1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T265" i="32" s="1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T257" i="32" s="1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T249" i="32" s="1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T217" i="32" s="1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X210" i="32" s="1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T209" i="32" s="1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T201" i="32" s="1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N199" i="32"/>
  <c r="M199" i="32"/>
  <c r="L199" i="32"/>
  <c r="W198" i="32"/>
  <c r="V198" i="32"/>
  <c r="U198" i="32"/>
  <c r="X198" i="32" s="1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T197" i="32" s="1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N195" i="32"/>
  <c r="M195" i="32"/>
  <c r="L195" i="32"/>
  <c r="W194" i="32"/>
  <c r="V194" i="32"/>
  <c r="U194" i="32"/>
  <c r="X194" i="32" s="1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T193" i="32" s="1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T185" i="32" s="1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T153" i="32" s="1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T25" i="32" s="1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AA18" i="32"/>
  <c r="Z18" i="32"/>
  <c r="Y18" i="32"/>
  <c r="P18" i="32"/>
  <c r="O18" i="32"/>
  <c r="K18" i="32"/>
  <c r="J18" i="32"/>
  <c r="I18" i="32"/>
  <c r="H18" i="32"/>
  <c r="G18" i="32"/>
  <c r="F18" i="32"/>
  <c r="E18" i="32"/>
  <c r="D18" i="32"/>
  <c r="C18" i="32"/>
  <c r="AH17" i="32"/>
  <c r="AG17" i="32"/>
  <c r="AF17" i="32"/>
  <c r="AB17" i="32"/>
  <c r="W17" i="32"/>
  <c r="V17" i="32"/>
  <c r="U17" i="32"/>
  <c r="S17" i="32"/>
  <c r="R17" i="32"/>
  <c r="Q17" i="32"/>
  <c r="AC17" i="32"/>
  <c r="L17" i="32"/>
  <c r="AH16" i="32"/>
  <c r="AG16" i="32"/>
  <c r="AF16" i="32"/>
  <c r="AB16" i="32"/>
  <c r="W16" i="32"/>
  <c r="V16" i="32"/>
  <c r="U16" i="32"/>
  <c r="S16" i="32"/>
  <c r="R16" i="32"/>
  <c r="Q16" i="32"/>
  <c r="AC16" i="32"/>
  <c r="L16" i="32"/>
  <c r="AH15" i="32"/>
  <c r="AG15" i="32"/>
  <c r="AF15" i="32"/>
  <c r="AB15" i="32"/>
  <c r="W15" i="32"/>
  <c r="V15" i="32"/>
  <c r="U15" i="32"/>
  <c r="S15" i="32"/>
  <c r="R15" i="32"/>
  <c r="Q15" i="32"/>
  <c r="AC15" i="32"/>
  <c r="L15" i="32"/>
  <c r="AH14" i="32"/>
  <c r="AG14" i="32"/>
  <c r="AF14" i="32"/>
  <c r="AB14" i="32"/>
  <c r="W14" i="32"/>
  <c r="V14" i="32"/>
  <c r="U14" i="32"/>
  <c r="S14" i="32"/>
  <c r="R14" i="32"/>
  <c r="Q14" i="32"/>
  <c r="AC14" i="32"/>
  <c r="L14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10" i="32"/>
  <c r="AG10" i="32"/>
  <c r="AF10" i="32"/>
  <c r="AB10" i="32"/>
  <c r="W10" i="32"/>
  <c r="V10" i="32"/>
  <c r="U10" i="32"/>
  <c r="S10" i="32"/>
  <c r="R10" i="32"/>
  <c r="Q10" i="32"/>
  <c r="AC10" i="32"/>
  <c r="L10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L6" i="32"/>
  <c r="W502" i="3"/>
  <c r="V502" i="3"/>
  <c r="U502" i="3"/>
  <c r="S502" i="3"/>
  <c r="R502" i="3"/>
  <c r="Q502" i="3"/>
  <c r="N502" i="3"/>
  <c r="M502" i="3"/>
  <c r="L502" i="3"/>
  <c r="W501" i="3"/>
  <c r="V501" i="3"/>
  <c r="U501" i="3"/>
  <c r="S501" i="3"/>
  <c r="R501" i="3"/>
  <c r="Q501" i="3"/>
  <c r="N501" i="3"/>
  <c r="M501" i="3"/>
  <c r="L501" i="3"/>
  <c r="W500" i="3"/>
  <c r="V500" i="3"/>
  <c r="U500" i="3"/>
  <c r="X500" i="3" s="1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X496" i="3" s="1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X492" i="3" s="1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X488" i="3" s="1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X484" i="3" s="1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X480" i="3" s="1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X476" i="3" s="1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X472" i="3" s="1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X468" i="3" s="1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X464" i="3" s="1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X460" i="3" s="1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X456" i="3" s="1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X452" i="3" s="1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X448" i="3" s="1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X444" i="3" s="1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X440" i="3" s="1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X436" i="3" s="1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X432" i="3" s="1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X428" i="3" s="1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X424" i="3" s="1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X420" i="3" s="1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X416" i="3" s="1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X412" i="3" s="1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X408" i="3" s="1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X404" i="3" s="1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X400" i="3" s="1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X396" i="3" s="1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X392" i="3" s="1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X388" i="3" s="1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X384" i="3" s="1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X380" i="3" s="1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X376" i="3" s="1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X372" i="3" s="1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X368" i="3" s="1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X364" i="3" s="1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X360" i="3" s="1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X356" i="3" s="1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X352" i="3" s="1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X348" i="3" s="1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X344" i="3" s="1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X340" i="3" s="1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X336" i="3" s="1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X332" i="3" s="1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X328" i="3" s="1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X324" i="3" s="1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X320" i="3" s="1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X316" i="3" s="1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X312" i="3" s="1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X308" i="3" s="1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X304" i="3" s="1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X300" i="3" s="1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X296" i="3" s="1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X292" i="3" s="1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X288" i="3" s="1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X284" i="3" s="1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X280" i="3" s="1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X276" i="3" s="1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X272" i="3" s="1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X268" i="3" s="1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X264" i="3" s="1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X260" i="3" s="1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X256" i="3" s="1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X252" i="3" s="1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X248" i="3" s="1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X244" i="3" s="1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X240" i="3" s="1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X236" i="3" s="1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X232" i="3" s="1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X228" i="3" s="1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X224" i="3" s="1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X220" i="3" s="1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X216" i="3" s="1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X212" i="3" s="1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X208" i="3" s="1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X204" i="3" s="1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X200" i="3" s="1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X196" i="3" s="1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X192" i="3" s="1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X188" i="3" s="1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X184" i="3" s="1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X180" i="3" s="1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X176" i="3" s="1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X172" i="3" s="1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X168" i="3" s="1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X164" i="3" s="1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X160" i="3" s="1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X156" i="3" s="1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X152" i="3" s="1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X148" i="3" s="1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X144" i="3" s="1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X140" i="3" s="1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X136" i="3" s="1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X132" i="3" s="1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X128" i="3" s="1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X124" i="3" s="1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X120" i="3" s="1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X116" i="3" s="1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X112" i="3" s="1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X108" i="3" s="1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X104" i="3" s="1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X100" i="3" s="1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X96" i="3" s="1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X92" i="3" s="1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X88" i="3" s="1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X84" i="3" s="1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X80" i="3" s="1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X76" i="3" s="1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X72" i="3" s="1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X68" i="3" s="1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X64" i="3" s="1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X60" i="3" s="1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X56" i="3" s="1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X52" i="3" s="1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X48" i="3" s="1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X44" i="3" s="1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X40" i="3" s="1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X36" i="3" s="1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X28" i="3" s="1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AA18" i="3"/>
  <c r="Z18" i="3"/>
  <c r="Y18" i="3"/>
  <c r="P18" i="3"/>
  <c r="O18" i="3"/>
  <c r="K18" i="3"/>
  <c r="J18" i="3"/>
  <c r="I18" i="3"/>
  <c r="H18" i="3"/>
  <c r="G18" i="3"/>
  <c r="F18" i="3"/>
  <c r="E18" i="3"/>
  <c r="D18" i="3"/>
  <c r="C18" i="3"/>
  <c r="AH17" i="3"/>
  <c r="AG17" i="3"/>
  <c r="AF17" i="3"/>
  <c r="AJ17" i="3" s="1"/>
  <c r="AB17" i="3"/>
  <c r="W17" i="3"/>
  <c r="V17" i="3"/>
  <c r="U17" i="3"/>
  <c r="S17" i="3"/>
  <c r="R17" i="3"/>
  <c r="Q17" i="3"/>
  <c r="AC17" i="3"/>
  <c r="L17" i="3"/>
  <c r="AH16" i="3"/>
  <c r="AG16" i="3"/>
  <c r="AF16" i="3"/>
  <c r="AB16" i="3"/>
  <c r="W16" i="3"/>
  <c r="V16" i="3"/>
  <c r="U16" i="3"/>
  <c r="S16" i="3"/>
  <c r="R16" i="3"/>
  <c r="Q16" i="3"/>
  <c r="AC16" i="3"/>
  <c r="L16" i="3"/>
  <c r="AH15" i="3"/>
  <c r="AG15" i="3"/>
  <c r="AF15" i="3"/>
  <c r="AB15" i="3"/>
  <c r="W15" i="3"/>
  <c r="V15" i="3"/>
  <c r="U15" i="3"/>
  <c r="S15" i="3"/>
  <c r="R15" i="3"/>
  <c r="Q15" i="3"/>
  <c r="AC15" i="3"/>
  <c r="L15" i="3"/>
  <c r="AH14" i="3"/>
  <c r="AG14" i="3"/>
  <c r="AF14" i="3"/>
  <c r="AB14" i="3"/>
  <c r="W14" i="3"/>
  <c r="V14" i="3"/>
  <c r="U14" i="3"/>
  <c r="S14" i="3"/>
  <c r="R14" i="3"/>
  <c r="Q14" i="3"/>
  <c r="AC14" i="3"/>
  <c r="L14" i="3"/>
  <c r="AH11" i="3"/>
  <c r="AG11" i="3"/>
  <c r="AF11" i="3"/>
  <c r="AB11" i="3"/>
  <c r="W11" i="3"/>
  <c r="V11" i="3"/>
  <c r="U11" i="3"/>
  <c r="S11" i="3"/>
  <c r="R11" i="3"/>
  <c r="Q11" i="3"/>
  <c r="AC11" i="3"/>
  <c r="L11" i="3"/>
  <c r="AH10" i="3"/>
  <c r="AG10" i="3"/>
  <c r="AF10" i="3"/>
  <c r="AB10" i="3"/>
  <c r="W10" i="3"/>
  <c r="V10" i="3"/>
  <c r="U10" i="3"/>
  <c r="S10" i="3"/>
  <c r="R10" i="3"/>
  <c r="Q10" i="3"/>
  <c r="AC10" i="3"/>
  <c r="L10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2" i="2"/>
  <c r="V502" i="2"/>
  <c r="U502" i="2"/>
  <c r="S502" i="2"/>
  <c r="R502" i="2"/>
  <c r="Q502" i="2"/>
  <c r="N502" i="2"/>
  <c r="M502" i="2"/>
  <c r="L502" i="2"/>
  <c r="W501" i="2"/>
  <c r="V501" i="2"/>
  <c r="U501" i="2"/>
  <c r="X501" i="2" s="1"/>
  <c r="S501" i="2"/>
  <c r="R501" i="2"/>
  <c r="Q501" i="2"/>
  <c r="N501" i="2"/>
  <c r="M501" i="2"/>
  <c r="L501" i="2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X497" i="2" s="1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X493" i="2" s="1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X489" i="2" s="1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X485" i="2" s="1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X481" i="2" s="1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X477" i="2" s="1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X473" i="2" s="1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X469" i="2" s="1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X465" i="2" s="1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X461" i="2" s="1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X457" i="2" s="1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X453" i="2" s="1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X449" i="2" s="1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X445" i="2" s="1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X441" i="2" s="1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X437" i="2" s="1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X433" i="2" s="1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X429" i="2" s="1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X425" i="2" s="1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X421" i="2" s="1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X417" i="2" s="1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X413" i="2" s="1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X405" i="2" s="1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X397" i="2" s="1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X389" i="2" s="1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X381" i="2" s="1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X373" i="2" s="1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X365" i="2" s="1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X357" i="2" s="1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X349" i="2" s="1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X341" i="2" s="1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X333" i="2" s="1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X325" i="2" s="1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X317" i="2" s="1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X309" i="2" s="1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X301" i="2" s="1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X293" i="2" s="1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X285" i="2" s="1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X277" i="2" s="1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X269" i="2" s="1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X261" i="2" s="1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X253" i="2" s="1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X245" i="2" s="1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X237" i="2" s="1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X229" i="2" s="1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X221" i="2" s="1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X213" i="2" s="1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X209" i="2" s="1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X205" i="2" s="1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X197" i="2" s="1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X189" i="2" s="1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X185" i="2" s="1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X173" i="2" s="1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X169" i="2" s="1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X165" i="2" s="1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X161" i="2" s="1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X153" i="2" s="1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X145" i="2" s="1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X137" i="2" s="1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X129" i="2" s="1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X121" i="2" s="1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X113" i="2" s="1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X105" i="2" s="1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X97" i="2" s="1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X89" i="2" s="1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X81" i="2" s="1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X73" i="2" s="1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X65" i="2" s="1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X57" i="2" s="1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X49" i="2" s="1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X41" i="2" s="1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X33" i="2" s="1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X25" i="2" s="1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S17" i="2"/>
  <c r="R17" i="2"/>
  <c r="Q17" i="2"/>
  <c r="S16" i="2"/>
  <c r="R16" i="2"/>
  <c r="Q16" i="2"/>
  <c r="S15" i="2"/>
  <c r="R15" i="2"/>
  <c r="Q15" i="2"/>
  <c r="S14" i="2"/>
  <c r="R14" i="2"/>
  <c r="Q14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AB7" i="2"/>
  <c r="AB8" i="2"/>
  <c r="AB9" i="2"/>
  <c r="AB10" i="2"/>
  <c r="AB11" i="2"/>
  <c r="AB14" i="2"/>
  <c r="AB15" i="2"/>
  <c r="AB16" i="2"/>
  <c r="AB17" i="2"/>
  <c r="AB6" i="2"/>
  <c r="Z18" i="2"/>
  <c r="Y18" i="2"/>
  <c r="AH17" i="2"/>
  <c r="AG17" i="2"/>
  <c r="AF17" i="2"/>
  <c r="AH16" i="2"/>
  <c r="AG16" i="2"/>
  <c r="AF16" i="2"/>
  <c r="AH15" i="2"/>
  <c r="AG15" i="2"/>
  <c r="AF15" i="2"/>
  <c r="AH14" i="2"/>
  <c r="AG14" i="2"/>
  <c r="AF14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N23" i="2"/>
  <c r="M23" i="2"/>
  <c r="L23" i="2"/>
  <c r="W17" i="2"/>
  <c r="V17" i="2"/>
  <c r="U17" i="2"/>
  <c r="W16" i="2"/>
  <c r="V16" i="2"/>
  <c r="U16" i="2"/>
  <c r="W15" i="2"/>
  <c r="V15" i="2"/>
  <c r="U15" i="2"/>
  <c r="W14" i="2"/>
  <c r="V14" i="2"/>
  <c r="U14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AA18" i="2"/>
  <c r="AC8" i="2"/>
  <c r="AC7" i="2"/>
  <c r="AC17" i="2"/>
  <c r="AC16" i="2"/>
  <c r="AC15" i="2"/>
  <c r="AC14" i="2"/>
  <c r="AC11" i="2"/>
  <c r="AC10" i="2"/>
  <c r="AC9" i="2"/>
  <c r="AC6" i="2"/>
  <c r="L6" i="2"/>
  <c r="T16" i="32" l="1"/>
  <c r="T27" i="32"/>
  <c r="T31" i="32"/>
  <c r="T41" i="32"/>
  <c r="T43" i="32"/>
  <c r="T47" i="32"/>
  <c r="X48" i="32"/>
  <c r="T89" i="32"/>
  <c r="T91" i="32"/>
  <c r="T95" i="32"/>
  <c r="T107" i="32"/>
  <c r="T27" i="31"/>
  <c r="T37" i="31"/>
  <c r="T71" i="31"/>
  <c r="X24" i="2"/>
  <c r="X28" i="2"/>
  <c r="X32" i="2"/>
  <c r="X36" i="2"/>
  <c r="X23" i="3"/>
  <c r="X27" i="3"/>
  <c r="X31" i="3"/>
  <c r="X35" i="3"/>
  <c r="X39" i="3"/>
  <c r="X47" i="3"/>
  <c r="X51" i="3"/>
  <c r="X55" i="3"/>
  <c r="X59" i="3"/>
  <c r="X83" i="3"/>
  <c r="X99" i="3"/>
  <c r="X115" i="3"/>
  <c r="X131" i="3"/>
  <c r="X147" i="3"/>
  <c r="X163" i="3"/>
  <c r="X179" i="3"/>
  <c r="X195" i="3"/>
  <c r="X211" i="3"/>
  <c r="X227" i="3"/>
  <c r="X243" i="3"/>
  <c r="X259" i="3"/>
  <c r="X267" i="3"/>
  <c r="T292" i="32"/>
  <c r="X293" i="32"/>
  <c r="T340" i="32"/>
  <c r="X341" i="32"/>
  <c r="X455" i="31"/>
  <c r="X53" i="30"/>
  <c r="X117" i="30"/>
  <c r="X258" i="32"/>
  <c r="T273" i="32"/>
  <c r="X274" i="32"/>
  <c r="T281" i="32"/>
  <c r="T115" i="31"/>
  <c r="T147" i="31"/>
  <c r="T155" i="31"/>
  <c r="X156" i="31"/>
  <c r="T163" i="31"/>
  <c r="T171" i="31"/>
  <c r="X172" i="31"/>
  <c r="T179" i="31"/>
  <c r="X372" i="31"/>
  <c r="AB18" i="2"/>
  <c r="AB18" i="32"/>
  <c r="X107" i="32"/>
  <c r="T110" i="32"/>
  <c r="X111" i="32"/>
  <c r="X123" i="32"/>
  <c r="T126" i="32"/>
  <c r="X127" i="32"/>
  <c r="X171" i="32"/>
  <c r="T174" i="32"/>
  <c r="X175" i="32"/>
  <c r="X187" i="32"/>
  <c r="T190" i="32"/>
  <c r="X191" i="32"/>
  <c r="T194" i="32"/>
  <c r="T457" i="32"/>
  <c r="T489" i="32"/>
  <c r="T497" i="32"/>
  <c r="X498" i="32"/>
  <c r="T9" i="31"/>
  <c r="T17" i="31"/>
  <c r="X23" i="31"/>
  <c r="X59" i="31"/>
  <c r="T190" i="31"/>
  <c r="X203" i="31"/>
  <c r="T389" i="31"/>
  <c r="T390" i="31"/>
  <c r="X391" i="31"/>
  <c r="T397" i="31"/>
  <c r="T407" i="31"/>
  <c r="T455" i="31"/>
  <c r="T459" i="31"/>
  <c r="T461" i="31"/>
  <c r="X325" i="30"/>
  <c r="T336" i="30"/>
  <c r="T351" i="29"/>
  <c r="X275" i="3"/>
  <c r="X283" i="3"/>
  <c r="X291" i="3"/>
  <c r="X299" i="3"/>
  <c r="X307" i="3"/>
  <c r="X315" i="3"/>
  <c r="X323" i="3"/>
  <c r="X331" i="3"/>
  <c r="X339" i="3"/>
  <c r="X347" i="3"/>
  <c r="X355" i="3"/>
  <c r="X363" i="3"/>
  <c r="X371" i="3"/>
  <c r="X379" i="3"/>
  <c r="X387" i="3"/>
  <c r="X395" i="3"/>
  <c r="X403" i="3"/>
  <c r="X411" i="3"/>
  <c r="X419" i="3"/>
  <c r="X427" i="3"/>
  <c r="X435" i="3"/>
  <c r="X443" i="3"/>
  <c r="X451" i="3"/>
  <c r="X459" i="3"/>
  <c r="X467" i="3"/>
  <c r="X475" i="3"/>
  <c r="X483" i="3"/>
  <c r="X491" i="3"/>
  <c r="X499" i="3"/>
  <c r="T10" i="32"/>
  <c r="T36" i="32"/>
  <c r="X37" i="32"/>
  <c r="T84" i="32"/>
  <c r="X85" i="32"/>
  <c r="T228" i="32"/>
  <c r="X229" i="32"/>
  <c r="T275" i="32"/>
  <c r="T276" i="32"/>
  <c r="X277" i="32"/>
  <c r="T283" i="32"/>
  <c r="T293" i="32"/>
  <c r="T297" i="32"/>
  <c r="T299" i="32"/>
  <c r="T345" i="32"/>
  <c r="T347" i="32"/>
  <c r="T363" i="32"/>
  <c r="T403" i="32"/>
  <c r="T411" i="32"/>
  <c r="X77" i="31"/>
  <c r="T88" i="31"/>
  <c r="X89" i="31"/>
  <c r="T136" i="31"/>
  <c r="X137" i="31"/>
  <c r="T152" i="31"/>
  <c r="X153" i="31"/>
  <c r="T232" i="31"/>
  <c r="X233" i="31"/>
  <c r="T236" i="31"/>
  <c r="T288" i="31"/>
  <c r="X289" i="31"/>
  <c r="T31" i="30"/>
  <c r="X34" i="30"/>
  <c r="T37" i="30"/>
  <c r="T461" i="30"/>
  <c r="T465" i="30"/>
  <c r="T476" i="30"/>
  <c r="T477" i="30"/>
  <c r="T492" i="30"/>
  <c r="AJ15" i="29"/>
  <c r="X25" i="29"/>
  <c r="T31" i="29"/>
  <c r="X181" i="29"/>
  <c r="T184" i="29"/>
  <c r="T191" i="29"/>
  <c r="X197" i="29"/>
  <c r="T200" i="29"/>
  <c r="T223" i="29"/>
  <c r="X245" i="29"/>
  <c r="T248" i="29"/>
  <c r="X261" i="29"/>
  <c r="T264" i="29"/>
  <c r="T447" i="29"/>
  <c r="T479" i="29"/>
  <c r="T306" i="27"/>
  <c r="T239" i="29"/>
  <c r="T263" i="29"/>
  <c r="T265" i="29"/>
  <c r="X268" i="29"/>
  <c r="T271" i="29"/>
  <c r="T279" i="29"/>
  <c r="T287" i="29"/>
  <c r="T303" i="29"/>
  <c r="T327" i="29"/>
  <c r="T335" i="29"/>
  <c r="T343" i="29"/>
  <c r="T362" i="29"/>
  <c r="X363" i="29"/>
  <c r="X411" i="29"/>
  <c r="T414" i="29"/>
  <c r="T293" i="28"/>
  <c r="X296" i="28"/>
  <c r="T306" i="28"/>
  <c r="T338" i="28"/>
  <c r="X360" i="28"/>
  <c r="Q18" i="27"/>
  <c r="T210" i="27"/>
  <c r="T218" i="27"/>
  <c r="T226" i="27"/>
  <c r="T242" i="27"/>
  <c r="T274" i="27"/>
  <c r="T282" i="27"/>
  <c r="T290" i="27"/>
  <c r="T317" i="27"/>
  <c r="X318" i="27"/>
  <c r="T321" i="27"/>
  <c r="T365" i="27"/>
  <c r="T385" i="25"/>
  <c r="T464" i="28"/>
  <c r="T482" i="28"/>
  <c r="T44" i="27"/>
  <c r="T47" i="27"/>
  <c r="T48" i="27"/>
  <c r="T66" i="27"/>
  <c r="T114" i="27"/>
  <c r="T434" i="27"/>
  <c r="AL7" i="26"/>
  <c r="T198" i="26"/>
  <c r="T402" i="26"/>
  <c r="X15" i="30"/>
  <c r="T111" i="30"/>
  <c r="T121" i="30"/>
  <c r="T127" i="30"/>
  <c r="T151" i="30"/>
  <c r="T167" i="30"/>
  <c r="T337" i="30"/>
  <c r="T339" i="30"/>
  <c r="X340" i="30"/>
  <c r="T343" i="30"/>
  <c r="T81" i="29"/>
  <c r="X87" i="29"/>
  <c r="X95" i="29"/>
  <c r="T98" i="29"/>
  <c r="X103" i="29"/>
  <c r="T106" i="29"/>
  <c r="T114" i="29"/>
  <c r="X115" i="29"/>
  <c r="T118" i="29"/>
  <c r="T126" i="29"/>
  <c r="X155" i="29"/>
  <c r="T298" i="29"/>
  <c r="T345" i="29"/>
  <c r="T346" i="29"/>
  <c r="X347" i="29"/>
  <c r="T348" i="29"/>
  <c r="T353" i="29"/>
  <c r="T363" i="29"/>
  <c r="T369" i="29"/>
  <c r="T415" i="29"/>
  <c r="T417" i="29"/>
  <c r="T433" i="29"/>
  <c r="T354" i="28"/>
  <c r="T378" i="28"/>
  <c r="X379" i="28"/>
  <c r="X383" i="28"/>
  <c r="T386" i="28"/>
  <c r="X395" i="28"/>
  <c r="X399" i="28"/>
  <c r="T402" i="28"/>
  <c r="T434" i="28"/>
  <c r="T442" i="28"/>
  <c r="X443" i="28"/>
  <c r="X447" i="28"/>
  <c r="T450" i="28"/>
  <c r="X459" i="28"/>
  <c r="X463" i="28"/>
  <c r="T481" i="28"/>
  <c r="T26" i="27"/>
  <c r="T34" i="27"/>
  <c r="T61" i="27"/>
  <c r="X62" i="27"/>
  <c r="T65" i="27"/>
  <c r="T109" i="27"/>
  <c r="X110" i="27"/>
  <c r="T113" i="27"/>
  <c r="T253" i="27"/>
  <c r="X254" i="27"/>
  <c r="T257" i="27"/>
  <c r="T300" i="27"/>
  <c r="T301" i="27"/>
  <c r="X302" i="27"/>
  <c r="T303" i="27"/>
  <c r="T304" i="27"/>
  <c r="T305" i="27"/>
  <c r="T308" i="27"/>
  <c r="T322" i="27"/>
  <c r="T324" i="27"/>
  <c r="T370" i="27"/>
  <c r="T372" i="27"/>
  <c r="T388" i="27"/>
  <c r="T38" i="26"/>
  <c r="X47" i="26"/>
  <c r="T49" i="26"/>
  <c r="X51" i="26"/>
  <c r="T54" i="26"/>
  <c r="T62" i="26"/>
  <c r="T70" i="26"/>
  <c r="T102" i="26"/>
  <c r="X111" i="26"/>
  <c r="X115" i="26"/>
  <c r="T118" i="26"/>
  <c r="T197" i="26"/>
  <c r="X366" i="27"/>
  <c r="T369" i="27"/>
  <c r="X28" i="26"/>
  <c r="X44" i="26"/>
  <c r="T399" i="26"/>
  <c r="X333" i="25"/>
  <c r="X381" i="25"/>
  <c r="T387" i="25"/>
  <c r="T401" i="25"/>
  <c r="T403" i="25"/>
  <c r="T449" i="25"/>
  <c r="T451" i="25"/>
  <c r="T467" i="25"/>
  <c r="T51" i="24"/>
  <c r="T115" i="24"/>
  <c r="T117" i="24"/>
  <c r="T165" i="24"/>
  <c r="T167" i="24"/>
  <c r="T179" i="24"/>
  <c r="T181" i="24"/>
  <c r="T229" i="24"/>
  <c r="T231" i="24"/>
  <c r="T243" i="24"/>
  <c r="T245" i="24"/>
  <c r="T293" i="24"/>
  <c r="T295" i="24"/>
  <c r="T307" i="24"/>
  <c r="T309" i="24"/>
  <c r="T395" i="23"/>
  <c r="X424" i="23"/>
  <c r="T427" i="23"/>
  <c r="T459" i="23"/>
  <c r="T491" i="23"/>
  <c r="X496" i="23"/>
  <c r="T498" i="23"/>
  <c r="X500" i="23"/>
  <c r="AL8" i="22"/>
  <c r="AL16" i="22"/>
  <c r="X82" i="22"/>
  <c r="T84" i="22"/>
  <c r="X86" i="22"/>
  <c r="T88" i="22"/>
  <c r="T89" i="22"/>
  <c r="X338" i="22"/>
  <c r="T340" i="22"/>
  <c r="X342" i="22"/>
  <c r="T344" i="22"/>
  <c r="T345" i="22"/>
  <c r="T376" i="22"/>
  <c r="T433" i="22"/>
  <c r="T449" i="22"/>
  <c r="AJ16" i="20"/>
  <c r="AL17" i="20"/>
  <c r="X48" i="20"/>
  <c r="T50" i="20"/>
  <c r="T51" i="20"/>
  <c r="T54" i="20"/>
  <c r="X55" i="20"/>
  <c r="T180" i="20"/>
  <c r="T182" i="20"/>
  <c r="X183" i="20"/>
  <c r="T214" i="20"/>
  <c r="X215" i="20"/>
  <c r="T30" i="19"/>
  <c r="T32" i="19"/>
  <c r="X33" i="19"/>
  <c r="T40" i="19"/>
  <c r="X41" i="19"/>
  <c r="T44" i="19"/>
  <c r="T104" i="18"/>
  <c r="T110" i="18"/>
  <c r="T112" i="18"/>
  <c r="T114" i="18"/>
  <c r="X115" i="18"/>
  <c r="T142" i="18"/>
  <c r="T146" i="18"/>
  <c r="X147" i="18"/>
  <c r="T238" i="18"/>
  <c r="X243" i="18"/>
  <c r="T270" i="18"/>
  <c r="T274" i="18"/>
  <c r="X275" i="18"/>
  <c r="X220" i="26"/>
  <c r="X224" i="26"/>
  <c r="T225" i="26"/>
  <c r="T226" i="26"/>
  <c r="T227" i="26"/>
  <c r="T230" i="26"/>
  <c r="X231" i="26"/>
  <c r="T249" i="26"/>
  <c r="T261" i="26"/>
  <c r="T396" i="26"/>
  <c r="T398" i="26"/>
  <c r="T249" i="25"/>
  <c r="X250" i="25"/>
  <c r="T253" i="25"/>
  <c r="T257" i="25"/>
  <c r="T289" i="25"/>
  <c r="T297" i="25"/>
  <c r="X298" i="25"/>
  <c r="T301" i="25"/>
  <c r="T305" i="25"/>
  <c r="T313" i="25"/>
  <c r="X314" i="25"/>
  <c r="T317" i="25"/>
  <c r="T321" i="25"/>
  <c r="T353" i="25"/>
  <c r="T361" i="25"/>
  <c r="X362" i="25"/>
  <c r="T365" i="25"/>
  <c r="T369" i="25"/>
  <c r="T377" i="25"/>
  <c r="X378" i="25"/>
  <c r="T381" i="25"/>
  <c r="X397" i="25"/>
  <c r="X445" i="25"/>
  <c r="T452" i="24"/>
  <c r="T152" i="23"/>
  <c r="T176" i="23"/>
  <c r="T179" i="23"/>
  <c r="T180" i="23"/>
  <c r="T184" i="23"/>
  <c r="T192" i="23"/>
  <c r="T224" i="23"/>
  <c r="T264" i="23"/>
  <c r="T288" i="23"/>
  <c r="X289" i="23"/>
  <c r="T292" i="23"/>
  <c r="X293" i="23"/>
  <c r="T296" i="23"/>
  <c r="T304" i="23"/>
  <c r="T336" i="23"/>
  <c r="T162" i="22"/>
  <c r="X179" i="22"/>
  <c r="T182" i="22"/>
  <c r="T226" i="22"/>
  <c r="T373" i="22"/>
  <c r="T377" i="22"/>
  <c r="T378" i="22"/>
  <c r="X387" i="22"/>
  <c r="X391" i="22"/>
  <c r="T394" i="22"/>
  <c r="T402" i="22"/>
  <c r="T8" i="20"/>
  <c r="X176" i="20"/>
  <c r="T179" i="20"/>
  <c r="X464" i="20"/>
  <c r="T467" i="20"/>
  <c r="AJ7" i="19"/>
  <c r="X26" i="19"/>
  <c r="T29" i="19"/>
  <c r="T436" i="19"/>
  <c r="T438" i="19"/>
  <c r="T440" i="19"/>
  <c r="X441" i="19"/>
  <c r="T443" i="19"/>
  <c r="T444" i="19"/>
  <c r="T448" i="19"/>
  <c r="X449" i="19"/>
  <c r="T467" i="19"/>
  <c r="T476" i="19"/>
  <c r="T480" i="19"/>
  <c r="X481" i="19"/>
  <c r="X15" i="18"/>
  <c r="AJ15" i="18"/>
  <c r="T69" i="18"/>
  <c r="T71" i="18"/>
  <c r="X72" i="18"/>
  <c r="T103" i="18"/>
  <c r="X104" i="18"/>
  <c r="T127" i="17"/>
  <c r="T136" i="17"/>
  <c r="X137" i="17"/>
  <c r="T140" i="17"/>
  <c r="X141" i="17"/>
  <c r="T168" i="17"/>
  <c r="X169" i="17"/>
  <c r="T172" i="17"/>
  <c r="X173" i="17"/>
  <c r="T240" i="17"/>
  <c r="T245" i="17"/>
  <c r="T246" i="17"/>
  <c r="T249" i="17"/>
  <c r="T257" i="17"/>
  <c r="X258" i="17"/>
  <c r="T265" i="17"/>
  <c r="X270" i="17"/>
  <c r="T273" i="17"/>
  <c r="T305" i="17"/>
  <c r="T340" i="17"/>
  <c r="T345" i="17"/>
  <c r="T353" i="17"/>
  <c r="X354" i="17"/>
  <c r="X366" i="17"/>
  <c r="T369" i="17"/>
  <c r="T123" i="16"/>
  <c r="X124" i="16"/>
  <c r="X132" i="16"/>
  <c r="X136" i="16"/>
  <c r="X144" i="16"/>
  <c r="T147" i="16"/>
  <c r="T179" i="16"/>
  <c r="T243" i="16"/>
  <c r="T468" i="25"/>
  <c r="T54" i="24"/>
  <c r="T70" i="24"/>
  <c r="T98" i="22"/>
  <c r="T354" i="22"/>
  <c r="T223" i="20"/>
  <c r="X44" i="19"/>
  <c r="X64" i="19"/>
  <c r="T79" i="19"/>
  <c r="X80" i="19"/>
  <c r="T95" i="19"/>
  <c r="X96" i="19"/>
  <c r="X104" i="19"/>
  <c r="T107" i="19"/>
  <c r="T123" i="19"/>
  <c r="X124" i="19"/>
  <c r="T127" i="19"/>
  <c r="X128" i="19"/>
  <c r="T131" i="19"/>
  <c r="X132" i="19"/>
  <c r="T135" i="19"/>
  <c r="X136" i="19"/>
  <c r="T139" i="19"/>
  <c r="T203" i="19"/>
  <c r="T219" i="19"/>
  <c r="X220" i="19"/>
  <c r="T223" i="19"/>
  <c r="X224" i="19"/>
  <c r="T227" i="19"/>
  <c r="X228" i="19"/>
  <c r="T231" i="19"/>
  <c r="X232" i="19"/>
  <c r="T235" i="19"/>
  <c r="T251" i="19"/>
  <c r="X252" i="19"/>
  <c r="T255" i="19"/>
  <c r="X256" i="19"/>
  <c r="T259" i="19"/>
  <c r="X260" i="19"/>
  <c r="T263" i="19"/>
  <c r="X264" i="19"/>
  <c r="X267" i="19"/>
  <c r="X271" i="19"/>
  <c r="T274" i="19"/>
  <c r="X291" i="19"/>
  <c r="X295" i="19"/>
  <c r="T298" i="19"/>
  <c r="X363" i="19"/>
  <c r="X367" i="19"/>
  <c r="T370" i="19"/>
  <c r="X387" i="19"/>
  <c r="X391" i="19"/>
  <c r="T394" i="19"/>
  <c r="T197" i="18"/>
  <c r="T277" i="18"/>
  <c r="X278" i="18"/>
  <c r="T281" i="18"/>
  <c r="X282" i="18"/>
  <c r="T285" i="18"/>
  <c r="T293" i="18"/>
  <c r="T301" i="18"/>
  <c r="T313" i="18"/>
  <c r="X314" i="18"/>
  <c r="T317" i="18"/>
  <c r="T325" i="18"/>
  <c r="T389" i="18"/>
  <c r="T405" i="18"/>
  <c r="T409" i="18"/>
  <c r="X410" i="18"/>
  <c r="T413" i="18"/>
  <c r="T421" i="18"/>
  <c r="T379" i="14"/>
  <c r="T383" i="14"/>
  <c r="T487" i="14"/>
  <c r="L6" i="33"/>
  <c r="Q13" i="33"/>
  <c r="Q12" i="33"/>
  <c r="M6" i="33"/>
  <c r="N6" i="33"/>
  <c r="T429" i="18"/>
  <c r="T441" i="18"/>
  <c r="X442" i="18"/>
  <c r="T445" i="18"/>
  <c r="X477" i="18"/>
  <c r="X481" i="18"/>
  <c r="T484" i="18"/>
  <c r="X87" i="17"/>
  <c r="X91" i="17"/>
  <c r="T94" i="17"/>
  <c r="X372" i="17"/>
  <c r="T375" i="17"/>
  <c r="X404" i="17"/>
  <c r="T407" i="17"/>
  <c r="X412" i="17"/>
  <c r="T415" i="17"/>
  <c r="T423" i="17"/>
  <c r="X424" i="17"/>
  <c r="T427" i="17"/>
  <c r="T439" i="17"/>
  <c r="X444" i="17"/>
  <c r="T447" i="17"/>
  <c r="X448" i="17"/>
  <c r="T455" i="17"/>
  <c r="X456" i="17"/>
  <c r="T459" i="17"/>
  <c r="X500" i="17"/>
  <c r="T16" i="16"/>
  <c r="T25" i="16"/>
  <c r="T57" i="16"/>
  <c r="X62" i="16"/>
  <c r="T65" i="16"/>
  <c r="X66" i="16"/>
  <c r="X74" i="16"/>
  <c r="T75" i="16"/>
  <c r="T77" i="16"/>
  <c r="T107" i="16"/>
  <c r="T115" i="16"/>
  <c r="T117" i="16"/>
  <c r="T281" i="16"/>
  <c r="T310" i="16"/>
  <c r="T55" i="14"/>
  <c r="T71" i="14"/>
  <c r="X72" i="14"/>
  <c r="X76" i="14"/>
  <c r="T78" i="14"/>
  <c r="T79" i="14"/>
  <c r="X80" i="14"/>
  <c r="X84" i="14"/>
  <c r="T87" i="14"/>
  <c r="X104" i="14"/>
  <c r="X108" i="14"/>
  <c r="T111" i="14"/>
  <c r="X112" i="14"/>
  <c r="T119" i="14"/>
  <c r="T183" i="14"/>
  <c r="T199" i="14"/>
  <c r="X200" i="14"/>
  <c r="X204" i="14"/>
  <c r="T206" i="14"/>
  <c r="T207" i="14"/>
  <c r="X208" i="14"/>
  <c r="X212" i="14"/>
  <c r="T215" i="14"/>
  <c r="T231" i="14"/>
  <c r="X232" i="14"/>
  <c r="X236" i="14"/>
  <c r="T239" i="14"/>
  <c r="T247" i="14"/>
  <c r="T168" i="12"/>
  <c r="T200" i="12"/>
  <c r="T297" i="12"/>
  <c r="T355" i="12"/>
  <c r="T361" i="12"/>
  <c r="T364" i="12"/>
  <c r="X365" i="12"/>
  <c r="T368" i="12"/>
  <c r="X377" i="12"/>
  <c r="T384" i="12"/>
  <c r="T242" i="11"/>
  <c r="T440" i="10"/>
  <c r="T471" i="4"/>
  <c r="T487" i="4"/>
  <c r="N7" i="33"/>
  <c r="M7" i="33"/>
  <c r="L7" i="33"/>
  <c r="N15" i="33"/>
  <c r="M15" i="33"/>
  <c r="AF16" i="33"/>
  <c r="N16" i="33"/>
  <c r="M16" i="33"/>
  <c r="N17" i="33"/>
  <c r="M17" i="33"/>
  <c r="T372" i="17"/>
  <c r="T54" i="16"/>
  <c r="T94" i="16"/>
  <c r="X95" i="16"/>
  <c r="X103" i="16"/>
  <c r="T106" i="16"/>
  <c r="T114" i="16"/>
  <c r="T150" i="16"/>
  <c r="T182" i="16"/>
  <c r="T217" i="16"/>
  <c r="T222" i="16"/>
  <c r="X223" i="16"/>
  <c r="T230" i="16"/>
  <c r="X231" i="16"/>
  <c r="T234" i="16"/>
  <c r="T242" i="16"/>
  <c r="T245" i="16"/>
  <c r="T247" i="16"/>
  <c r="T248" i="16"/>
  <c r="T251" i="16"/>
  <c r="X252" i="16"/>
  <c r="T259" i="16"/>
  <c r="X260" i="16"/>
  <c r="X264" i="16"/>
  <c r="X272" i="16"/>
  <c r="T273" i="16"/>
  <c r="T275" i="16"/>
  <c r="T278" i="16"/>
  <c r="T32" i="14"/>
  <c r="X33" i="14"/>
  <c r="T36" i="14"/>
  <c r="X37" i="14"/>
  <c r="T40" i="14"/>
  <c r="T44" i="14"/>
  <c r="X45" i="14"/>
  <c r="T64" i="14"/>
  <c r="X65" i="14"/>
  <c r="T68" i="14"/>
  <c r="X69" i="14"/>
  <c r="T72" i="14"/>
  <c r="T76" i="14"/>
  <c r="X77" i="14"/>
  <c r="T332" i="13"/>
  <c r="T340" i="13"/>
  <c r="T348" i="13"/>
  <c r="T356" i="13"/>
  <c r="T364" i="13"/>
  <c r="T372" i="13"/>
  <c r="T452" i="13"/>
  <c r="T460" i="13"/>
  <c r="T468" i="13"/>
  <c r="T476" i="13"/>
  <c r="T484" i="13"/>
  <c r="T492" i="13"/>
  <c r="T500" i="13"/>
  <c r="T234" i="12"/>
  <c r="T258" i="12"/>
  <c r="X259" i="12"/>
  <c r="T266" i="12"/>
  <c r="X275" i="12"/>
  <c r="T282" i="12"/>
  <c r="T408" i="12"/>
  <c r="T424" i="12"/>
  <c r="T432" i="12"/>
  <c r="T440" i="12"/>
  <c r="T448" i="12"/>
  <c r="T456" i="12"/>
  <c r="T464" i="12"/>
  <c r="T472" i="12"/>
  <c r="T480" i="12"/>
  <c r="T488" i="12"/>
  <c r="T496" i="12"/>
  <c r="AB18" i="11"/>
  <c r="T122" i="11"/>
  <c r="S13" i="33"/>
  <c r="S12" i="33"/>
  <c r="N8" i="33"/>
  <c r="M8" i="33"/>
  <c r="M10" i="33"/>
  <c r="X160" i="12"/>
  <c r="T170" i="12"/>
  <c r="T202" i="12"/>
  <c r="T314" i="12"/>
  <c r="X266" i="11"/>
  <c r="T269" i="11"/>
  <c r="X270" i="11"/>
  <c r="T272" i="11"/>
  <c r="T273" i="11"/>
  <c r="T280" i="11"/>
  <c r="T281" i="11"/>
  <c r="T285" i="11"/>
  <c r="X286" i="11"/>
  <c r="T288" i="11"/>
  <c r="T289" i="11"/>
  <c r="T296" i="11"/>
  <c r="T297" i="11"/>
  <c r="T301" i="11"/>
  <c r="X302" i="11"/>
  <c r="T304" i="11"/>
  <c r="T305" i="11"/>
  <c r="T312" i="11"/>
  <c r="T313" i="11"/>
  <c r="T317" i="11"/>
  <c r="X318" i="11"/>
  <c r="T320" i="11"/>
  <c r="T321" i="11"/>
  <c r="T328" i="11"/>
  <c r="T329" i="11"/>
  <c r="T333" i="11"/>
  <c r="X334" i="11"/>
  <c r="T336" i="11"/>
  <c r="T337" i="11"/>
  <c r="T344" i="11"/>
  <c r="T345" i="11"/>
  <c r="T349" i="11"/>
  <c r="X350" i="11"/>
  <c r="T352" i="11"/>
  <c r="T353" i="11"/>
  <c r="T360" i="11"/>
  <c r="T361" i="11"/>
  <c r="T365" i="11"/>
  <c r="X366" i="11"/>
  <c r="T368" i="11"/>
  <c r="T369" i="11"/>
  <c r="T376" i="11"/>
  <c r="T377" i="11"/>
  <c r="T381" i="11"/>
  <c r="T384" i="11"/>
  <c r="T385" i="11"/>
  <c r="T392" i="11"/>
  <c r="T393" i="11"/>
  <c r="T461" i="11"/>
  <c r="T464" i="11"/>
  <c r="T465" i="11"/>
  <c r="T473" i="11"/>
  <c r="T477" i="11"/>
  <c r="T481" i="11"/>
  <c r="T493" i="11"/>
  <c r="T497" i="11"/>
  <c r="X498" i="11"/>
  <c r="AK7" i="10"/>
  <c r="X36" i="10"/>
  <c r="X40" i="10"/>
  <c r="X44" i="10"/>
  <c r="X108" i="10"/>
  <c r="X140" i="10"/>
  <c r="X434" i="6"/>
  <c r="X458" i="6"/>
  <c r="X466" i="6"/>
  <c r="X490" i="6"/>
  <c r="AJ10" i="5"/>
  <c r="X15" i="5"/>
  <c r="X376" i="5"/>
  <c r="X408" i="5"/>
  <c r="R12" i="33"/>
  <c r="R13" i="33"/>
  <c r="N9" i="33"/>
  <c r="M9" i="33"/>
  <c r="N11" i="33"/>
  <c r="M11" i="33"/>
  <c r="N14" i="33"/>
  <c r="M14" i="33"/>
  <c r="G31" i="35"/>
  <c r="AB18" i="22"/>
  <c r="T6" i="32"/>
  <c r="T8" i="32"/>
  <c r="X43" i="32"/>
  <c r="T46" i="32"/>
  <c r="X47" i="32"/>
  <c r="X59" i="32"/>
  <c r="T62" i="32"/>
  <c r="X63" i="32"/>
  <c r="T66" i="32"/>
  <c r="T121" i="32"/>
  <c r="T129" i="32"/>
  <c r="X130" i="32"/>
  <c r="X134" i="32"/>
  <c r="T137" i="32"/>
  <c r="T145" i="32"/>
  <c r="X146" i="32"/>
  <c r="T164" i="32"/>
  <c r="X165" i="32"/>
  <c r="X201" i="32"/>
  <c r="T211" i="32"/>
  <c r="T212" i="32"/>
  <c r="X213" i="32"/>
  <c r="T219" i="32"/>
  <c r="T233" i="32"/>
  <c r="T235" i="32"/>
  <c r="X299" i="32"/>
  <c r="T302" i="32"/>
  <c r="X303" i="32"/>
  <c r="X315" i="32"/>
  <c r="T318" i="32"/>
  <c r="X319" i="32"/>
  <c r="T377" i="32"/>
  <c r="T381" i="32"/>
  <c r="X382" i="32"/>
  <c r="T384" i="32"/>
  <c r="T385" i="32"/>
  <c r="T393" i="32"/>
  <c r="X394" i="32"/>
  <c r="T397" i="32"/>
  <c r="T425" i="32"/>
  <c r="T433" i="32"/>
  <c r="X434" i="32"/>
  <c r="T441" i="32"/>
  <c r="T449" i="32"/>
  <c r="X450" i="32"/>
  <c r="X469" i="32"/>
  <c r="S18" i="31"/>
  <c r="AL9" i="31"/>
  <c r="AL10" i="31"/>
  <c r="X29" i="31"/>
  <c r="T39" i="31"/>
  <c r="T40" i="31"/>
  <c r="X41" i="31"/>
  <c r="T52" i="31"/>
  <c r="T83" i="31"/>
  <c r="T91" i="31"/>
  <c r="X92" i="31"/>
  <c r="T99" i="31"/>
  <c r="T107" i="31"/>
  <c r="X108" i="31"/>
  <c r="X112" i="31"/>
  <c r="X115" i="31"/>
  <c r="T126" i="31"/>
  <c r="X127" i="31"/>
  <c r="T173" i="31"/>
  <c r="T174" i="31"/>
  <c r="X175" i="31"/>
  <c r="T181" i="31"/>
  <c r="T191" i="31"/>
  <c r="X197" i="31"/>
  <c r="T227" i="31"/>
  <c r="T235" i="31"/>
  <c r="X236" i="31"/>
  <c r="X240" i="31"/>
  <c r="T243" i="31"/>
  <c r="T247" i="31"/>
  <c r="X248" i="31"/>
  <c r="T325" i="31"/>
  <c r="T326" i="31"/>
  <c r="X327" i="31"/>
  <c r="T333" i="31"/>
  <c r="T343" i="31"/>
  <c r="T391" i="31"/>
  <c r="T416" i="31"/>
  <c r="X417" i="31"/>
  <c r="T475" i="31"/>
  <c r="T189" i="30"/>
  <c r="T205" i="30"/>
  <c r="T213" i="30"/>
  <c r="X214" i="30"/>
  <c r="T221" i="30"/>
  <c r="T241" i="30"/>
  <c r="T253" i="30"/>
  <c r="T257" i="30"/>
  <c r="X258" i="30"/>
  <c r="T260" i="30"/>
  <c r="T261" i="30"/>
  <c r="T269" i="30"/>
  <c r="X270" i="30"/>
  <c r="T273" i="30"/>
  <c r="T285" i="30"/>
  <c r="T452" i="30"/>
  <c r="T481" i="30"/>
  <c r="T489" i="30"/>
  <c r="AL15" i="32"/>
  <c r="T83" i="32"/>
  <c r="T105" i="32"/>
  <c r="T339" i="32"/>
  <c r="T357" i="32"/>
  <c r="T361" i="32"/>
  <c r="T409" i="32"/>
  <c r="T69" i="31"/>
  <c r="T213" i="31"/>
  <c r="T453" i="31"/>
  <c r="T471" i="31"/>
  <c r="T29" i="30"/>
  <c r="T36" i="30"/>
  <c r="X169" i="30"/>
  <c r="T175" i="30"/>
  <c r="T185" i="30"/>
  <c r="T14" i="32"/>
  <c r="T57" i="32"/>
  <c r="T65" i="32"/>
  <c r="X66" i="32"/>
  <c r="X70" i="32"/>
  <c r="T73" i="32"/>
  <c r="T81" i="32"/>
  <c r="X82" i="32"/>
  <c r="X86" i="32"/>
  <c r="T100" i="32"/>
  <c r="X101" i="32"/>
  <c r="T147" i="32"/>
  <c r="T148" i="32"/>
  <c r="X149" i="32"/>
  <c r="T155" i="32"/>
  <c r="T169" i="32"/>
  <c r="T171" i="32"/>
  <c r="X176" i="32"/>
  <c r="X235" i="32"/>
  <c r="T238" i="32"/>
  <c r="X239" i="32"/>
  <c r="X251" i="32"/>
  <c r="T254" i="32"/>
  <c r="X255" i="32"/>
  <c r="T313" i="32"/>
  <c r="T321" i="32"/>
  <c r="X322" i="32"/>
  <c r="T329" i="32"/>
  <c r="T337" i="32"/>
  <c r="X338" i="32"/>
  <c r="X357" i="32"/>
  <c r="X405" i="32"/>
  <c r="T451" i="32"/>
  <c r="X453" i="32"/>
  <c r="T459" i="32"/>
  <c r="T469" i="32"/>
  <c r="T473" i="32"/>
  <c r="T475" i="32"/>
  <c r="T11" i="31"/>
  <c r="AK14" i="31"/>
  <c r="T15" i="31"/>
  <c r="T47" i="31"/>
  <c r="T53" i="31"/>
  <c r="X56" i="31"/>
  <c r="T59" i="31"/>
  <c r="T67" i="31"/>
  <c r="X68" i="31"/>
  <c r="X99" i="31"/>
  <c r="T109" i="31"/>
  <c r="T110" i="31"/>
  <c r="X111" i="31"/>
  <c r="T117" i="31"/>
  <c r="T131" i="31"/>
  <c r="T133" i="31"/>
  <c r="T195" i="31"/>
  <c r="T196" i="31"/>
  <c r="T199" i="31"/>
  <c r="X200" i="31"/>
  <c r="T203" i="31"/>
  <c r="T211" i="31"/>
  <c r="X212" i="31"/>
  <c r="X215" i="31"/>
  <c r="X243" i="31"/>
  <c r="X251" i="31"/>
  <c r="T261" i="31"/>
  <c r="X263" i="31"/>
  <c r="T269" i="31"/>
  <c r="X349" i="31"/>
  <c r="T352" i="31"/>
  <c r="X353" i="31"/>
  <c r="T411" i="31"/>
  <c r="T427" i="31"/>
  <c r="T435" i="31"/>
  <c r="X436" i="31"/>
  <c r="T443" i="31"/>
  <c r="T14" i="30"/>
  <c r="AK14" i="30"/>
  <c r="T93" i="30"/>
  <c r="T94" i="30"/>
  <c r="X98" i="30"/>
  <c r="T100" i="30"/>
  <c r="T101" i="30"/>
  <c r="T133" i="30"/>
  <c r="T311" i="30"/>
  <c r="T335" i="30"/>
  <c r="X36" i="29"/>
  <c r="T43" i="29"/>
  <c r="X44" i="29"/>
  <c r="T47" i="29"/>
  <c r="T63" i="29"/>
  <c r="T67" i="29"/>
  <c r="T298" i="30"/>
  <c r="X299" i="30"/>
  <c r="T309" i="30"/>
  <c r="T310" i="30"/>
  <c r="T313" i="30"/>
  <c r="T317" i="30"/>
  <c r="X357" i="30"/>
  <c r="T364" i="30"/>
  <c r="T380" i="30"/>
  <c r="T396" i="30"/>
  <c r="T412" i="30"/>
  <c r="T428" i="30"/>
  <c r="T447" i="30"/>
  <c r="X448" i="30"/>
  <c r="X472" i="30"/>
  <c r="T479" i="30"/>
  <c r="T490" i="30"/>
  <c r="AL16" i="29"/>
  <c r="T23" i="29"/>
  <c r="T25" i="29"/>
  <c r="T41" i="29"/>
  <c r="T80" i="29"/>
  <c r="T83" i="29"/>
  <c r="X84" i="29"/>
  <c r="T87" i="29"/>
  <c r="T111" i="29"/>
  <c r="T155" i="29"/>
  <c r="X159" i="29"/>
  <c r="T170" i="29"/>
  <c r="T218" i="29"/>
  <c r="X219" i="29"/>
  <c r="T220" i="29"/>
  <c r="T225" i="29"/>
  <c r="T241" i="29"/>
  <c r="X309" i="29"/>
  <c r="T312" i="29"/>
  <c r="T319" i="29"/>
  <c r="T367" i="29"/>
  <c r="T391" i="29"/>
  <c r="T399" i="29"/>
  <c r="T407" i="29"/>
  <c r="X427" i="29"/>
  <c r="T473" i="29"/>
  <c r="X475" i="29"/>
  <c r="T476" i="29"/>
  <c r="T478" i="29"/>
  <c r="T481" i="29"/>
  <c r="T491" i="29"/>
  <c r="T497" i="29"/>
  <c r="T8" i="28"/>
  <c r="T59" i="28"/>
  <c r="T157" i="28"/>
  <c r="T162" i="28"/>
  <c r="T163" i="28"/>
  <c r="T165" i="28"/>
  <c r="T166" i="28"/>
  <c r="T167" i="28"/>
  <c r="X168" i="28"/>
  <c r="T178" i="28"/>
  <c r="T226" i="28"/>
  <c r="T250" i="28"/>
  <c r="X251" i="28"/>
  <c r="X255" i="28"/>
  <c r="T258" i="28"/>
  <c r="T266" i="28"/>
  <c r="T304" i="28"/>
  <c r="T336" i="28"/>
  <c r="T337" i="28"/>
  <c r="T340" i="28"/>
  <c r="X341" i="28"/>
  <c r="T344" i="28"/>
  <c r="T356" i="28"/>
  <c r="X357" i="28"/>
  <c r="T360" i="28"/>
  <c r="T421" i="28"/>
  <c r="X424" i="28"/>
  <c r="X440" i="28"/>
  <c r="AB18" i="27"/>
  <c r="X24" i="27"/>
  <c r="T90" i="27"/>
  <c r="T98" i="27"/>
  <c r="T125" i="27"/>
  <c r="X126" i="27"/>
  <c r="T129" i="27"/>
  <c r="T172" i="27"/>
  <c r="T173" i="27"/>
  <c r="X174" i="27"/>
  <c r="T175" i="27"/>
  <c r="T176" i="27"/>
  <c r="T177" i="27"/>
  <c r="T180" i="27"/>
  <c r="T194" i="27"/>
  <c r="T196" i="27"/>
  <c r="X264" i="27"/>
  <c r="X280" i="27"/>
  <c r="T338" i="27"/>
  <c r="T346" i="27"/>
  <c r="T354" i="27"/>
  <c r="T381" i="27"/>
  <c r="X382" i="27"/>
  <c r="T385" i="27"/>
  <c r="T428" i="27"/>
  <c r="T429" i="27"/>
  <c r="X430" i="27"/>
  <c r="T431" i="27"/>
  <c r="T432" i="27"/>
  <c r="T433" i="27"/>
  <c r="T436" i="27"/>
  <c r="T450" i="27"/>
  <c r="T452" i="27"/>
  <c r="T24" i="26"/>
  <c r="X25" i="26"/>
  <c r="T28" i="26"/>
  <c r="T86" i="26"/>
  <c r="X92" i="26"/>
  <c r="T166" i="26"/>
  <c r="X175" i="26"/>
  <c r="T177" i="26"/>
  <c r="X179" i="26"/>
  <c r="T182" i="26"/>
  <c r="T213" i="26"/>
  <c r="T255" i="26"/>
  <c r="T267" i="26"/>
  <c r="X281" i="26"/>
  <c r="T284" i="26"/>
  <c r="T296" i="26"/>
  <c r="T316" i="26"/>
  <c r="X317" i="26"/>
  <c r="T328" i="26"/>
  <c r="X329" i="26"/>
  <c r="T332" i="26"/>
  <c r="X333" i="26"/>
  <c r="T344" i="26"/>
  <c r="X345" i="26"/>
  <c r="T348" i="26"/>
  <c r="X349" i="26"/>
  <c r="T360" i="26"/>
  <c r="X361" i="26"/>
  <c r="T364" i="26"/>
  <c r="X365" i="26"/>
  <c r="T376" i="26"/>
  <c r="X377" i="26"/>
  <c r="T380" i="26"/>
  <c r="T428" i="26"/>
  <c r="T429" i="26"/>
  <c r="X430" i="26"/>
  <c r="T436" i="26"/>
  <c r="T445" i="26"/>
  <c r="T7" i="25"/>
  <c r="T10" i="25"/>
  <c r="T11" i="25"/>
  <c r="X153" i="25"/>
  <c r="T159" i="25"/>
  <c r="T161" i="25"/>
  <c r="T163" i="25"/>
  <c r="X164" i="25"/>
  <c r="T177" i="25"/>
  <c r="T181" i="25"/>
  <c r="T183" i="25"/>
  <c r="X204" i="25"/>
  <c r="T491" i="31"/>
  <c r="T499" i="31"/>
  <c r="X500" i="31"/>
  <c r="T47" i="30"/>
  <c r="T57" i="30"/>
  <c r="T63" i="30"/>
  <c r="T71" i="30"/>
  <c r="T73" i="30"/>
  <c r="T75" i="30"/>
  <c r="X76" i="30"/>
  <c r="T79" i="30"/>
  <c r="X135" i="30"/>
  <c r="T149" i="30"/>
  <c r="T150" i="30"/>
  <c r="X154" i="30"/>
  <c r="T156" i="30"/>
  <c r="T157" i="30"/>
  <c r="X229" i="30"/>
  <c r="T239" i="30"/>
  <c r="T240" i="30"/>
  <c r="T243" i="30"/>
  <c r="X244" i="30"/>
  <c r="T247" i="30"/>
  <c r="T279" i="30"/>
  <c r="T341" i="30"/>
  <c r="T342" i="30"/>
  <c r="T345" i="30"/>
  <c r="T349" i="30"/>
  <c r="T353" i="30"/>
  <c r="X354" i="30"/>
  <c r="T357" i="30"/>
  <c r="T372" i="30"/>
  <c r="T373" i="30"/>
  <c r="T377" i="30"/>
  <c r="T388" i="30"/>
  <c r="T389" i="30"/>
  <c r="T393" i="30"/>
  <c r="T404" i="30"/>
  <c r="T405" i="30"/>
  <c r="T409" i="30"/>
  <c r="T420" i="30"/>
  <c r="T421" i="30"/>
  <c r="T425" i="30"/>
  <c r="T436" i="30"/>
  <c r="T460" i="30"/>
  <c r="T468" i="30"/>
  <c r="T496" i="30"/>
  <c r="X501" i="30"/>
  <c r="AJ8" i="29"/>
  <c r="AJ9" i="29"/>
  <c r="X14" i="29"/>
  <c r="X47" i="29"/>
  <c r="X55" i="29"/>
  <c r="T68" i="29"/>
  <c r="T69" i="29"/>
  <c r="X70" i="29"/>
  <c r="T71" i="29"/>
  <c r="T73" i="29"/>
  <c r="X78" i="29"/>
  <c r="X133" i="29"/>
  <c r="T134" i="29"/>
  <c r="X141" i="29"/>
  <c r="T142" i="29"/>
  <c r="T144" i="29"/>
  <c r="T147" i="29"/>
  <c r="T152" i="29"/>
  <c r="T175" i="29"/>
  <c r="T199" i="29"/>
  <c r="T201" i="29"/>
  <c r="X204" i="29"/>
  <c r="T207" i="29"/>
  <c r="T215" i="29"/>
  <c r="X220" i="29"/>
  <c r="X223" i="29"/>
  <c r="T234" i="29"/>
  <c r="T282" i="29"/>
  <c r="X283" i="29"/>
  <c r="T284" i="29"/>
  <c r="T289" i="29"/>
  <c r="T305" i="29"/>
  <c r="X373" i="29"/>
  <c r="T383" i="29"/>
  <c r="T431" i="29"/>
  <c r="T455" i="29"/>
  <c r="T463" i="29"/>
  <c r="T471" i="29"/>
  <c r="X491" i="29"/>
  <c r="T62" i="28"/>
  <c r="T80" i="28"/>
  <c r="T96" i="28"/>
  <c r="T112" i="28"/>
  <c r="T128" i="28"/>
  <c r="T156" i="28"/>
  <c r="T229" i="28"/>
  <c r="X232" i="28"/>
  <c r="T242" i="28"/>
  <c r="T290" i="28"/>
  <c r="T314" i="28"/>
  <c r="X315" i="28"/>
  <c r="X319" i="28"/>
  <c r="T322" i="28"/>
  <c r="T353" i="28"/>
  <c r="T368" i="28"/>
  <c r="T400" i="28"/>
  <c r="T401" i="28"/>
  <c r="T404" i="28"/>
  <c r="X405" i="28"/>
  <c r="T408" i="28"/>
  <c r="T418" i="28"/>
  <c r="T420" i="28"/>
  <c r="X421" i="28"/>
  <c r="T424" i="28"/>
  <c r="T485" i="28"/>
  <c r="X488" i="28"/>
  <c r="T498" i="28"/>
  <c r="R18" i="27"/>
  <c r="X72" i="27"/>
  <c r="T82" i="27"/>
  <c r="X88" i="27"/>
  <c r="T154" i="27"/>
  <c r="T162" i="27"/>
  <c r="T189" i="27"/>
  <c r="X190" i="27"/>
  <c r="T193" i="27"/>
  <c r="T236" i="27"/>
  <c r="T237" i="27"/>
  <c r="X238" i="27"/>
  <c r="T239" i="27"/>
  <c r="T240" i="27"/>
  <c r="T241" i="27"/>
  <c r="T244" i="27"/>
  <c r="T258" i="27"/>
  <c r="T260" i="27"/>
  <c r="X328" i="27"/>
  <c r="X344" i="27"/>
  <c r="T402" i="27"/>
  <c r="T410" i="27"/>
  <c r="T418" i="27"/>
  <c r="T445" i="27"/>
  <c r="X446" i="27"/>
  <c r="T449" i="27"/>
  <c r="T492" i="27"/>
  <c r="T493" i="27"/>
  <c r="X494" i="27"/>
  <c r="T495" i="27"/>
  <c r="T496" i="27"/>
  <c r="T497" i="27"/>
  <c r="T500" i="27"/>
  <c r="R18" i="26"/>
  <c r="AL17" i="26"/>
  <c r="T69" i="26"/>
  <c r="T72" i="26"/>
  <c r="X73" i="26"/>
  <c r="T76" i="26"/>
  <c r="T150" i="26"/>
  <c r="X156" i="26"/>
  <c r="T214" i="26"/>
  <c r="T252" i="26"/>
  <c r="T264" i="26"/>
  <c r="X415" i="26"/>
  <c r="T418" i="26"/>
  <c r="X423" i="26"/>
  <c r="X447" i="26"/>
  <c r="T450" i="26"/>
  <c r="T466" i="26"/>
  <c r="T485" i="26"/>
  <c r="X487" i="26"/>
  <c r="T500" i="26"/>
  <c r="T6" i="25"/>
  <c r="X269" i="25"/>
  <c r="X317" i="25"/>
  <c r="T323" i="25"/>
  <c r="T116" i="29"/>
  <c r="T121" i="29"/>
  <c r="T156" i="29"/>
  <c r="T255" i="29"/>
  <c r="T409" i="29"/>
  <c r="T412" i="29"/>
  <c r="T427" i="29"/>
  <c r="T272" i="28"/>
  <c r="T357" i="28"/>
  <c r="T370" i="28"/>
  <c r="T108" i="27"/>
  <c r="T111" i="27"/>
  <c r="T112" i="27"/>
  <c r="T130" i="27"/>
  <c r="T364" i="27"/>
  <c r="T367" i="27"/>
  <c r="T368" i="27"/>
  <c r="T386" i="27"/>
  <c r="T113" i="26"/>
  <c r="T258" i="26"/>
  <c r="T394" i="26"/>
  <c r="T400" i="26"/>
  <c r="T407" i="26"/>
  <c r="T439" i="26"/>
  <c r="T185" i="25"/>
  <c r="T205" i="25"/>
  <c r="T229" i="25"/>
  <c r="T276" i="25"/>
  <c r="T277" i="25"/>
  <c r="T465" i="25"/>
  <c r="T409" i="24"/>
  <c r="X410" i="24"/>
  <c r="T413" i="24"/>
  <c r="X414" i="24"/>
  <c r="X422" i="24"/>
  <c r="T425" i="24"/>
  <c r="X426" i="24"/>
  <c r="T433" i="24"/>
  <c r="X434" i="24"/>
  <c r="T437" i="24"/>
  <c r="X454" i="24"/>
  <c r="T457" i="24"/>
  <c r="X478" i="24"/>
  <c r="T481" i="24"/>
  <c r="AB18" i="23"/>
  <c r="T27" i="23"/>
  <c r="X60" i="23"/>
  <c r="T63" i="23"/>
  <c r="T74" i="23"/>
  <c r="X76" i="23"/>
  <c r="T79" i="23"/>
  <c r="T122" i="23"/>
  <c r="T123" i="23"/>
  <c r="X136" i="23"/>
  <c r="X200" i="23"/>
  <c r="T202" i="23"/>
  <c r="X208" i="23"/>
  <c r="T210" i="23"/>
  <c r="T211" i="23"/>
  <c r="T314" i="23"/>
  <c r="X316" i="23"/>
  <c r="T319" i="23"/>
  <c r="X332" i="23"/>
  <c r="T334" i="23"/>
  <c r="T335" i="23"/>
  <c r="X339" i="23"/>
  <c r="T344" i="23"/>
  <c r="X363" i="23"/>
  <c r="X427" i="23"/>
  <c r="AK9" i="22"/>
  <c r="T101" i="22"/>
  <c r="T109" i="22"/>
  <c r="T130" i="22"/>
  <c r="T133" i="22"/>
  <c r="T139" i="22"/>
  <c r="T143" i="22"/>
  <c r="T282" i="22"/>
  <c r="X299" i="22"/>
  <c r="T302" i="22"/>
  <c r="X303" i="22"/>
  <c r="T306" i="22"/>
  <c r="X307" i="22"/>
  <c r="T310" i="22"/>
  <c r="T314" i="22"/>
  <c r="T322" i="22"/>
  <c r="T490" i="21"/>
  <c r="AL7" i="20"/>
  <c r="T116" i="20"/>
  <c r="T124" i="20"/>
  <c r="T132" i="20"/>
  <c r="X133" i="20"/>
  <c r="T136" i="20"/>
  <c r="T140" i="20"/>
  <c r="T148" i="20"/>
  <c r="T164" i="20"/>
  <c r="X165" i="20"/>
  <c r="T168" i="20"/>
  <c r="T172" i="20"/>
  <c r="X208" i="20"/>
  <c r="T211" i="20"/>
  <c r="T290" i="20"/>
  <c r="X304" i="20"/>
  <c r="T306" i="20"/>
  <c r="T307" i="20"/>
  <c r="T310" i="20"/>
  <c r="X311" i="20"/>
  <c r="T340" i="20"/>
  <c r="T342" i="20"/>
  <c r="X343" i="20"/>
  <c r="T477" i="20"/>
  <c r="X478" i="20"/>
  <c r="T479" i="20"/>
  <c r="T481" i="20"/>
  <c r="AJ6" i="19"/>
  <c r="AK7" i="19"/>
  <c r="AB18" i="19"/>
  <c r="T180" i="19"/>
  <c r="T182" i="19"/>
  <c r="T184" i="19"/>
  <c r="X185" i="19"/>
  <c r="T188" i="19"/>
  <c r="T192" i="19"/>
  <c r="X193" i="19"/>
  <c r="T212" i="19"/>
  <c r="T216" i="19"/>
  <c r="X217" i="19"/>
  <c r="T220" i="19"/>
  <c r="T224" i="19"/>
  <c r="X225" i="19"/>
  <c r="T331" i="19"/>
  <c r="X348" i="19"/>
  <c r="T351" i="19"/>
  <c r="X352" i="19"/>
  <c r="T355" i="19"/>
  <c r="X356" i="19"/>
  <c r="T359" i="19"/>
  <c r="X360" i="19"/>
  <c r="T363" i="19"/>
  <c r="X380" i="19"/>
  <c r="T383" i="19"/>
  <c r="X384" i="19"/>
  <c r="T387" i="19"/>
  <c r="X388" i="19"/>
  <c r="T391" i="19"/>
  <c r="X392" i="19"/>
  <c r="X395" i="19"/>
  <c r="X399" i="19"/>
  <c r="T402" i="19"/>
  <c r="X419" i="19"/>
  <c r="X423" i="19"/>
  <c r="T426" i="19"/>
  <c r="AL6" i="18"/>
  <c r="T25" i="18"/>
  <c r="X26" i="18"/>
  <c r="T29" i="18"/>
  <c r="T37" i="18"/>
  <c r="T45" i="18"/>
  <c r="X54" i="18"/>
  <c r="T57" i="18"/>
  <c r="X58" i="18"/>
  <c r="T61" i="18"/>
  <c r="X93" i="18"/>
  <c r="X97" i="18"/>
  <c r="T100" i="18"/>
  <c r="X189" i="18"/>
  <c r="X193" i="18"/>
  <c r="T195" i="18"/>
  <c r="T196" i="18"/>
  <c r="T199" i="18"/>
  <c r="X200" i="18"/>
  <c r="T229" i="18"/>
  <c r="T231" i="18"/>
  <c r="X232" i="18"/>
  <c r="T366" i="18"/>
  <c r="T368" i="18"/>
  <c r="X371" i="18"/>
  <c r="T398" i="18"/>
  <c r="X403" i="18"/>
  <c r="T500" i="17"/>
  <c r="T8" i="16"/>
  <c r="T89" i="16"/>
  <c r="T119" i="16"/>
  <c r="T145" i="16"/>
  <c r="T177" i="16"/>
  <c r="T214" i="16"/>
  <c r="X8" i="25"/>
  <c r="AK8" i="25"/>
  <c r="T117" i="25"/>
  <c r="T125" i="25"/>
  <c r="X126" i="25"/>
  <c r="X130" i="25"/>
  <c r="T133" i="25"/>
  <c r="T149" i="25"/>
  <c r="X150" i="25"/>
  <c r="T153" i="25"/>
  <c r="X173" i="25"/>
  <c r="X177" i="25"/>
  <c r="X253" i="25"/>
  <c r="T273" i="25"/>
  <c r="T340" i="25"/>
  <c r="T341" i="25"/>
  <c r="T342" i="25"/>
  <c r="T358" i="25"/>
  <c r="T417" i="25"/>
  <c r="T425" i="25"/>
  <c r="X426" i="25"/>
  <c r="T429" i="25"/>
  <c r="T433" i="25"/>
  <c r="T441" i="25"/>
  <c r="X442" i="25"/>
  <c r="T445" i="25"/>
  <c r="X461" i="25"/>
  <c r="X31" i="24"/>
  <c r="X47" i="24"/>
  <c r="X111" i="24"/>
  <c r="X147" i="24"/>
  <c r="X159" i="24"/>
  <c r="X163" i="24"/>
  <c r="X175" i="24"/>
  <c r="X227" i="24"/>
  <c r="X239" i="24"/>
  <c r="X291" i="24"/>
  <c r="X303" i="24"/>
  <c r="T394" i="24"/>
  <c r="X395" i="24"/>
  <c r="T404" i="24"/>
  <c r="T446" i="24"/>
  <c r="T454" i="24"/>
  <c r="T462" i="24"/>
  <c r="X463" i="24"/>
  <c r="T470" i="24"/>
  <c r="T494" i="24"/>
  <c r="T7" i="23"/>
  <c r="T9" i="23"/>
  <c r="T11" i="23"/>
  <c r="T24" i="23"/>
  <c r="T51" i="23"/>
  <c r="T56" i="23"/>
  <c r="T99" i="23"/>
  <c r="T104" i="23"/>
  <c r="X113" i="23"/>
  <c r="T116" i="23"/>
  <c r="T120" i="23"/>
  <c r="X121" i="23"/>
  <c r="T229" i="22"/>
  <c r="T261" i="22"/>
  <c r="T271" i="22"/>
  <c r="T418" i="22"/>
  <c r="T434" i="22"/>
  <c r="T453" i="22"/>
  <c r="T466" i="22"/>
  <c r="T469" i="22"/>
  <c r="X476" i="22"/>
  <c r="T477" i="22"/>
  <c r="T483" i="22"/>
  <c r="T485" i="22"/>
  <c r="T486" i="22"/>
  <c r="T487" i="22"/>
  <c r="X488" i="22"/>
  <c r="X492" i="22"/>
  <c r="T499" i="22"/>
  <c r="T501" i="22"/>
  <c r="T502" i="22"/>
  <c r="T55" i="20"/>
  <c r="T63" i="20"/>
  <c r="T84" i="20"/>
  <c r="T93" i="20"/>
  <c r="X94" i="20"/>
  <c r="T95" i="20"/>
  <c r="T97" i="20"/>
  <c r="X98" i="20"/>
  <c r="T125" i="20"/>
  <c r="X126" i="20"/>
  <c r="T129" i="20"/>
  <c r="X130" i="20"/>
  <c r="T244" i="20"/>
  <c r="T252" i="20"/>
  <c r="T260" i="20"/>
  <c r="X261" i="20"/>
  <c r="T264" i="20"/>
  <c r="T268" i="20"/>
  <c r="T276" i="20"/>
  <c r="T292" i="20"/>
  <c r="X293" i="20"/>
  <c r="T296" i="20"/>
  <c r="T300" i="20"/>
  <c r="X336" i="20"/>
  <c r="T339" i="20"/>
  <c r="T418" i="20"/>
  <c r="X432" i="20"/>
  <c r="T434" i="20"/>
  <c r="T435" i="20"/>
  <c r="T438" i="20"/>
  <c r="X439" i="20"/>
  <c r="T468" i="20"/>
  <c r="X471" i="20"/>
  <c r="T39" i="19"/>
  <c r="X40" i="19"/>
  <c r="T41" i="19"/>
  <c r="T43" i="19"/>
  <c r="T46" i="19"/>
  <c r="X47" i="19"/>
  <c r="T50" i="19"/>
  <c r="T70" i="19"/>
  <c r="X75" i="19"/>
  <c r="T86" i="19"/>
  <c r="X91" i="19"/>
  <c r="T108" i="19"/>
  <c r="T110" i="19"/>
  <c r="X111" i="19"/>
  <c r="X131" i="19"/>
  <c r="T134" i="19"/>
  <c r="X135" i="19"/>
  <c r="T137" i="19"/>
  <c r="T138" i="19"/>
  <c r="T141" i="19"/>
  <c r="X142" i="19"/>
  <c r="T147" i="19"/>
  <c r="T149" i="19"/>
  <c r="X150" i="19"/>
  <c r="T171" i="19"/>
  <c r="T173" i="19"/>
  <c r="X174" i="19"/>
  <c r="T181" i="19"/>
  <c r="X182" i="19"/>
  <c r="T308" i="19"/>
  <c r="T310" i="19"/>
  <c r="T312" i="19"/>
  <c r="X313" i="19"/>
  <c r="T315" i="19"/>
  <c r="T316" i="19"/>
  <c r="T320" i="19"/>
  <c r="X321" i="19"/>
  <c r="T340" i="19"/>
  <c r="T344" i="19"/>
  <c r="X345" i="19"/>
  <c r="T348" i="19"/>
  <c r="T352" i="19"/>
  <c r="X353" i="19"/>
  <c r="T483" i="19"/>
  <c r="X484" i="19"/>
  <c r="T487" i="19"/>
  <c r="X488" i="19"/>
  <c r="T491" i="19"/>
  <c r="T499" i="19"/>
  <c r="T17" i="18"/>
  <c r="T149" i="18"/>
  <c r="X150" i="18"/>
  <c r="T153" i="18"/>
  <c r="X154" i="18"/>
  <c r="T157" i="18"/>
  <c r="T165" i="18"/>
  <c r="T173" i="18"/>
  <c r="X182" i="18"/>
  <c r="T185" i="18"/>
  <c r="X186" i="18"/>
  <c r="T189" i="18"/>
  <c r="X221" i="18"/>
  <c r="X225" i="18"/>
  <c r="T228" i="18"/>
  <c r="X317" i="18"/>
  <c r="X321" i="18"/>
  <c r="T323" i="18"/>
  <c r="T324" i="18"/>
  <c r="T327" i="18"/>
  <c r="X328" i="18"/>
  <c r="T330" i="18"/>
  <c r="T346" i="18"/>
  <c r="T357" i="18"/>
  <c r="T359" i="18"/>
  <c r="X360" i="18"/>
  <c r="T494" i="18"/>
  <c r="T496" i="18"/>
  <c r="X499" i="18"/>
  <c r="T8" i="17"/>
  <c r="T14" i="17"/>
  <c r="T40" i="17"/>
  <c r="T159" i="17"/>
  <c r="T167" i="17"/>
  <c r="T175" i="17"/>
  <c r="X176" i="17"/>
  <c r="T179" i="17"/>
  <c r="X180" i="17"/>
  <c r="T183" i="17"/>
  <c r="T191" i="17"/>
  <c r="T276" i="17"/>
  <c r="T308" i="17"/>
  <c r="T316" i="17"/>
  <c r="T343" i="17"/>
  <c r="T348" i="17"/>
  <c r="X349" i="17"/>
  <c r="T356" i="17"/>
  <c r="X357" i="17"/>
  <c r="T360" i="17"/>
  <c r="T368" i="17"/>
  <c r="T371" i="17"/>
  <c r="T373" i="17"/>
  <c r="T374" i="17"/>
  <c r="T377" i="17"/>
  <c r="X378" i="17"/>
  <c r="T385" i="17"/>
  <c r="X386" i="17"/>
  <c r="X390" i="17"/>
  <c r="X398" i="17"/>
  <c r="T399" i="17"/>
  <c r="T401" i="17"/>
  <c r="T433" i="17"/>
  <c r="T468" i="17"/>
  <c r="T473" i="17"/>
  <c r="X474" i="17"/>
  <c r="T481" i="17"/>
  <c r="X482" i="17"/>
  <c r="X494" i="17"/>
  <c r="T497" i="17"/>
  <c r="AJ6" i="16"/>
  <c r="X14" i="16"/>
  <c r="AJ14" i="16"/>
  <c r="X15" i="16"/>
  <c r="AK15" i="16"/>
  <c r="T49" i="16"/>
  <c r="T51" i="16"/>
  <c r="X310" i="16"/>
  <c r="T313" i="16"/>
  <c r="X318" i="16"/>
  <c r="T321" i="16"/>
  <c r="X322" i="16"/>
  <c r="T329" i="16"/>
  <c r="X330" i="16"/>
  <c r="T333" i="16"/>
  <c r="X342" i="16"/>
  <c r="T345" i="16"/>
  <c r="X346" i="16"/>
  <c r="T337" i="25"/>
  <c r="T339" i="25"/>
  <c r="T404" i="25"/>
  <c r="T405" i="25"/>
  <c r="T406" i="25"/>
  <c r="T422" i="25"/>
  <c r="T481" i="25"/>
  <c r="T489" i="25"/>
  <c r="X490" i="25"/>
  <c r="T493" i="25"/>
  <c r="T497" i="25"/>
  <c r="T27" i="24"/>
  <c r="X28" i="24"/>
  <c r="T31" i="24"/>
  <c r="T35" i="24"/>
  <c r="T67" i="24"/>
  <c r="T75" i="24"/>
  <c r="T83" i="24"/>
  <c r="T91" i="24"/>
  <c r="X92" i="24"/>
  <c r="T95" i="24"/>
  <c r="T99" i="24"/>
  <c r="T131" i="24"/>
  <c r="T139" i="24"/>
  <c r="X140" i="24"/>
  <c r="T143" i="24"/>
  <c r="X144" i="24"/>
  <c r="T147" i="24"/>
  <c r="T155" i="24"/>
  <c r="X156" i="24"/>
  <c r="T159" i="24"/>
  <c r="X160" i="24"/>
  <c r="T163" i="24"/>
  <c r="T195" i="24"/>
  <c r="T203" i="24"/>
  <c r="X204" i="24"/>
  <c r="T207" i="24"/>
  <c r="T211" i="24"/>
  <c r="T219" i="24"/>
  <c r="X220" i="24"/>
  <c r="T223" i="24"/>
  <c r="X224" i="24"/>
  <c r="T227" i="24"/>
  <c r="T259" i="24"/>
  <c r="T267" i="24"/>
  <c r="X268" i="24"/>
  <c r="T271" i="24"/>
  <c r="T275" i="24"/>
  <c r="T283" i="24"/>
  <c r="X284" i="24"/>
  <c r="T287" i="24"/>
  <c r="X288" i="24"/>
  <c r="T291" i="24"/>
  <c r="T323" i="24"/>
  <c r="T331" i="24"/>
  <c r="T155" i="23"/>
  <c r="T157" i="23"/>
  <c r="X158" i="23"/>
  <c r="T160" i="23"/>
  <c r="T163" i="23"/>
  <c r="T165" i="23"/>
  <c r="X166" i="23"/>
  <c r="T233" i="23"/>
  <c r="T235" i="23"/>
  <c r="T237" i="23"/>
  <c r="T240" i="23"/>
  <c r="T241" i="23"/>
  <c r="T245" i="23"/>
  <c r="T392" i="23"/>
  <c r="X401" i="23"/>
  <c r="T404" i="23"/>
  <c r="X405" i="23"/>
  <c r="T408" i="23"/>
  <c r="X417" i="23"/>
  <c r="T420" i="23"/>
  <c r="X421" i="23"/>
  <c r="T424" i="23"/>
  <c r="T456" i="23"/>
  <c r="T464" i="23"/>
  <c r="X465" i="23"/>
  <c r="T468" i="23"/>
  <c r="X469" i="23"/>
  <c r="T472" i="23"/>
  <c r="T26" i="22"/>
  <c r="X43" i="22"/>
  <c r="T46" i="22"/>
  <c r="X47" i="22"/>
  <c r="T50" i="22"/>
  <c r="X51" i="22"/>
  <c r="T54" i="22"/>
  <c r="T58" i="22"/>
  <c r="T66" i="22"/>
  <c r="X218" i="22"/>
  <c r="T220" i="22"/>
  <c r="X222" i="22"/>
  <c r="T224" i="22"/>
  <c r="T225" i="22"/>
  <c r="X229" i="22"/>
  <c r="T357" i="22"/>
  <c r="X414" i="22"/>
  <c r="T417" i="22"/>
  <c r="T469" i="25"/>
  <c r="T470" i="25"/>
  <c r="T486" i="25"/>
  <c r="T55" i="24"/>
  <c r="T71" i="24"/>
  <c r="T72" i="24"/>
  <c r="X73" i="24"/>
  <c r="T120" i="24"/>
  <c r="X121" i="24"/>
  <c r="T124" i="24"/>
  <c r="X125" i="24"/>
  <c r="T136" i="24"/>
  <c r="X137" i="24"/>
  <c r="T140" i="24"/>
  <c r="X141" i="24"/>
  <c r="T184" i="24"/>
  <c r="X185" i="24"/>
  <c r="T188" i="24"/>
  <c r="X189" i="24"/>
  <c r="T200" i="24"/>
  <c r="X201" i="24"/>
  <c r="T204" i="24"/>
  <c r="X205" i="24"/>
  <c r="T248" i="24"/>
  <c r="X249" i="24"/>
  <c r="T252" i="24"/>
  <c r="T264" i="24"/>
  <c r="X265" i="24"/>
  <c r="T268" i="24"/>
  <c r="X269" i="24"/>
  <c r="T312" i="24"/>
  <c r="X313" i="24"/>
  <c r="T316" i="24"/>
  <c r="T328" i="24"/>
  <c r="X329" i="24"/>
  <c r="T438" i="24"/>
  <c r="T440" i="24"/>
  <c r="T34" i="23"/>
  <c r="T42" i="23"/>
  <c r="X43" i="23"/>
  <c r="T50" i="23"/>
  <c r="T66" i="23"/>
  <c r="T80" i="23"/>
  <c r="T82" i="23"/>
  <c r="X91" i="23"/>
  <c r="X95" i="23"/>
  <c r="T98" i="23"/>
  <c r="X211" i="23"/>
  <c r="T320" i="23"/>
  <c r="T347" i="23"/>
  <c r="T371" i="23"/>
  <c r="T186" i="22"/>
  <c r="T194" i="22"/>
  <c r="T366" i="22"/>
  <c r="AK8" i="20"/>
  <c r="AK15" i="20"/>
  <c r="T162" i="20"/>
  <c r="T178" i="20"/>
  <c r="T212" i="20"/>
  <c r="T351" i="20"/>
  <c r="AJ17" i="19"/>
  <c r="T393" i="19"/>
  <c r="T403" i="19"/>
  <c r="T427" i="19"/>
  <c r="AK16" i="18"/>
  <c r="T51" i="18"/>
  <c r="T67" i="18"/>
  <c r="T101" i="18"/>
  <c r="T232" i="18"/>
  <c r="T240" i="18"/>
  <c r="T261" i="18"/>
  <c r="T77" i="17"/>
  <c r="T92" i="17"/>
  <c r="T93" i="17"/>
  <c r="T332" i="17"/>
  <c r="T337" i="17"/>
  <c r="T457" i="17"/>
  <c r="T349" i="16"/>
  <c r="X358" i="16"/>
  <c r="T361" i="16"/>
  <c r="X362" i="16"/>
  <c r="T365" i="16"/>
  <c r="X374" i="16"/>
  <c r="T377" i="16"/>
  <c r="X378" i="16"/>
  <c r="T381" i="16"/>
  <c r="X390" i="16"/>
  <c r="T393" i="16"/>
  <c r="X394" i="16"/>
  <c r="T397" i="16"/>
  <c r="X406" i="16"/>
  <c r="T409" i="16"/>
  <c r="X410" i="16"/>
  <c r="T413" i="16"/>
  <c r="X422" i="16"/>
  <c r="T425" i="16"/>
  <c r="X426" i="16"/>
  <c r="X438" i="16"/>
  <c r="T441" i="16"/>
  <c r="X442" i="16"/>
  <c r="T445" i="16"/>
  <c r="X454" i="16"/>
  <c r="T457" i="16"/>
  <c r="X458" i="16"/>
  <c r="T461" i="16"/>
  <c r="X145" i="15"/>
  <c r="T146" i="14"/>
  <c r="X147" i="14"/>
  <c r="X219" i="14"/>
  <c r="T242" i="14"/>
  <c r="X243" i="14"/>
  <c r="T249" i="14"/>
  <c r="T253" i="14"/>
  <c r="T257" i="14"/>
  <c r="X262" i="14"/>
  <c r="T281" i="14"/>
  <c r="T285" i="14"/>
  <c r="T289" i="14"/>
  <c r="T407" i="14"/>
  <c r="T416" i="14"/>
  <c r="T420" i="14"/>
  <c r="X421" i="14"/>
  <c r="T424" i="14"/>
  <c r="T428" i="14"/>
  <c r="X429" i="14"/>
  <c r="T448" i="14"/>
  <c r="T452" i="14"/>
  <c r="T492" i="14"/>
  <c r="AF18" i="13"/>
  <c r="AB18" i="13"/>
  <c r="T30" i="13"/>
  <c r="X31" i="13"/>
  <c r="X35" i="13"/>
  <c r="X47" i="13"/>
  <c r="X51" i="13"/>
  <c r="T62" i="13"/>
  <c r="X63" i="13"/>
  <c r="X67" i="13"/>
  <c r="T78" i="13"/>
  <c r="X79" i="13"/>
  <c r="X83" i="13"/>
  <c r="X95" i="13"/>
  <c r="X99" i="13"/>
  <c r="X111" i="13"/>
  <c r="X115" i="13"/>
  <c r="X127" i="13"/>
  <c r="X131" i="13"/>
  <c r="X143" i="13"/>
  <c r="X147" i="13"/>
  <c r="X159" i="13"/>
  <c r="X163" i="13"/>
  <c r="X175" i="13"/>
  <c r="X179" i="13"/>
  <c r="X191" i="13"/>
  <c r="X195" i="13"/>
  <c r="X207" i="13"/>
  <c r="X211" i="13"/>
  <c r="X223" i="13"/>
  <c r="X227" i="13"/>
  <c r="X239" i="13"/>
  <c r="X243" i="13"/>
  <c r="T86" i="16"/>
  <c r="X153" i="16"/>
  <c r="X161" i="16"/>
  <c r="T164" i="16"/>
  <c r="X165" i="16"/>
  <c r="X173" i="16"/>
  <c r="T174" i="16"/>
  <c r="T176" i="16"/>
  <c r="T206" i="16"/>
  <c r="T211" i="16"/>
  <c r="T277" i="16"/>
  <c r="T279" i="16"/>
  <c r="T280" i="16"/>
  <c r="T283" i="16"/>
  <c r="X284" i="16"/>
  <c r="T291" i="16"/>
  <c r="X292" i="16"/>
  <c r="X296" i="16"/>
  <c r="X304" i="16"/>
  <c r="T305" i="16"/>
  <c r="T307" i="16"/>
  <c r="T433" i="16"/>
  <c r="T497" i="16"/>
  <c r="AL6" i="14"/>
  <c r="T23" i="14"/>
  <c r="AB18" i="17"/>
  <c r="T39" i="17"/>
  <c r="T47" i="17"/>
  <c r="T51" i="17"/>
  <c r="X52" i="17"/>
  <c r="T55" i="17"/>
  <c r="T63" i="17"/>
  <c r="T71" i="17"/>
  <c r="T79" i="17"/>
  <c r="T83" i="17"/>
  <c r="X84" i="17"/>
  <c r="T87" i="17"/>
  <c r="X119" i="17"/>
  <c r="X123" i="17"/>
  <c r="T126" i="17"/>
  <c r="T206" i="17"/>
  <c r="T279" i="17"/>
  <c r="X284" i="17"/>
  <c r="T287" i="17"/>
  <c r="T295" i="17"/>
  <c r="X296" i="17"/>
  <c r="T303" i="17"/>
  <c r="X316" i="17"/>
  <c r="T319" i="17"/>
  <c r="T327" i="17"/>
  <c r="X328" i="17"/>
  <c r="T331" i="17"/>
  <c r="T404" i="17"/>
  <c r="T436" i="17"/>
  <c r="T471" i="17"/>
  <c r="T476" i="17"/>
  <c r="X477" i="17"/>
  <c r="T484" i="17"/>
  <c r="X485" i="17"/>
  <c r="T488" i="17"/>
  <c r="T496" i="17"/>
  <c r="T499" i="17"/>
  <c r="T501" i="17"/>
  <c r="T502" i="17"/>
  <c r="X25" i="16"/>
  <c r="X33" i="16"/>
  <c r="T36" i="16"/>
  <c r="X37" i="16"/>
  <c r="X45" i="16"/>
  <c r="T46" i="16"/>
  <c r="T48" i="16"/>
  <c r="T78" i="16"/>
  <c r="T83" i="16"/>
  <c r="X150" i="16"/>
  <c r="T153" i="16"/>
  <c r="T185" i="16"/>
  <c r="X190" i="16"/>
  <c r="T193" i="16"/>
  <c r="X194" i="16"/>
  <c r="T201" i="16"/>
  <c r="X202" i="16"/>
  <c r="T203" i="16"/>
  <c r="T205" i="16"/>
  <c r="T235" i="16"/>
  <c r="T304" i="16"/>
  <c r="X313" i="16"/>
  <c r="X321" i="16"/>
  <c r="T324" i="16"/>
  <c r="X325" i="16"/>
  <c r="X333" i="16"/>
  <c r="T334" i="16"/>
  <c r="T336" i="16"/>
  <c r="X345" i="16"/>
  <c r="T348" i="16"/>
  <c r="X349" i="16"/>
  <c r="T350" i="16"/>
  <c r="T352" i="16"/>
  <c r="X361" i="16"/>
  <c r="T364" i="16"/>
  <c r="X365" i="16"/>
  <c r="T366" i="16"/>
  <c r="T368" i="16"/>
  <c r="X377" i="16"/>
  <c r="T380" i="16"/>
  <c r="X381" i="16"/>
  <c r="T382" i="16"/>
  <c r="T384" i="16"/>
  <c r="X393" i="16"/>
  <c r="T396" i="16"/>
  <c r="X397" i="16"/>
  <c r="T398" i="16"/>
  <c r="T400" i="16"/>
  <c r="X409" i="16"/>
  <c r="T412" i="16"/>
  <c r="X413" i="16"/>
  <c r="T414" i="16"/>
  <c r="T416" i="16"/>
  <c r="X425" i="16"/>
  <c r="X429" i="16"/>
  <c r="T430" i="16"/>
  <c r="T432" i="16"/>
  <c r="X441" i="16"/>
  <c r="X445" i="16"/>
  <c r="T446" i="16"/>
  <c r="T448" i="16"/>
  <c r="X457" i="16"/>
  <c r="X461" i="16"/>
  <c r="T462" i="16"/>
  <c r="T464" i="16"/>
  <c r="X481" i="16"/>
  <c r="X485" i="16"/>
  <c r="X489" i="16"/>
  <c r="X493" i="16"/>
  <c r="T494" i="16"/>
  <c r="T496" i="16"/>
  <c r="X24" i="15"/>
  <c r="X52" i="15"/>
  <c r="X56" i="15"/>
  <c r="X72" i="15"/>
  <c r="X84" i="15"/>
  <c r="X88" i="15"/>
  <c r="X104" i="15"/>
  <c r="X116" i="15"/>
  <c r="X120" i="15"/>
  <c r="T123" i="15"/>
  <c r="X136" i="15"/>
  <c r="T139" i="15"/>
  <c r="T147" i="15"/>
  <c r="X148" i="15"/>
  <c r="T151" i="15"/>
  <c r="X152" i="15"/>
  <c r="T155" i="15"/>
  <c r="X168" i="15"/>
  <c r="T171" i="15"/>
  <c r="T179" i="15"/>
  <c r="X180" i="15"/>
  <c r="T183" i="15"/>
  <c r="X184" i="15"/>
  <c r="X200" i="15"/>
  <c r="X212" i="15"/>
  <c r="X216" i="15"/>
  <c r="X232" i="15"/>
  <c r="X244" i="15"/>
  <c r="X248" i="15"/>
  <c r="X264" i="15"/>
  <c r="X280" i="15"/>
  <c r="X300" i="15"/>
  <c r="X324" i="15"/>
  <c r="X356" i="15"/>
  <c r="X388" i="15"/>
  <c r="X420" i="15"/>
  <c r="X452" i="15"/>
  <c r="X484" i="15"/>
  <c r="AL10" i="14"/>
  <c r="AL16" i="14"/>
  <c r="T25" i="14"/>
  <c r="T29" i="14"/>
  <c r="T33" i="14"/>
  <c r="T151" i="14"/>
  <c r="T160" i="14"/>
  <c r="X161" i="14"/>
  <c r="T164" i="14"/>
  <c r="X165" i="14"/>
  <c r="T168" i="14"/>
  <c r="T172" i="14"/>
  <c r="X173" i="14"/>
  <c r="T192" i="14"/>
  <c r="X193" i="14"/>
  <c r="T196" i="14"/>
  <c r="X197" i="14"/>
  <c r="T200" i="14"/>
  <c r="T204" i="14"/>
  <c r="X205" i="14"/>
  <c r="T311" i="14"/>
  <c r="T327" i="14"/>
  <c r="X328" i="14"/>
  <c r="X332" i="14"/>
  <c r="T334" i="14"/>
  <c r="T335" i="14"/>
  <c r="X336" i="14"/>
  <c r="X340" i="14"/>
  <c r="T343" i="14"/>
  <c r="T359" i="14"/>
  <c r="X360" i="14"/>
  <c r="X364" i="14"/>
  <c r="T367" i="14"/>
  <c r="T402" i="14"/>
  <c r="X403" i="14"/>
  <c r="T474" i="14"/>
  <c r="T262" i="13"/>
  <c r="T294" i="13"/>
  <c r="T326" i="13"/>
  <c r="T358" i="13"/>
  <c r="T390" i="13"/>
  <c r="T422" i="13"/>
  <c r="T454" i="13"/>
  <c r="T486" i="13"/>
  <c r="T32" i="12"/>
  <c r="T34" i="12"/>
  <c r="X35" i="12"/>
  <c r="T38" i="12"/>
  <c r="X63" i="12"/>
  <c r="T66" i="12"/>
  <c r="T192" i="12"/>
  <c r="X240" i="12"/>
  <c r="T250" i="12"/>
  <c r="T322" i="12"/>
  <c r="X323" i="12"/>
  <c r="T330" i="12"/>
  <c r="X339" i="12"/>
  <c r="T346" i="12"/>
  <c r="T354" i="12"/>
  <c r="X355" i="12"/>
  <c r="T114" i="11"/>
  <c r="X131" i="11"/>
  <c r="T138" i="11"/>
  <c r="X147" i="11"/>
  <c r="T209" i="11"/>
  <c r="T260" i="11"/>
  <c r="T262" i="11"/>
  <c r="X263" i="11"/>
  <c r="X283" i="11"/>
  <c r="X299" i="11"/>
  <c r="X315" i="11"/>
  <c r="X331" i="11"/>
  <c r="X363" i="11"/>
  <c r="X379" i="11"/>
  <c r="T394" i="11"/>
  <c r="X395" i="11"/>
  <c r="T410" i="11"/>
  <c r="X411" i="11"/>
  <c r="T426" i="11"/>
  <c r="X427" i="11"/>
  <c r="T442" i="11"/>
  <c r="X443" i="11"/>
  <c r="T458" i="11"/>
  <c r="T474" i="11"/>
  <c r="X177" i="15"/>
  <c r="X209" i="15"/>
  <c r="X241" i="15"/>
  <c r="X257" i="15"/>
  <c r="X261" i="15"/>
  <c r="X273" i="15"/>
  <c r="X277" i="15"/>
  <c r="X321" i="15"/>
  <c r="X345" i="15"/>
  <c r="X353" i="15"/>
  <c r="X377" i="15"/>
  <c r="X385" i="15"/>
  <c r="X409" i="15"/>
  <c r="X417" i="15"/>
  <c r="X441" i="15"/>
  <c r="X91" i="14"/>
  <c r="T114" i="14"/>
  <c r="X115" i="14"/>
  <c r="T121" i="14"/>
  <c r="T123" i="14"/>
  <c r="T125" i="14"/>
  <c r="T127" i="14"/>
  <c r="T129" i="14"/>
  <c r="X134" i="14"/>
  <c r="T153" i="14"/>
  <c r="T157" i="14"/>
  <c r="T161" i="14"/>
  <c r="T279" i="14"/>
  <c r="T288" i="14"/>
  <c r="X289" i="14"/>
  <c r="T292" i="14"/>
  <c r="X293" i="14"/>
  <c r="T296" i="14"/>
  <c r="T300" i="14"/>
  <c r="X301" i="14"/>
  <c r="T320" i="14"/>
  <c r="X321" i="14"/>
  <c r="T324" i="14"/>
  <c r="X325" i="14"/>
  <c r="T328" i="14"/>
  <c r="T332" i="14"/>
  <c r="T439" i="14"/>
  <c r="T455" i="14"/>
  <c r="X456" i="14"/>
  <c r="X460" i="14"/>
  <c r="T462" i="14"/>
  <c r="T463" i="14"/>
  <c r="X464" i="14"/>
  <c r="X468" i="14"/>
  <c r="T471" i="14"/>
  <c r="AL7" i="13"/>
  <c r="AL15" i="13"/>
  <c r="T252" i="13"/>
  <c r="X258" i="13"/>
  <c r="X274" i="13"/>
  <c r="T277" i="13"/>
  <c r="X290" i="13"/>
  <c r="X306" i="13"/>
  <c r="T309" i="13"/>
  <c r="X322" i="13"/>
  <c r="T324" i="13"/>
  <c r="X338" i="13"/>
  <c r="T341" i="13"/>
  <c r="X354" i="13"/>
  <c r="X370" i="13"/>
  <c r="T373" i="13"/>
  <c r="X386" i="13"/>
  <c r="X402" i="13"/>
  <c r="T405" i="13"/>
  <c r="X418" i="13"/>
  <c r="X434" i="13"/>
  <c r="T437" i="13"/>
  <c r="X450" i="13"/>
  <c r="X466" i="13"/>
  <c r="X482" i="13"/>
  <c r="X498" i="13"/>
  <c r="X7" i="12"/>
  <c r="AJ7" i="12"/>
  <c r="AJ15" i="12"/>
  <c r="X17" i="12"/>
  <c r="AJ17" i="12"/>
  <c r="T139" i="12"/>
  <c r="T147" i="12"/>
  <c r="T195" i="12"/>
  <c r="T197" i="12"/>
  <c r="X198" i="12"/>
  <c r="T201" i="12"/>
  <c r="T204" i="12"/>
  <c r="X205" i="12"/>
  <c r="T208" i="12"/>
  <c r="X217" i="12"/>
  <c r="T218" i="12"/>
  <c r="T220" i="12"/>
  <c r="X221" i="12"/>
  <c r="T224" i="12"/>
  <c r="X304" i="12"/>
  <c r="X320" i="12"/>
  <c r="X336" i="12"/>
  <c r="T403" i="12"/>
  <c r="T405" i="12"/>
  <c r="X406" i="12"/>
  <c r="T419" i="12"/>
  <c r="T421" i="12"/>
  <c r="X422" i="12"/>
  <c r="T427" i="12"/>
  <c r="T429" i="12"/>
  <c r="X430" i="12"/>
  <c r="T437" i="12"/>
  <c r="X438" i="12"/>
  <c r="T443" i="12"/>
  <c r="T445" i="12"/>
  <c r="X446" i="12"/>
  <c r="T453" i="12"/>
  <c r="X454" i="12"/>
  <c r="T459" i="12"/>
  <c r="T461" i="12"/>
  <c r="X462" i="12"/>
  <c r="T469" i="12"/>
  <c r="X470" i="12"/>
  <c r="T475" i="12"/>
  <c r="T477" i="12"/>
  <c r="X478" i="12"/>
  <c r="T485" i="12"/>
  <c r="X486" i="12"/>
  <c r="T491" i="12"/>
  <c r="T493" i="12"/>
  <c r="X494" i="12"/>
  <c r="T501" i="12"/>
  <c r="X9" i="11"/>
  <c r="AL9" i="11"/>
  <c r="AK14" i="11"/>
  <c r="X15" i="11"/>
  <c r="AL15" i="11"/>
  <c r="T117" i="11"/>
  <c r="T119" i="11"/>
  <c r="T196" i="11"/>
  <c r="X205" i="11"/>
  <c r="X237" i="11"/>
  <c r="T257" i="11"/>
  <c r="T259" i="11"/>
  <c r="X462" i="10"/>
  <c r="T469" i="10"/>
  <c r="T477" i="10"/>
  <c r="X486" i="10"/>
  <c r="T489" i="10"/>
  <c r="X490" i="10"/>
  <c r="T493" i="10"/>
  <c r="T54" i="12"/>
  <c r="T82" i="12"/>
  <c r="X128" i="12"/>
  <c r="X132" i="12"/>
  <c r="T134" i="12"/>
  <c r="T135" i="12"/>
  <c r="T138" i="12"/>
  <c r="X147" i="12"/>
  <c r="X179" i="12"/>
  <c r="T248" i="12"/>
  <c r="T275" i="12"/>
  <c r="T280" i="12"/>
  <c r="T281" i="12"/>
  <c r="T284" i="12"/>
  <c r="X285" i="12"/>
  <c r="T288" i="12"/>
  <c r="T298" i="12"/>
  <c r="T300" i="12"/>
  <c r="X301" i="12"/>
  <c r="T304" i="12"/>
  <c r="T374" i="12"/>
  <c r="X380" i="12"/>
  <c r="T382" i="12"/>
  <c r="T383" i="12"/>
  <c r="T386" i="12"/>
  <c r="T394" i="12"/>
  <c r="T400" i="12"/>
  <c r="T402" i="12"/>
  <c r="T410" i="12"/>
  <c r="T28" i="11"/>
  <c r="T36" i="11"/>
  <c r="T44" i="11"/>
  <c r="T52" i="11"/>
  <c r="T60" i="11"/>
  <c r="T68" i="11"/>
  <c r="T76" i="11"/>
  <c r="T84" i="11"/>
  <c r="T92" i="11"/>
  <c r="T100" i="11"/>
  <c r="T108" i="11"/>
  <c r="T181" i="11"/>
  <c r="X182" i="11"/>
  <c r="T184" i="11"/>
  <c r="T185" i="11"/>
  <c r="T193" i="11"/>
  <c r="T228" i="11"/>
  <c r="X234" i="11"/>
  <c r="T244" i="11"/>
  <c r="X253" i="11"/>
  <c r="X479" i="11"/>
  <c r="T490" i="11"/>
  <c r="X495" i="11"/>
  <c r="X33" i="10"/>
  <c r="X53" i="10"/>
  <c r="X85" i="10"/>
  <c r="X101" i="10"/>
  <c r="X117" i="10"/>
  <c r="X133" i="10"/>
  <c r="X149" i="10"/>
  <c r="X165" i="10"/>
  <c r="X181" i="10"/>
  <c r="X193" i="10"/>
  <c r="X209" i="10"/>
  <c r="X221" i="10"/>
  <c r="X237" i="10"/>
  <c r="X249" i="10"/>
  <c r="X265" i="10"/>
  <c r="X449" i="10"/>
  <c r="X465" i="10"/>
  <c r="X493" i="10"/>
  <c r="X497" i="10"/>
  <c r="T499" i="10"/>
  <c r="X27" i="9"/>
  <c r="X47" i="9"/>
  <c r="X51" i="9"/>
  <c r="X55" i="9"/>
  <c r="X59" i="9"/>
  <c r="X79" i="9"/>
  <c r="X83" i="9"/>
  <c r="X87" i="9"/>
  <c r="X91" i="9"/>
  <c r="X111" i="9"/>
  <c r="X115" i="9"/>
  <c r="X119" i="9"/>
  <c r="X123" i="9"/>
  <c r="X135" i="9"/>
  <c r="X139" i="9"/>
  <c r="X143" i="9"/>
  <c r="X147" i="9"/>
  <c r="X159" i="9"/>
  <c r="X163" i="9"/>
  <c r="X183" i="9"/>
  <c r="X187" i="9"/>
  <c r="X191" i="9"/>
  <c r="X195" i="9"/>
  <c r="X207" i="9"/>
  <c r="X211" i="9"/>
  <c r="X215" i="9"/>
  <c r="X219" i="9"/>
  <c r="X247" i="9"/>
  <c r="X251" i="9"/>
  <c r="X271" i="9"/>
  <c r="X275" i="9"/>
  <c r="X279" i="9"/>
  <c r="X283" i="9"/>
  <c r="X311" i="9"/>
  <c r="X315" i="9"/>
  <c r="X335" i="9"/>
  <c r="X339" i="9"/>
  <c r="X343" i="9"/>
  <c r="X347" i="9"/>
  <c r="X375" i="9"/>
  <c r="X379" i="9"/>
  <c r="X403" i="9"/>
  <c r="X407" i="9"/>
  <c r="X411" i="9"/>
  <c r="X439" i="9"/>
  <c r="X443" i="9"/>
  <c r="X463" i="9"/>
  <c r="X467" i="9"/>
  <c r="X471" i="9"/>
  <c r="X475" i="9"/>
  <c r="AL6" i="8"/>
  <c r="AL14" i="8"/>
  <c r="AL16" i="8"/>
  <c r="X38" i="8"/>
  <c r="X70" i="8"/>
  <c r="X102" i="8"/>
  <c r="X126" i="8"/>
  <c r="X158" i="8"/>
  <c r="X182" i="8"/>
  <c r="X198" i="8"/>
  <c r="X230" i="8"/>
  <c r="X262" i="8"/>
  <c r="X17" i="9"/>
  <c r="AJ17" i="9"/>
  <c r="X40" i="9"/>
  <c r="X44" i="9"/>
  <c r="X48" i="9"/>
  <c r="X52" i="9"/>
  <c r="X72" i="9"/>
  <c r="X76" i="9"/>
  <c r="X80" i="9"/>
  <c r="X84" i="9"/>
  <c r="X104" i="9"/>
  <c r="X108" i="9"/>
  <c r="X112" i="9"/>
  <c r="X116" i="9"/>
  <c r="X136" i="9"/>
  <c r="X140" i="9"/>
  <c r="X152" i="9"/>
  <c r="X156" i="9"/>
  <c r="X160" i="9"/>
  <c r="X164" i="9"/>
  <c r="X184" i="9"/>
  <c r="X188" i="9"/>
  <c r="X200" i="9"/>
  <c r="X204" i="9"/>
  <c r="X208" i="9"/>
  <c r="X212" i="9"/>
  <c r="X232" i="9"/>
  <c r="X236" i="9"/>
  <c r="X240" i="9"/>
  <c r="X244" i="9"/>
  <c r="X268" i="9"/>
  <c r="X276" i="9"/>
  <c r="X300" i="9"/>
  <c r="X308" i="9"/>
  <c r="X332" i="9"/>
  <c r="X336" i="9"/>
  <c r="X340" i="9"/>
  <c r="X364" i="9"/>
  <c r="X372" i="9"/>
  <c r="X392" i="9"/>
  <c r="X396" i="9"/>
  <c r="X404" i="9"/>
  <c r="X428" i="9"/>
  <c r="X436" i="9"/>
  <c r="T425" i="5"/>
  <c r="X109" i="4"/>
  <c r="X117" i="4"/>
  <c r="X133" i="4"/>
  <c r="X149" i="4"/>
  <c r="X189" i="4"/>
  <c r="X197" i="4"/>
  <c r="X209" i="4"/>
  <c r="X217" i="4"/>
  <c r="X233" i="4"/>
  <c r="X249" i="4"/>
  <c r="X261" i="4"/>
  <c r="X269" i="4"/>
  <c r="X277" i="4"/>
  <c r="X285" i="4"/>
  <c r="X293" i="4"/>
  <c r="X301" i="4"/>
  <c r="X309" i="4"/>
  <c r="X317" i="4"/>
  <c r="X325" i="4"/>
  <c r="X333" i="4"/>
  <c r="X341" i="4"/>
  <c r="X349" i="4"/>
  <c r="X357" i="4"/>
  <c r="X365" i="4"/>
  <c r="X373" i="4"/>
  <c r="X381" i="4"/>
  <c r="X389" i="4"/>
  <c r="X397" i="4"/>
  <c r="X405" i="4"/>
  <c r="X413" i="4"/>
  <c r="X421" i="4"/>
  <c r="X271" i="10"/>
  <c r="X275" i="10"/>
  <c r="X291" i="10"/>
  <c r="X307" i="10"/>
  <c r="X315" i="10"/>
  <c r="X327" i="10"/>
  <c r="X331" i="10"/>
  <c r="X355" i="10"/>
  <c r="X371" i="10"/>
  <c r="X379" i="10"/>
  <c r="X391" i="10"/>
  <c r="X395" i="10"/>
  <c r="X419" i="10"/>
  <c r="T429" i="10"/>
  <c r="X435" i="10"/>
  <c r="X439" i="5"/>
  <c r="X447" i="5"/>
  <c r="X471" i="5"/>
  <c r="X479" i="5"/>
  <c r="AL15" i="4"/>
  <c r="X42" i="4"/>
  <c r="X58" i="4"/>
  <c r="X74" i="4"/>
  <c r="X90" i="4"/>
  <c r="X429" i="4"/>
  <c r="X437" i="4"/>
  <c r="X445" i="4"/>
  <c r="X457" i="4"/>
  <c r="X465" i="4"/>
  <c r="X473" i="4"/>
  <c r="T476" i="4"/>
  <c r="X481" i="4"/>
  <c r="T484" i="4"/>
  <c r="X489" i="4"/>
  <c r="X493" i="4"/>
  <c r="X27" i="33"/>
  <c r="X35" i="33"/>
  <c r="X48" i="33"/>
  <c r="X49" i="33"/>
  <c r="X50" i="33"/>
  <c r="X51" i="33"/>
  <c r="X61" i="33"/>
  <c r="X62" i="33"/>
  <c r="X77" i="33"/>
  <c r="X78" i="33"/>
  <c r="X79" i="33"/>
  <c r="X80" i="33"/>
  <c r="X81" i="33"/>
  <c r="X89" i="33"/>
  <c r="X90" i="33"/>
  <c r="X91" i="33"/>
  <c r="X93" i="33"/>
  <c r="X107" i="33"/>
  <c r="X109" i="33"/>
  <c r="X110" i="33"/>
  <c r="X111" i="33"/>
  <c r="X112" i="33"/>
  <c r="X113" i="33"/>
  <c r="X119" i="33"/>
  <c r="X120" i="33"/>
  <c r="X121" i="33"/>
  <c r="X122" i="33"/>
  <c r="X141" i="33"/>
  <c r="X142" i="33"/>
  <c r="X143" i="33"/>
  <c r="X144" i="33"/>
  <c r="X145" i="33"/>
  <c r="X146" i="33"/>
  <c r="X153" i="33"/>
  <c r="X154" i="33"/>
  <c r="X155" i="33"/>
  <c r="X157" i="33"/>
  <c r="X158" i="33"/>
  <c r="X159" i="33"/>
  <c r="X160" i="33"/>
  <c r="X161" i="33"/>
  <c r="X162" i="33"/>
  <c r="X163" i="33"/>
  <c r="X164" i="33"/>
  <c r="X165" i="33"/>
  <c r="X176" i="33"/>
  <c r="X178" i="33"/>
  <c r="X189" i="33"/>
  <c r="X190" i="33"/>
  <c r="X191" i="33"/>
  <c r="X193" i="33"/>
  <c r="X194" i="33"/>
  <c r="X211" i="33"/>
  <c r="X212" i="33"/>
  <c r="X213" i="33"/>
  <c r="X214" i="33"/>
  <c r="X215" i="33"/>
  <c r="X216" i="33"/>
  <c r="X228" i="33"/>
  <c r="X229" i="33"/>
  <c r="X230" i="33"/>
  <c r="X232" i="33"/>
  <c r="X233" i="33"/>
  <c r="X234" i="33"/>
  <c r="X235" i="33"/>
  <c r="X244" i="33"/>
  <c r="X245" i="33"/>
  <c r="X246" i="33"/>
  <c r="X248" i="33"/>
  <c r="X249" i="33"/>
  <c r="X251" i="33"/>
  <c r="X260" i="33"/>
  <c r="X261" i="33"/>
  <c r="X262" i="33"/>
  <c r="X44" i="2"/>
  <c r="X48" i="2"/>
  <c r="X52" i="2"/>
  <c r="X56" i="2"/>
  <c r="X60" i="2"/>
  <c r="X64" i="2"/>
  <c r="T356" i="30"/>
  <c r="T367" i="30"/>
  <c r="T368" i="30"/>
  <c r="T370" i="30"/>
  <c r="T383" i="30"/>
  <c r="T384" i="30"/>
  <c r="T386" i="30"/>
  <c r="T399" i="30"/>
  <c r="T400" i="30"/>
  <c r="T402" i="30"/>
  <c r="T415" i="30"/>
  <c r="T416" i="30"/>
  <c r="T418" i="30"/>
  <c r="T432" i="30"/>
  <c r="T434" i="30"/>
  <c r="T437" i="30"/>
  <c r="X439" i="30"/>
  <c r="T441" i="30"/>
  <c r="T457" i="30"/>
  <c r="AL7" i="32"/>
  <c r="AL17" i="32"/>
  <c r="T35" i="32"/>
  <c r="T99" i="32"/>
  <c r="T163" i="32"/>
  <c r="T227" i="32"/>
  <c r="T245" i="32"/>
  <c r="T291" i="32"/>
  <c r="T309" i="32"/>
  <c r="T355" i="32"/>
  <c r="T373" i="32"/>
  <c r="T389" i="32"/>
  <c r="T421" i="32"/>
  <c r="T467" i="32"/>
  <c r="T485" i="32"/>
  <c r="Q18" i="31"/>
  <c r="AK6" i="31"/>
  <c r="AL14" i="31"/>
  <c r="AK16" i="31"/>
  <c r="T51" i="31"/>
  <c r="T58" i="31"/>
  <c r="T125" i="31"/>
  <c r="T143" i="31"/>
  <c r="T189" i="31"/>
  <c r="T250" i="31"/>
  <c r="T251" i="31"/>
  <c r="T259" i="31"/>
  <c r="X260" i="31"/>
  <c r="X264" i="31"/>
  <c r="X267" i="31"/>
  <c r="T277" i="31"/>
  <c r="T278" i="31"/>
  <c r="X279" i="31"/>
  <c r="T285" i="31"/>
  <c r="T304" i="31"/>
  <c r="X305" i="31"/>
  <c r="T323" i="31"/>
  <c r="X324" i="31"/>
  <c r="T341" i="31"/>
  <c r="X343" i="31"/>
  <c r="T349" i="31"/>
  <c r="T359" i="31"/>
  <c r="T368" i="31"/>
  <c r="X369" i="31"/>
  <c r="T387" i="31"/>
  <c r="X388" i="31"/>
  <c r="T405" i="31"/>
  <c r="X407" i="31"/>
  <c r="T413" i="31"/>
  <c r="T423" i="31"/>
  <c r="T432" i="31"/>
  <c r="X433" i="31"/>
  <c r="T451" i="31"/>
  <c r="X452" i="31"/>
  <c r="T469" i="31"/>
  <c r="X471" i="31"/>
  <c r="T477" i="31"/>
  <c r="T487" i="31"/>
  <c r="T496" i="31"/>
  <c r="X497" i="31"/>
  <c r="T6" i="30"/>
  <c r="T8" i="30"/>
  <c r="T10" i="30"/>
  <c r="AL14" i="30"/>
  <c r="T15" i="30"/>
  <c r="AK16" i="30"/>
  <c r="AB18" i="30"/>
  <c r="T23" i="30"/>
  <c r="T25" i="30"/>
  <c r="T45" i="30"/>
  <c r="T46" i="30"/>
  <c r="X50" i="30"/>
  <c r="T52" i="30"/>
  <c r="T53" i="30"/>
  <c r="X69" i="30"/>
  <c r="T87" i="30"/>
  <c r="T89" i="30"/>
  <c r="X92" i="30"/>
  <c r="T109" i="30"/>
  <c r="T110" i="30"/>
  <c r="X114" i="30"/>
  <c r="T116" i="30"/>
  <c r="T117" i="30"/>
  <c r="X129" i="30"/>
  <c r="T135" i="30"/>
  <c r="T143" i="30"/>
  <c r="T145" i="30"/>
  <c r="T147" i="30"/>
  <c r="T165" i="30"/>
  <c r="T166" i="30"/>
  <c r="T169" i="30"/>
  <c r="T183" i="30"/>
  <c r="X185" i="30"/>
  <c r="T191" i="30"/>
  <c r="T201" i="30"/>
  <c r="X207" i="30"/>
  <c r="T210" i="30"/>
  <c r="X211" i="30"/>
  <c r="T225" i="30"/>
  <c r="X226" i="30"/>
  <c r="T228" i="30"/>
  <c r="T229" i="30"/>
  <c r="T237" i="30"/>
  <c r="X238" i="30"/>
  <c r="T265" i="30"/>
  <c r="T266" i="30"/>
  <c r="X267" i="30"/>
  <c r="X281" i="30"/>
  <c r="T287" i="30"/>
  <c r="T295" i="30"/>
  <c r="AK9" i="2"/>
  <c r="AJ14" i="2"/>
  <c r="X374" i="2"/>
  <c r="X382" i="2"/>
  <c r="X390" i="2"/>
  <c r="X398" i="2"/>
  <c r="X410" i="2"/>
  <c r="X418" i="2"/>
  <c r="X430" i="2"/>
  <c r="X438" i="2"/>
  <c r="X446" i="2"/>
  <c r="X454" i="2"/>
  <c r="X462" i="2"/>
  <c r="X470" i="2"/>
  <c r="X478" i="2"/>
  <c r="X486" i="2"/>
  <c r="X494" i="2"/>
  <c r="X502" i="2"/>
  <c r="AK15" i="3"/>
  <c r="AL9" i="32"/>
  <c r="T33" i="32"/>
  <c r="X34" i="32"/>
  <c r="X38" i="32"/>
  <c r="T51" i="32"/>
  <c r="T52" i="32"/>
  <c r="X53" i="32"/>
  <c r="T59" i="32"/>
  <c r="T63" i="32"/>
  <c r="X64" i="32"/>
  <c r="X75" i="32"/>
  <c r="T78" i="32"/>
  <c r="X79" i="32"/>
  <c r="T97" i="32"/>
  <c r="X98" i="32"/>
  <c r="X102" i="32"/>
  <c r="T115" i="32"/>
  <c r="T116" i="32"/>
  <c r="X117" i="32"/>
  <c r="T123" i="32"/>
  <c r="X139" i="32"/>
  <c r="T142" i="32"/>
  <c r="X143" i="32"/>
  <c r="T161" i="32"/>
  <c r="X162" i="32"/>
  <c r="T179" i="32"/>
  <c r="T180" i="32"/>
  <c r="X181" i="32"/>
  <c r="T187" i="32"/>
  <c r="X192" i="32"/>
  <c r="X203" i="32"/>
  <c r="T206" i="32"/>
  <c r="X207" i="32"/>
  <c r="T225" i="32"/>
  <c r="X226" i="32"/>
  <c r="T229" i="32"/>
  <c r="T243" i="32"/>
  <c r="T244" i="32"/>
  <c r="X245" i="32"/>
  <c r="T251" i="32"/>
  <c r="T261" i="32"/>
  <c r="X267" i="32"/>
  <c r="T270" i="32"/>
  <c r="X271" i="32"/>
  <c r="T289" i="32"/>
  <c r="X290" i="32"/>
  <c r="T307" i="32"/>
  <c r="T308" i="32"/>
  <c r="X309" i="32"/>
  <c r="T315" i="32"/>
  <c r="T325" i="32"/>
  <c r="X331" i="32"/>
  <c r="T334" i="32"/>
  <c r="X335" i="32"/>
  <c r="T353" i="32"/>
  <c r="X354" i="32"/>
  <c r="T371" i="32"/>
  <c r="T372" i="32"/>
  <c r="X373" i="32"/>
  <c r="T379" i="32"/>
  <c r="T387" i="32"/>
  <c r="T401" i="32"/>
  <c r="T402" i="32"/>
  <c r="T405" i="32"/>
  <c r="T419" i="32"/>
  <c r="T420" i="32"/>
  <c r="X421" i="32"/>
  <c r="T427" i="32"/>
  <c r="T437" i="32"/>
  <c r="X443" i="32"/>
  <c r="T446" i="32"/>
  <c r="X447" i="32"/>
  <c r="T465" i="32"/>
  <c r="X466" i="32"/>
  <c r="T483" i="32"/>
  <c r="T484" i="32"/>
  <c r="X485" i="32"/>
  <c r="T491" i="32"/>
  <c r="T501" i="32"/>
  <c r="W18" i="31"/>
  <c r="AL6" i="31"/>
  <c r="AK8" i="31"/>
  <c r="AL15" i="31"/>
  <c r="AL16" i="31"/>
  <c r="AB18" i="31"/>
  <c r="T23" i="31"/>
  <c r="X35" i="31"/>
  <c r="T45" i="31"/>
  <c r="T46" i="31"/>
  <c r="T63" i="31"/>
  <c r="T64" i="31"/>
  <c r="X65" i="31"/>
  <c r="X79" i="31"/>
  <c r="T85" i="31"/>
  <c r="T95" i="31"/>
  <c r="X101" i="31"/>
  <c r="T104" i="31"/>
  <c r="X105" i="31"/>
  <c r="T123" i="31"/>
  <c r="X124" i="31"/>
  <c r="X128" i="31"/>
  <c r="T141" i="31"/>
  <c r="X143" i="31"/>
  <c r="T149" i="31"/>
  <c r="T159" i="31"/>
  <c r="X165" i="31"/>
  <c r="T168" i="31"/>
  <c r="X169" i="31"/>
  <c r="T187" i="31"/>
  <c r="X188" i="31"/>
  <c r="X205" i="31"/>
  <c r="T208" i="31"/>
  <c r="X209" i="31"/>
  <c r="X223" i="31"/>
  <c r="T229" i="31"/>
  <c r="X234" i="31"/>
  <c r="T248" i="31"/>
  <c r="X249" i="31"/>
  <c r="T255" i="31"/>
  <c r="T256" i="31"/>
  <c r="X257" i="31"/>
  <c r="T275" i="31"/>
  <c r="X276" i="31"/>
  <c r="X283" i="31"/>
  <c r="T293" i="31"/>
  <c r="T294" i="31"/>
  <c r="X295" i="31"/>
  <c r="T301" i="31"/>
  <c r="T311" i="31"/>
  <c r="T320" i="31"/>
  <c r="X321" i="31"/>
  <c r="T339" i="31"/>
  <c r="X340" i="31"/>
  <c r="T357" i="31"/>
  <c r="X359" i="31"/>
  <c r="T365" i="31"/>
  <c r="T375" i="31"/>
  <c r="T384" i="31"/>
  <c r="X385" i="31"/>
  <c r="T403" i="31"/>
  <c r="X404" i="31"/>
  <c r="T421" i="31"/>
  <c r="X423" i="31"/>
  <c r="T429" i="31"/>
  <c r="T439" i="31"/>
  <c r="T448" i="31"/>
  <c r="X449" i="31"/>
  <c r="T467" i="31"/>
  <c r="X468" i="31"/>
  <c r="T485" i="31"/>
  <c r="X487" i="31"/>
  <c r="T493" i="31"/>
  <c r="AJ6" i="30"/>
  <c r="X8" i="30"/>
  <c r="AJ8" i="30"/>
  <c r="X10" i="30"/>
  <c r="AJ10" i="30"/>
  <c r="T16" i="30"/>
  <c r="AL16" i="30"/>
  <c r="T39" i="30"/>
  <c r="T41" i="30"/>
  <c r="T43" i="30"/>
  <c r="T61" i="30"/>
  <c r="T62" i="30"/>
  <c r="T68" i="30"/>
  <c r="T69" i="30"/>
  <c r="T103" i="30"/>
  <c r="T105" i="30"/>
  <c r="T107" i="30"/>
  <c r="X108" i="30"/>
  <c r="T125" i="30"/>
  <c r="T126" i="30"/>
  <c r="T129" i="30"/>
  <c r="X141" i="30"/>
  <c r="T159" i="30"/>
  <c r="T161" i="30"/>
  <c r="T163" i="30"/>
  <c r="X164" i="30"/>
  <c r="T181" i="30"/>
  <c r="X182" i="30"/>
  <c r="T199" i="30"/>
  <c r="T200" i="30"/>
  <c r="X201" i="30"/>
  <c r="T207" i="30"/>
  <c r="T217" i="30"/>
  <c r="T233" i="30"/>
  <c r="T234" i="30"/>
  <c r="X235" i="30"/>
  <c r="X249" i="30"/>
  <c r="T255" i="30"/>
  <c r="T263" i="30"/>
  <c r="T277" i="30"/>
  <c r="T278" i="30"/>
  <c r="T281" i="30"/>
  <c r="X293" i="30"/>
  <c r="T329" i="30"/>
  <c r="T330" i="30"/>
  <c r="X331" i="30"/>
  <c r="X345" i="30"/>
  <c r="T351" i="30"/>
  <c r="T359" i="30"/>
  <c r="T361" i="30"/>
  <c r="T362" i="30"/>
  <c r="T375" i="30"/>
  <c r="T376" i="30"/>
  <c r="T378" i="30"/>
  <c r="T391" i="30"/>
  <c r="T392" i="30"/>
  <c r="T394" i="30"/>
  <c r="T407" i="30"/>
  <c r="T408" i="30"/>
  <c r="T410" i="30"/>
  <c r="T423" i="30"/>
  <c r="T424" i="30"/>
  <c r="T426" i="30"/>
  <c r="T127" i="29"/>
  <c r="Q18" i="32"/>
  <c r="X27" i="32"/>
  <c r="T30" i="32"/>
  <c r="X31" i="32"/>
  <c r="T34" i="32"/>
  <c r="T49" i="32"/>
  <c r="X50" i="32"/>
  <c r="X54" i="32"/>
  <c r="T67" i="32"/>
  <c r="T68" i="32"/>
  <c r="X69" i="32"/>
  <c r="T75" i="32"/>
  <c r="T79" i="32"/>
  <c r="X80" i="32"/>
  <c r="X91" i="32"/>
  <c r="T94" i="32"/>
  <c r="X95" i="32"/>
  <c r="T113" i="32"/>
  <c r="X114" i="32"/>
  <c r="X118" i="32"/>
  <c r="T131" i="32"/>
  <c r="T132" i="32"/>
  <c r="X133" i="32"/>
  <c r="T139" i="32"/>
  <c r="X155" i="32"/>
  <c r="T158" i="32"/>
  <c r="X159" i="32"/>
  <c r="T177" i="32"/>
  <c r="X178" i="32"/>
  <c r="T181" i="32"/>
  <c r="X182" i="32"/>
  <c r="X185" i="32"/>
  <c r="T195" i="32"/>
  <c r="T196" i="32"/>
  <c r="X197" i="32"/>
  <c r="T203" i="32"/>
  <c r="X219" i="32"/>
  <c r="T222" i="32"/>
  <c r="X223" i="32"/>
  <c r="T241" i="32"/>
  <c r="X242" i="32"/>
  <c r="T259" i="32"/>
  <c r="T260" i="32"/>
  <c r="X261" i="32"/>
  <c r="T267" i="32"/>
  <c r="T277" i="32"/>
  <c r="X283" i="32"/>
  <c r="T286" i="32"/>
  <c r="X287" i="32"/>
  <c r="T305" i="32"/>
  <c r="X306" i="32"/>
  <c r="T323" i="32"/>
  <c r="T324" i="32"/>
  <c r="X325" i="32"/>
  <c r="T331" i="32"/>
  <c r="T341" i="32"/>
  <c r="X347" i="32"/>
  <c r="T350" i="32"/>
  <c r="X351" i="32"/>
  <c r="T369" i="32"/>
  <c r="X370" i="32"/>
  <c r="X385" i="32"/>
  <c r="T395" i="32"/>
  <c r="T396" i="32"/>
  <c r="T399" i="32"/>
  <c r="X400" i="32"/>
  <c r="T417" i="32"/>
  <c r="X418" i="32"/>
  <c r="T435" i="32"/>
  <c r="X437" i="32"/>
  <c r="T443" i="32"/>
  <c r="T453" i="32"/>
  <c r="T462" i="32"/>
  <c r="X463" i="32"/>
  <c r="T481" i="32"/>
  <c r="X482" i="32"/>
  <c r="T499" i="32"/>
  <c r="T500" i="32"/>
  <c r="X501" i="32"/>
  <c r="AL7" i="31"/>
  <c r="AL8" i="31"/>
  <c r="AK10" i="31"/>
  <c r="AL17" i="31"/>
  <c r="T31" i="31"/>
  <c r="X32" i="31"/>
  <c r="T34" i="31"/>
  <c r="T35" i="31"/>
  <c r="T43" i="31"/>
  <c r="X44" i="31"/>
  <c r="T61" i="31"/>
  <c r="T75" i="31"/>
  <c r="T76" i="31"/>
  <c r="T79" i="31"/>
  <c r="X83" i="31"/>
  <c r="T93" i="31"/>
  <c r="X95" i="31"/>
  <c r="T101" i="31"/>
  <c r="T120" i="31"/>
  <c r="X121" i="31"/>
  <c r="T139" i="31"/>
  <c r="X140" i="31"/>
  <c r="T157" i="31"/>
  <c r="X159" i="31"/>
  <c r="T165" i="31"/>
  <c r="T175" i="31"/>
  <c r="T184" i="31"/>
  <c r="X185" i="31"/>
  <c r="X199" i="31"/>
  <c r="T205" i="31"/>
  <c r="T219" i="31"/>
  <c r="T220" i="31"/>
  <c r="T223" i="31"/>
  <c r="X224" i="31"/>
  <c r="X227" i="31"/>
  <c r="T237" i="31"/>
  <c r="X239" i="31"/>
  <c r="T245" i="31"/>
  <c r="T253" i="31"/>
  <c r="T272" i="31"/>
  <c r="X273" i="31"/>
  <c r="T291" i="31"/>
  <c r="X292" i="31"/>
  <c r="T309" i="31"/>
  <c r="T310" i="31"/>
  <c r="X311" i="31"/>
  <c r="T317" i="31"/>
  <c r="X333" i="31"/>
  <c r="T336" i="31"/>
  <c r="X337" i="31"/>
  <c r="T355" i="31"/>
  <c r="X356" i="31"/>
  <c r="T373" i="31"/>
  <c r="T374" i="31"/>
  <c r="X375" i="31"/>
  <c r="T381" i="31"/>
  <c r="X397" i="31"/>
  <c r="T400" i="31"/>
  <c r="X401" i="31"/>
  <c r="T419" i="31"/>
  <c r="X420" i="31"/>
  <c r="T437" i="31"/>
  <c r="X439" i="31"/>
  <c r="T445" i="31"/>
  <c r="T464" i="31"/>
  <c r="X465" i="31"/>
  <c r="T483" i="31"/>
  <c r="X484" i="31"/>
  <c r="T501" i="31"/>
  <c r="T7" i="30"/>
  <c r="T9" i="30"/>
  <c r="T11" i="30"/>
  <c r="S18" i="30"/>
  <c r="T55" i="30"/>
  <c r="T77" i="30"/>
  <c r="T78" i="30"/>
  <c r="X82" i="30"/>
  <c r="T84" i="30"/>
  <c r="T85" i="30"/>
  <c r="X101" i="30"/>
  <c r="T119" i="30"/>
  <c r="T137" i="30"/>
  <c r="X138" i="30"/>
  <c r="T140" i="30"/>
  <c r="T141" i="30"/>
  <c r="X157" i="30"/>
  <c r="T178" i="30"/>
  <c r="X179" i="30"/>
  <c r="T197" i="30"/>
  <c r="X198" i="30"/>
  <c r="T215" i="30"/>
  <c r="T216" i="30"/>
  <c r="X217" i="30"/>
  <c r="T223" i="30"/>
  <c r="T231" i="30"/>
  <c r="T245" i="30"/>
  <c r="T246" i="30"/>
  <c r="T249" i="30"/>
  <c r="X261" i="30"/>
  <c r="T271" i="30"/>
  <c r="T272" i="30"/>
  <c r="T275" i="30"/>
  <c r="X276" i="30"/>
  <c r="T289" i="30"/>
  <c r="X290" i="30"/>
  <c r="T292" i="30"/>
  <c r="T293" i="30"/>
  <c r="T301" i="30"/>
  <c r="X302" i="30"/>
  <c r="T305" i="30"/>
  <c r="X313" i="30"/>
  <c r="T319" i="30"/>
  <c r="T327" i="30"/>
  <c r="X442" i="30"/>
  <c r="T444" i="30"/>
  <c r="X445" i="30"/>
  <c r="X453" i="30"/>
  <c r="T456" i="30"/>
  <c r="T458" i="30"/>
  <c r="X480" i="30"/>
  <c r="T501" i="30"/>
  <c r="Q18" i="29"/>
  <c r="AK7" i="29"/>
  <c r="T8" i="29"/>
  <c r="AK9" i="29"/>
  <c r="X33" i="29"/>
  <c r="T40" i="29"/>
  <c r="X52" i="29"/>
  <c r="T55" i="29"/>
  <c r="T65" i="29"/>
  <c r="X67" i="29"/>
  <c r="T79" i="29"/>
  <c r="T91" i="29"/>
  <c r="X92" i="29"/>
  <c r="T95" i="29"/>
  <c r="T103" i="29"/>
  <c r="T113" i="29"/>
  <c r="X116" i="29"/>
  <c r="T139" i="29"/>
  <c r="X156" i="29"/>
  <c r="X171" i="29"/>
  <c r="T172" i="29"/>
  <c r="T217" i="29"/>
  <c r="X235" i="29"/>
  <c r="T236" i="29"/>
  <c r="T281" i="29"/>
  <c r="X284" i="29"/>
  <c r="X299" i="29"/>
  <c r="T300" i="29"/>
  <c r="X325" i="29"/>
  <c r="T361" i="29"/>
  <c r="T364" i="29"/>
  <c r="T379" i="29"/>
  <c r="X389" i="29"/>
  <c r="T425" i="29"/>
  <c r="T428" i="29"/>
  <c r="T430" i="29"/>
  <c r="T443" i="29"/>
  <c r="X453" i="29"/>
  <c r="T489" i="29"/>
  <c r="T492" i="29"/>
  <c r="T494" i="29"/>
  <c r="T14" i="28"/>
  <c r="X36" i="28"/>
  <c r="T57" i="28"/>
  <c r="X94" i="28"/>
  <c r="X110" i="28"/>
  <c r="X126" i="28"/>
  <c r="T152" i="28"/>
  <c r="X157" i="28"/>
  <c r="T181" i="28"/>
  <c r="X184" i="28"/>
  <c r="X203" i="28"/>
  <c r="X207" i="28"/>
  <c r="T224" i="28"/>
  <c r="T245" i="28"/>
  <c r="X248" i="28"/>
  <c r="X267" i="28"/>
  <c r="X271" i="28"/>
  <c r="T288" i="28"/>
  <c r="T289" i="28"/>
  <c r="X293" i="28"/>
  <c r="T296" i="28"/>
  <c r="T309" i="28"/>
  <c r="X312" i="28"/>
  <c r="X331" i="28"/>
  <c r="X335" i="28"/>
  <c r="T373" i="28"/>
  <c r="X376" i="28"/>
  <c r="T437" i="28"/>
  <c r="T501" i="28"/>
  <c r="AL6" i="27"/>
  <c r="AJ16" i="27"/>
  <c r="T63" i="27"/>
  <c r="T64" i="27"/>
  <c r="T127" i="27"/>
  <c r="T128" i="27"/>
  <c r="T191" i="27"/>
  <c r="T192" i="27"/>
  <c r="T255" i="27"/>
  <c r="T256" i="27"/>
  <c r="T319" i="27"/>
  <c r="T320" i="27"/>
  <c r="T383" i="27"/>
  <c r="T384" i="27"/>
  <c r="T447" i="27"/>
  <c r="T448" i="27"/>
  <c r="X63" i="26"/>
  <c r="T65" i="26"/>
  <c r="X67" i="26"/>
  <c r="T84" i="26"/>
  <c r="T85" i="26"/>
  <c r="T88" i="26"/>
  <c r="X89" i="26"/>
  <c r="T92" i="26"/>
  <c r="X108" i="26"/>
  <c r="T126" i="26"/>
  <c r="X127" i="26"/>
  <c r="T129" i="26"/>
  <c r="X131" i="26"/>
  <c r="T148" i="26"/>
  <c r="T149" i="26"/>
  <c r="T152" i="26"/>
  <c r="X153" i="26"/>
  <c r="T156" i="26"/>
  <c r="X172" i="26"/>
  <c r="T190" i="26"/>
  <c r="X191" i="26"/>
  <c r="T193" i="26"/>
  <c r="X195" i="26"/>
  <c r="T212" i="26"/>
  <c r="X217" i="26"/>
  <c r="T295" i="26"/>
  <c r="T327" i="26"/>
  <c r="T343" i="26"/>
  <c r="T359" i="26"/>
  <c r="T375" i="26"/>
  <c r="T410" i="26"/>
  <c r="T442" i="26"/>
  <c r="T444" i="26"/>
  <c r="T447" i="26"/>
  <c r="T458" i="26"/>
  <c r="T462" i="26"/>
  <c r="T464" i="26"/>
  <c r="T467" i="26"/>
  <c r="T468" i="26"/>
  <c r="T498" i="26"/>
  <c r="AK9" i="25"/>
  <c r="T29" i="25"/>
  <c r="T45" i="25"/>
  <c r="T61" i="25"/>
  <c r="T77" i="25"/>
  <c r="T93" i="25"/>
  <c r="T109" i="25"/>
  <c r="T198" i="25"/>
  <c r="T201" i="25"/>
  <c r="X443" i="30"/>
  <c r="T453" i="30"/>
  <c r="X474" i="30"/>
  <c r="X477" i="30"/>
  <c r="X485" i="30"/>
  <c r="T488" i="30"/>
  <c r="X499" i="30"/>
  <c r="T500" i="30"/>
  <c r="R18" i="29"/>
  <c r="W18" i="29"/>
  <c r="AL6" i="29"/>
  <c r="AL9" i="29"/>
  <c r="T11" i="29"/>
  <c r="T14" i="29"/>
  <c r="AK15" i="29"/>
  <c r="T33" i="29"/>
  <c r="T39" i="29"/>
  <c r="X41" i="29"/>
  <c r="X53" i="29"/>
  <c r="X61" i="29"/>
  <c r="T62" i="29"/>
  <c r="T64" i="29"/>
  <c r="X75" i="29"/>
  <c r="T78" i="29"/>
  <c r="X89" i="29"/>
  <c r="X93" i="29"/>
  <c r="X101" i="29"/>
  <c r="T102" i="29"/>
  <c r="X109" i="29"/>
  <c r="T110" i="29"/>
  <c r="T112" i="29"/>
  <c r="T120" i="29"/>
  <c r="X124" i="29"/>
  <c r="X127" i="29"/>
  <c r="X135" i="29"/>
  <c r="T149" i="29"/>
  <c r="X150" i="29"/>
  <c r="T151" i="29"/>
  <c r="T169" i="29"/>
  <c r="X172" i="29"/>
  <c r="T186" i="29"/>
  <c r="X187" i="29"/>
  <c r="T188" i="29"/>
  <c r="T193" i="29"/>
  <c r="T197" i="29"/>
  <c r="X213" i="29"/>
  <c r="T216" i="29"/>
  <c r="T233" i="29"/>
  <c r="X236" i="29"/>
  <c r="T250" i="29"/>
  <c r="X251" i="29"/>
  <c r="T252" i="29"/>
  <c r="T257" i="29"/>
  <c r="X277" i="29"/>
  <c r="T280" i="29"/>
  <c r="T297" i="29"/>
  <c r="X300" i="29"/>
  <c r="T314" i="29"/>
  <c r="X315" i="29"/>
  <c r="T316" i="29"/>
  <c r="T321" i="29"/>
  <c r="T331" i="29"/>
  <c r="X341" i="29"/>
  <c r="T378" i="29"/>
  <c r="X379" i="29"/>
  <c r="T380" i="29"/>
  <c r="T385" i="29"/>
  <c r="T395" i="29"/>
  <c r="X405" i="29"/>
  <c r="X443" i="29"/>
  <c r="T444" i="29"/>
  <c r="T446" i="29"/>
  <c r="T449" i="29"/>
  <c r="T459" i="29"/>
  <c r="X469" i="29"/>
  <c r="T30" i="28"/>
  <c r="X52" i="28"/>
  <c r="X75" i="28"/>
  <c r="T78" i="28"/>
  <c r="X91" i="28"/>
  <c r="T94" i="28"/>
  <c r="X107" i="28"/>
  <c r="T110" i="28"/>
  <c r="X123" i="28"/>
  <c r="T126" i="28"/>
  <c r="T138" i="28"/>
  <c r="X139" i="28"/>
  <c r="X143" i="28"/>
  <c r="T146" i="28"/>
  <c r="T177" i="28"/>
  <c r="T180" i="28"/>
  <c r="X181" i="28"/>
  <c r="T184" i="28"/>
  <c r="T197" i="28"/>
  <c r="X200" i="28"/>
  <c r="T218" i="28"/>
  <c r="X219" i="28"/>
  <c r="X223" i="28"/>
  <c r="T240" i="28"/>
  <c r="T241" i="28"/>
  <c r="T244" i="28"/>
  <c r="X245" i="28"/>
  <c r="T248" i="28"/>
  <c r="T261" i="28"/>
  <c r="X264" i="28"/>
  <c r="T282" i="28"/>
  <c r="X283" i="28"/>
  <c r="X287" i="28"/>
  <c r="T305" i="28"/>
  <c r="T308" i="28"/>
  <c r="X309" i="28"/>
  <c r="T312" i="28"/>
  <c r="T325" i="28"/>
  <c r="X328" i="28"/>
  <c r="T346" i="28"/>
  <c r="X347" i="28"/>
  <c r="X351" i="28"/>
  <c r="T369" i="28"/>
  <c r="T372" i="28"/>
  <c r="X373" i="28"/>
  <c r="T376" i="28"/>
  <c r="T389" i="28"/>
  <c r="X392" i="28"/>
  <c r="T410" i="28"/>
  <c r="X411" i="28"/>
  <c r="X415" i="28"/>
  <c r="T432" i="28"/>
  <c r="T433" i="28"/>
  <c r="T436" i="28"/>
  <c r="X437" i="28"/>
  <c r="T440" i="28"/>
  <c r="T453" i="28"/>
  <c r="X456" i="28"/>
  <c r="T474" i="28"/>
  <c r="X475" i="28"/>
  <c r="X479" i="28"/>
  <c r="T496" i="28"/>
  <c r="T497" i="28"/>
  <c r="T500" i="28"/>
  <c r="X501" i="28"/>
  <c r="AL8" i="27"/>
  <c r="AL10" i="27"/>
  <c r="AL14" i="27"/>
  <c r="AL16" i="27"/>
  <c r="X40" i="27"/>
  <c r="T58" i="27"/>
  <c r="T76" i="27"/>
  <c r="T77" i="27"/>
  <c r="X78" i="27"/>
  <c r="T79" i="27"/>
  <c r="T80" i="27"/>
  <c r="T81" i="27"/>
  <c r="T84" i="27"/>
  <c r="X104" i="27"/>
  <c r="T122" i="27"/>
  <c r="T140" i="27"/>
  <c r="T141" i="27"/>
  <c r="X142" i="27"/>
  <c r="T143" i="27"/>
  <c r="T144" i="27"/>
  <c r="T145" i="27"/>
  <c r="T148" i="27"/>
  <c r="X168" i="27"/>
  <c r="T186" i="27"/>
  <c r="T204" i="27"/>
  <c r="T205" i="27"/>
  <c r="X206" i="27"/>
  <c r="T207" i="27"/>
  <c r="T208" i="27"/>
  <c r="T209" i="27"/>
  <c r="T212" i="27"/>
  <c r="X232" i="27"/>
  <c r="T250" i="27"/>
  <c r="T268" i="27"/>
  <c r="T269" i="27"/>
  <c r="X270" i="27"/>
  <c r="T271" i="27"/>
  <c r="T272" i="27"/>
  <c r="T273" i="27"/>
  <c r="T276" i="27"/>
  <c r="X296" i="27"/>
  <c r="T314" i="27"/>
  <c r="T332" i="27"/>
  <c r="T333" i="27"/>
  <c r="X334" i="27"/>
  <c r="T335" i="27"/>
  <c r="T336" i="27"/>
  <c r="T337" i="27"/>
  <c r="T340" i="27"/>
  <c r="X360" i="27"/>
  <c r="T378" i="27"/>
  <c r="T396" i="27"/>
  <c r="T397" i="27"/>
  <c r="X398" i="27"/>
  <c r="T399" i="27"/>
  <c r="T400" i="27"/>
  <c r="T401" i="27"/>
  <c r="T404" i="27"/>
  <c r="X424" i="27"/>
  <c r="T442" i="27"/>
  <c r="T460" i="27"/>
  <c r="T461" i="27"/>
  <c r="X462" i="27"/>
  <c r="T463" i="27"/>
  <c r="T464" i="27"/>
  <c r="T465" i="27"/>
  <c r="T468" i="27"/>
  <c r="X488" i="27"/>
  <c r="AL15" i="26"/>
  <c r="T36" i="26"/>
  <c r="T37" i="26"/>
  <c r="T40" i="26"/>
  <c r="X41" i="26"/>
  <c r="T44" i="26"/>
  <c r="T57" i="26"/>
  <c r="X60" i="26"/>
  <c r="T78" i="26"/>
  <c r="X79" i="26"/>
  <c r="T81" i="26"/>
  <c r="X83" i="26"/>
  <c r="T100" i="26"/>
  <c r="T101" i="26"/>
  <c r="T104" i="26"/>
  <c r="X105" i="26"/>
  <c r="T108" i="26"/>
  <c r="X124" i="26"/>
  <c r="T142" i="26"/>
  <c r="X143" i="26"/>
  <c r="T145" i="26"/>
  <c r="X147" i="26"/>
  <c r="T165" i="26"/>
  <c r="T168" i="26"/>
  <c r="X169" i="26"/>
  <c r="T172" i="26"/>
  <c r="X188" i="26"/>
  <c r="T206" i="26"/>
  <c r="X207" i="26"/>
  <c r="X211" i="26"/>
  <c r="T244" i="26"/>
  <c r="X245" i="26"/>
  <c r="T248" i="26"/>
  <c r="T250" i="26"/>
  <c r="T251" i="26"/>
  <c r="T253" i="26"/>
  <c r="T254" i="26"/>
  <c r="T256" i="26"/>
  <c r="T257" i="26"/>
  <c r="T259" i="26"/>
  <c r="T260" i="26"/>
  <c r="T266" i="26"/>
  <c r="T269" i="26"/>
  <c r="X270" i="26"/>
  <c r="T271" i="26"/>
  <c r="T273" i="26"/>
  <c r="X274" i="26"/>
  <c r="T281" i="26"/>
  <c r="T293" i="26"/>
  <c r="T303" i="26"/>
  <c r="T313" i="26"/>
  <c r="X314" i="26"/>
  <c r="T325" i="26"/>
  <c r="T341" i="26"/>
  <c r="T357" i="26"/>
  <c r="T373" i="26"/>
  <c r="T389" i="26"/>
  <c r="T405" i="26"/>
  <c r="X410" i="26"/>
  <c r="X420" i="26"/>
  <c r="T423" i="26"/>
  <c r="T434" i="26"/>
  <c r="X442" i="26"/>
  <c r="T452" i="26"/>
  <c r="X453" i="26"/>
  <c r="T456" i="26"/>
  <c r="T480" i="26"/>
  <c r="T482" i="26"/>
  <c r="T484" i="26"/>
  <c r="T495" i="26"/>
  <c r="X497" i="26"/>
  <c r="AL9" i="25"/>
  <c r="AK15" i="25"/>
  <c r="T16" i="25"/>
  <c r="AK16" i="25"/>
  <c r="AB18" i="25"/>
  <c r="T23" i="25"/>
  <c r="T33" i="25"/>
  <c r="T38" i="25"/>
  <c r="T39" i="25"/>
  <c r="T49" i="25"/>
  <c r="T54" i="25"/>
  <c r="T55" i="25"/>
  <c r="T65" i="25"/>
  <c r="T70" i="25"/>
  <c r="T71" i="25"/>
  <c r="T81" i="25"/>
  <c r="T86" i="25"/>
  <c r="T87" i="25"/>
  <c r="T97" i="25"/>
  <c r="T102" i="25"/>
  <c r="T103" i="25"/>
  <c r="T113" i="25"/>
  <c r="T121" i="25"/>
  <c r="T122" i="25"/>
  <c r="X123" i="25"/>
  <c r="T141" i="25"/>
  <c r="T303" i="30"/>
  <c r="T304" i="30"/>
  <c r="T307" i="30"/>
  <c r="X308" i="30"/>
  <c r="T321" i="30"/>
  <c r="X322" i="30"/>
  <c r="T324" i="30"/>
  <c r="T325" i="30"/>
  <c r="T333" i="30"/>
  <c r="X334" i="30"/>
  <c r="T365" i="30"/>
  <c r="T381" i="30"/>
  <c r="T397" i="30"/>
  <c r="T413" i="30"/>
  <c r="T429" i="30"/>
  <c r="X440" i="30"/>
  <c r="T449" i="30"/>
  <c r="X451" i="30"/>
  <c r="T464" i="30"/>
  <c r="T466" i="30"/>
  <c r="T469" i="30"/>
  <c r="X471" i="30"/>
  <c r="T473" i="30"/>
  <c r="X475" i="30"/>
  <c r="T484" i="30"/>
  <c r="T485" i="30"/>
  <c r="X496" i="30"/>
  <c r="T497" i="30"/>
  <c r="AL10" i="29"/>
  <c r="AL15" i="29"/>
  <c r="AK17" i="29"/>
  <c r="T24" i="29"/>
  <c r="T27" i="29"/>
  <c r="X28" i="29"/>
  <c r="X35" i="29"/>
  <c r="T38" i="29"/>
  <c r="X50" i="29"/>
  <c r="X58" i="29"/>
  <c r="T59" i="29"/>
  <c r="X62" i="29"/>
  <c r="T72" i="29"/>
  <c r="T75" i="29"/>
  <c r="X76" i="29"/>
  <c r="X83" i="29"/>
  <c r="T89" i="29"/>
  <c r="X90" i="29"/>
  <c r="X98" i="29"/>
  <c r="T99" i="29"/>
  <c r="T101" i="29"/>
  <c r="X106" i="29"/>
  <c r="T107" i="29"/>
  <c r="T109" i="29"/>
  <c r="T119" i="29"/>
  <c r="X121" i="29"/>
  <c r="X125" i="29"/>
  <c r="T135" i="29"/>
  <c r="T145" i="29"/>
  <c r="X147" i="29"/>
  <c r="X161" i="29"/>
  <c r="X165" i="29"/>
  <c r="T168" i="29"/>
  <c r="T185" i="29"/>
  <c r="X188" i="29"/>
  <c r="T202" i="29"/>
  <c r="X203" i="29"/>
  <c r="T204" i="29"/>
  <c r="T209" i="29"/>
  <c r="T213" i="29"/>
  <c r="X229" i="29"/>
  <c r="T232" i="29"/>
  <c r="T249" i="29"/>
  <c r="X252" i="29"/>
  <c r="T266" i="29"/>
  <c r="X267" i="29"/>
  <c r="T268" i="29"/>
  <c r="T273" i="29"/>
  <c r="X293" i="29"/>
  <c r="T296" i="29"/>
  <c r="T313" i="29"/>
  <c r="X316" i="29"/>
  <c r="T330" i="29"/>
  <c r="X331" i="29"/>
  <c r="T332" i="29"/>
  <c r="T337" i="29"/>
  <c r="T347" i="29"/>
  <c r="X357" i="29"/>
  <c r="T394" i="29"/>
  <c r="X395" i="29"/>
  <c r="T396" i="29"/>
  <c r="T401" i="29"/>
  <c r="T411" i="29"/>
  <c r="X421" i="29"/>
  <c r="X459" i="29"/>
  <c r="T460" i="29"/>
  <c r="T462" i="29"/>
  <c r="T465" i="29"/>
  <c r="T475" i="29"/>
  <c r="X485" i="29"/>
  <c r="T7" i="28"/>
  <c r="T9" i="28"/>
  <c r="T26" i="28"/>
  <c r="X30" i="28"/>
  <c r="T33" i="28"/>
  <c r="T46" i="28"/>
  <c r="X68" i="28"/>
  <c r="T86" i="28"/>
  <c r="T87" i="28"/>
  <c r="X88" i="28"/>
  <c r="T99" i="28"/>
  <c r="T102" i="28"/>
  <c r="T103" i="28"/>
  <c r="X104" i="28"/>
  <c r="T117" i="28"/>
  <c r="T118" i="28"/>
  <c r="T119" i="28"/>
  <c r="X120" i="28"/>
  <c r="T131" i="28"/>
  <c r="T133" i="28"/>
  <c r="T134" i="28"/>
  <c r="T135" i="28"/>
  <c r="X136" i="28"/>
  <c r="X171" i="28"/>
  <c r="X175" i="28"/>
  <c r="T193" i="28"/>
  <c r="T196" i="28"/>
  <c r="X197" i="28"/>
  <c r="T200" i="28"/>
  <c r="T213" i="28"/>
  <c r="X216" i="28"/>
  <c r="X235" i="28"/>
  <c r="X239" i="28"/>
  <c r="T257" i="28"/>
  <c r="T260" i="28"/>
  <c r="X261" i="28"/>
  <c r="T264" i="28"/>
  <c r="T277" i="28"/>
  <c r="X280" i="28"/>
  <c r="X299" i="28"/>
  <c r="X303" i="28"/>
  <c r="T321" i="28"/>
  <c r="T324" i="28"/>
  <c r="X325" i="28"/>
  <c r="T328" i="28"/>
  <c r="T341" i="28"/>
  <c r="X344" i="28"/>
  <c r="X363" i="28"/>
  <c r="X367" i="28"/>
  <c r="T385" i="28"/>
  <c r="T388" i="28"/>
  <c r="X389" i="28"/>
  <c r="T392" i="28"/>
  <c r="T405" i="28"/>
  <c r="X408" i="28"/>
  <c r="X427" i="28"/>
  <c r="X431" i="28"/>
  <c r="T449" i="28"/>
  <c r="T452" i="28"/>
  <c r="X453" i="28"/>
  <c r="T456" i="28"/>
  <c r="T469" i="28"/>
  <c r="X472" i="28"/>
  <c r="X491" i="28"/>
  <c r="X495" i="28"/>
  <c r="T28" i="27"/>
  <c r="T29" i="27"/>
  <c r="X30" i="27"/>
  <c r="T31" i="27"/>
  <c r="T32" i="27"/>
  <c r="T33" i="27"/>
  <c r="T36" i="27"/>
  <c r="X56" i="27"/>
  <c r="T74" i="27"/>
  <c r="T92" i="27"/>
  <c r="T93" i="27"/>
  <c r="X94" i="27"/>
  <c r="T95" i="27"/>
  <c r="T96" i="27"/>
  <c r="T97" i="27"/>
  <c r="T100" i="27"/>
  <c r="X120" i="27"/>
  <c r="T138" i="27"/>
  <c r="T156" i="27"/>
  <c r="T157" i="27"/>
  <c r="X158" i="27"/>
  <c r="T159" i="27"/>
  <c r="T160" i="27"/>
  <c r="T161" i="27"/>
  <c r="T164" i="27"/>
  <c r="X184" i="27"/>
  <c r="T202" i="27"/>
  <c r="T220" i="27"/>
  <c r="T221" i="27"/>
  <c r="X222" i="27"/>
  <c r="T223" i="27"/>
  <c r="T224" i="27"/>
  <c r="T225" i="27"/>
  <c r="T228" i="27"/>
  <c r="X248" i="27"/>
  <c r="T266" i="27"/>
  <c r="T284" i="27"/>
  <c r="T285" i="27"/>
  <c r="X286" i="27"/>
  <c r="T287" i="27"/>
  <c r="T288" i="27"/>
  <c r="T289" i="27"/>
  <c r="T292" i="27"/>
  <c r="X312" i="27"/>
  <c r="T330" i="27"/>
  <c r="T348" i="27"/>
  <c r="T349" i="27"/>
  <c r="X350" i="27"/>
  <c r="T351" i="27"/>
  <c r="T352" i="27"/>
  <c r="T353" i="27"/>
  <c r="T356" i="27"/>
  <c r="X376" i="27"/>
  <c r="T394" i="27"/>
  <c r="T412" i="27"/>
  <c r="T413" i="27"/>
  <c r="X414" i="27"/>
  <c r="T415" i="27"/>
  <c r="T416" i="27"/>
  <c r="T417" i="27"/>
  <c r="T420" i="27"/>
  <c r="X440" i="27"/>
  <c r="T458" i="27"/>
  <c r="T476" i="27"/>
  <c r="T477" i="27"/>
  <c r="X478" i="27"/>
  <c r="T479" i="27"/>
  <c r="T480" i="27"/>
  <c r="T481" i="27"/>
  <c r="T484" i="27"/>
  <c r="X31" i="26"/>
  <c r="T33" i="26"/>
  <c r="X35" i="26"/>
  <c r="T53" i="26"/>
  <c r="T56" i="26"/>
  <c r="X57" i="26"/>
  <c r="T60" i="26"/>
  <c r="X76" i="26"/>
  <c r="X95" i="26"/>
  <c r="T97" i="26"/>
  <c r="X99" i="26"/>
  <c r="T117" i="26"/>
  <c r="T120" i="26"/>
  <c r="X121" i="26"/>
  <c r="T124" i="26"/>
  <c r="X140" i="26"/>
  <c r="X159" i="26"/>
  <c r="T161" i="26"/>
  <c r="X163" i="26"/>
  <c r="T181" i="26"/>
  <c r="T184" i="26"/>
  <c r="X185" i="26"/>
  <c r="T188" i="26"/>
  <c r="X204" i="26"/>
  <c r="T236" i="26"/>
  <c r="T237" i="26"/>
  <c r="X242" i="26"/>
  <c r="X287" i="26"/>
  <c r="T290" i="26"/>
  <c r="T309" i="26"/>
  <c r="X311" i="26"/>
  <c r="T322" i="26"/>
  <c r="T338" i="26"/>
  <c r="T354" i="26"/>
  <c r="T370" i="26"/>
  <c r="T386" i="26"/>
  <c r="T416" i="26"/>
  <c r="T417" i="26"/>
  <c r="T420" i="26"/>
  <c r="T431" i="26"/>
  <c r="X433" i="26"/>
  <c r="X450" i="26"/>
  <c r="X471" i="26"/>
  <c r="T477" i="26"/>
  <c r="T487" i="26"/>
  <c r="T492" i="26"/>
  <c r="AL6" i="25"/>
  <c r="T8" i="25"/>
  <c r="T31" i="25"/>
  <c r="T47" i="25"/>
  <c r="T63" i="25"/>
  <c r="T79" i="25"/>
  <c r="T95" i="25"/>
  <c r="T111" i="25"/>
  <c r="X113" i="25"/>
  <c r="T119" i="25"/>
  <c r="T134" i="25"/>
  <c r="T137" i="25"/>
  <c r="X140" i="25"/>
  <c r="T221" i="25"/>
  <c r="X230" i="25"/>
  <c r="T232" i="25"/>
  <c r="X234" i="25"/>
  <c r="T236" i="25"/>
  <c r="T237" i="25"/>
  <c r="T241" i="25"/>
  <c r="S18" i="25"/>
  <c r="T56" i="24"/>
  <c r="X57" i="24"/>
  <c r="X76" i="24"/>
  <c r="T79" i="24"/>
  <c r="X95" i="24"/>
  <c r="X208" i="24"/>
  <c r="X211" i="24"/>
  <c r="X223" i="24"/>
  <c r="X253" i="24"/>
  <c r="X272" i="24"/>
  <c r="X275" i="24"/>
  <c r="X287" i="24"/>
  <c r="X317" i="24"/>
  <c r="T335" i="24"/>
  <c r="X458" i="24"/>
  <c r="T464" i="24"/>
  <c r="X466" i="24"/>
  <c r="T469" i="24"/>
  <c r="T472" i="24"/>
  <c r="T480" i="24"/>
  <c r="T483" i="24"/>
  <c r="X484" i="24"/>
  <c r="T15" i="23"/>
  <c r="T17" i="23"/>
  <c r="X24" i="23"/>
  <c r="T49" i="23"/>
  <c r="T97" i="23"/>
  <c r="T138" i="23"/>
  <c r="X139" i="23"/>
  <c r="X143" i="23"/>
  <c r="X161" i="23"/>
  <c r="T164" i="23"/>
  <c r="X165" i="23"/>
  <c r="T168" i="23"/>
  <c r="X169" i="23"/>
  <c r="X184" i="23"/>
  <c r="X188" i="23"/>
  <c r="T190" i="23"/>
  <c r="T191" i="23"/>
  <c r="T194" i="23"/>
  <c r="X203" i="23"/>
  <c r="X207" i="23"/>
  <c r="T213" i="23"/>
  <c r="X214" i="23"/>
  <c r="T216" i="23"/>
  <c r="T217" i="23"/>
  <c r="X241" i="23"/>
  <c r="T244" i="23"/>
  <c r="X245" i="23"/>
  <c r="T248" i="23"/>
  <c r="X249" i="23"/>
  <c r="T252" i="23"/>
  <c r="X253" i="23"/>
  <c r="T256" i="23"/>
  <c r="X296" i="23"/>
  <c r="T298" i="23"/>
  <c r="X300" i="23"/>
  <c r="T302" i="23"/>
  <c r="T303" i="23"/>
  <c r="X307" i="23"/>
  <c r="X315" i="23"/>
  <c r="X323" i="23"/>
  <c r="T345" i="23"/>
  <c r="T349" i="23"/>
  <c r="T368" i="23"/>
  <c r="T373" i="23"/>
  <c r="T377" i="23"/>
  <c r="T398" i="23"/>
  <c r="X408" i="23"/>
  <c r="T410" i="23"/>
  <c r="T411" i="23"/>
  <c r="X416" i="23"/>
  <c r="T418" i="23"/>
  <c r="X420" i="23"/>
  <c r="T423" i="23"/>
  <c r="T429" i="23"/>
  <c r="T432" i="23"/>
  <c r="T437" i="23"/>
  <c r="X472" i="23"/>
  <c r="T474" i="23"/>
  <c r="T475" i="23"/>
  <c r="T482" i="23"/>
  <c r="AL6" i="22"/>
  <c r="AK7" i="22"/>
  <c r="T8" i="22"/>
  <c r="AK14" i="22"/>
  <c r="X26" i="22"/>
  <c r="X30" i="22"/>
  <c r="T33" i="22"/>
  <c r="X58" i="22"/>
  <c r="T60" i="22"/>
  <c r="X62" i="22"/>
  <c r="T64" i="22"/>
  <c r="T65" i="22"/>
  <c r="X69" i="22"/>
  <c r="T99" i="22"/>
  <c r="T103" i="22"/>
  <c r="T106" i="22"/>
  <c r="T107" i="22"/>
  <c r="T111" i="22"/>
  <c r="X139" i="22"/>
  <c r="T142" i="22"/>
  <c r="X143" i="22"/>
  <c r="T146" i="22"/>
  <c r="X147" i="22"/>
  <c r="T150" i="22"/>
  <c r="T154" i="22"/>
  <c r="X186" i="22"/>
  <c r="T188" i="22"/>
  <c r="X190" i="22"/>
  <c r="T192" i="22"/>
  <c r="T193" i="22"/>
  <c r="X197" i="22"/>
  <c r="T235" i="22"/>
  <c r="T239" i="22"/>
  <c r="X267" i="22"/>
  <c r="T270" i="22"/>
  <c r="X271" i="22"/>
  <c r="T274" i="22"/>
  <c r="X275" i="22"/>
  <c r="T278" i="22"/>
  <c r="X282" i="22"/>
  <c r="X286" i="22"/>
  <c r="T289" i="22"/>
  <c r="X314" i="22"/>
  <c r="T316" i="22"/>
  <c r="X318" i="22"/>
  <c r="T320" i="22"/>
  <c r="T321" i="22"/>
  <c r="X325" i="22"/>
  <c r="T355" i="22"/>
  <c r="X378" i="22"/>
  <c r="T381" i="22"/>
  <c r="X398" i="22"/>
  <c r="T400" i="22"/>
  <c r="T401" i="22"/>
  <c r="X405" i="22"/>
  <c r="T416" i="22"/>
  <c r="T436" i="22"/>
  <c r="X460" i="22"/>
  <c r="X479" i="22"/>
  <c r="T490" i="22"/>
  <c r="X491" i="22"/>
  <c r="T494" i="22"/>
  <c r="X495" i="22"/>
  <c r="T362" i="21"/>
  <c r="AK6" i="20"/>
  <c r="AL15" i="20"/>
  <c r="AB18" i="20"/>
  <c r="X23" i="20"/>
  <c r="T61" i="20"/>
  <c r="X62" i="20"/>
  <c r="T65" i="20"/>
  <c r="X66" i="20"/>
  <c r="T92" i="20"/>
  <c r="X101" i="20"/>
  <c r="T104" i="20"/>
  <c r="T108" i="20"/>
  <c r="T130" i="20"/>
  <c r="X144" i="20"/>
  <c r="T146" i="20"/>
  <c r="T147" i="20"/>
  <c r="T150" i="20"/>
  <c r="X151" i="20"/>
  <c r="T189" i="20"/>
  <c r="X190" i="20"/>
  <c r="T191" i="20"/>
  <c r="T193" i="20"/>
  <c r="X194" i="20"/>
  <c r="T220" i="20"/>
  <c r="X229" i="20"/>
  <c r="T232" i="20"/>
  <c r="T236" i="20"/>
  <c r="T258" i="20"/>
  <c r="X272" i="20"/>
  <c r="T274" i="20"/>
  <c r="T275" i="20"/>
  <c r="T278" i="20"/>
  <c r="T292" i="25"/>
  <c r="T293" i="25"/>
  <c r="T356" i="25"/>
  <c r="T357" i="25"/>
  <c r="T420" i="25"/>
  <c r="T421" i="25"/>
  <c r="T484" i="25"/>
  <c r="T485" i="25"/>
  <c r="S18" i="24"/>
  <c r="T119" i="24"/>
  <c r="T183" i="24"/>
  <c r="T247" i="24"/>
  <c r="T311" i="24"/>
  <c r="T346" i="24"/>
  <c r="T371" i="24"/>
  <c r="T393" i="24"/>
  <c r="T408" i="24"/>
  <c r="R18" i="20"/>
  <c r="T142" i="25"/>
  <c r="X143" i="25"/>
  <c r="T146" i="25"/>
  <c r="X166" i="25"/>
  <c r="X170" i="25"/>
  <c r="T172" i="25"/>
  <c r="T173" i="25"/>
  <c r="X217" i="25"/>
  <c r="T223" i="25"/>
  <c r="T225" i="25"/>
  <c r="T227" i="25"/>
  <c r="T244" i="25"/>
  <c r="T245" i="25"/>
  <c r="T246" i="25"/>
  <c r="X247" i="25"/>
  <c r="T265" i="25"/>
  <c r="X266" i="25"/>
  <c r="T269" i="25"/>
  <c r="X285" i="25"/>
  <c r="T308" i="25"/>
  <c r="T309" i="25"/>
  <c r="T310" i="25"/>
  <c r="X311" i="25"/>
  <c r="T329" i="25"/>
  <c r="X330" i="25"/>
  <c r="T333" i="25"/>
  <c r="X349" i="25"/>
  <c r="T355" i="25"/>
  <c r="T372" i="25"/>
  <c r="T373" i="25"/>
  <c r="T374" i="25"/>
  <c r="T393" i="25"/>
  <c r="X394" i="25"/>
  <c r="T397" i="25"/>
  <c r="X413" i="25"/>
  <c r="T419" i="25"/>
  <c r="T436" i="25"/>
  <c r="T437" i="25"/>
  <c r="T438" i="25"/>
  <c r="T457" i="25"/>
  <c r="X458" i="25"/>
  <c r="T461" i="25"/>
  <c r="X477" i="25"/>
  <c r="T483" i="25"/>
  <c r="T500" i="25"/>
  <c r="T501" i="25"/>
  <c r="T502" i="25"/>
  <c r="T9" i="24"/>
  <c r="T15" i="24"/>
  <c r="T23" i="24"/>
  <c r="T24" i="24"/>
  <c r="X25" i="24"/>
  <c r="T43" i="24"/>
  <c r="X44" i="24"/>
  <c r="T47" i="24"/>
  <c r="X63" i="24"/>
  <c r="T86" i="24"/>
  <c r="T87" i="24"/>
  <c r="T88" i="24"/>
  <c r="X89" i="24"/>
  <c r="T107" i="24"/>
  <c r="X108" i="24"/>
  <c r="T111" i="24"/>
  <c r="X112" i="24"/>
  <c r="X115" i="24"/>
  <c r="X127" i="24"/>
  <c r="T133" i="24"/>
  <c r="T135" i="24"/>
  <c r="T152" i="24"/>
  <c r="X153" i="24"/>
  <c r="T156" i="24"/>
  <c r="X157" i="24"/>
  <c r="T171" i="24"/>
  <c r="X172" i="24"/>
  <c r="T175" i="24"/>
  <c r="X176" i="24"/>
  <c r="X179" i="24"/>
  <c r="X191" i="24"/>
  <c r="T197" i="24"/>
  <c r="T199" i="24"/>
  <c r="T216" i="24"/>
  <c r="X217" i="24"/>
  <c r="T220" i="24"/>
  <c r="X221" i="24"/>
  <c r="T235" i="24"/>
  <c r="X236" i="24"/>
  <c r="T239" i="24"/>
  <c r="X240" i="24"/>
  <c r="X243" i="24"/>
  <c r="X255" i="24"/>
  <c r="T261" i="24"/>
  <c r="T263" i="24"/>
  <c r="T280" i="24"/>
  <c r="X281" i="24"/>
  <c r="T284" i="24"/>
  <c r="X285" i="24"/>
  <c r="T299" i="24"/>
  <c r="X300" i="24"/>
  <c r="T303" i="24"/>
  <c r="X304" i="24"/>
  <c r="X307" i="24"/>
  <c r="X319" i="24"/>
  <c r="T325" i="24"/>
  <c r="T327" i="24"/>
  <c r="T337" i="24"/>
  <c r="X338" i="24"/>
  <c r="T341" i="24"/>
  <c r="T345" i="24"/>
  <c r="X350" i="24"/>
  <c r="T353" i="24"/>
  <c r="X354" i="24"/>
  <c r="X366" i="24"/>
  <c r="T368" i="24"/>
  <c r="T369" i="24"/>
  <c r="X370" i="24"/>
  <c r="T380" i="24"/>
  <c r="T381" i="24"/>
  <c r="X382" i="24"/>
  <c r="T385" i="24"/>
  <c r="X386" i="24"/>
  <c r="X389" i="24"/>
  <c r="X397" i="24"/>
  <c r="X401" i="24"/>
  <c r="T402" i="24"/>
  <c r="X404" i="24"/>
  <c r="T407" i="24"/>
  <c r="X416" i="24"/>
  <c r="T419" i="24"/>
  <c r="T422" i="24"/>
  <c r="T430" i="24"/>
  <c r="T432" i="24"/>
  <c r="T434" i="24"/>
  <c r="T445" i="24"/>
  <c r="T448" i="24"/>
  <c r="X449" i="24"/>
  <c r="X452" i="24"/>
  <c r="X460" i="24"/>
  <c r="T473" i="24"/>
  <c r="T474" i="24"/>
  <c r="X475" i="24"/>
  <c r="T478" i="24"/>
  <c r="X490" i="24"/>
  <c r="T493" i="24"/>
  <c r="T496" i="24"/>
  <c r="X40" i="23"/>
  <c r="T65" i="23"/>
  <c r="T68" i="23"/>
  <c r="X69" i="23"/>
  <c r="T72" i="23"/>
  <c r="X73" i="23"/>
  <c r="X88" i="23"/>
  <c r="T91" i="23"/>
  <c r="T107" i="23"/>
  <c r="T109" i="23"/>
  <c r="X110" i="23"/>
  <c r="T112" i="23"/>
  <c r="T115" i="23"/>
  <c r="T117" i="23"/>
  <c r="X118" i="23"/>
  <c r="T128" i="23"/>
  <c r="T129" i="23"/>
  <c r="T132" i="23"/>
  <c r="X133" i="23"/>
  <c r="T136" i="23"/>
  <c r="X148" i="23"/>
  <c r="T151" i="23"/>
  <c r="T154" i="23"/>
  <c r="T196" i="23"/>
  <c r="X197" i="23"/>
  <c r="T200" i="23"/>
  <c r="X209" i="23"/>
  <c r="X220" i="23"/>
  <c r="T222" i="23"/>
  <c r="T223" i="23"/>
  <c r="X227" i="23"/>
  <c r="T232" i="23"/>
  <c r="X235" i="23"/>
  <c r="T267" i="23"/>
  <c r="T272" i="23"/>
  <c r="T273" i="23"/>
  <c r="T275" i="23"/>
  <c r="T277" i="23"/>
  <c r="T281" i="23"/>
  <c r="T283" i="23"/>
  <c r="T285" i="23"/>
  <c r="X329" i="23"/>
  <c r="T331" i="23"/>
  <c r="T332" i="23"/>
  <c r="X333" i="23"/>
  <c r="X336" i="23"/>
  <c r="X340" i="23"/>
  <c r="T343" i="23"/>
  <c r="X360" i="23"/>
  <c r="T362" i="23"/>
  <c r="T363" i="23"/>
  <c r="X384" i="23"/>
  <c r="T386" i="23"/>
  <c r="X388" i="23"/>
  <c r="T391" i="23"/>
  <c r="T397" i="23"/>
  <c r="T400" i="23"/>
  <c r="X448" i="23"/>
  <c r="T450" i="23"/>
  <c r="X452" i="23"/>
  <c r="T455" i="23"/>
  <c r="T461" i="23"/>
  <c r="T483" i="23"/>
  <c r="T485" i="23"/>
  <c r="T488" i="23"/>
  <c r="X497" i="23"/>
  <c r="T500" i="23"/>
  <c r="X501" i="23"/>
  <c r="AK17" i="22"/>
  <c r="T35" i="22"/>
  <c r="T37" i="22"/>
  <c r="T39" i="22"/>
  <c r="T42" i="22"/>
  <c r="T43" i="22"/>
  <c r="T47" i="22"/>
  <c r="X75" i="22"/>
  <c r="T78" i="22"/>
  <c r="T82" i="22"/>
  <c r="X83" i="22"/>
  <c r="T86" i="22"/>
  <c r="X90" i="22"/>
  <c r="X94" i="22"/>
  <c r="T97" i="22"/>
  <c r="X122" i="22"/>
  <c r="T124" i="22"/>
  <c r="X126" i="22"/>
  <c r="T128" i="22"/>
  <c r="T129" i="22"/>
  <c r="X133" i="22"/>
  <c r="T165" i="22"/>
  <c r="T171" i="22"/>
  <c r="T173" i="22"/>
  <c r="T175" i="22"/>
  <c r="T202" i="22"/>
  <c r="X203" i="22"/>
  <c r="T206" i="22"/>
  <c r="X207" i="22"/>
  <c r="T210" i="22"/>
  <c r="X211" i="22"/>
  <c r="T214" i="22"/>
  <c r="T218" i="22"/>
  <c r="X250" i="22"/>
  <c r="T252" i="22"/>
  <c r="X254" i="22"/>
  <c r="T256" i="22"/>
  <c r="T257" i="22"/>
  <c r="X261" i="22"/>
  <c r="T291" i="22"/>
  <c r="T293" i="22"/>
  <c r="T295" i="22"/>
  <c r="T298" i="22"/>
  <c r="T299" i="22"/>
  <c r="T303" i="22"/>
  <c r="X331" i="22"/>
  <c r="T334" i="22"/>
  <c r="X335" i="22"/>
  <c r="T338" i="22"/>
  <c r="X339" i="22"/>
  <c r="T342" i="22"/>
  <c r="X346" i="22"/>
  <c r="X350" i="22"/>
  <c r="T353" i="22"/>
  <c r="T361" i="22"/>
  <c r="T363" i="22"/>
  <c r="T365" i="22"/>
  <c r="X366" i="22"/>
  <c r="T368" i="22"/>
  <c r="T369" i="22"/>
  <c r="X384" i="22"/>
  <c r="T387" i="22"/>
  <c r="X415" i="22"/>
  <c r="X431" i="22"/>
  <c r="X447" i="22"/>
  <c r="X462" i="22"/>
  <c r="T465" i="22"/>
  <c r="T468" i="22"/>
  <c r="T480" i="22"/>
  <c r="T482" i="22"/>
  <c r="T498" i="22"/>
  <c r="T500" i="22"/>
  <c r="T64" i="21"/>
  <c r="T80" i="21"/>
  <c r="T96" i="21"/>
  <c r="T108" i="21"/>
  <c r="T192" i="21"/>
  <c r="T280" i="21"/>
  <c r="T464" i="21"/>
  <c r="X474" i="21"/>
  <c r="X478" i="21"/>
  <c r="T489" i="21"/>
  <c r="T492" i="21"/>
  <c r="X493" i="21"/>
  <c r="T17" i="20"/>
  <c r="AK17" i="20"/>
  <c r="T36" i="20"/>
  <c r="X37" i="20"/>
  <c r="T40" i="20"/>
  <c r="T44" i="20"/>
  <c r="T66" i="20"/>
  <c r="X80" i="20"/>
  <c r="T82" i="20"/>
  <c r="T83" i="20"/>
  <c r="T86" i="20"/>
  <c r="X87" i="20"/>
  <c r="T127" i="20"/>
  <c r="T194" i="20"/>
  <c r="T210" i="20"/>
  <c r="T255" i="20"/>
  <c r="T165" i="25"/>
  <c r="T166" i="25"/>
  <c r="T189" i="25"/>
  <c r="X190" i="25"/>
  <c r="X194" i="25"/>
  <c r="T197" i="25"/>
  <c r="T213" i="25"/>
  <c r="X214" i="25"/>
  <c r="T216" i="25"/>
  <c r="T217" i="25"/>
  <c r="X237" i="25"/>
  <c r="T260" i="25"/>
  <c r="T261" i="25"/>
  <c r="T262" i="25"/>
  <c r="X263" i="25"/>
  <c r="T281" i="25"/>
  <c r="X282" i="25"/>
  <c r="T285" i="25"/>
  <c r="X301" i="25"/>
  <c r="T307" i="25"/>
  <c r="T324" i="25"/>
  <c r="T325" i="25"/>
  <c r="T326" i="25"/>
  <c r="T345" i="25"/>
  <c r="X346" i="25"/>
  <c r="T349" i="25"/>
  <c r="X365" i="25"/>
  <c r="T371" i="25"/>
  <c r="T388" i="25"/>
  <c r="T389" i="25"/>
  <c r="T390" i="25"/>
  <c r="T409" i="25"/>
  <c r="X410" i="25"/>
  <c r="T413" i="25"/>
  <c r="X429" i="25"/>
  <c r="T435" i="25"/>
  <c r="T452" i="25"/>
  <c r="T453" i="25"/>
  <c r="T454" i="25"/>
  <c r="T473" i="25"/>
  <c r="X474" i="25"/>
  <c r="T477" i="25"/>
  <c r="X493" i="25"/>
  <c r="T499" i="25"/>
  <c r="AL8" i="24"/>
  <c r="AL14" i="24"/>
  <c r="T38" i="24"/>
  <c r="T39" i="24"/>
  <c r="T40" i="24"/>
  <c r="X41" i="24"/>
  <c r="T59" i="24"/>
  <c r="X60" i="24"/>
  <c r="T63" i="24"/>
  <c r="X79" i="24"/>
  <c r="T103" i="24"/>
  <c r="T104" i="24"/>
  <c r="X105" i="24"/>
  <c r="T108" i="24"/>
  <c r="X109" i="24"/>
  <c r="T123" i="24"/>
  <c r="X124" i="24"/>
  <c r="T127" i="24"/>
  <c r="X128" i="24"/>
  <c r="X131" i="24"/>
  <c r="X143" i="24"/>
  <c r="T149" i="24"/>
  <c r="T151" i="24"/>
  <c r="T168" i="24"/>
  <c r="X169" i="24"/>
  <c r="T172" i="24"/>
  <c r="X173" i="24"/>
  <c r="T187" i="24"/>
  <c r="X188" i="24"/>
  <c r="T191" i="24"/>
  <c r="X192" i="24"/>
  <c r="X195" i="24"/>
  <c r="X207" i="24"/>
  <c r="T213" i="24"/>
  <c r="T215" i="24"/>
  <c r="T232" i="24"/>
  <c r="X233" i="24"/>
  <c r="T236" i="24"/>
  <c r="X237" i="24"/>
  <c r="T251" i="24"/>
  <c r="X252" i="24"/>
  <c r="T255" i="24"/>
  <c r="X256" i="24"/>
  <c r="X259" i="24"/>
  <c r="X271" i="24"/>
  <c r="T277" i="24"/>
  <c r="T279" i="24"/>
  <c r="T296" i="24"/>
  <c r="X297" i="24"/>
  <c r="T300" i="24"/>
  <c r="X301" i="24"/>
  <c r="T315" i="24"/>
  <c r="X316" i="24"/>
  <c r="T319" i="24"/>
  <c r="X320" i="24"/>
  <c r="X323" i="24"/>
  <c r="T334" i="24"/>
  <c r="X335" i="24"/>
  <c r="T338" i="24"/>
  <c r="T350" i="24"/>
  <c r="X363" i="24"/>
  <c r="T366" i="24"/>
  <c r="T378" i="24"/>
  <c r="X379" i="24"/>
  <c r="X394" i="24"/>
  <c r="T396" i="24"/>
  <c r="T397" i="24"/>
  <c r="X398" i="24"/>
  <c r="T412" i="24"/>
  <c r="X413" i="24"/>
  <c r="T416" i="24"/>
  <c r="X417" i="24"/>
  <c r="X420" i="24"/>
  <c r="X428" i="24"/>
  <c r="T431" i="24"/>
  <c r="T439" i="24"/>
  <c r="T442" i="24"/>
  <c r="T444" i="24"/>
  <c r="X446" i="24"/>
  <c r="T456" i="24"/>
  <c r="X457" i="24"/>
  <c r="T460" i="24"/>
  <c r="T486" i="24"/>
  <c r="X487" i="24"/>
  <c r="AL6" i="23"/>
  <c r="X8" i="23"/>
  <c r="AL8" i="23"/>
  <c r="X10" i="23"/>
  <c r="AL10" i="23"/>
  <c r="X14" i="23"/>
  <c r="AL14" i="23"/>
  <c r="X16" i="23"/>
  <c r="AL16" i="23"/>
  <c r="T23" i="23"/>
  <c r="T26" i="23"/>
  <c r="T29" i="23"/>
  <c r="X30" i="23"/>
  <c r="T33" i="23"/>
  <c r="T36" i="23"/>
  <c r="X37" i="23"/>
  <c r="T40" i="23"/>
  <c r="X52" i="23"/>
  <c r="T54" i="23"/>
  <c r="T55" i="23"/>
  <c r="T58" i="23"/>
  <c r="X59" i="23"/>
  <c r="X63" i="23"/>
  <c r="T64" i="23"/>
  <c r="T69" i="23"/>
  <c r="X70" i="23"/>
  <c r="T83" i="23"/>
  <c r="T84" i="23"/>
  <c r="T88" i="23"/>
  <c r="X100" i="23"/>
  <c r="T103" i="23"/>
  <c r="T106" i="23"/>
  <c r="X123" i="23"/>
  <c r="X127" i="23"/>
  <c r="T139" i="23"/>
  <c r="T147" i="23"/>
  <c r="T158" i="23"/>
  <c r="T170" i="23"/>
  <c r="X172" i="23"/>
  <c r="T174" i="23"/>
  <c r="T175" i="23"/>
  <c r="T178" i="23"/>
  <c r="X217" i="23"/>
  <c r="T218" i="23"/>
  <c r="T220" i="23"/>
  <c r="X221" i="23"/>
  <c r="X224" i="23"/>
  <c r="X228" i="23"/>
  <c r="T231" i="23"/>
  <c r="X256" i="23"/>
  <c r="T258" i="23"/>
  <c r="X260" i="23"/>
  <c r="T262" i="23"/>
  <c r="T263" i="23"/>
  <c r="X267" i="23"/>
  <c r="T307" i="23"/>
  <c r="T313" i="23"/>
  <c r="T323" i="23"/>
  <c r="T325" i="23"/>
  <c r="T328" i="23"/>
  <c r="T329" i="23"/>
  <c r="T348" i="23"/>
  <c r="X349" i="23"/>
  <c r="T352" i="23"/>
  <c r="X353" i="23"/>
  <c r="T356" i="23"/>
  <c r="X357" i="23"/>
  <c r="T360" i="23"/>
  <c r="T380" i="23"/>
  <c r="X381" i="23"/>
  <c r="T384" i="23"/>
  <c r="X411" i="23"/>
  <c r="X433" i="23"/>
  <c r="T436" i="23"/>
  <c r="X437" i="23"/>
  <c r="T440" i="23"/>
  <c r="X441" i="23"/>
  <c r="T444" i="23"/>
  <c r="X445" i="23"/>
  <c r="T448" i="23"/>
  <c r="X475" i="23"/>
  <c r="T493" i="23"/>
  <c r="AJ8" i="22"/>
  <c r="T11" i="22"/>
  <c r="T15" i="22"/>
  <c r="T24" i="22"/>
  <c r="T25" i="22"/>
  <c r="X29" i="22"/>
  <c r="X33" i="22"/>
  <c r="T34" i="22"/>
  <c r="X37" i="22"/>
  <c r="T69" i="22"/>
  <c r="T75" i="22"/>
  <c r="T79" i="22"/>
  <c r="X115" i="22"/>
  <c r="T118" i="22"/>
  <c r="T122" i="22"/>
  <c r="X154" i="22"/>
  <c r="T156" i="22"/>
  <c r="X158" i="22"/>
  <c r="T160" i="22"/>
  <c r="T161" i="22"/>
  <c r="X165" i="22"/>
  <c r="X169" i="22"/>
  <c r="T197" i="22"/>
  <c r="T203" i="22"/>
  <c r="T207" i="22"/>
  <c r="X235" i="22"/>
  <c r="T238" i="22"/>
  <c r="X239" i="22"/>
  <c r="T242" i="22"/>
  <c r="X243" i="22"/>
  <c r="T246" i="22"/>
  <c r="T250" i="22"/>
  <c r="X274" i="22"/>
  <c r="T276" i="22"/>
  <c r="X278" i="22"/>
  <c r="T280" i="22"/>
  <c r="T281" i="22"/>
  <c r="X285" i="22"/>
  <c r="X289" i="22"/>
  <c r="T290" i="22"/>
  <c r="X293" i="22"/>
  <c r="T325" i="22"/>
  <c r="T331" i="22"/>
  <c r="T335" i="22"/>
  <c r="T358" i="22"/>
  <c r="T360" i="22"/>
  <c r="X381" i="22"/>
  <c r="T384" i="22"/>
  <c r="T405" i="22"/>
  <c r="X412" i="22"/>
  <c r="T413" i="22"/>
  <c r="T419" i="22"/>
  <c r="T421" i="22"/>
  <c r="T422" i="22"/>
  <c r="T423" i="22"/>
  <c r="X424" i="22"/>
  <c r="X428" i="22"/>
  <c r="T429" i="22"/>
  <c r="T435" i="22"/>
  <c r="T437" i="22"/>
  <c r="T438" i="22"/>
  <c r="T439" i="22"/>
  <c r="X440" i="22"/>
  <c r="X444" i="22"/>
  <c r="T445" i="22"/>
  <c r="T458" i="22"/>
  <c r="X459" i="22"/>
  <c r="T462" i="22"/>
  <c r="X463" i="22"/>
  <c r="X478" i="22"/>
  <c r="T481" i="22"/>
  <c r="T497" i="22"/>
  <c r="AJ6" i="20"/>
  <c r="T23" i="20"/>
  <c r="T29" i="20"/>
  <c r="X30" i="20"/>
  <c r="T31" i="20"/>
  <c r="T33" i="20"/>
  <c r="X34" i="20"/>
  <c r="X69" i="20"/>
  <c r="T72" i="20"/>
  <c r="T76" i="20"/>
  <c r="T98" i="20"/>
  <c r="X112" i="20"/>
  <c r="T114" i="20"/>
  <c r="T115" i="20"/>
  <c r="T118" i="20"/>
  <c r="X119" i="20"/>
  <c r="T157" i="20"/>
  <c r="X158" i="20"/>
  <c r="T159" i="20"/>
  <c r="T161" i="20"/>
  <c r="X162" i="20"/>
  <c r="X197" i="20"/>
  <c r="T200" i="20"/>
  <c r="T204" i="20"/>
  <c r="T226" i="20"/>
  <c r="X240" i="20"/>
  <c r="T242" i="20"/>
  <c r="T243" i="20"/>
  <c r="T246" i="20"/>
  <c r="X247" i="20"/>
  <c r="T285" i="20"/>
  <c r="X286" i="20"/>
  <c r="T287" i="20"/>
  <c r="T289" i="20"/>
  <c r="X290" i="20"/>
  <c r="X325" i="20"/>
  <c r="T328" i="20"/>
  <c r="T332" i="20"/>
  <c r="T354" i="20"/>
  <c r="X368" i="20"/>
  <c r="T370" i="20"/>
  <c r="T371" i="20"/>
  <c r="T374" i="20"/>
  <c r="X375" i="20"/>
  <c r="T413" i="20"/>
  <c r="X414" i="20"/>
  <c r="T415" i="20"/>
  <c r="T417" i="20"/>
  <c r="X418" i="20"/>
  <c r="X453" i="20"/>
  <c r="T456" i="20"/>
  <c r="T460" i="20"/>
  <c r="T478" i="20"/>
  <c r="T482" i="20"/>
  <c r="T494" i="20"/>
  <c r="X496" i="20"/>
  <c r="T498" i="20"/>
  <c r="T499" i="20"/>
  <c r="T502" i="20"/>
  <c r="X8" i="19"/>
  <c r="AJ8" i="19"/>
  <c r="AK15" i="19"/>
  <c r="X16" i="19"/>
  <c r="AJ16" i="19"/>
  <c r="AL17" i="19"/>
  <c r="X23" i="19"/>
  <c r="T26" i="19"/>
  <c r="X34" i="19"/>
  <c r="T37" i="19"/>
  <c r="X53" i="19"/>
  <c r="T56" i="19"/>
  <c r="X57" i="19"/>
  <c r="T59" i="19"/>
  <c r="T60" i="19"/>
  <c r="T62" i="19"/>
  <c r="X65" i="19"/>
  <c r="T68" i="19"/>
  <c r="T78" i="19"/>
  <c r="X81" i="19"/>
  <c r="T84" i="19"/>
  <c r="T94" i="19"/>
  <c r="X97" i="19"/>
  <c r="T100" i="19"/>
  <c r="T104" i="19"/>
  <c r="X105" i="19"/>
  <c r="T116" i="19"/>
  <c r="T120" i="19"/>
  <c r="X121" i="19"/>
  <c r="T124" i="19"/>
  <c r="T128" i="19"/>
  <c r="X129" i="19"/>
  <c r="T155" i="19"/>
  <c r="X156" i="19"/>
  <c r="T159" i="19"/>
  <c r="X160" i="19"/>
  <c r="T163" i="19"/>
  <c r="X164" i="19"/>
  <c r="T167" i="19"/>
  <c r="X168" i="19"/>
  <c r="X171" i="19"/>
  <c r="T174" i="19"/>
  <c r="X175" i="19"/>
  <c r="T178" i="19"/>
  <c r="X195" i="19"/>
  <c r="X199" i="19"/>
  <c r="T201" i="19"/>
  <c r="T202" i="19"/>
  <c r="T205" i="19"/>
  <c r="X206" i="19"/>
  <c r="T211" i="19"/>
  <c r="T213" i="19"/>
  <c r="X214" i="19"/>
  <c r="T244" i="19"/>
  <c r="T246" i="19"/>
  <c r="T248" i="19"/>
  <c r="X249" i="19"/>
  <c r="T252" i="19"/>
  <c r="T256" i="19"/>
  <c r="X257" i="19"/>
  <c r="X284" i="19"/>
  <c r="T287" i="19"/>
  <c r="X288" i="19"/>
  <c r="T291" i="19"/>
  <c r="X292" i="19"/>
  <c r="T295" i="19"/>
  <c r="X296" i="19"/>
  <c r="X299" i="19"/>
  <c r="X303" i="19"/>
  <c r="T306" i="19"/>
  <c r="X323" i="19"/>
  <c r="X327" i="19"/>
  <c r="T329" i="19"/>
  <c r="T330" i="19"/>
  <c r="T333" i="19"/>
  <c r="X334" i="19"/>
  <c r="T339" i="19"/>
  <c r="T341" i="19"/>
  <c r="X342" i="19"/>
  <c r="T372" i="19"/>
  <c r="T374" i="19"/>
  <c r="T376" i="19"/>
  <c r="X377" i="19"/>
  <c r="T379" i="19"/>
  <c r="T380" i="19"/>
  <c r="T384" i="19"/>
  <c r="X385" i="19"/>
  <c r="X412" i="19"/>
  <c r="T415" i="19"/>
  <c r="X416" i="19"/>
  <c r="T419" i="19"/>
  <c r="X420" i="19"/>
  <c r="T423" i="19"/>
  <c r="X424" i="19"/>
  <c r="X427" i="19"/>
  <c r="X431" i="19"/>
  <c r="T434" i="19"/>
  <c r="X451" i="19"/>
  <c r="X455" i="19"/>
  <c r="X459" i="19"/>
  <c r="X463" i="19"/>
  <c r="T465" i="19"/>
  <c r="T466" i="19"/>
  <c r="T469" i="19"/>
  <c r="X470" i="19"/>
  <c r="T502" i="19"/>
  <c r="AL8" i="18"/>
  <c r="AL16" i="18"/>
  <c r="AB18" i="18"/>
  <c r="T40" i="18"/>
  <c r="T46" i="18"/>
  <c r="T48" i="18"/>
  <c r="T50" i="18"/>
  <c r="X51" i="18"/>
  <c r="T77" i="18"/>
  <c r="T85" i="18"/>
  <c r="X86" i="18"/>
  <c r="T89" i="18"/>
  <c r="X90" i="18"/>
  <c r="T93" i="18"/>
  <c r="T115" i="18"/>
  <c r="X125" i="18"/>
  <c r="X129" i="18"/>
  <c r="T131" i="18"/>
  <c r="T132" i="18"/>
  <c r="T135" i="18"/>
  <c r="X136" i="18"/>
  <c r="T168" i="18"/>
  <c r="T174" i="18"/>
  <c r="T176" i="18"/>
  <c r="T178" i="18"/>
  <c r="X179" i="18"/>
  <c r="T205" i="18"/>
  <c r="T213" i="18"/>
  <c r="X214" i="18"/>
  <c r="T217" i="18"/>
  <c r="X218" i="18"/>
  <c r="T221" i="18"/>
  <c r="X253" i="18"/>
  <c r="X257" i="18"/>
  <c r="T259" i="18"/>
  <c r="T260" i="18"/>
  <c r="T263" i="18"/>
  <c r="X264" i="18"/>
  <c r="X279" i="20"/>
  <c r="T317" i="20"/>
  <c r="X318" i="20"/>
  <c r="T319" i="20"/>
  <c r="T321" i="20"/>
  <c r="X322" i="20"/>
  <c r="T348" i="20"/>
  <c r="T356" i="20"/>
  <c r="X357" i="20"/>
  <c r="T360" i="20"/>
  <c r="T364" i="20"/>
  <c r="T386" i="20"/>
  <c r="X400" i="20"/>
  <c r="T402" i="20"/>
  <c r="T403" i="20"/>
  <c r="T406" i="20"/>
  <c r="X407" i="20"/>
  <c r="T439" i="20"/>
  <c r="T445" i="20"/>
  <c r="X446" i="20"/>
  <c r="T447" i="20"/>
  <c r="T449" i="20"/>
  <c r="X450" i="20"/>
  <c r="T476" i="20"/>
  <c r="T484" i="20"/>
  <c r="X485" i="20"/>
  <c r="T488" i="20"/>
  <c r="T492" i="20"/>
  <c r="R18" i="19"/>
  <c r="AL7" i="19"/>
  <c r="T11" i="19"/>
  <c r="T15" i="19"/>
  <c r="X50" i="19"/>
  <c r="T52" i="19"/>
  <c r="X58" i="19"/>
  <c r="T61" i="19"/>
  <c r="X74" i="19"/>
  <c r="T77" i="19"/>
  <c r="X90" i="19"/>
  <c r="T93" i="19"/>
  <c r="T109" i="19"/>
  <c r="X110" i="19"/>
  <c r="X114" i="19"/>
  <c r="T115" i="19"/>
  <c r="T117" i="19"/>
  <c r="X118" i="19"/>
  <c r="T148" i="19"/>
  <c r="T152" i="19"/>
  <c r="X153" i="19"/>
  <c r="T156" i="19"/>
  <c r="T160" i="19"/>
  <c r="X161" i="19"/>
  <c r="T187" i="19"/>
  <c r="X188" i="19"/>
  <c r="T191" i="19"/>
  <c r="X192" i="19"/>
  <c r="T195" i="19"/>
  <c r="X196" i="19"/>
  <c r="T199" i="19"/>
  <c r="X200" i="19"/>
  <c r="X203" i="19"/>
  <c r="X207" i="19"/>
  <c r="T210" i="19"/>
  <c r="X227" i="19"/>
  <c r="X231" i="19"/>
  <c r="T233" i="19"/>
  <c r="T234" i="19"/>
  <c r="T237" i="19"/>
  <c r="X238" i="19"/>
  <c r="T243" i="19"/>
  <c r="T245" i="19"/>
  <c r="X246" i="19"/>
  <c r="T276" i="19"/>
  <c r="T278" i="19"/>
  <c r="T280" i="19"/>
  <c r="X281" i="19"/>
  <c r="T283" i="19"/>
  <c r="T284" i="19"/>
  <c r="T288" i="19"/>
  <c r="X289" i="19"/>
  <c r="X316" i="19"/>
  <c r="T319" i="19"/>
  <c r="X320" i="19"/>
  <c r="T323" i="19"/>
  <c r="X324" i="19"/>
  <c r="T327" i="19"/>
  <c r="X328" i="19"/>
  <c r="X331" i="19"/>
  <c r="X335" i="19"/>
  <c r="T338" i="19"/>
  <c r="X355" i="19"/>
  <c r="X359" i="19"/>
  <c r="T361" i="19"/>
  <c r="T362" i="19"/>
  <c r="T365" i="19"/>
  <c r="X366" i="19"/>
  <c r="T371" i="19"/>
  <c r="T373" i="19"/>
  <c r="X374" i="19"/>
  <c r="T404" i="19"/>
  <c r="T406" i="19"/>
  <c r="T408" i="19"/>
  <c r="X409" i="19"/>
  <c r="T411" i="19"/>
  <c r="T412" i="19"/>
  <c r="T416" i="19"/>
  <c r="X417" i="19"/>
  <c r="X444" i="19"/>
  <c r="T447" i="19"/>
  <c r="X448" i="19"/>
  <c r="T451" i="19"/>
  <c r="X452" i="19"/>
  <c r="T455" i="19"/>
  <c r="X456" i="19"/>
  <c r="T459" i="19"/>
  <c r="T481" i="19"/>
  <c r="X491" i="19"/>
  <c r="X495" i="19"/>
  <c r="T497" i="19"/>
  <c r="T498" i="19"/>
  <c r="T501" i="19"/>
  <c r="X502" i="19"/>
  <c r="X29" i="18"/>
  <c r="X33" i="18"/>
  <c r="T35" i="18"/>
  <c r="T36" i="18"/>
  <c r="T39" i="18"/>
  <c r="X40" i="18"/>
  <c r="T72" i="18"/>
  <c r="T78" i="18"/>
  <c r="T80" i="18"/>
  <c r="T82" i="18"/>
  <c r="X83" i="18"/>
  <c r="T109" i="18"/>
  <c r="T117" i="18"/>
  <c r="X118" i="18"/>
  <c r="T121" i="18"/>
  <c r="X122" i="18"/>
  <c r="T125" i="18"/>
  <c r="X157" i="18"/>
  <c r="X161" i="18"/>
  <c r="T163" i="18"/>
  <c r="T164" i="18"/>
  <c r="T167" i="18"/>
  <c r="X168" i="18"/>
  <c r="T200" i="18"/>
  <c r="T206" i="18"/>
  <c r="T208" i="18"/>
  <c r="T210" i="18"/>
  <c r="X211" i="18"/>
  <c r="T237" i="18"/>
  <c r="T245" i="18"/>
  <c r="T249" i="18"/>
  <c r="X250" i="18"/>
  <c r="T253" i="18"/>
  <c r="X285" i="18"/>
  <c r="X289" i="18"/>
  <c r="T291" i="18"/>
  <c r="T292" i="18"/>
  <c r="T31" i="17"/>
  <c r="T311" i="17"/>
  <c r="T322" i="20"/>
  <c r="T338" i="20"/>
  <c r="T383" i="20"/>
  <c r="T450" i="20"/>
  <c r="T466" i="20"/>
  <c r="T8" i="19"/>
  <c r="T28" i="19"/>
  <c r="T38" i="19"/>
  <c r="T69" i="19"/>
  <c r="T85" i="19"/>
  <c r="T169" i="19"/>
  <c r="T179" i="19"/>
  <c r="T214" i="19"/>
  <c r="T297" i="19"/>
  <c r="T307" i="19"/>
  <c r="T342" i="19"/>
  <c r="T347" i="19"/>
  <c r="T425" i="19"/>
  <c r="T435" i="19"/>
  <c r="T470" i="19"/>
  <c r="T478" i="19"/>
  <c r="AK6" i="18"/>
  <c r="AK10" i="18"/>
  <c r="T83" i="18"/>
  <c r="T99" i="18"/>
  <c r="T136" i="18"/>
  <c r="T144" i="18"/>
  <c r="T227" i="18"/>
  <c r="T264" i="18"/>
  <c r="T272" i="18"/>
  <c r="T295" i="18"/>
  <c r="X296" i="18"/>
  <c r="T328" i="18"/>
  <c r="T334" i="18"/>
  <c r="T336" i="18"/>
  <c r="X339" i="18"/>
  <c r="T365" i="18"/>
  <c r="T373" i="18"/>
  <c r="T377" i="18"/>
  <c r="X378" i="18"/>
  <c r="T381" i="18"/>
  <c r="X413" i="18"/>
  <c r="X417" i="18"/>
  <c r="T418" i="18"/>
  <c r="T419" i="18"/>
  <c r="T420" i="18"/>
  <c r="T423" i="18"/>
  <c r="X424" i="18"/>
  <c r="T462" i="18"/>
  <c r="T464" i="18"/>
  <c r="X467" i="18"/>
  <c r="T493" i="18"/>
  <c r="T501" i="18"/>
  <c r="T23" i="17"/>
  <c r="T45" i="17"/>
  <c r="X55" i="17"/>
  <c r="X59" i="17"/>
  <c r="T60" i="17"/>
  <c r="T61" i="17"/>
  <c r="T62" i="17"/>
  <c r="T65" i="17"/>
  <c r="X66" i="17"/>
  <c r="T104" i="17"/>
  <c r="T106" i="17"/>
  <c r="X109" i="17"/>
  <c r="T135" i="17"/>
  <c r="X144" i="17"/>
  <c r="T147" i="17"/>
  <c r="X148" i="17"/>
  <c r="T151" i="17"/>
  <c r="X183" i="17"/>
  <c r="X187" i="17"/>
  <c r="T190" i="17"/>
  <c r="T193" i="17"/>
  <c r="X194" i="17"/>
  <c r="T197" i="17"/>
  <c r="T207" i="17"/>
  <c r="X217" i="17"/>
  <c r="T219" i="17"/>
  <c r="X221" i="17"/>
  <c r="T223" i="17"/>
  <c r="T224" i="17"/>
  <c r="T231" i="17"/>
  <c r="T251" i="17"/>
  <c r="T252" i="17"/>
  <c r="X261" i="17"/>
  <c r="T267" i="17"/>
  <c r="T272" i="17"/>
  <c r="T277" i="17"/>
  <c r="T278" i="17"/>
  <c r="T281" i="17"/>
  <c r="X290" i="17"/>
  <c r="X302" i="17"/>
  <c r="X331" i="17"/>
  <c r="T334" i="17"/>
  <c r="X348" i="17"/>
  <c r="T351" i="17"/>
  <c r="X352" i="17"/>
  <c r="X360" i="17"/>
  <c r="T361" i="17"/>
  <c r="T363" i="17"/>
  <c r="T380" i="17"/>
  <c r="X381" i="17"/>
  <c r="X389" i="17"/>
  <c r="T392" i="17"/>
  <c r="T400" i="17"/>
  <c r="T403" i="17"/>
  <c r="T405" i="17"/>
  <c r="T406" i="17"/>
  <c r="T409" i="17"/>
  <c r="X410" i="17"/>
  <c r="X418" i="17"/>
  <c r="X422" i="17"/>
  <c r="X430" i="17"/>
  <c r="T431" i="17"/>
  <c r="X436" i="17"/>
  <c r="X439" i="17"/>
  <c r="X447" i="17"/>
  <c r="T450" i="17"/>
  <c r="X451" i="17"/>
  <c r="X459" i="17"/>
  <c r="T462" i="17"/>
  <c r="X476" i="17"/>
  <c r="T479" i="17"/>
  <c r="X480" i="17"/>
  <c r="X488" i="17"/>
  <c r="T489" i="17"/>
  <c r="T491" i="17"/>
  <c r="T6" i="16"/>
  <c r="AJ15" i="16"/>
  <c r="T23" i="16"/>
  <c r="T24" i="16"/>
  <c r="T27" i="16"/>
  <c r="X28" i="16"/>
  <c r="T35" i="16"/>
  <c r="X36" i="16"/>
  <c r="X40" i="16"/>
  <c r="X48" i="16"/>
  <c r="X54" i="16"/>
  <c r="X57" i="16"/>
  <c r="X65" i="16"/>
  <c r="T68" i="16"/>
  <c r="X69" i="16"/>
  <c r="X77" i="16"/>
  <c r="T80" i="16"/>
  <c r="X94" i="16"/>
  <c r="T97" i="16"/>
  <c r="X98" i="16"/>
  <c r="T105" i="16"/>
  <c r="X106" i="16"/>
  <c r="T109" i="16"/>
  <c r="T126" i="16"/>
  <c r="X127" i="16"/>
  <c r="T134" i="16"/>
  <c r="X135" i="16"/>
  <c r="T138" i="16"/>
  <c r="T146" i="16"/>
  <c r="T149" i="16"/>
  <c r="T151" i="16"/>
  <c r="T152" i="16"/>
  <c r="T155" i="16"/>
  <c r="X156" i="16"/>
  <c r="T163" i="16"/>
  <c r="X164" i="16"/>
  <c r="X168" i="16"/>
  <c r="X176" i="16"/>
  <c r="X182" i="16"/>
  <c r="X185" i="16"/>
  <c r="X193" i="16"/>
  <c r="T196" i="16"/>
  <c r="X197" i="16"/>
  <c r="X205" i="16"/>
  <c r="T208" i="16"/>
  <c r="X222" i="16"/>
  <c r="T225" i="16"/>
  <c r="X226" i="16"/>
  <c r="T233" i="16"/>
  <c r="X234" i="16"/>
  <c r="T237" i="16"/>
  <c r="T254" i="16"/>
  <c r="X255" i="16"/>
  <c r="T262" i="16"/>
  <c r="X263" i="16"/>
  <c r="T266" i="16"/>
  <c r="T274" i="16"/>
  <c r="T355" i="18"/>
  <c r="T362" i="18"/>
  <c r="T378" i="18"/>
  <c r="T392" i="18"/>
  <c r="T400" i="18"/>
  <c r="T467" i="18"/>
  <c r="T482" i="18"/>
  <c r="T483" i="18"/>
  <c r="T7" i="17"/>
  <c r="T9" i="17"/>
  <c r="T11" i="17"/>
  <c r="T15" i="17"/>
  <c r="T42" i="17"/>
  <c r="X45" i="17"/>
  <c r="T109" i="17"/>
  <c r="T125" i="17"/>
  <c r="X130" i="17"/>
  <c r="T162" i="17"/>
  <c r="T170" i="17"/>
  <c r="T204" i="17"/>
  <c r="X238" i="17"/>
  <c r="T315" i="17"/>
  <c r="X317" i="17"/>
  <c r="T324" i="17"/>
  <c r="X325" i="17"/>
  <c r="T328" i="17"/>
  <c r="T336" i="17"/>
  <c r="T339" i="17"/>
  <c r="T341" i="17"/>
  <c r="T342" i="17"/>
  <c r="X346" i="17"/>
  <c r="X358" i="17"/>
  <c r="T367" i="17"/>
  <c r="T396" i="17"/>
  <c r="X416" i="17"/>
  <c r="T425" i="17"/>
  <c r="T444" i="17"/>
  <c r="X445" i="17"/>
  <c r="T452" i="17"/>
  <c r="X453" i="17"/>
  <c r="T456" i="17"/>
  <c r="T464" i="17"/>
  <c r="T467" i="17"/>
  <c r="T469" i="17"/>
  <c r="X486" i="17"/>
  <c r="T495" i="17"/>
  <c r="T9" i="16"/>
  <c r="T10" i="16"/>
  <c r="T11" i="16"/>
  <c r="T14" i="16"/>
  <c r="X30" i="16"/>
  <c r="T33" i="16"/>
  <c r="X34" i="16"/>
  <c r="T41" i="16"/>
  <c r="X42" i="16"/>
  <c r="T43" i="16"/>
  <c r="T45" i="16"/>
  <c r="T62" i="16"/>
  <c r="X63" i="16"/>
  <c r="T70" i="16"/>
  <c r="X71" i="16"/>
  <c r="T74" i="16"/>
  <c r="T82" i="16"/>
  <c r="T85" i="16"/>
  <c r="T87" i="16"/>
  <c r="T88" i="16"/>
  <c r="T91" i="16"/>
  <c r="X92" i="16"/>
  <c r="T99" i="16"/>
  <c r="X100" i="16"/>
  <c r="X104" i="16"/>
  <c r="X112" i="16"/>
  <c r="T113" i="16"/>
  <c r="X118" i="16"/>
  <c r="X121" i="16"/>
  <c r="X129" i="16"/>
  <c r="T132" i="16"/>
  <c r="X133" i="16"/>
  <c r="X141" i="16"/>
  <c r="T142" i="16"/>
  <c r="T144" i="16"/>
  <c r="X158" i="16"/>
  <c r="T161" i="16"/>
  <c r="X162" i="16"/>
  <c r="T169" i="16"/>
  <c r="X170" i="16"/>
  <c r="T171" i="16"/>
  <c r="T173" i="16"/>
  <c r="T190" i="16"/>
  <c r="X191" i="16"/>
  <c r="T198" i="16"/>
  <c r="X199" i="16"/>
  <c r="T202" i="16"/>
  <c r="T210" i="16"/>
  <c r="T213" i="16"/>
  <c r="T215" i="16"/>
  <c r="T216" i="16"/>
  <c r="T219" i="16"/>
  <c r="X220" i="16"/>
  <c r="T227" i="16"/>
  <c r="X228" i="16"/>
  <c r="X232" i="16"/>
  <c r="X240" i="16"/>
  <c r="T241" i="16"/>
  <c r="X246" i="16"/>
  <c r="X249" i="16"/>
  <c r="X257" i="16"/>
  <c r="T260" i="16"/>
  <c r="X261" i="16"/>
  <c r="X269" i="16"/>
  <c r="T270" i="16"/>
  <c r="T272" i="16"/>
  <c r="X286" i="16"/>
  <c r="T289" i="16"/>
  <c r="X290" i="16"/>
  <c r="T296" i="18"/>
  <c r="T302" i="18"/>
  <c r="T304" i="18"/>
  <c r="X307" i="18"/>
  <c r="T333" i="18"/>
  <c r="T341" i="18"/>
  <c r="T345" i="18"/>
  <c r="X346" i="18"/>
  <c r="T349" i="18"/>
  <c r="T371" i="18"/>
  <c r="X381" i="18"/>
  <c r="X385" i="18"/>
  <c r="T387" i="18"/>
  <c r="T388" i="18"/>
  <c r="T391" i="18"/>
  <c r="X392" i="18"/>
  <c r="T424" i="18"/>
  <c r="T430" i="18"/>
  <c r="T432" i="18"/>
  <c r="X435" i="18"/>
  <c r="T461" i="18"/>
  <c r="T469" i="18"/>
  <c r="T473" i="18"/>
  <c r="X474" i="18"/>
  <c r="T477" i="18"/>
  <c r="T499" i="18"/>
  <c r="X23" i="17"/>
  <c r="X27" i="17"/>
  <c r="T28" i="17"/>
  <c r="T29" i="17"/>
  <c r="T30" i="17"/>
  <c r="T33" i="17"/>
  <c r="X34" i="17"/>
  <c r="T72" i="17"/>
  <c r="T74" i="17"/>
  <c r="X77" i="17"/>
  <c r="X112" i="17"/>
  <c r="T115" i="17"/>
  <c r="X116" i="17"/>
  <c r="T119" i="17"/>
  <c r="X151" i="17"/>
  <c r="X155" i="17"/>
  <c r="T158" i="17"/>
  <c r="T161" i="17"/>
  <c r="X162" i="17"/>
  <c r="T165" i="17"/>
  <c r="X197" i="17"/>
  <c r="T199" i="17"/>
  <c r="X252" i="17"/>
  <c r="T255" i="17"/>
  <c r="T263" i="17"/>
  <c r="X264" i="17"/>
  <c r="T283" i="17"/>
  <c r="T284" i="17"/>
  <c r="T292" i="17"/>
  <c r="X293" i="17"/>
  <c r="T299" i="17"/>
  <c r="T304" i="17"/>
  <c r="T309" i="17"/>
  <c r="T310" i="17"/>
  <c r="T313" i="17"/>
  <c r="X314" i="17"/>
  <c r="T321" i="17"/>
  <c r="X322" i="17"/>
  <c r="X334" i="17"/>
  <c r="T335" i="17"/>
  <c r="X340" i="17"/>
  <c r="X343" i="17"/>
  <c r="X351" i="17"/>
  <c r="T354" i="17"/>
  <c r="X355" i="17"/>
  <c r="X363" i="17"/>
  <c r="T364" i="17"/>
  <c r="T366" i="17"/>
  <c r="X380" i="17"/>
  <c r="T383" i="17"/>
  <c r="X384" i="17"/>
  <c r="T391" i="17"/>
  <c r="X392" i="17"/>
  <c r="T393" i="17"/>
  <c r="T395" i="17"/>
  <c r="T412" i="17"/>
  <c r="X413" i="17"/>
  <c r="T420" i="17"/>
  <c r="X421" i="17"/>
  <c r="T424" i="17"/>
  <c r="T432" i="17"/>
  <c r="T435" i="17"/>
  <c r="T437" i="17"/>
  <c r="T438" i="17"/>
  <c r="T441" i="17"/>
  <c r="X442" i="17"/>
  <c r="T449" i="17"/>
  <c r="X450" i="17"/>
  <c r="X454" i="17"/>
  <c r="X462" i="17"/>
  <c r="T463" i="17"/>
  <c r="X468" i="17"/>
  <c r="X471" i="17"/>
  <c r="X479" i="17"/>
  <c r="T482" i="17"/>
  <c r="X483" i="17"/>
  <c r="X491" i="17"/>
  <c r="T492" i="17"/>
  <c r="T494" i="17"/>
  <c r="AL8" i="16"/>
  <c r="X16" i="16"/>
  <c r="AJ16" i="16"/>
  <c r="AK17" i="16"/>
  <c r="T30" i="16"/>
  <c r="X31" i="16"/>
  <c r="T38" i="16"/>
  <c r="X39" i="16"/>
  <c r="T42" i="16"/>
  <c r="T50" i="16"/>
  <c r="T53" i="16"/>
  <c r="T55" i="16"/>
  <c r="T56" i="16"/>
  <c r="T59" i="16"/>
  <c r="X60" i="16"/>
  <c r="X68" i="16"/>
  <c r="X72" i="16"/>
  <c r="X80" i="16"/>
  <c r="T81" i="16"/>
  <c r="X86" i="16"/>
  <c r="X89" i="16"/>
  <c r="X97" i="16"/>
  <c r="T100" i="16"/>
  <c r="X101" i="16"/>
  <c r="X109" i="16"/>
  <c r="T110" i="16"/>
  <c r="T112" i="16"/>
  <c r="X126" i="16"/>
  <c r="T129" i="16"/>
  <c r="X130" i="16"/>
  <c r="X138" i="16"/>
  <c r="T139" i="16"/>
  <c r="T141" i="16"/>
  <c r="T158" i="16"/>
  <c r="X159" i="16"/>
  <c r="T166" i="16"/>
  <c r="X167" i="16"/>
  <c r="T170" i="16"/>
  <c r="T178" i="16"/>
  <c r="T181" i="16"/>
  <c r="T183" i="16"/>
  <c r="T184" i="16"/>
  <c r="T187" i="16"/>
  <c r="X188" i="16"/>
  <c r="T195" i="16"/>
  <c r="X196" i="16"/>
  <c r="X200" i="16"/>
  <c r="X208" i="16"/>
  <c r="T209" i="16"/>
  <c r="X214" i="16"/>
  <c r="X217" i="16"/>
  <c r="X225" i="16"/>
  <c r="T228" i="16"/>
  <c r="X229" i="16"/>
  <c r="X237" i="16"/>
  <c r="T238" i="16"/>
  <c r="T240" i="16"/>
  <c r="X254" i="16"/>
  <c r="T257" i="16"/>
  <c r="X81" i="12"/>
  <c r="T84" i="12"/>
  <c r="X85" i="12"/>
  <c r="T88" i="12"/>
  <c r="T92" i="12"/>
  <c r="T96" i="12"/>
  <c r="X97" i="12"/>
  <c r="X112" i="12"/>
  <c r="T114" i="12"/>
  <c r="X116" i="12"/>
  <c r="T119" i="12"/>
  <c r="X278" i="16"/>
  <c r="X281" i="16"/>
  <c r="X289" i="16"/>
  <c r="T292" i="16"/>
  <c r="X293" i="16"/>
  <c r="X301" i="16"/>
  <c r="T302" i="16"/>
  <c r="T331" i="16"/>
  <c r="T429" i="16"/>
  <c r="T475" i="16"/>
  <c r="X478" i="16"/>
  <c r="T481" i="16"/>
  <c r="X486" i="16"/>
  <c r="T489" i="16"/>
  <c r="X490" i="16"/>
  <c r="T493" i="16"/>
  <c r="X49" i="15"/>
  <c r="X81" i="15"/>
  <c r="X113" i="15"/>
  <c r="X449" i="15"/>
  <c r="X473" i="15"/>
  <c r="X481" i="15"/>
  <c r="T27" i="14"/>
  <c r="T31" i="14"/>
  <c r="X38" i="14"/>
  <c r="T110" i="14"/>
  <c r="X116" i="14"/>
  <c r="X123" i="14"/>
  <c r="T155" i="14"/>
  <c r="T159" i="14"/>
  <c r="X166" i="14"/>
  <c r="T238" i="14"/>
  <c r="X240" i="14"/>
  <c r="X244" i="14"/>
  <c r="X251" i="14"/>
  <c r="T283" i="14"/>
  <c r="T287" i="14"/>
  <c r="X294" i="14"/>
  <c r="X333" i="14"/>
  <c r="T366" i="14"/>
  <c r="X368" i="14"/>
  <c r="X372" i="14"/>
  <c r="X379" i="14"/>
  <c r="T411" i="14"/>
  <c r="T415" i="14"/>
  <c r="X422" i="14"/>
  <c r="X453" i="14"/>
  <c r="T456" i="14"/>
  <c r="T460" i="14"/>
  <c r="X461" i="14"/>
  <c r="X479" i="14"/>
  <c r="T484" i="14"/>
  <c r="T501" i="14"/>
  <c r="X502" i="14"/>
  <c r="AL6" i="13"/>
  <c r="AJ9" i="13"/>
  <c r="T41" i="13"/>
  <c r="T42" i="13"/>
  <c r="T57" i="13"/>
  <c r="T58" i="13"/>
  <c r="X60" i="13"/>
  <c r="X72" i="13"/>
  <c r="X76" i="13"/>
  <c r="X88" i="13"/>
  <c r="X92" i="13"/>
  <c r="X104" i="13"/>
  <c r="T105" i="13"/>
  <c r="X108" i="13"/>
  <c r="X120" i="13"/>
  <c r="T121" i="13"/>
  <c r="X124" i="13"/>
  <c r="X136" i="13"/>
  <c r="X140" i="13"/>
  <c r="X152" i="13"/>
  <c r="X156" i="13"/>
  <c r="X168" i="13"/>
  <c r="T169" i="13"/>
  <c r="X172" i="13"/>
  <c r="X184" i="13"/>
  <c r="T185" i="13"/>
  <c r="X188" i="13"/>
  <c r="T199" i="13"/>
  <c r="X200" i="13"/>
  <c r="T202" i="13"/>
  <c r="T203" i="13"/>
  <c r="X204" i="13"/>
  <c r="T215" i="13"/>
  <c r="X216" i="13"/>
  <c r="T217" i="13"/>
  <c r="T218" i="13"/>
  <c r="T219" i="13"/>
  <c r="X220" i="13"/>
  <c r="X232" i="13"/>
  <c r="T234" i="13"/>
  <c r="X236" i="13"/>
  <c r="T247" i="13"/>
  <c r="X248" i="13"/>
  <c r="T250" i="13"/>
  <c r="T251" i="13"/>
  <c r="T254" i="13"/>
  <c r="X255" i="13"/>
  <c r="X259" i="13"/>
  <c r="X271" i="13"/>
  <c r="X275" i="13"/>
  <c r="T286" i="13"/>
  <c r="X287" i="13"/>
  <c r="X291" i="13"/>
  <c r="X303" i="13"/>
  <c r="X307" i="13"/>
  <c r="T316" i="13"/>
  <c r="T318" i="13"/>
  <c r="X319" i="13"/>
  <c r="X323" i="13"/>
  <c r="X335" i="13"/>
  <c r="X339" i="13"/>
  <c r="T350" i="13"/>
  <c r="X351" i="13"/>
  <c r="X355" i="13"/>
  <c r="X367" i="13"/>
  <c r="T291" i="12"/>
  <c r="T390" i="12"/>
  <c r="T398" i="12"/>
  <c r="T170" i="11"/>
  <c r="T297" i="16"/>
  <c r="X298" i="16"/>
  <c r="T299" i="16"/>
  <c r="T301" i="16"/>
  <c r="T318" i="16"/>
  <c r="X319" i="16"/>
  <c r="T326" i="16"/>
  <c r="X327" i="16"/>
  <c r="T330" i="16"/>
  <c r="T338" i="16"/>
  <c r="T342" i="16"/>
  <c r="X343" i="16"/>
  <c r="T354" i="16"/>
  <c r="T358" i="16"/>
  <c r="X359" i="16"/>
  <c r="T370" i="16"/>
  <c r="T374" i="16"/>
  <c r="X375" i="16"/>
  <c r="T386" i="16"/>
  <c r="T390" i="16"/>
  <c r="X391" i="16"/>
  <c r="T402" i="16"/>
  <c r="T406" i="16"/>
  <c r="X407" i="16"/>
  <c r="T418" i="16"/>
  <c r="T422" i="16"/>
  <c r="T434" i="16"/>
  <c r="T438" i="16"/>
  <c r="T450" i="16"/>
  <c r="T454" i="16"/>
  <c r="T466" i="16"/>
  <c r="T470" i="16"/>
  <c r="T474" i="16"/>
  <c r="T478" i="16"/>
  <c r="T498" i="16"/>
  <c r="T502" i="16"/>
  <c r="X30" i="15"/>
  <c r="X62" i="15"/>
  <c r="X94" i="15"/>
  <c r="X126" i="15"/>
  <c r="X158" i="15"/>
  <c r="X190" i="15"/>
  <c r="X222" i="15"/>
  <c r="X254" i="15"/>
  <c r="X270" i="15"/>
  <c r="X274" i="15"/>
  <c r="X302" i="15"/>
  <c r="X306" i="15"/>
  <c r="X310" i="15"/>
  <c r="X314" i="15"/>
  <c r="X334" i="15"/>
  <c r="X338" i="15"/>
  <c r="X342" i="15"/>
  <c r="X346" i="15"/>
  <c r="X366" i="15"/>
  <c r="X370" i="15"/>
  <c r="X374" i="15"/>
  <c r="X378" i="15"/>
  <c r="X398" i="15"/>
  <c r="X402" i="15"/>
  <c r="X406" i="15"/>
  <c r="X410" i="15"/>
  <c r="T413" i="15"/>
  <c r="X430" i="15"/>
  <c r="X434" i="15"/>
  <c r="X438" i="15"/>
  <c r="X442" i="15"/>
  <c r="X462" i="15"/>
  <c r="X466" i="15"/>
  <c r="X470" i="15"/>
  <c r="X474" i="15"/>
  <c r="X494" i="15"/>
  <c r="X498" i="15"/>
  <c r="X502" i="15"/>
  <c r="X9" i="14"/>
  <c r="AJ14" i="14"/>
  <c r="X27" i="14"/>
  <c r="T50" i="14"/>
  <c r="X51" i="14"/>
  <c r="T57" i="14"/>
  <c r="T59" i="14"/>
  <c r="T61" i="14"/>
  <c r="T63" i="14"/>
  <c r="T65" i="14"/>
  <c r="X70" i="14"/>
  <c r="T96" i="14"/>
  <c r="X97" i="14"/>
  <c r="T100" i="14"/>
  <c r="X101" i="14"/>
  <c r="T104" i="14"/>
  <c r="T108" i="14"/>
  <c r="X109" i="14"/>
  <c r="T135" i="14"/>
  <c r="X136" i="14"/>
  <c r="X140" i="14"/>
  <c r="T142" i="14"/>
  <c r="T143" i="14"/>
  <c r="X144" i="14"/>
  <c r="X148" i="14"/>
  <c r="X155" i="14"/>
  <c r="T178" i="14"/>
  <c r="X179" i="14"/>
  <c r="T185" i="14"/>
  <c r="T187" i="14"/>
  <c r="T189" i="14"/>
  <c r="T191" i="14"/>
  <c r="T193" i="14"/>
  <c r="X198" i="14"/>
  <c r="T224" i="14"/>
  <c r="X225" i="14"/>
  <c r="T228" i="14"/>
  <c r="X229" i="14"/>
  <c r="T232" i="14"/>
  <c r="T236" i="14"/>
  <c r="X237" i="14"/>
  <c r="T263" i="14"/>
  <c r="X264" i="14"/>
  <c r="X268" i="14"/>
  <c r="T270" i="14"/>
  <c r="T271" i="14"/>
  <c r="X272" i="14"/>
  <c r="X276" i="14"/>
  <c r="X283" i="14"/>
  <c r="T306" i="14"/>
  <c r="X307" i="14"/>
  <c r="T313" i="14"/>
  <c r="T315" i="14"/>
  <c r="T317" i="14"/>
  <c r="T319" i="14"/>
  <c r="T321" i="14"/>
  <c r="X326" i="14"/>
  <c r="T352" i="14"/>
  <c r="X353" i="14"/>
  <c r="T356" i="14"/>
  <c r="X357" i="14"/>
  <c r="T360" i="14"/>
  <c r="T364" i="14"/>
  <c r="X365" i="14"/>
  <c r="T391" i="14"/>
  <c r="X392" i="14"/>
  <c r="X396" i="14"/>
  <c r="T398" i="14"/>
  <c r="T399" i="14"/>
  <c r="X400" i="14"/>
  <c r="X404" i="14"/>
  <c r="X411" i="14"/>
  <c r="T434" i="14"/>
  <c r="X435" i="14"/>
  <c r="T441" i="14"/>
  <c r="T443" i="14"/>
  <c r="T447" i="14"/>
  <c r="T449" i="14"/>
  <c r="X454" i="14"/>
  <c r="X476" i="14"/>
  <c r="T478" i="14"/>
  <c r="T479" i="14"/>
  <c r="X480" i="14"/>
  <c r="T483" i="14"/>
  <c r="X495" i="14"/>
  <c r="T500" i="14"/>
  <c r="AK7" i="13"/>
  <c r="AK9" i="13"/>
  <c r="AK10" i="13"/>
  <c r="AK17" i="13"/>
  <c r="T38" i="13"/>
  <c r="X41" i="13"/>
  <c r="X57" i="13"/>
  <c r="X73" i="13"/>
  <c r="T86" i="13"/>
  <c r="X89" i="13"/>
  <c r="T102" i="13"/>
  <c r="X105" i="13"/>
  <c r="X121" i="13"/>
  <c r="X137" i="13"/>
  <c r="X153" i="13"/>
  <c r="T166" i="13"/>
  <c r="T168" i="13"/>
  <c r="X169" i="13"/>
  <c r="T184" i="13"/>
  <c r="X185" i="13"/>
  <c r="X201" i="13"/>
  <c r="X217" i="13"/>
  <c r="T230" i="13"/>
  <c r="T232" i="13"/>
  <c r="X233" i="13"/>
  <c r="X249" i="13"/>
  <c r="X252" i="13"/>
  <c r="X264" i="13"/>
  <c r="T266" i="13"/>
  <c r="X268" i="13"/>
  <c r="T279" i="13"/>
  <c r="X280" i="13"/>
  <c r="X284" i="13"/>
  <c r="X296" i="13"/>
  <c r="X300" i="13"/>
  <c r="X312" i="13"/>
  <c r="X316" i="13"/>
  <c r="X328" i="13"/>
  <c r="T330" i="13"/>
  <c r="X332" i="13"/>
  <c r="X344" i="13"/>
  <c r="T346" i="13"/>
  <c r="X348" i="13"/>
  <c r="X360" i="13"/>
  <c r="T362" i="13"/>
  <c r="X364" i="13"/>
  <c r="X376" i="13"/>
  <c r="T378" i="13"/>
  <c r="X380" i="13"/>
  <c r="X392" i="13"/>
  <c r="X396" i="13"/>
  <c r="X408" i="13"/>
  <c r="X412" i="13"/>
  <c r="X424" i="13"/>
  <c r="X428" i="13"/>
  <c r="X440" i="13"/>
  <c r="X444" i="13"/>
  <c r="X456" i="13"/>
  <c r="T458" i="13"/>
  <c r="X460" i="13"/>
  <c r="T471" i="13"/>
  <c r="X472" i="13"/>
  <c r="T474" i="13"/>
  <c r="T475" i="13"/>
  <c r="X476" i="13"/>
  <c r="X488" i="13"/>
  <c r="T490" i="13"/>
  <c r="X492" i="13"/>
  <c r="T24" i="12"/>
  <c r="X25" i="12"/>
  <c r="X44" i="12"/>
  <c r="T46" i="12"/>
  <c r="T47" i="12"/>
  <c r="T55" i="12"/>
  <c r="T59" i="12"/>
  <c r="T70" i="12"/>
  <c r="T71" i="12"/>
  <c r="T74" i="12"/>
  <c r="X75" i="12"/>
  <c r="T125" i="12"/>
  <c r="X126" i="12"/>
  <c r="X145" i="12"/>
  <c r="X153" i="12"/>
  <c r="T154" i="12"/>
  <c r="T156" i="12"/>
  <c r="X157" i="12"/>
  <c r="T160" i="12"/>
  <c r="X176" i="12"/>
  <c r="X188" i="12"/>
  <c r="T190" i="12"/>
  <c r="T191" i="12"/>
  <c r="T194" i="12"/>
  <c r="X195" i="12"/>
  <c r="T211" i="12"/>
  <c r="T213" i="12"/>
  <c r="X214" i="12"/>
  <c r="T216" i="12"/>
  <c r="T217" i="12"/>
  <c r="T227" i="12"/>
  <c r="T233" i="12"/>
  <c r="T236" i="12"/>
  <c r="X237" i="12"/>
  <c r="T240" i="12"/>
  <c r="X256" i="12"/>
  <c r="X272" i="12"/>
  <c r="T290" i="12"/>
  <c r="X291" i="12"/>
  <c r="T307" i="12"/>
  <c r="T312" i="12"/>
  <c r="T313" i="12"/>
  <c r="T316" i="12"/>
  <c r="X317" i="12"/>
  <c r="T320" i="12"/>
  <c r="T422" i="12"/>
  <c r="T423" i="12"/>
  <c r="T430" i="12"/>
  <c r="X436" i="12"/>
  <c r="T438" i="12"/>
  <c r="T439" i="12"/>
  <c r="T446" i="12"/>
  <c r="X452" i="12"/>
  <c r="T454" i="12"/>
  <c r="T455" i="12"/>
  <c r="T462" i="12"/>
  <c r="X468" i="12"/>
  <c r="T470" i="12"/>
  <c r="T471" i="12"/>
  <c r="T478" i="12"/>
  <c r="X484" i="12"/>
  <c r="T486" i="12"/>
  <c r="T487" i="12"/>
  <c r="T494" i="12"/>
  <c r="X500" i="12"/>
  <c r="T502" i="12"/>
  <c r="R18" i="11"/>
  <c r="AL14" i="11"/>
  <c r="T24" i="11"/>
  <c r="X30" i="11"/>
  <c r="T32" i="11"/>
  <c r="T33" i="11"/>
  <c r="T40" i="11"/>
  <c r="X46" i="11"/>
  <c r="T48" i="11"/>
  <c r="T49" i="11"/>
  <c r="T56" i="11"/>
  <c r="T57" i="11"/>
  <c r="T64" i="11"/>
  <c r="X70" i="11"/>
  <c r="T72" i="11"/>
  <c r="T73" i="11"/>
  <c r="T80" i="11"/>
  <c r="X86" i="11"/>
  <c r="T88" i="11"/>
  <c r="T89" i="11"/>
  <c r="T96" i="11"/>
  <c r="X102" i="11"/>
  <c r="T104" i="11"/>
  <c r="T105" i="11"/>
  <c r="T112" i="11"/>
  <c r="T113" i="11"/>
  <c r="T116" i="11"/>
  <c r="T125" i="11"/>
  <c r="T127" i="11"/>
  <c r="X128" i="11"/>
  <c r="T130" i="11"/>
  <c r="T141" i="11"/>
  <c r="T143" i="11"/>
  <c r="X144" i="11"/>
  <c r="X258" i="16"/>
  <c r="T265" i="16"/>
  <c r="X266" i="16"/>
  <c r="T267" i="16"/>
  <c r="T269" i="16"/>
  <c r="T286" i="16"/>
  <c r="X287" i="16"/>
  <c r="T294" i="16"/>
  <c r="X295" i="16"/>
  <c r="T298" i="16"/>
  <c r="T306" i="16"/>
  <c r="T309" i="16"/>
  <c r="T311" i="16"/>
  <c r="T312" i="16"/>
  <c r="T315" i="16"/>
  <c r="X316" i="16"/>
  <c r="T323" i="16"/>
  <c r="X324" i="16"/>
  <c r="X328" i="16"/>
  <c r="X336" i="16"/>
  <c r="T337" i="16"/>
  <c r="T339" i="16"/>
  <c r="X340" i="16"/>
  <c r="X352" i="16"/>
  <c r="T353" i="16"/>
  <c r="T355" i="16"/>
  <c r="X356" i="16"/>
  <c r="X368" i="16"/>
  <c r="T369" i="16"/>
  <c r="T371" i="16"/>
  <c r="X372" i="16"/>
  <c r="X384" i="16"/>
  <c r="T385" i="16"/>
  <c r="T387" i="16"/>
  <c r="X388" i="16"/>
  <c r="X400" i="16"/>
  <c r="T401" i="16"/>
  <c r="T403" i="16"/>
  <c r="X404" i="16"/>
  <c r="X416" i="16"/>
  <c r="T417" i="16"/>
  <c r="X420" i="16"/>
  <c r="X436" i="16"/>
  <c r="T449" i="16"/>
  <c r="X452" i="16"/>
  <c r="T465" i="16"/>
  <c r="X468" i="16"/>
  <c r="X500" i="16"/>
  <c r="AB18" i="15"/>
  <c r="X27" i="15"/>
  <c r="X31" i="15"/>
  <c r="X35" i="15"/>
  <c r="X39" i="15"/>
  <c r="X59" i="15"/>
  <c r="X63" i="15"/>
  <c r="X75" i="15"/>
  <c r="X79" i="15"/>
  <c r="X91" i="15"/>
  <c r="X95" i="15"/>
  <c r="X107" i="15"/>
  <c r="X111" i="15"/>
  <c r="X123" i="15"/>
  <c r="X127" i="15"/>
  <c r="X139" i="15"/>
  <c r="X143" i="15"/>
  <c r="X155" i="15"/>
  <c r="X159" i="15"/>
  <c r="X171" i="15"/>
  <c r="X175" i="15"/>
  <c r="X187" i="15"/>
  <c r="X191" i="15"/>
  <c r="X203" i="15"/>
  <c r="X207" i="15"/>
  <c r="X219" i="15"/>
  <c r="X223" i="15"/>
  <c r="X235" i="15"/>
  <c r="X239" i="15"/>
  <c r="X251" i="15"/>
  <c r="X255" i="15"/>
  <c r="X291" i="15"/>
  <c r="X295" i="15"/>
  <c r="X299" i="15"/>
  <c r="X303" i="15"/>
  <c r="X307" i="15"/>
  <c r="X331" i="15"/>
  <c r="X335" i="15"/>
  <c r="X339" i="15"/>
  <c r="X363" i="15"/>
  <c r="X367" i="15"/>
  <c r="X371" i="15"/>
  <c r="X395" i="15"/>
  <c r="X399" i="15"/>
  <c r="X403" i="15"/>
  <c r="X427" i="15"/>
  <c r="X431" i="15"/>
  <c r="X435" i="15"/>
  <c r="T454" i="15"/>
  <c r="T458" i="15"/>
  <c r="X459" i="15"/>
  <c r="T462" i="15"/>
  <c r="X463" i="15"/>
  <c r="T466" i="15"/>
  <c r="X467" i="15"/>
  <c r="T486" i="15"/>
  <c r="T490" i="15"/>
  <c r="X491" i="15"/>
  <c r="T494" i="15"/>
  <c r="X495" i="15"/>
  <c r="T498" i="15"/>
  <c r="X499" i="15"/>
  <c r="R18" i="14"/>
  <c r="T7" i="14"/>
  <c r="AK7" i="14"/>
  <c r="T8" i="14"/>
  <c r="T11" i="14"/>
  <c r="T14" i="14"/>
  <c r="T17" i="14"/>
  <c r="AK17" i="14"/>
  <c r="T39" i="14"/>
  <c r="X40" i="14"/>
  <c r="X44" i="14"/>
  <c r="T46" i="14"/>
  <c r="T47" i="14"/>
  <c r="X48" i="14"/>
  <c r="X52" i="14"/>
  <c r="X59" i="14"/>
  <c r="T82" i="14"/>
  <c r="X83" i="14"/>
  <c r="T89" i="14"/>
  <c r="T91" i="14"/>
  <c r="T93" i="14"/>
  <c r="T95" i="14"/>
  <c r="T97" i="14"/>
  <c r="X102" i="14"/>
  <c r="T128" i="14"/>
  <c r="X129" i="14"/>
  <c r="T132" i="14"/>
  <c r="X133" i="14"/>
  <c r="T136" i="14"/>
  <c r="T140" i="14"/>
  <c r="X141" i="14"/>
  <c r="T167" i="14"/>
  <c r="X168" i="14"/>
  <c r="X172" i="14"/>
  <c r="T174" i="14"/>
  <c r="T175" i="14"/>
  <c r="X176" i="14"/>
  <c r="X180" i="14"/>
  <c r="X187" i="14"/>
  <c r="T210" i="14"/>
  <c r="X211" i="14"/>
  <c r="T217" i="14"/>
  <c r="T219" i="14"/>
  <c r="T221" i="14"/>
  <c r="T223" i="14"/>
  <c r="T225" i="14"/>
  <c r="X230" i="14"/>
  <c r="T256" i="14"/>
  <c r="X257" i="14"/>
  <c r="T260" i="14"/>
  <c r="X261" i="14"/>
  <c r="T264" i="14"/>
  <c r="T268" i="14"/>
  <c r="X269" i="14"/>
  <c r="T295" i="14"/>
  <c r="X296" i="14"/>
  <c r="X300" i="14"/>
  <c r="T302" i="14"/>
  <c r="T303" i="14"/>
  <c r="X304" i="14"/>
  <c r="X308" i="14"/>
  <c r="X315" i="14"/>
  <c r="T338" i="14"/>
  <c r="X339" i="14"/>
  <c r="T345" i="14"/>
  <c r="T347" i="14"/>
  <c r="T349" i="14"/>
  <c r="T351" i="14"/>
  <c r="T353" i="14"/>
  <c r="X358" i="14"/>
  <c r="T384" i="14"/>
  <c r="X385" i="14"/>
  <c r="T388" i="14"/>
  <c r="X389" i="14"/>
  <c r="T392" i="14"/>
  <c r="T396" i="14"/>
  <c r="X397" i="14"/>
  <c r="T423" i="14"/>
  <c r="X424" i="14"/>
  <c r="X428" i="14"/>
  <c r="T430" i="14"/>
  <c r="T431" i="14"/>
  <c r="X432" i="14"/>
  <c r="X436" i="14"/>
  <c r="X443" i="14"/>
  <c r="T466" i="14"/>
  <c r="X467" i="14"/>
  <c r="T473" i="14"/>
  <c r="T476" i="14"/>
  <c r="X477" i="14"/>
  <c r="T488" i="14"/>
  <c r="X496" i="14"/>
  <c r="T499" i="14"/>
  <c r="AL17" i="13"/>
  <c r="X34" i="13"/>
  <c r="X50" i="13"/>
  <c r="X66" i="13"/>
  <c r="T76" i="13"/>
  <c r="X82" i="13"/>
  <c r="T85" i="13"/>
  <c r="T92" i="13"/>
  <c r="X98" i="13"/>
  <c r="T101" i="13"/>
  <c r="T108" i="13"/>
  <c r="X114" i="13"/>
  <c r="X130" i="13"/>
  <c r="T132" i="13"/>
  <c r="T140" i="13"/>
  <c r="X146" i="13"/>
  <c r="T148" i="13"/>
  <c r="T149" i="13"/>
  <c r="T156" i="13"/>
  <c r="X162" i="13"/>
  <c r="T164" i="13"/>
  <c r="T165" i="13"/>
  <c r="T172" i="13"/>
  <c r="X178" i="13"/>
  <c r="T180" i="13"/>
  <c r="X194" i="13"/>
  <c r="T196" i="13"/>
  <c r="T204" i="13"/>
  <c r="X210" i="13"/>
  <c r="T212" i="13"/>
  <c r="T220" i="13"/>
  <c r="X226" i="13"/>
  <c r="T228" i="13"/>
  <c r="T236" i="13"/>
  <c r="X242" i="13"/>
  <c r="T244" i="13"/>
  <c r="X265" i="13"/>
  <c r="X281" i="13"/>
  <c r="X297" i="13"/>
  <c r="X313" i="13"/>
  <c r="X329" i="13"/>
  <c r="X345" i="13"/>
  <c r="X361" i="13"/>
  <c r="X377" i="13"/>
  <c r="T392" i="13"/>
  <c r="X393" i="13"/>
  <c r="X409" i="13"/>
  <c r="T424" i="13"/>
  <c r="X425" i="13"/>
  <c r="X441" i="13"/>
  <c r="X457" i="13"/>
  <c r="X473" i="13"/>
  <c r="T488" i="13"/>
  <c r="X489" i="13"/>
  <c r="X34" i="12"/>
  <c r="T36" i="12"/>
  <c r="T37" i="12"/>
  <c r="T40" i="12"/>
  <c r="X41" i="12"/>
  <c r="T52" i="12"/>
  <c r="X88" i="12"/>
  <c r="X96" i="12"/>
  <c r="T98" i="12"/>
  <c r="X100" i="12"/>
  <c r="T103" i="12"/>
  <c r="X115" i="12"/>
  <c r="T120" i="12"/>
  <c r="T122" i="12"/>
  <c r="T141" i="12"/>
  <c r="X142" i="12"/>
  <c r="T144" i="12"/>
  <c r="T149" i="12"/>
  <c r="X150" i="12"/>
  <c r="T152" i="12"/>
  <c r="T153" i="12"/>
  <c r="T163" i="12"/>
  <c r="T165" i="12"/>
  <c r="X166" i="12"/>
  <c r="T169" i="12"/>
  <c r="T172" i="12"/>
  <c r="X173" i="12"/>
  <c r="T176" i="12"/>
  <c r="X185" i="12"/>
  <c r="T186" i="12"/>
  <c r="T188" i="12"/>
  <c r="X189" i="12"/>
  <c r="X192" i="12"/>
  <c r="X211" i="12"/>
  <c r="T226" i="12"/>
  <c r="X227" i="12"/>
  <c r="T243" i="12"/>
  <c r="T249" i="12"/>
  <c r="T252" i="12"/>
  <c r="X253" i="12"/>
  <c r="T256" i="12"/>
  <c r="T339" i="12"/>
  <c r="T344" i="12"/>
  <c r="T345" i="12"/>
  <c r="T348" i="12"/>
  <c r="X349" i="12"/>
  <c r="T352" i="12"/>
  <c r="T366" i="12"/>
  <c r="T367" i="12"/>
  <c r="T370" i="12"/>
  <c r="T378" i="12"/>
  <c r="T387" i="12"/>
  <c r="T389" i="12"/>
  <c r="X390" i="12"/>
  <c r="T392" i="12"/>
  <c r="X409" i="12"/>
  <c r="T416" i="12"/>
  <c r="X433" i="12"/>
  <c r="X449" i="12"/>
  <c r="X465" i="12"/>
  <c r="X481" i="12"/>
  <c r="X497" i="12"/>
  <c r="X27" i="11"/>
  <c r="X43" i="11"/>
  <c r="X67" i="11"/>
  <c r="X83" i="11"/>
  <c r="X99" i="11"/>
  <c r="T121" i="11"/>
  <c r="T124" i="11"/>
  <c r="T132" i="11"/>
  <c r="T207" i="11"/>
  <c r="T210" i="11"/>
  <c r="T236" i="11"/>
  <c r="T265" i="11"/>
  <c r="T492" i="11"/>
  <c r="AK6" i="10"/>
  <c r="AK14" i="10"/>
  <c r="T146" i="11"/>
  <c r="X173" i="11"/>
  <c r="T178" i="11"/>
  <c r="X202" i="11"/>
  <c r="T204" i="11"/>
  <c r="T212" i="11"/>
  <c r="X221" i="11"/>
  <c r="T227" i="11"/>
  <c r="T230" i="11"/>
  <c r="X231" i="11"/>
  <c r="T233" i="11"/>
  <c r="X246" i="11"/>
  <c r="T248" i="11"/>
  <c r="T249" i="11"/>
  <c r="T279" i="11"/>
  <c r="X280" i="11"/>
  <c r="T295" i="11"/>
  <c r="X296" i="11"/>
  <c r="T311" i="11"/>
  <c r="X312" i="11"/>
  <c r="T318" i="11"/>
  <c r="T327" i="11"/>
  <c r="X328" i="11"/>
  <c r="T334" i="11"/>
  <c r="X344" i="11"/>
  <c r="T358" i="11"/>
  <c r="T359" i="11"/>
  <c r="X360" i="11"/>
  <c r="T366" i="11"/>
  <c r="T374" i="11"/>
  <c r="T375" i="11"/>
  <c r="X376" i="11"/>
  <c r="T382" i="11"/>
  <c r="T390" i="11"/>
  <c r="T391" i="11"/>
  <c r="X392" i="11"/>
  <c r="T398" i="11"/>
  <c r="T406" i="11"/>
  <c r="T407" i="11"/>
  <c r="X408" i="11"/>
  <c r="T414" i="11"/>
  <c r="T422" i="11"/>
  <c r="T423" i="11"/>
  <c r="X424" i="11"/>
  <c r="T430" i="11"/>
  <c r="T438" i="11"/>
  <c r="T439" i="11"/>
  <c r="X440" i="11"/>
  <c r="T446" i="11"/>
  <c r="T454" i="11"/>
  <c r="X456" i="11"/>
  <c r="T462" i="11"/>
  <c r="T470" i="11"/>
  <c r="X472" i="11"/>
  <c r="T475" i="11"/>
  <c r="X484" i="11"/>
  <c r="T486" i="11"/>
  <c r="X488" i="11"/>
  <c r="T489" i="11"/>
  <c r="T491" i="11"/>
  <c r="X500" i="11"/>
  <c r="AL16" i="10"/>
  <c r="X30" i="10"/>
  <c r="T33" i="10"/>
  <c r="X50" i="10"/>
  <c r="T53" i="10"/>
  <c r="X62" i="10"/>
  <c r="T81" i="10"/>
  <c r="X82" i="10"/>
  <c r="T85" i="10"/>
  <c r="T97" i="10"/>
  <c r="T101" i="10"/>
  <c r="T109" i="10"/>
  <c r="T113" i="10"/>
  <c r="T129" i="10"/>
  <c r="T217" i="10"/>
  <c r="T221" i="10"/>
  <c r="T229" i="10"/>
  <c r="T233" i="10"/>
  <c r="X234" i="10"/>
  <c r="T237" i="10"/>
  <c r="T245" i="10"/>
  <c r="X262" i="10"/>
  <c r="T280" i="10"/>
  <c r="X293" i="10"/>
  <c r="X309" i="10"/>
  <c r="T312" i="10"/>
  <c r="X321" i="10"/>
  <c r="X345" i="10"/>
  <c r="X361" i="10"/>
  <c r="X365" i="10"/>
  <c r="X373" i="10"/>
  <c r="X385" i="10"/>
  <c r="X409" i="10"/>
  <c r="T412" i="10"/>
  <c r="X425" i="10"/>
  <c r="T428" i="10"/>
  <c r="T431" i="10"/>
  <c r="X443" i="10"/>
  <c r="T445" i="10"/>
  <c r="T453" i="10"/>
  <c r="T458" i="10"/>
  <c r="X459" i="10"/>
  <c r="T478" i="10"/>
  <c r="T482" i="10"/>
  <c r="X483" i="10"/>
  <c r="T485" i="10"/>
  <c r="T501" i="10"/>
  <c r="X37" i="9"/>
  <c r="X69" i="9"/>
  <c r="X77" i="9"/>
  <c r="X101" i="9"/>
  <c r="X109" i="9"/>
  <c r="X157" i="9"/>
  <c r="X205" i="9"/>
  <c r="X225" i="9"/>
  <c r="X229" i="9"/>
  <c r="X233" i="9"/>
  <c r="X237" i="9"/>
  <c r="X257" i="9"/>
  <c r="X261" i="9"/>
  <c r="X265" i="9"/>
  <c r="X269" i="9"/>
  <c r="X289" i="9"/>
  <c r="X293" i="9"/>
  <c r="X297" i="9"/>
  <c r="X301" i="9"/>
  <c r="X321" i="9"/>
  <c r="X325" i="9"/>
  <c r="X329" i="9"/>
  <c r="X333" i="9"/>
  <c r="X353" i="9"/>
  <c r="X357" i="9"/>
  <c r="X361" i="9"/>
  <c r="X365" i="9"/>
  <c r="X385" i="9"/>
  <c r="X393" i="9"/>
  <c r="X397" i="9"/>
  <c r="X417" i="9"/>
  <c r="X425" i="9"/>
  <c r="X429" i="9"/>
  <c r="T446" i="9"/>
  <c r="X449" i="9"/>
  <c r="X457" i="9"/>
  <c r="X461" i="9"/>
  <c r="X481" i="9"/>
  <c r="X489" i="9"/>
  <c r="X493" i="9"/>
  <c r="X15" i="8"/>
  <c r="X16" i="8"/>
  <c r="AJ16" i="8"/>
  <c r="X315" i="8"/>
  <c r="X347" i="8"/>
  <c r="X379" i="8"/>
  <c r="X411" i="8"/>
  <c r="X435" i="8"/>
  <c r="X455" i="8"/>
  <c r="X459" i="8"/>
  <c r="X463" i="8"/>
  <c r="X467" i="8"/>
  <c r="X33" i="7"/>
  <c r="X37" i="7"/>
  <c r="X57" i="7"/>
  <c r="X61" i="7"/>
  <c r="X65" i="7"/>
  <c r="X371" i="13"/>
  <c r="T380" i="13"/>
  <c r="X383" i="13"/>
  <c r="X387" i="13"/>
  <c r="X399" i="13"/>
  <c r="X403" i="13"/>
  <c r="X415" i="13"/>
  <c r="X419" i="13"/>
  <c r="X431" i="13"/>
  <c r="X435" i="13"/>
  <c r="T444" i="13"/>
  <c r="X447" i="13"/>
  <c r="X451" i="13"/>
  <c r="X463" i="13"/>
  <c r="X467" i="13"/>
  <c r="X479" i="13"/>
  <c r="X483" i="13"/>
  <c r="X495" i="13"/>
  <c r="X499" i="13"/>
  <c r="AL6" i="12"/>
  <c r="T7" i="12"/>
  <c r="T9" i="12"/>
  <c r="T10" i="12"/>
  <c r="AL10" i="12"/>
  <c r="T11" i="12"/>
  <c r="T14" i="12"/>
  <c r="AL14" i="12"/>
  <c r="T15" i="12"/>
  <c r="T16" i="12"/>
  <c r="AL16" i="12"/>
  <c r="T17" i="12"/>
  <c r="X28" i="12"/>
  <c r="T30" i="12"/>
  <c r="T31" i="12"/>
  <c r="T48" i="12"/>
  <c r="X55" i="12"/>
  <c r="X62" i="12"/>
  <c r="T64" i="12"/>
  <c r="T67" i="12"/>
  <c r="X84" i="12"/>
  <c r="T86" i="12"/>
  <c r="T87" i="12"/>
  <c r="T90" i="12"/>
  <c r="X99" i="12"/>
  <c r="T104" i="12"/>
  <c r="T109" i="12"/>
  <c r="X110" i="12"/>
  <c r="T121" i="12"/>
  <c r="T124" i="12"/>
  <c r="X125" i="12"/>
  <c r="T128" i="12"/>
  <c r="X129" i="12"/>
  <c r="T142" i="12"/>
  <c r="X156" i="12"/>
  <c r="T158" i="12"/>
  <c r="T159" i="12"/>
  <c r="T162" i="12"/>
  <c r="X163" i="12"/>
  <c r="T179" i="12"/>
  <c r="T181" i="12"/>
  <c r="X182" i="12"/>
  <c r="T184" i="12"/>
  <c r="T185" i="12"/>
  <c r="X208" i="12"/>
  <c r="X224" i="12"/>
  <c r="T242" i="12"/>
  <c r="X243" i="12"/>
  <c r="T259" i="12"/>
  <c r="T264" i="12"/>
  <c r="T265" i="12"/>
  <c r="T268" i="12"/>
  <c r="X269" i="12"/>
  <c r="T272" i="12"/>
  <c r="X288" i="12"/>
  <c r="T306" i="12"/>
  <c r="X307" i="12"/>
  <c r="T323" i="12"/>
  <c r="T328" i="12"/>
  <c r="T329" i="12"/>
  <c r="T332" i="12"/>
  <c r="X333" i="12"/>
  <c r="T336" i="12"/>
  <c r="X352" i="12"/>
  <c r="T371" i="12"/>
  <c r="T373" i="12"/>
  <c r="X374" i="12"/>
  <c r="T376" i="12"/>
  <c r="X393" i="12"/>
  <c r="T406" i="12"/>
  <c r="X412" i="12"/>
  <c r="T414" i="12"/>
  <c r="T415" i="12"/>
  <c r="T418" i="12"/>
  <c r="T426" i="12"/>
  <c r="T434" i="12"/>
  <c r="T442" i="12"/>
  <c r="T450" i="12"/>
  <c r="T458" i="12"/>
  <c r="T466" i="12"/>
  <c r="T474" i="12"/>
  <c r="T482" i="12"/>
  <c r="T490" i="12"/>
  <c r="T498" i="12"/>
  <c r="AK6" i="11"/>
  <c r="AK7" i="11"/>
  <c r="T10" i="11"/>
  <c r="AL10" i="11"/>
  <c r="T16" i="11"/>
  <c r="AL16" i="11"/>
  <c r="T23" i="11"/>
  <c r="X24" i="11"/>
  <c r="T26" i="11"/>
  <c r="T31" i="11"/>
  <c r="X32" i="11"/>
  <c r="T34" i="11"/>
  <c r="T37" i="11"/>
  <c r="T39" i="11"/>
  <c r="X40" i="11"/>
  <c r="T42" i="11"/>
  <c r="T47" i="11"/>
  <c r="X48" i="11"/>
  <c r="T50" i="11"/>
  <c r="T53" i="11"/>
  <c r="T55" i="11"/>
  <c r="X56" i="11"/>
  <c r="T58" i="11"/>
  <c r="T63" i="11"/>
  <c r="X64" i="11"/>
  <c r="T66" i="11"/>
  <c r="T71" i="11"/>
  <c r="X72" i="11"/>
  <c r="T74" i="11"/>
  <c r="T77" i="11"/>
  <c r="T79" i="11"/>
  <c r="X80" i="11"/>
  <c r="T82" i="11"/>
  <c r="T87" i="11"/>
  <c r="X88" i="11"/>
  <c r="T90" i="11"/>
  <c r="T93" i="11"/>
  <c r="T95" i="11"/>
  <c r="X96" i="11"/>
  <c r="T98" i="11"/>
  <c r="T103" i="11"/>
  <c r="T106" i="11"/>
  <c r="T109" i="11"/>
  <c r="T111" i="11"/>
  <c r="X112" i="11"/>
  <c r="T128" i="11"/>
  <c r="X134" i="11"/>
  <c r="T136" i="11"/>
  <c r="T137" i="11"/>
  <c r="T140" i="11"/>
  <c r="T148" i="11"/>
  <c r="X170" i="11"/>
  <c r="T172" i="11"/>
  <c r="T180" i="11"/>
  <c r="X189" i="11"/>
  <c r="T195" i="11"/>
  <c r="T198" i="11"/>
  <c r="X199" i="11"/>
  <c r="T201" i="11"/>
  <c r="X214" i="11"/>
  <c r="T216" i="11"/>
  <c r="T217" i="11"/>
  <c r="X273" i="11"/>
  <c r="T276" i="11"/>
  <c r="T284" i="11"/>
  <c r="X289" i="11"/>
  <c r="T292" i="11"/>
  <c r="T300" i="11"/>
  <c r="X305" i="11"/>
  <c r="T308" i="11"/>
  <c r="T316" i="11"/>
  <c r="X321" i="11"/>
  <c r="T324" i="11"/>
  <c r="T332" i="11"/>
  <c r="X337" i="11"/>
  <c r="T340" i="11"/>
  <c r="T348" i="11"/>
  <c r="X353" i="11"/>
  <c r="T356" i="11"/>
  <c r="T364" i="11"/>
  <c r="X369" i="11"/>
  <c r="T372" i="11"/>
  <c r="T380" i="11"/>
  <c r="X385" i="11"/>
  <c r="T388" i="11"/>
  <c r="T396" i="11"/>
  <c r="X401" i="11"/>
  <c r="T404" i="11"/>
  <c r="T412" i="11"/>
  <c r="X417" i="11"/>
  <c r="T420" i="11"/>
  <c r="T428" i="11"/>
  <c r="X433" i="11"/>
  <c r="T436" i="11"/>
  <c r="T444" i="11"/>
  <c r="X449" i="11"/>
  <c r="T452" i="11"/>
  <c r="T460" i="11"/>
  <c r="X465" i="11"/>
  <c r="T468" i="11"/>
  <c r="T476" i="11"/>
  <c r="X481" i="11"/>
  <c r="T484" i="11"/>
  <c r="X485" i="11"/>
  <c r="T488" i="11"/>
  <c r="X497" i="11"/>
  <c r="T500" i="11"/>
  <c r="X501" i="11"/>
  <c r="X27" i="10"/>
  <c r="X47" i="10"/>
  <c r="X59" i="10"/>
  <c r="T65" i="10"/>
  <c r="X71" i="10"/>
  <c r="X75" i="10"/>
  <c r="X91" i="10"/>
  <c r="T94" i="10"/>
  <c r="X123" i="10"/>
  <c r="T125" i="10"/>
  <c r="X155" i="10"/>
  <c r="T157" i="10"/>
  <c r="T158" i="10"/>
  <c r="X52" i="8"/>
  <c r="X84" i="8"/>
  <c r="X116" i="8"/>
  <c r="X140" i="8"/>
  <c r="X148" i="8"/>
  <c r="X164" i="8"/>
  <c r="X172" i="8"/>
  <c r="X184" i="8"/>
  <c r="X188" i="8"/>
  <c r="X200" i="8"/>
  <c r="X204" i="8"/>
  <c r="X208" i="8"/>
  <c r="X212" i="8"/>
  <c r="X232" i="8"/>
  <c r="X236" i="8"/>
  <c r="X240" i="8"/>
  <c r="X244" i="8"/>
  <c r="X264" i="8"/>
  <c r="X268" i="8"/>
  <c r="X272" i="8"/>
  <c r="X276" i="8"/>
  <c r="T287" i="8"/>
  <c r="X187" i="10"/>
  <c r="X203" i="10"/>
  <c r="T213" i="10"/>
  <c r="T258" i="10"/>
  <c r="X259" i="10"/>
  <c r="T261" i="10"/>
  <c r="T277" i="10"/>
  <c r="X278" i="10"/>
  <c r="T289" i="10"/>
  <c r="T292" i="10"/>
  <c r="T293" i="10"/>
  <c r="X294" i="10"/>
  <c r="T300" i="10"/>
  <c r="T301" i="10"/>
  <c r="T308" i="10"/>
  <c r="X310" i="10"/>
  <c r="X318" i="10"/>
  <c r="X334" i="10"/>
  <c r="T341" i="10"/>
  <c r="T344" i="10"/>
  <c r="T349" i="10"/>
  <c r="X358" i="10"/>
  <c r="T361" i="10"/>
  <c r="T365" i="10"/>
  <c r="T369" i="10"/>
  <c r="T373" i="10"/>
  <c r="X374" i="10"/>
  <c r="X382" i="10"/>
  <c r="T389" i="10"/>
  <c r="X398" i="10"/>
  <c r="T405" i="10"/>
  <c r="T407" i="10"/>
  <c r="X422" i="10"/>
  <c r="X437" i="10"/>
  <c r="X440" i="10"/>
  <c r="X444" i="10"/>
  <c r="X460" i="10"/>
  <c r="X472" i="10"/>
  <c r="AL15" i="9"/>
  <c r="X26" i="9"/>
  <c r="X34" i="9"/>
  <c r="X58" i="9"/>
  <c r="X66" i="9"/>
  <c r="X90" i="9"/>
  <c r="X98" i="9"/>
  <c r="X122" i="9"/>
  <c r="X130" i="9"/>
  <c r="X146" i="9"/>
  <c r="X170" i="9"/>
  <c r="X178" i="9"/>
  <c r="X218" i="9"/>
  <c r="X226" i="9"/>
  <c r="X250" i="9"/>
  <c r="X258" i="9"/>
  <c r="X282" i="9"/>
  <c r="X290" i="9"/>
  <c r="X314" i="9"/>
  <c r="X318" i="9"/>
  <c r="X322" i="9"/>
  <c r="X342" i="9"/>
  <c r="X346" i="9"/>
  <c r="X350" i="9"/>
  <c r="X354" i="9"/>
  <c r="X374" i="9"/>
  <c r="X378" i="9"/>
  <c r="X382" i="9"/>
  <c r="X386" i="9"/>
  <c r="X410" i="9"/>
  <c r="X418" i="9"/>
  <c r="X442" i="9"/>
  <c r="X450" i="9"/>
  <c r="X470" i="9"/>
  <c r="X474" i="9"/>
  <c r="X478" i="9"/>
  <c r="X482" i="9"/>
  <c r="T15" i="8"/>
  <c r="X27" i="8"/>
  <c r="X31" i="8"/>
  <c r="X59" i="8"/>
  <c r="X63" i="8"/>
  <c r="X91" i="8"/>
  <c r="X95" i="8"/>
  <c r="X123" i="8"/>
  <c r="X187" i="8"/>
  <c r="X219" i="8"/>
  <c r="X251" i="8"/>
  <c r="X283" i="8"/>
  <c r="X294" i="8"/>
  <c r="X326" i="8"/>
  <c r="X358" i="8"/>
  <c r="X390" i="8"/>
  <c r="T417" i="8"/>
  <c r="X422" i="8"/>
  <c r="X446" i="8"/>
  <c r="T465" i="8"/>
  <c r="T473" i="8"/>
  <c r="T477" i="8"/>
  <c r="T497" i="8"/>
  <c r="X498" i="8"/>
  <c r="AJ16" i="7"/>
  <c r="X44" i="7"/>
  <c r="X68" i="7"/>
  <c r="X72" i="7"/>
  <c r="X76" i="7"/>
  <c r="X108" i="7"/>
  <c r="X112" i="7"/>
  <c r="X124" i="7"/>
  <c r="X128" i="7"/>
  <c r="X140" i="7"/>
  <c r="X144" i="7"/>
  <c r="X156" i="7"/>
  <c r="X160" i="7"/>
  <c r="X172" i="7"/>
  <c r="X176" i="7"/>
  <c r="X188" i="7"/>
  <c r="X192" i="7"/>
  <c r="X204" i="7"/>
  <c r="X208" i="7"/>
  <c r="X220" i="7"/>
  <c r="X224" i="7"/>
  <c r="X236" i="7"/>
  <c r="X252" i="7"/>
  <c r="X268" i="7"/>
  <c r="X288" i="7"/>
  <c r="X292" i="7"/>
  <c r="X320" i="7"/>
  <c r="X324" i="7"/>
  <c r="X348" i="7"/>
  <c r="X352" i="7"/>
  <c r="X356" i="7"/>
  <c r="X384" i="7"/>
  <c r="X388" i="7"/>
  <c r="X408" i="7"/>
  <c r="X420" i="7"/>
  <c r="X424" i="7"/>
  <c r="X468" i="7"/>
  <c r="X472" i="7"/>
  <c r="X476" i="7"/>
  <c r="X492" i="7"/>
  <c r="X27" i="6"/>
  <c r="X35" i="6"/>
  <c r="X67" i="6"/>
  <c r="X71" i="6"/>
  <c r="X83" i="6"/>
  <c r="T103" i="4"/>
  <c r="X69" i="7"/>
  <c r="X97" i="7"/>
  <c r="X101" i="7"/>
  <c r="X125" i="7"/>
  <c r="X141" i="7"/>
  <c r="X157" i="7"/>
  <c r="X173" i="7"/>
  <c r="X189" i="7"/>
  <c r="X205" i="7"/>
  <c r="X221" i="7"/>
  <c r="X317" i="7"/>
  <c r="X337" i="7"/>
  <c r="X345" i="7"/>
  <c r="X349" i="7"/>
  <c r="X377" i="7"/>
  <c r="X401" i="7"/>
  <c r="X433" i="7"/>
  <c r="X437" i="7"/>
  <c r="X469" i="7"/>
  <c r="X15" i="6"/>
  <c r="AJ15" i="6"/>
  <c r="X17" i="6"/>
  <c r="X24" i="6"/>
  <c r="X36" i="6"/>
  <c r="X48" i="6"/>
  <c r="X52" i="6"/>
  <c r="X64" i="6"/>
  <c r="X76" i="6"/>
  <c r="X80" i="6"/>
  <c r="X92" i="6"/>
  <c r="X100" i="6"/>
  <c r="X104" i="6"/>
  <c r="X116" i="6"/>
  <c r="X120" i="6"/>
  <c r="X128" i="6"/>
  <c r="X144" i="6"/>
  <c r="X156" i="6"/>
  <c r="X168" i="6"/>
  <c r="X180" i="6"/>
  <c r="X192" i="6"/>
  <c r="X200" i="6"/>
  <c r="X212" i="6"/>
  <c r="X220" i="6"/>
  <c r="X224" i="6"/>
  <c r="X228" i="6"/>
  <c r="X232" i="6"/>
  <c r="X248" i="6"/>
  <c r="X256" i="6"/>
  <c r="X280" i="6"/>
  <c r="X296" i="6"/>
  <c r="X312" i="6"/>
  <c r="X328" i="6"/>
  <c r="X344" i="6"/>
  <c r="X360" i="6"/>
  <c r="X376" i="6"/>
  <c r="X392" i="6"/>
  <c r="X408" i="6"/>
  <c r="X424" i="6"/>
  <c r="X436" i="6"/>
  <c r="X440" i="6"/>
  <c r="X444" i="6"/>
  <c r="X448" i="6"/>
  <c r="X468" i="6"/>
  <c r="X472" i="6"/>
  <c r="X476" i="6"/>
  <c r="X480" i="6"/>
  <c r="T25" i="5"/>
  <c r="T33" i="5"/>
  <c r="X34" i="5"/>
  <c r="T73" i="5"/>
  <c r="X74" i="5"/>
  <c r="T105" i="5"/>
  <c r="X460" i="9"/>
  <c r="X468" i="9"/>
  <c r="X492" i="9"/>
  <c r="X500" i="9"/>
  <c r="T24" i="8"/>
  <c r="T32" i="8"/>
  <c r="X33" i="8"/>
  <c r="X37" i="8"/>
  <c r="T40" i="8"/>
  <c r="X41" i="8"/>
  <c r="X45" i="8"/>
  <c r="T48" i="8"/>
  <c r="T56" i="8"/>
  <c r="X65" i="8"/>
  <c r="X69" i="8"/>
  <c r="T72" i="8"/>
  <c r="X73" i="8"/>
  <c r="X77" i="8"/>
  <c r="T80" i="8"/>
  <c r="T88" i="8"/>
  <c r="T96" i="8"/>
  <c r="X97" i="8"/>
  <c r="X101" i="8"/>
  <c r="T104" i="8"/>
  <c r="X105" i="8"/>
  <c r="X109" i="8"/>
  <c r="T112" i="8"/>
  <c r="T136" i="8"/>
  <c r="X137" i="8"/>
  <c r="X141" i="8"/>
  <c r="T144" i="8"/>
  <c r="X149" i="8"/>
  <c r="T160" i="8"/>
  <c r="X161" i="8"/>
  <c r="X165" i="8"/>
  <c r="T168" i="8"/>
  <c r="T175" i="8"/>
  <c r="T184" i="8"/>
  <c r="T200" i="8"/>
  <c r="X201" i="8"/>
  <c r="T204" i="8"/>
  <c r="X205" i="8"/>
  <c r="T232" i="8"/>
  <c r="X233" i="8"/>
  <c r="T236" i="8"/>
  <c r="X237" i="8"/>
  <c r="T264" i="8"/>
  <c r="X265" i="8"/>
  <c r="T268" i="8"/>
  <c r="X269" i="8"/>
  <c r="T295" i="8"/>
  <c r="X296" i="8"/>
  <c r="X300" i="8"/>
  <c r="T303" i="8"/>
  <c r="X304" i="8"/>
  <c r="X308" i="8"/>
  <c r="T311" i="8"/>
  <c r="T319" i="8"/>
  <c r="T327" i="8"/>
  <c r="X328" i="8"/>
  <c r="X332" i="8"/>
  <c r="T334" i="8"/>
  <c r="T335" i="8"/>
  <c r="X336" i="8"/>
  <c r="X340" i="8"/>
  <c r="T342" i="8"/>
  <c r="T343" i="8"/>
  <c r="T351" i="8"/>
  <c r="X360" i="8"/>
  <c r="X364" i="8"/>
  <c r="T367" i="8"/>
  <c r="X368" i="8"/>
  <c r="X372" i="8"/>
  <c r="X392" i="8"/>
  <c r="X396" i="8"/>
  <c r="X400" i="8"/>
  <c r="X404" i="8"/>
  <c r="X424" i="8"/>
  <c r="X428" i="8"/>
  <c r="X460" i="8"/>
  <c r="X480" i="8"/>
  <c r="X484" i="8"/>
  <c r="X488" i="8"/>
  <c r="AL15" i="7"/>
  <c r="AL17" i="7"/>
  <c r="X26" i="7"/>
  <c r="X30" i="7"/>
  <c r="X58" i="7"/>
  <c r="X62" i="7"/>
  <c r="X82" i="7"/>
  <c r="X86" i="7"/>
  <c r="X90" i="7"/>
  <c r="X94" i="7"/>
  <c r="X114" i="7"/>
  <c r="X118" i="7"/>
  <c r="X130" i="7"/>
  <c r="X134" i="7"/>
  <c r="X146" i="7"/>
  <c r="X150" i="7"/>
  <c r="X162" i="7"/>
  <c r="X166" i="7"/>
  <c r="X178" i="7"/>
  <c r="X182" i="7"/>
  <c r="X194" i="7"/>
  <c r="X198" i="7"/>
  <c r="X210" i="7"/>
  <c r="X214" i="7"/>
  <c r="X226" i="7"/>
  <c r="X230" i="7"/>
  <c r="X242" i="7"/>
  <c r="X254" i="7"/>
  <c r="X258" i="7"/>
  <c r="X270" i="7"/>
  <c r="X274" i="7"/>
  <c r="X278" i="7"/>
  <c r="X282" i="7"/>
  <c r="X302" i="7"/>
  <c r="X306" i="7"/>
  <c r="X326" i="7"/>
  <c r="X330" i="7"/>
  <c r="X334" i="7"/>
  <c r="X338" i="7"/>
  <c r="X370" i="7"/>
  <c r="X390" i="7"/>
  <c r="X394" i="7"/>
  <c r="X398" i="7"/>
  <c r="X402" i="7"/>
  <c r="X414" i="7"/>
  <c r="X418" i="7"/>
  <c r="X430" i="7"/>
  <c r="X434" i="7"/>
  <c r="X446" i="7"/>
  <c r="X450" i="7"/>
  <c r="X454" i="7"/>
  <c r="X486" i="7"/>
  <c r="X498" i="7"/>
  <c r="X502" i="7"/>
  <c r="X33" i="6"/>
  <c r="X49" i="6"/>
  <c r="X61" i="6"/>
  <c r="X65" i="6"/>
  <c r="X73" i="6"/>
  <c r="X89" i="6"/>
  <c r="X101" i="6"/>
  <c r="X113" i="6"/>
  <c r="X117" i="6"/>
  <c r="X125" i="6"/>
  <c r="X129" i="6"/>
  <c r="X141" i="6"/>
  <c r="X153" i="6"/>
  <c r="X177" i="6"/>
  <c r="X201" i="6"/>
  <c r="X209" i="6"/>
  <c r="X221" i="6"/>
  <c r="X245" i="6"/>
  <c r="X249" i="6"/>
  <c r="X277" i="6"/>
  <c r="X293" i="6"/>
  <c r="X309" i="6"/>
  <c r="X325" i="6"/>
  <c r="X341" i="6"/>
  <c r="X357" i="6"/>
  <c r="X373" i="6"/>
  <c r="X389" i="6"/>
  <c r="X405" i="6"/>
  <c r="X421" i="6"/>
  <c r="X437" i="6"/>
  <c r="X441" i="6"/>
  <c r="X461" i="6"/>
  <c r="X106" i="5"/>
  <c r="T109" i="5"/>
  <c r="X138" i="5"/>
  <c r="X250" i="5"/>
  <c r="X254" i="5"/>
  <c r="X286" i="5"/>
  <c r="T305" i="5"/>
  <c r="T317" i="5"/>
  <c r="X318" i="5"/>
  <c r="T349" i="5"/>
  <c r="X350" i="5"/>
  <c r="X382" i="5"/>
  <c r="X390" i="5"/>
  <c r="X414" i="5"/>
  <c r="X422" i="5"/>
  <c r="X425" i="5"/>
  <c r="X429" i="5"/>
  <c r="X449" i="5"/>
  <c r="X453" i="5"/>
  <c r="X457" i="5"/>
  <c r="X461" i="5"/>
  <c r="X481" i="5"/>
  <c r="X485" i="5"/>
  <c r="X489" i="5"/>
  <c r="X493" i="5"/>
  <c r="X14" i="4"/>
  <c r="AJ14" i="4"/>
  <c r="X17" i="4"/>
  <c r="X28" i="4"/>
  <c r="X32" i="4"/>
  <c r="X44" i="4"/>
  <c r="X48" i="4"/>
  <c r="X60" i="4"/>
  <c r="X64" i="4"/>
  <c r="X76" i="4"/>
  <c r="X80" i="4"/>
  <c r="X92" i="4"/>
  <c r="X96" i="4"/>
  <c r="X100" i="4"/>
  <c r="X103" i="4"/>
  <c r="X123" i="4"/>
  <c r="X139" i="4"/>
  <c r="X155" i="4"/>
  <c r="X171" i="4"/>
  <c r="X183" i="4"/>
  <c r="X187" i="4"/>
  <c r="X191" i="4"/>
  <c r="X195" i="4"/>
  <c r="X203" i="4"/>
  <c r="T204" i="4"/>
  <c r="X223" i="4"/>
  <c r="X227" i="4"/>
  <c r="X239" i="4"/>
  <c r="X243" i="4"/>
  <c r="X255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427" i="4"/>
  <c r="X435" i="4"/>
  <c r="X443" i="4"/>
  <c r="X451" i="4"/>
  <c r="X463" i="4"/>
  <c r="X471" i="4"/>
  <c r="X479" i="4"/>
  <c r="X487" i="4"/>
  <c r="X499" i="4"/>
  <c r="X465" i="6"/>
  <c r="X469" i="6"/>
  <c r="X473" i="6"/>
  <c r="X493" i="6"/>
  <c r="X497" i="6"/>
  <c r="X501" i="6"/>
  <c r="X67" i="5"/>
  <c r="X99" i="5"/>
  <c r="X131" i="5"/>
  <c r="X155" i="5"/>
  <c r="X171" i="5"/>
  <c r="X187" i="5"/>
  <c r="X203" i="5"/>
  <c r="X219" i="5"/>
  <c r="X243" i="5"/>
  <c r="X247" i="5"/>
  <c r="X271" i="5"/>
  <c r="X311" i="5"/>
  <c r="X343" i="5"/>
  <c r="X375" i="5"/>
  <c r="X403" i="5"/>
  <c r="X407" i="5"/>
  <c r="X415" i="5"/>
  <c r="X446" i="5"/>
  <c r="X454" i="5"/>
  <c r="X478" i="5"/>
  <c r="X486" i="5"/>
  <c r="AL8" i="4"/>
  <c r="AL10" i="4"/>
  <c r="AK16" i="4"/>
  <c r="T23" i="4"/>
  <c r="X25" i="4"/>
  <c r="T27" i="4"/>
  <c r="T35" i="4"/>
  <c r="X41" i="4"/>
  <c r="T43" i="4"/>
  <c r="X45" i="4"/>
  <c r="X57" i="4"/>
  <c r="X61" i="4"/>
  <c r="X73" i="4"/>
  <c r="X77" i="4"/>
  <c r="T83" i="4"/>
  <c r="X89" i="4"/>
  <c r="T91" i="4"/>
  <c r="X93" i="4"/>
  <c r="X112" i="4"/>
  <c r="X116" i="4"/>
  <c r="X120" i="4"/>
  <c r="X132" i="4"/>
  <c r="X136" i="4"/>
  <c r="X148" i="4"/>
  <c r="X152" i="4"/>
  <c r="X164" i="4"/>
  <c r="X168" i="4"/>
  <c r="X180" i="4"/>
  <c r="X192" i="4"/>
  <c r="T197" i="4"/>
  <c r="X200" i="4"/>
  <c r="X204" i="4"/>
  <c r="X264" i="4"/>
  <c r="X272" i="4"/>
  <c r="X280" i="4"/>
  <c r="X288" i="4"/>
  <c r="X296" i="4"/>
  <c r="X304" i="4"/>
  <c r="X312" i="4"/>
  <c r="X320" i="4"/>
  <c r="X328" i="4"/>
  <c r="X336" i="4"/>
  <c r="X344" i="4"/>
  <c r="X352" i="4"/>
  <c r="X360" i="4"/>
  <c r="X368" i="4"/>
  <c r="X376" i="4"/>
  <c r="X384" i="4"/>
  <c r="X392" i="4"/>
  <c r="X400" i="4"/>
  <c r="X408" i="4"/>
  <c r="X416" i="4"/>
  <c r="X424" i="4"/>
  <c r="X432" i="4"/>
  <c r="X440" i="4"/>
  <c r="X448" i="4"/>
  <c r="X452" i="4"/>
  <c r="X496" i="4"/>
  <c r="X264" i="33"/>
  <c r="X265" i="33"/>
  <c r="X266" i="33"/>
  <c r="X267" i="33"/>
  <c r="X276" i="33"/>
  <c r="X277" i="33"/>
  <c r="X278" i="33"/>
  <c r="X280" i="33"/>
  <c r="X281" i="33"/>
  <c r="X283" i="33"/>
  <c r="X292" i="33"/>
  <c r="X294" i="33"/>
  <c r="X295" i="33"/>
  <c r="X296" i="33"/>
  <c r="X297" i="33"/>
  <c r="X299" i="33"/>
  <c r="X300" i="33"/>
  <c r="X301" i="33"/>
  <c r="X327" i="33"/>
  <c r="X328" i="33"/>
  <c r="X329" i="33"/>
  <c r="X354" i="33"/>
  <c r="X355" i="33"/>
  <c r="X356" i="33"/>
  <c r="X357" i="33"/>
  <c r="X358" i="33"/>
  <c r="X360" i="33"/>
  <c r="X411" i="33"/>
  <c r="X412" i="33"/>
  <c r="X413" i="33"/>
  <c r="X414" i="33"/>
  <c r="X416" i="33"/>
  <c r="X418" i="33"/>
  <c r="X419" i="33"/>
  <c r="X420" i="33"/>
  <c r="X421" i="33"/>
  <c r="X422" i="33"/>
  <c r="X424" i="33"/>
  <c r="X427" i="33"/>
  <c r="X428" i="33"/>
  <c r="X429" i="33"/>
  <c r="X430" i="33"/>
  <c r="X432" i="33"/>
  <c r="X434" i="33"/>
  <c r="X435" i="33"/>
  <c r="X436" i="33"/>
  <c r="X447" i="33"/>
  <c r="X448" i="33"/>
  <c r="X450" i="33"/>
  <c r="X451" i="33"/>
  <c r="X452" i="33"/>
  <c r="X454" i="33"/>
  <c r="X456" i="33"/>
  <c r="X459" i="33"/>
  <c r="X460" i="33"/>
  <c r="X461" i="33"/>
  <c r="X462" i="33"/>
  <c r="X463" i="33"/>
  <c r="X464" i="33"/>
  <c r="X467" i="33"/>
  <c r="X468" i="33"/>
  <c r="X470" i="33"/>
  <c r="X472" i="33"/>
  <c r="X475" i="33"/>
  <c r="X476" i="33"/>
  <c r="X477" i="33"/>
  <c r="X478" i="33"/>
  <c r="X479" i="33"/>
  <c r="X480" i="33"/>
  <c r="X482" i="33"/>
  <c r="X483" i="33"/>
  <c r="X484" i="33"/>
  <c r="X485" i="33"/>
  <c r="X486" i="33"/>
  <c r="X488" i="33"/>
  <c r="X490" i="33"/>
  <c r="X491" i="33"/>
  <c r="X492" i="33"/>
  <c r="X494" i="33"/>
  <c r="X495" i="33"/>
  <c r="X496" i="33"/>
  <c r="X497" i="33"/>
  <c r="X499" i="33"/>
  <c r="X500" i="33"/>
  <c r="X501" i="33"/>
  <c r="X91" i="6"/>
  <c r="X107" i="6"/>
  <c r="X111" i="6"/>
  <c r="X131" i="6"/>
  <c r="X135" i="6"/>
  <c r="X147" i="6"/>
  <c r="X155" i="6"/>
  <c r="X175" i="6"/>
  <c r="X207" i="6"/>
  <c r="X227" i="6"/>
  <c r="X231" i="6"/>
  <c r="X235" i="6"/>
  <c r="X255" i="6"/>
  <c r="X259" i="6"/>
  <c r="X263" i="6"/>
  <c r="X447" i="6"/>
  <c r="X451" i="6"/>
  <c r="X455" i="6"/>
  <c r="X479" i="6"/>
  <c r="X483" i="6"/>
  <c r="X487" i="6"/>
  <c r="X45" i="5"/>
  <c r="X85" i="5"/>
  <c r="X113" i="5"/>
  <c r="X117" i="5"/>
  <c r="X145" i="5"/>
  <c r="X149" i="5"/>
  <c r="X165" i="5"/>
  <c r="X181" i="5"/>
  <c r="X197" i="5"/>
  <c r="X213" i="5"/>
  <c r="X229" i="5"/>
  <c r="X237" i="5"/>
  <c r="X277" i="5"/>
  <c r="X289" i="5"/>
  <c r="X293" i="5"/>
  <c r="X321" i="5"/>
  <c r="X325" i="5"/>
  <c r="X353" i="5"/>
  <c r="X357" i="5"/>
  <c r="X389" i="5"/>
  <c r="X393" i="5"/>
  <c r="X397" i="5"/>
  <c r="X417" i="5"/>
  <c r="X421" i="5"/>
  <c r="T433" i="5"/>
  <c r="T457" i="5"/>
  <c r="X500" i="5"/>
  <c r="X23" i="4"/>
  <c r="X31" i="4"/>
  <c r="X35" i="4"/>
  <c r="X47" i="4"/>
  <c r="X51" i="4"/>
  <c r="X63" i="4"/>
  <c r="X67" i="4"/>
  <c r="X79" i="4"/>
  <c r="X83" i="4"/>
  <c r="T86" i="4"/>
  <c r="X95" i="4"/>
  <c r="T98" i="4"/>
  <c r="X99" i="4"/>
  <c r="T105" i="4"/>
  <c r="X106" i="4"/>
  <c r="X110" i="4"/>
  <c r="T129" i="4"/>
  <c r="X130" i="4"/>
  <c r="T145" i="4"/>
  <c r="X146" i="4"/>
  <c r="X162" i="4"/>
  <c r="X170" i="4"/>
  <c r="X178" i="4"/>
  <c r="X186" i="4"/>
  <c r="X206" i="4"/>
  <c r="X210" i="4"/>
  <c r="X214" i="4"/>
  <c r="X230" i="4"/>
  <c r="X242" i="4"/>
  <c r="X258" i="4"/>
  <c r="X466" i="4"/>
  <c r="X474" i="4"/>
  <c r="X482" i="4"/>
  <c r="X490" i="4"/>
  <c r="X502" i="4"/>
  <c r="T234" i="21"/>
  <c r="T338" i="21"/>
  <c r="T402" i="21"/>
  <c r="T194" i="21"/>
  <c r="T335" i="21"/>
  <c r="T351" i="21"/>
  <c r="T355" i="21"/>
  <c r="X356" i="21"/>
  <c r="T357" i="21"/>
  <c r="T359" i="21"/>
  <c r="T375" i="21"/>
  <c r="T124" i="21"/>
  <c r="T164" i="21"/>
  <c r="T252" i="21"/>
  <c r="T408" i="21"/>
  <c r="T127" i="21"/>
  <c r="X130" i="21"/>
  <c r="X138" i="21"/>
  <c r="T141" i="21"/>
  <c r="X142" i="21"/>
  <c r="T145" i="21"/>
  <c r="T148" i="21"/>
  <c r="T172" i="21"/>
  <c r="X200" i="21"/>
  <c r="T210" i="21"/>
  <c r="X236" i="21"/>
  <c r="X240" i="21"/>
  <c r="T251" i="21"/>
  <c r="T254" i="21"/>
  <c r="T258" i="21"/>
  <c r="T274" i="21"/>
  <c r="T298" i="21"/>
  <c r="T314" i="21"/>
  <c r="T322" i="21"/>
  <c r="X331" i="21"/>
  <c r="T334" i="21"/>
  <c r="T336" i="21"/>
  <c r="T337" i="21"/>
  <c r="T340" i="21"/>
  <c r="X341" i="21"/>
  <c r="T344" i="21"/>
  <c r="T399" i="21"/>
  <c r="T405" i="21"/>
  <c r="T410" i="21"/>
  <c r="T418" i="21"/>
  <c r="X423" i="21"/>
  <c r="T426" i="21"/>
  <c r="T461" i="21"/>
  <c r="T466" i="21"/>
  <c r="X56" i="21"/>
  <c r="T59" i="21"/>
  <c r="X72" i="21"/>
  <c r="T75" i="21"/>
  <c r="T91" i="21"/>
  <c r="T107" i="21"/>
  <c r="T110" i="21"/>
  <c r="T154" i="21"/>
  <c r="X178" i="21"/>
  <c r="X182" i="21"/>
  <c r="T183" i="21"/>
  <c r="T189" i="21"/>
  <c r="X190" i="21"/>
  <c r="T191" i="21"/>
  <c r="T193" i="21"/>
  <c r="T196" i="21"/>
  <c r="X197" i="21"/>
  <c r="T200" i="21"/>
  <c r="T216" i="21"/>
  <c r="T232" i="21"/>
  <c r="T301" i="21"/>
  <c r="X304" i="21"/>
  <c r="T311" i="21"/>
  <c r="T439" i="21"/>
  <c r="AL9" i="21"/>
  <c r="T14" i="21"/>
  <c r="T24" i="21"/>
  <c r="X25" i="21"/>
  <c r="T36" i="21"/>
  <c r="X37" i="21"/>
  <c r="T40" i="21"/>
  <c r="X41" i="21"/>
  <c r="T44" i="21"/>
  <c r="X167" i="21"/>
  <c r="T208" i="21"/>
  <c r="X218" i="21"/>
  <c r="T228" i="21"/>
  <c r="T296" i="21"/>
  <c r="X371" i="21"/>
  <c r="T374" i="21"/>
  <c r="X390" i="21"/>
  <c r="T456" i="21"/>
  <c r="T463" i="21"/>
  <c r="T472" i="21"/>
  <c r="T29" i="21"/>
  <c r="T31" i="21"/>
  <c r="T32" i="21"/>
  <c r="T33" i="21"/>
  <c r="X38" i="21"/>
  <c r="X53" i="21"/>
  <c r="T56" i="21"/>
  <c r="X57" i="21"/>
  <c r="X73" i="21"/>
  <c r="X89" i="21"/>
  <c r="T100" i="21"/>
  <c r="X101" i="21"/>
  <c r="T104" i="21"/>
  <c r="X105" i="21"/>
  <c r="X120" i="21"/>
  <c r="T123" i="21"/>
  <c r="T126" i="21"/>
  <c r="T130" i="21"/>
  <c r="T153" i="21"/>
  <c r="T156" i="21"/>
  <c r="X157" i="21"/>
  <c r="T171" i="21"/>
  <c r="T174" i="21"/>
  <c r="T178" i="21"/>
  <c r="T188" i="21"/>
  <c r="T190" i="21"/>
  <c r="X194" i="21"/>
  <c r="T218" i="21"/>
  <c r="T226" i="21"/>
  <c r="T231" i="21"/>
  <c r="T233" i="21"/>
  <c r="T236" i="21"/>
  <c r="T244" i="21"/>
  <c r="T248" i="21"/>
  <c r="X249" i="21"/>
  <c r="X264" i="21"/>
  <c r="X282" i="21"/>
  <c r="X286" i="21"/>
  <c r="T297" i="21"/>
  <c r="T300" i="21"/>
  <c r="X301" i="21"/>
  <c r="T317" i="21"/>
  <c r="T319" i="21"/>
  <c r="T327" i="21"/>
  <c r="X328" i="21"/>
  <c r="T360" i="21"/>
  <c r="T365" i="21"/>
  <c r="T367" i="21"/>
  <c r="X368" i="21"/>
  <c r="T378" i="21"/>
  <c r="T386" i="21"/>
  <c r="T394" i="21"/>
  <c r="X395" i="21"/>
  <c r="T398" i="21"/>
  <c r="T400" i="21"/>
  <c r="T401" i="21"/>
  <c r="T404" i="21"/>
  <c r="X405" i="21"/>
  <c r="T415" i="21"/>
  <c r="T419" i="21"/>
  <c r="X420" i="21"/>
  <c r="T421" i="21"/>
  <c r="T423" i="21"/>
  <c r="T434" i="21"/>
  <c r="X435" i="21"/>
  <c r="T438" i="21"/>
  <c r="X454" i="21"/>
  <c r="T471" i="21"/>
  <c r="T474" i="21"/>
  <c r="T482" i="21"/>
  <c r="X487" i="21"/>
  <c r="AF11" i="33"/>
  <c r="U14" i="33"/>
  <c r="R18" i="21"/>
  <c r="AJ6" i="21"/>
  <c r="X10" i="21"/>
  <c r="AL10" i="21"/>
  <c r="T28" i="21"/>
  <c r="T47" i="21"/>
  <c r="X54" i="21"/>
  <c r="T61" i="21"/>
  <c r="T63" i="21"/>
  <c r="T65" i="21"/>
  <c r="X70" i="21"/>
  <c r="T71" i="21"/>
  <c r="T77" i="21"/>
  <c r="T79" i="21"/>
  <c r="T81" i="21"/>
  <c r="X82" i="21"/>
  <c r="X86" i="21"/>
  <c r="T87" i="21"/>
  <c r="T93" i="21"/>
  <c r="T95" i="21"/>
  <c r="T97" i="21"/>
  <c r="X102" i="21"/>
  <c r="X117" i="21"/>
  <c r="T120" i="21"/>
  <c r="X121" i="21"/>
  <c r="X136" i="21"/>
  <c r="X151" i="21"/>
  <c r="T152" i="21"/>
  <c r="X154" i="21"/>
  <c r="X169" i="21"/>
  <c r="T170" i="21"/>
  <c r="X172" i="21"/>
  <c r="X176" i="21"/>
  <c r="T187" i="21"/>
  <c r="X202" i="21"/>
  <c r="T205" i="21"/>
  <c r="X206" i="21"/>
  <c r="T207" i="21"/>
  <c r="T209" i="21"/>
  <c r="T212" i="21"/>
  <c r="X220" i="21"/>
  <c r="X224" i="21"/>
  <c r="X231" i="21"/>
  <c r="X246" i="21"/>
  <c r="T247" i="21"/>
  <c r="T260" i="21"/>
  <c r="X261" i="21"/>
  <c r="T264" i="21"/>
  <c r="T277" i="21"/>
  <c r="T279" i="21"/>
  <c r="T282" i="21"/>
  <c r="X295" i="21"/>
  <c r="T312" i="21"/>
  <c r="T328" i="21"/>
  <c r="X346" i="21"/>
  <c r="X350" i="21"/>
  <c r="T361" i="21"/>
  <c r="T364" i="21"/>
  <c r="X365" i="21"/>
  <c r="T381" i="21"/>
  <c r="T383" i="21"/>
  <c r="X392" i="21"/>
  <c r="T429" i="21"/>
  <c r="T431" i="21"/>
  <c r="X432" i="21"/>
  <c r="T450" i="21"/>
  <c r="T458" i="21"/>
  <c r="X459" i="21"/>
  <c r="T462" i="21"/>
  <c r="T465" i="21"/>
  <c r="T468" i="21"/>
  <c r="X469" i="21"/>
  <c r="T483" i="21"/>
  <c r="X484" i="21"/>
  <c r="T487" i="21"/>
  <c r="AK6" i="21"/>
  <c r="T8" i="21"/>
  <c r="T10" i="21"/>
  <c r="X15" i="21"/>
  <c r="AJ15" i="21"/>
  <c r="X17" i="21"/>
  <c r="T27" i="21"/>
  <c r="X40" i="21"/>
  <c r="T43" i="21"/>
  <c r="T46" i="21"/>
  <c r="T58" i="21"/>
  <c r="T60" i="21"/>
  <c r="T62" i="21"/>
  <c r="T74" i="21"/>
  <c r="T76" i="21"/>
  <c r="T78" i="21"/>
  <c r="T92" i="21"/>
  <c r="T94" i="21"/>
  <c r="T111" i="21"/>
  <c r="X118" i="21"/>
  <c r="X133" i="21"/>
  <c r="T136" i="21"/>
  <c r="T140" i="21"/>
  <c r="X141" i="21"/>
  <c r="T146" i="21"/>
  <c r="T167" i="21"/>
  <c r="T169" i="21"/>
  <c r="X185" i="21"/>
  <c r="T202" i="21"/>
  <c r="X221" i="21"/>
  <c r="T255" i="21"/>
  <c r="X258" i="21"/>
  <c r="T269" i="21"/>
  <c r="X270" i="21"/>
  <c r="T271" i="21"/>
  <c r="T272" i="21"/>
  <c r="T273" i="21"/>
  <c r="T276" i="21"/>
  <c r="X277" i="21"/>
  <c r="T291" i="21"/>
  <c r="X292" i="21"/>
  <c r="T293" i="21"/>
  <c r="T295" i="21"/>
  <c r="X307" i="21"/>
  <c r="T310" i="21"/>
  <c r="X326" i="21"/>
  <c r="T341" i="21"/>
  <c r="T346" i="21"/>
  <c r="X359" i="21"/>
  <c r="T392" i="21"/>
  <c r="X410" i="21"/>
  <c r="X414" i="21"/>
  <c r="T425" i="21"/>
  <c r="T428" i="21"/>
  <c r="X429" i="21"/>
  <c r="T445" i="21"/>
  <c r="T447" i="21"/>
  <c r="X456" i="21"/>
  <c r="T499" i="21"/>
  <c r="AK8" i="21"/>
  <c r="X9" i="20"/>
  <c r="AK14" i="19"/>
  <c r="AL10" i="19"/>
  <c r="W15" i="33"/>
  <c r="X15" i="17"/>
  <c r="AL15" i="17"/>
  <c r="U10" i="33"/>
  <c r="AL9" i="18"/>
  <c r="W17" i="33"/>
  <c r="AL14" i="18"/>
  <c r="X14" i="18"/>
  <c r="X9" i="17"/>
  <c r="AL9" i="17"/>
  <c r="T56" i="15"/>
  <c r="T68" i="15"/>
  <c r="T72" i="15"/>
  <c r="T80" i="15"/>
  <c r="T84" i="15"/>
  <c r="T88" i="15"/>
  <c r="T100" i="15"/>
  <c r="T104" i="15"/>
  <c r="T112" i="15"/>
  <c r="T116" i="15"/>
  <c r="T120" i="15"/>
  <c r="T248" i="15"/>
  <c r="T278" i="15"/>
  <c r="T320" i="15"/>
  <c r="T344" i="15"/>
  <c r="T352" i="15"/>
  <c r="T376" i="15"/>
  <c r="T384" i="15"/>
  <c r="T408" i="15"/>
  <c r="T415" i="15"/>
  <c r="T417" i="15"/>
  <c r="T421" i="15"/>
  <c r="T423" i="15"/>
  <c r="T427" i="15"/>
  <c r="T445" i="15"/>
  <c r="T447" i="15"/>
  <c r="T455" i="15"/>
  <c r="T459" i="15"/>
  <c r="T479" i="15"/>
  <c r="T487" i="15"/>
  <c r="T491" i="15"/>
  <c r="AF14" i="33"/>
  <c r="AH10" i="33"/>
  <c r="U15" i="33"/>
  <c r="W16" i="33"/>
  <c r="T61" i="15"/>
  <c r="T93" i="15"/>
  <c r="T189" i="15"/>
  <c r="T221" i="15"/>
  <c r="T253" i="15"/>
  <c r="T257" i="15"/>
  <c r="T269" i="15"/>
  <c r="T273" i="15"/>
  <c r="T277" i="15"/>
  <c r="T301" i="15"/>
  <c r="T309" i="15"/>
  <c r="T317" i="15"/>
  <c r="T333" i="15"/>
  <c r="T341" i="15"/>
  <c r="T349" i="15"/>
  <c r="T365" i="15"/>
  <c r="T373" i="15"/>
  <c r="T381" i="15"/>
  <c r="T405" i="15"/>
  <c r="T416" i="15"/>
  <c r="T440" i="15"/>
  <c r="Q290" i="33"/>
  <c r="AL6" i="15"/>
  <c r="T26" i="15"/>
  <c r="T153" i="15"/>
  <c r="T154" i="15"/>
  <c r="T184" i="15"/>
  <c r="T186" i="15"/>
  <c r="T218" i="15"/>
  <c r="L14" i="33"/>
  <c r="H12" i="35" s="1"/>
  <c r="AL10" i="15"/>
  <c r="AJ15" i="15"/>
  <c r="X16" i="15"/>
  <c r="AL16" i="15"/>
  <c r="T8" i="15"/>
  <c r="T14" i="15"/>
  <c r="AH18" i="15"/>
  <c r="T25" i="15"/>
  <c r="T217" i="15"/>
  <c r="T340" i="15"/>
  <c r="T372" i="15"/>
  <c r="T23" i="15"/>
  <c r="T27" i="15"/>
  <c r="T43" i="15"/>
  <c r="T51" i="15"/>
  <c r="T55" i="15"/>
  <c r="T58" i="15"/>
  <c r="T89" i="15"/>
  <c r="T90" i="15"/>
  <c r="T132" i="15"/>
  <c r="T136" i="15"/>
  <c r="T144" i="15"/>
  <c r="T148" i="15"/>
  <c r="T152" i="15"/>
  <c r="T164" i="15"/>
  <c r="T168" i="15"/>
  <c r="T176" i="15"/>
  <c r="T180" i="15"/>
  <c r="T187" i="15"/>
  <c r="T203" i="15"/>
  <c r="T211" i="15"/>
  <c r="T215" i="15"/>
  <c r="T219" i="15"/>
  <c r="T235" i="15"/>
  <c r="T243" i="15"/>
  <c r="T247" i="15"/>
  <c r="T250" i="15"/>
  <c r="T270" i="15"/>
  <c r="T286" i="15"/>
  <c r="T294" i="15"/>
  <c r="T302" i="15"/>
  <c r="T306" i="15"/>
  <c r="T326" i="15"/>
  <c r="T330" i="15"/>
  <c r="T334" i="15"/>
  <c r="T338" i="15"/>
  <c r="T358" i="15"/>
  <c r="T362" i="15"/>
  <c r="T366" i="15"/>
  <c r="T370" i="15"/>
  <c r="T390" i="15"/>
  <c r="T394" i="15"/>
  <c r="T398" i="15"/>
  <c r="T402" i="15"/>
  <c r="T429" i="15"/>
  <c r="T437" i="15"/>
  <c r="T448" i="15"/>
  <c r="T472" i="15"/>
  <c r="T480" i="15"/>
  <c r="T24" i="15"/>
  <c r="T40" i="15"/>
  <c r="T44" i="15"/>
  <c r="T48" i="15"/>
  <c r="T52" i="15"/>
  <c r="T59" i="15"/>
  <c r="T75" i="15"/>
  <c r="T83" i="15"/>
  <c r="T87" i="15"/>
  <c r="T91" i="15"/>
  <c r="T107" i="15"/>
  <c r="T115" i="15"/>
  <c r="T119" i="15"/>
  <c r="T122" i="15"/>
  <c r="T125" i="15"/>
  <c r="T157" i="15"/>
  <c r="T196" i="15"/>
  <c r="T200" i="15"/>
  <c r="T208" i="15"/>
  <c r="T212" i="15"/>
  <c r="T216" i="15"/>
  <c r="T228" i="15"/>
  <c r="T232" i="15"/>
  <c r="T240" i="15"/>
  <c r="T244" i="15"/>
  <c r="T251" i="15"/>
  <c r="T265" i="15"/>
  <c r="T266" i="15"/>
  <c r="T281" i="15"/>
  <c r="T283" i="15"/>
  <c r="T285" i="15"/>
  <c r="T319" i="15"/>
  <c r="T327" i="15"/>
  <c r="T331" i="15"/>
  <c r="T351" i="15"/>
  <c r="T359" i="15"/>
  <c r="T363" i="15"/>
  <c r="T383" i="15"/>
  <c r="T385" i="15"/>
  <c r="T389" i="15"/>
  <c r="T391" i="15"/>
  <c r="T395" i="15"/>
  <c r="T422" i="15"/>
  <c r="T426" i="15"/>
  <c r="T430" i="15"/>
  <c r="T434" i="15"/>
  <c r="T461" i="15"/>
  <c r="T468" i="15"/>
  <c r="T469" i="15"/>
  <c r="T477" i="15"/>
  <c r="T493" i="15"/>
  <c r="T500" i="15"/>
  <c r="T501" i="15"/>
  <c r="T57" i="15"/>
  <c r="T121" i="15"/>
  <c r="T185" i="15"/>
  <c r="T249" i="15"/>
  <c r="T321" i="15"/>
  <c r="T325" i="15"/>
  <c r="T404" i="15"/>
  <c r="T449" i="15"/>
  <c r="T453" i="15"/>
  <c r="N18" i="15"/>
  <c r="T7" i="15"/>
  <c r="T11" i="15"/>
  <c r="T17" i="15"/>
  <c r="T308" i="15"/>
  <c r="T353" i="15"/>
  <c r="T357" i="15"/>
  <c r="T436" i="15"/>
  <c r="T481" i="15"/>
  <c r="T485" i="15"/>
  <c r="Q18" i="15"/>
  <c r="AJ9" i="16"/>
  <c r="AK9" i="16"/>
  <c r="AH9" i="33"/>
  <c r="AL14" i="13"/>
  <c r="X15" i="14"/>
  <c r="AJ8" i="14"/>
  <c r="AJ15" i="13"/>
  <c r="AK15" i="13"/>
  <c r="T282" i="13"/>
  <c r="T283" i="13"/>
  <c r="T298" i="13"/>
  <c r="T311" i="13"/>
  <c r="T314" i="13"/>
  <c r="T315" i="13"/>
  <c r="T388" i="13"/>
  <c r="T396" i="13"/>
  <c r="T404" i="13"/>
  <c r="T412" i="13"/>
  <c r="T420" i="13"/>
  <c r="T428" i="13"/>
  <c r="T436" i="13"/>
  <c r="T36" i="13"/>
  <c r="T40" i="13"/>
  <c r="T52" i="13"/>
  <c r="T56" i="13"/>
  <c r="T71" i="13"/>
  <c r="T74" i="13"/>
  <c r="T75" i="13"/>
  <c r="T90" i="13"/>
  <c r="T106" i="13"/>
  <c r="T119" i="13"/>
  <c r="T122" i="13"/>
  <c r="T123" i="13"/>
  <c r="T126" i="13"/>
  <c r="T213" i="13"/>
  <c r="T245" i="13"/>
  <c r="T264" i="13"/>
  <c r="T296" i="13"/>
  <c r="T343" i="13"/>
  <c r="T347" i="13"/>
  <c r="T375" i="13"/>
  <c r="T379" i="13"/>
  <c r="T382" i="13"/>
  <c r="T414" i="13"/>
  <c r="T469" i="13"/>
  <c r="T501" i="13"/>
  <c r="T28" i="13"/>
  <c r="T37" i="13"/>
  <c r="T44" i="13"/>
  <c r="T100" i="13"/>
  <c r="T104" i="13"/>
  <c r="T135" i="13"/>
  <c r="T138" i="13"/>
  <c r="T139" i="13"/>
  <c r="T151" i="13"/>
  <c r="T154" i="13"/>
  <c r="T170" i="13"/>
  <c r="T183" i="13"/>
  <c r="T186" i="13"/>
  <c r="T187" i="13"/>
  <c r="T190" i="13"/>
  <c r="T260" i="13"/>
  <c r="T268" i="13"/>
  <c r="T276" i="13"/>
  <c r="T284" i="13"/>
  <c r="T292" i="13"/>
  <c r="T300" i="13"/>
  <c r="T308" i="13"/>
  <c r="T328" i="13"/>
  <c r="T360" i="13"/>
  <c r="T394" i="13"/>
  <c r="T407" i="13"/>
  <c r="T410" i="13"/>
  <c r="T411" i="13"/>
  <c r="T426" i="13"/>
  <c r="T439" i="13"/>
  <c r="T442" i="13"/>
  <c r="T443" i="13"/>
  <c r="T446" i="13"/>
  <c r="T478" i="13"/>
  <c r="T54" i="13"/>
  <c r="T73" i="13"/>
  <c r="T116" i="13"/>
  <c r="T118" i="13"/>
  <c r="T120" i="13"/>
  <c r="T137" i="13"/>
  <c r="T142" i="13"/>
  <c r="T182" i="13"/>
  <c r="T201" i="13"/>
  <c r="T206" i="13"/>
  <c r="T229" i="13"/>
  <c r="T246" i="13"/>
  <c r="T248" i="13"/>
  <c r="T263" i="13"/>
  <c r="T267" i="13"/>
  <c r="T270" i="13"/>
  <c r="T293" i="13"/>
  <c r="T310" i="13"/>
  <c r="T312" i="13"/>
  <c r="T327" i="13"/>
  <c r="T331" i="13"/>
  <c r="T334" i="13"/>
  <c r="T357" i="13"/>
  <c r="T374" i="13"/>
  <c r="T376" i="13"/>
  <c r="T391" i="13"/>
  <c r="T395" i="13"/>
  <c r="T398" i="13"/>
  <c r="T421" i="13"/>
  <c r="T438" i="13"/>
  <c r="T440" i="13"/>
  <c r="T455" i="13"/>
  <c r="T459" i="13"/>
  <c r="T462" i="13"/>
  <c r="T485" i="13"/>
  <c r="T502" i="13"/>
  <c r="R18" i="13"/>
  <c r="T53" i="13"/>
  <c r="T68" i="13"/>
  <c r="T70" i="13"/>
  <c r="T72" i="13"/>
  <c r="T87" i="13"/>
  <c r="T89" i="13"/>
  <c r="T91" i="13"/>
  <c r="T94" i="13"/>
  <c r="T117" i="13"/>
  <c r="T134" i="13"/>
  <c r="T136" i="13"/>
  <c r="T153" i="13"/>
  <c r="T155" i="13"/>
  <c r="T158" i="13"/>
  <c r="T181" i="13"/>
  <c r="T198" i="13"/>
  <c r="T200" i="13"/>
  <c r="T222" i="13"/>
  <c r="T456" i="13"/>
  <c r="T26" i="13"/>
  <c r="T39" i="13"/>
  <c r="T43" i="13"/>
  <c r="T46" i="13"/>
  <c r="T69" i="13"/>
  <c r="T84" i="13"/>
  <c r="T88" i="13"/>
  <c r="T103" i="13"/>
  <c r="T107" i="13"/>
  <c r="T110" i="13"/>
  <c r="T133" i="13"/>
  <c r="T150" i="13"/>
  <c r="T152" i="13"/>
  <c r="T167" i="13"/>
  <c r="T171" i="13"/>
  <c r="T174" i="13"/>
  <c r="T197" i="13"/>
  <c r="T214" i="13"/>
  <c r="T216" i="13"/>
  <c r="T231" i="13"/>
  <c r="T233" i="13"/>
  <c r="T235" i="13"/>
  <c r="T238" i="13"/>
  <c r="T261" i="13"/>
  <c r="T278" i="13"/>
  <c r="T280" i="13"/>
  <c r="T295" i="13"/>
  <c r="T299" i="13"/>
  <c r="T302" i="13"/>
  <c r="T325" i="13"/>
  <c r="T342" i="13"/>
  <c r="T344" i="13"/>
  <c r="T359" i="13"/>
  <c r="T363" i="13"/>
  <c r="T366" i="13"/>
  <c r="T389" i="13"/>
  <c r="T406" i="13"/>
  <c r="T408" i="13"/>
  <c r="T423" i="13"/>
  <c r="T427" i="13"/>
  <c r="T430" i="13"/>
  <c r="T453" i="13"/>
  <c r="T470" i="13"/>
  <c r="T472" i="13"/>
  <c r="T487" i="13"/>
  <c r="T491" i="13"/>
  <c r="T494" i="13"/>
  <c r="AL8" i="12"/>
  <c r="X9" i="12"/>
  <c r="AJ9" i="12"/>
  <c r="AL8" i="11"/>
  <c r="AJ8" i="11"/>
  <c r="T23" i="10"/>
  <c r="T27" i="10"/>
  <c r="T47" i="10"/>
  <c r="T87" i="10"/>
  <c r="T103" i="10"/>
  <c r="T111" i="10"/>
  <c r="T119" i="10"/>
  <c r="T127" i="10"/>
  <c r="T135" i="10"/>
  <c r="T151" i="10"/>
  <c r="T159" i="10"/>
  <c r="T167" i="10"/>
  <c r="T175" i="10"/>
  <c r="T183" i="10"/>
  <c r="T191" i="10"/>
  <c r="T199" i="10"/>
  <c r="T215" i="10"/>
  <c r="T223" i="10"/>
  <c r="T227" i="10"/>
  <c r="T306" i="10"/>
  <c r="T314" i="10"/>
  <c r="T325" i="10"/>
  <c r="T330" i="10"/>
  <c r="T333" i="10"/>
  <c r="T342" i="10"/>
  <c r="T354" i="10"/>
  <c r="T370" i="10"/>
  <c r="T378" i="10"/>
  <c r="T394" i="10"/>
  <c r="T397" i="10"/>
  <c r="T406" i="10"/>
  <c r="T408" i="10"/>
  <c r="T432" i="10"/>
  <c r="T447" i="10"/>
  <c r="T16" i="10"/>
  <c r="T95" i="10"/>
  <c r="T143" i="10"/>
  <c r="T247" i="10"/>
  <c r="T271" i="10"/>
  <c r="T279" i="10"/>
  <c r="T287" i="10"/>
  <c r="T295" i="10"/>
  <c r="T311" i="10"/>
  <c r="T315" i="10"/>
  <c r="T319" i="10"/>
  <c r="T327" i="10"/>
  <c r="T335" i="10"/>
  <c r="T343" i="10"/>
  <c r="T351" i="10"/>
  <c r="T355" i="10"/>
  <c r="T379" i="10"/>
  <c r="T383" i="10"/>
  <c r="T391" i="10"/>
  <c r="T399" i="10"/>
  <c r="T418" i="10"/>
  <c r="T421" i="10"/>
  <c r="T433" i="10"/>
  <c r="T437" i="10"/>
  <c r="T451" i="10"/>
  <c r="T483" i="10"/>
  <c r="T68" i="10"/>
  <c r="T84" i="10"/>
  <c r="T88" i="10"/>
  <c r="T132" i="10"/>
  <c r="T148" i="10"/>
  <c r="T164" i="10"/>
  <c r="T180" i="10"/>
  <c r="T220" i="10"/>
  <c r="T236" i="10"/>
  <c r="T244" i="10"/>
  <c r="T248" i="10"/>
  <c r="T303" i="10"/>
  <c r="T375" i="10"/>
  <c r="R18" i="10"/>
  <c r="T7" i="10"/>
  <c r="T17" i="10"/>
  <c r="T36" i="10"/>
  <c r="T56" i="10"/>
  <c r="T64" i="10"/>
  <c r="T70" i="10"/>
  <c r="T78" i="10"/>
  <c r="T120" i="10"/>
  <c r="T207" i="10"/>
  <c r="T224" i="10"/>
  <c r="T253" i="10"/>
  <c r="T328" i="10"/>
  <c r="T392" i="10"/>
  <c r="T413" i="10"/>
  <c r="T425" i="10"/>
  <c r="T117" i="10"/>
  <c r="T133" i="10"/>
  <c r="T141" i="10"/>
  <c r="T152" i="10"/>
  <c r="T184" i="10"/>
  <c r="T231" i="10"/>
  <c r="T239" i="10"/>
  <c r="T285" i="10"/>
  <c r="T359" i="10"/>
  <c r="T367" i="10"/>
  <c r="T448" i="10"/>
  <c r="T452" i="10"/>
  <c r="T455" i="10"/>
  <c r="T463" i="10"/>
  <c r="T471" i="10"/>
  <c r="T479" i="10"/>
  <c r="AG9" i="33"/>
  <c r="T9" i="10"/>
  <c r="X10" i="10"/>
  <c r="AJ10" i="10"/>
  <c r="T15" i="10"/>
  <c r="T30" i="10"/>
  <c r="T50" i="10"/>
  <c r="T58" i="10"/>
  <c r="T62" i="10"/>
  <c r="T80" i="10"/>
  <c r="T126" i="10"/>
  <c r="T145" i="10"/>
  <c r="T149" i="10"/>
  <c r="T161" i="10"/>
  <c r="T165" i="10"/>
  <c r="T173" i="10"/>
  <c r="T177" i="10"/>
  <c r="T181" i="10"/>
  <c r="T189" i="10"/>
  <c r="T197" i="10"/>
  <c r="T205" i="10"/>
  <c r="T216" i="10"/>
  <c r="T255" i="10"/>
  <c r="T263" i="10"/>
  <c r="T272" i="10"/>
  <c r="T274" i="10"/>
  <c r="T286" i="10"/>
  <c r="T290" i="10"/>
  <c r="T305" i="10"/>
  <c r="T309" i="10"/>
  <c r="T336" i="10"/>
  <c r="T368" i="10"/>
  <c r="T376" i="10"/>
  <c r="T400" i="10"/>
  <c r="T415" i="10"/>
  <c r="T419" i="10"/>
  <c r="T423" i="10"/>
  <c r="T449" i="10"/>
  <c r="T464" i="10"/>
  <c r="T468" i="10"/>
  <c r="T500" i="10"/>
  <c r="L10" i="33"/>
  <c r="T52" i="10"/>
  <c r="T93" i="10"/>
  <c r="T100" i="10"/>
  <c r="AL8" i="10"/>
  <c r="AJ9" i="10"/>
  <c r="T116" i="10"/>
  <c r="T352" i="10"/>
  <c r="T357" i="10"/>
  <c r="T372" i="10"/>
  <c r="T439" i="10"/>
  <c r="T461" i="10"/>
  <c r="Q18" i="10"/>
  <c r="T200" i="10"/>
  <c r="T256" i="10"/>
  <c r="T284" i="10"/>
  <c r="T317" i="10"/>
  <c r="T340" i="10"/>
  <c r="T416" i="10"/>
  <c r="T480" i="10"/>
  <c r="T381" i="10"/>
  <c r="T404" i="10"/>
  <c r="T467" i="10"/>
  <c r="AH18" i="22"/>
  <c r="AH18" i="13"/>
  <c r="AJ11" i="12"/>
  <c r="AJ11" i="9"/>
  <c r="X11" i="20"/>
  <c r="AG18" i="11"/>
  <c r="X11" i="8"/>
  <c r="W18" i="14"/>
  <c r="W18" i="12"/>
  <c r="W18" i="28"/>
  <c r="W18" i="26"/>
  <c r="AG18" i="24"/>
  <c r="AG18" i="16"/>
  <c r="AJ11" i="13"/>
  <c r="L11" i="33"/>
  <c r="H11" i="35" s="1"/>
  <c r="AG18" i="32"/>
  <c r="V18" i="28"/>
  <c r="X11" i="28"/>
  <c r="X11" i="22"/>
  <c r="AH18" i="16"/>
  <c r="V18" i="11"/>
  <c r="V18" i="10"/>
  <c r="AH18" i="32"/>
  <c r="AG18" i="28"/>
  <c r="AJ11" i="19"/>
  <c r="AK11" i="16"/>
  <c r="AL11" i="7"/>
  <c r="AK11" i="28"/>
  <c r="AG18" i="19"/>
  <c r="AG18" i="10"/>
  <c r="AJ11" i="3"/>
  <c r="AH18" i="28"/>
  <c r="V18" i="27"/>
  <c r="AH18" i="19"/>
  <c r="X11" i="16"/>
  <c r="AH18" i="10"/>
  <c r="AK11" i="19"/>
  <c r="AH18" i="17"/>
  <c r="AK11" i="14"/>
  <c r="AK11" i="4"/>
  <c r="AL11" i="32"/>
  <c r="AL11" i="31"/>
  <c r="AL11" i="26"/>
  <c r="AF18" i="23"/>
  <c r="AJ11" i="16"/>
  <c r="AH18" i="25"/>
  <c r="L18" i="18"/>
  <c r="AF18" i="28"/>
  <c r="AF18" i="32"/>
  <c r="L18" i="31"/>
  <c r="AF18" i="15"/>
  <c r="U11" i="33"/>
  <c r="AK11" i="29"/>
  <c r="AK11" i="18"/>
  <c r="AK11" i="11"/>
  <c r="U18" i="32"/>
  <c r="U18" i="24"/>
  <c r="AL11" i="21"/>
  <c r="L18" i="20"/>
  <c r="U18" i="15"/>
  <c r="AL11" i="10"/>
  <c r="V11" i="33"/>
  <c r="X11" i="9"/>
  <c r="T478" i="9"/>
  <c r="T183" i="9"/>
  <c r="T187" i="9"/>
  <c r="AJ7" i="7"/>
  <c r="AL10" i="6"/>
  <c r="T67" i="6"/>
  <c r="T32" i="6"/>
  <c r="T60" i="6"/>
  <c r="T64" i="6"/>
  <c r="T88" i="6"/>
  <c r="T112" i="6"/>
  <c r="T116" i="6"/>
  <c r="T436" i="6"/>
  <c r="T440" i="6"/>
  <c r="AB18" i="5"/>
  <c r="T223" i="5"/>
  <c r="T430" i="5"/>
  <c r="T324" i="5"/>
  <c r="T356" i="5"/>
  <c r="T388" i="5"/>
  <c r="T420" i="5"/>
  <c r="T427" i="5"/>
  <c r="T435" i="5"/>
  <c r="T459" i="5"/>
  <c r="T467" i="5"/>
  <c r="T491" i="5"/>
  <c r="T499" i="5"/>
  <c r="T239" i="4"/>
  <c r="T255" i="4"/>
  <c r="T102" i="4"/>
  <c r="T221" i="4"/>
  <c r="T261" i="4"/>
  <c r="T24" i="4"/>
  <c r="T111" i="4"/>
  <c r="T159" i="4"/>
  <c r="T183" i="4"/>
  <c r="T458" i="4"/>
  <c r="S7" i="33"/>
  <c r="T244" i="4"/>
  <c r="T457" i="4"/>
  <c r="X8" i="4"/>
  <c r="T497" i="4"/>
  <c r="T499" i="4"/>
  <c r="T245" i="4"/>
  <c r="T206" i="4"/>
  <c r="T226" i="4"/>
  <c r="T238" i="4"/>
  <c r="T465" i="4"/>
  <c r="T473" i="4"/>
  <c r="T481" i="4"/>
  <c r="T87" i="4"/>
  <c r="T199" i="4"/>
  <c r="T454" i="4"/>
  <c r="T462" i="4"/>
  <c r="T470" i="4"/>
  <c r="X10" i="4"/>
  <c r="AJ10" i="4"/>
  <c r="AL6" i="4"/>
  <c r="AJ8" i="4"/>
  <c r="T455" i="4"/>
  <c r="T47" i="4"/>
  <c r="T51" i="4"/>
  <c r="T63" i="4"/>
  <c r="T67" i="4"/>
  <c r="T79" i="4"/>
  <c r="T95" i="4"/>
  <c r="T99" i="4"/>
  <c r="T106" i="4"/>
  <c r="T126" i="4"/>
  <c r="T142" i="4"/>
  <c r="T158" i="4"/>
  <c r="T161" i="4"/>
  <c r="T169" i="4"/>
  <c r="T173" i="4"/>
  <c r="T268" i="4"/>
  <c r="T276" i="4"/>
  <c r="T284" i="4"/>
  <c r="T292" i="4"/>
  <c r="T316" i="4"/>
  <c r="T324" i="4"/>
  <c r="T332" i="4"/>
  <c r="T340" i="4"/>
  <c r="T348" i="4"/>
  <c r="T28" i="4"/>
  <c r="T40" i="4"/>
  <c r="T44" i="4"/>
  <c r="T56" i="4"/>
  <c r="T60" i="4"/>
  <c r="T72" i="4"/>
  <c r="T76" i="4"/>
  <c r="T248" i="4"/>
  <c r="T260" i="4"/>
  <c r="T263" i="4"/>
  <c r="T267" i="4"/>
  <c r="T271" i="4"/>
  <c r="T275" i="4"/>
  <c r="T279" i="4"/>
  <c r="T283" i="4"/>
  <c r="T287" i="4"/>
  <c r="T291" i="4"/>
  <c r="T295" i="4"/>
  <c r="T299" i="4"/>
  <c r="T303" i="4"/>
  <c r="T307" i="4"/>
  <c r="T311" i="4"/>
  <c r="T315" i="4"/>
  <c r="T319" i="4"/>
  <c r="T323" i="4"/>
  <c r="T327" i="4"/>
  <c r="T331" i="4"/>
  <c r="T335" i="4"/>
  <c r="T339" i="4"/>
  <c r="T343" i="4"/>
  <c r="T347" i="4"/>
  <c r="T351" i="4"/>
  <c r="T355" i="4"/>
  <c r="T359" i="4"/>
  <c r="T363" i="4"/>
  <c r="T367" i="4"/>
  <c r="T371" i="4"/>
  <c r="T375" i="4"/>
  <c r="T379" i="4"/>
  <c r="T383" i="4"/>
  <c r="T387" i="4"/>
  <c r="T391" i="4"/>
  <c r="T395" i="4"/>
  <c r="T399" i="4"/>
  <c r="T403" i="4"/>
  <c r="T407" i="4"/>
  <c r="T411" i="4"/>
  <c r="T415" i="4"/>
  <c r="T419" i="4"/>
  <c r="T423" i="4"/>
  <c r="T427" i="4"/>
  <c r="T431" i="4"/>
  <c r="T435" i="4"/>
  <c r="T443" i="4"/>
  <c r="T451" i="4"/>
  <c r="T175" i="4"/>
  <c r="T201" i="4"/>
  <c r="T217" i="4"/>
  <c r="T273" i="4"/>
  <c r="T281" i="4"/>
  <c r="T289" i="4"/>
  <c r="T297" i="4"/>
  <c r="T305" i="4"/>
  <c r="T313" i="4"/>
  <c r="T321" i="4"/>
  <c r="T329" i="4"/>
  <c r="T337" i="4"/>
  <c r="T345" i="4"/>
  <c r="T353" i="4"/>
  <c r="AJ6" i="4"/>
  <c r="T34" i="4"/>
  <c r="T37" i="4"/>
  <c r="T41" i="4"/>
  <c r="T53" i="4"/>
  <c r="T57" i="4"/>
  <c r="T69" i="4"/>
  <c r="T71" i="4"/>
  <c r="T73" i="4"/>
  <c r="T88" i="4"/>
  <c r="T92" i="4"/>
  <c r="T107" i="4"/>
  <c r="T115" i="4"/>
  <c r="T119" i="4"/>
  <c r="T123" i="4"/>
  <c r="T127" i="4"/>
  <c r="T135" i="4"/>
  <c r="T139" i="4"/>
  <c r="T143" i="4"/>
  <c r="T147" i="4"/>
  <c r="T151" i="4"/>
  <c r="T155" i="4"/>
  <c r="T170" i="4"/>
  <c r="T182" i="4"/>
  <c r="T189" i="4"/>
  <c r="T208" i="4"/>
  <c r="T216" i="4"/>
  <c r="T223" i="4"/>
  <c r="T235" i="4"/>
  <c r="T254" i="4"/>
  <c r="T456" i="4"/>
  <c r="T461" i="4"/>
  <c r="T463" i="4"/>
  <c r="T469" i="4"/>
  <c r="T478" i="4"/>
  <c r="T486" i="4"/>
  <c r="T489" i="4"/>
  <c r="T493" i="4"/>
  <c r="T501" i="4"/>
  <c r="T31" i="4"/>
  <c r="T38" i="4"/>
  <c r="T50" i="4"/>
  <c r="T54" i="4"/>
  <c r="T66" i="4"/>
  <c r="T70" i="4"/>
  <c r="T82" i="4"/>
  <c r="T85" i="4"/>
  <c r="T89" i="4"/>
  <c r="T108" i="4"/>
  <c r="T116" i="4"/>
  <c r="T132" i="4"/>
  <c r="T148" i="4"/>
  <c r="T167" i="4"/>
  <c r="T205" i="4"/>
  <c r="T232" i="4"/>
  <c r="T251" i="4"/>
  <c r="T269" i="4"/>
  <c r="T277" i="4"/>
  <c r="T285" i="4"/>
  <c r="T293" i="4"/>
  <c r="T301" i="4"/>
  <c r="T309" i="4"/>
  <c r="T317" i="4"/>
  <c r="T325" i="4"/>
  <c r="T333" i="4"/>
  <c r="T341" i="4"/>
  <c r="T349" i="4"/>
  <c r="T357" i="4"/>
  <c r="T365" i="4"/>
  <c r="T373" i="4"/>
  <c r="T381" i="4"/>
  <c r="T389" i="4"/>
  <c r="T397" i="4"/>
  <c r="T405" i="4"/>
  <c r="T413" i="4"/>
  <c r="T421" i="4"/>
  <c r="T429" i="4"/>
  <c r="T437" i="4"/>
  <c r="T445" i="4"/>
  <c r="T468" i="4"/>
  <c r="T479" i="4"/>
  <c r="T502" i="4"/>
  <c r="T55" i="4"/>
  <c r="T75" i="4"/>
  <c r="T181" i="4"/>
  <c r="T207" i="4"/>
  <c r="T231" i="4"/>
  <c r="T249" i="4"/>
  <c r="T250" i="4"/>
  <c r="T253" i="4"/>
  <c r="T300" i="4"/>
  <c r="T308" i="4"/>
  <c r="T356" i="4"/>
  <c r="T364" i="4"/>
  <c r="T372" i="4"/>
  <c r="T380" i="4"/>
  <c r="T388" i="4"/>
  <c r="T396" i="4"/>
  <c r="T404" i="4"/>
  <c r="T412" i="4"/>
  <c r="T420" i="4"/>
  <c r="T428" i="4"/>
  <c r="T436" i="4"/>
  <c r="T444" i="4"/>
  <c r="T452" i="4"/>
  <c r="T477" i="4"/>
  <c r="T361" i="4"/>
  <c r="T369" i="4"/>
  <c r="T377" i="4"/>
  <c r="T385" i="4"/>
  <c r="T393" i="4"/>
  <c r="T401" i="4"/>
  <c r="T409" i="4"/>
  <c r="T417" i="4"/>
  <c r="T425" i="4"/>
  <c r="T433" i="4"/>
  <c r="T441" i="4"/>
  <c r="T449" i="4"/>
  <c r="T485" i="4"/>
  <c r="T39" i="4"/>
  <c r="T59" i="4"/>
  <c r="T233" i="4"/>
  <c r="T237" i="4"/>
  <c r="T500" i="4"/>
  <c r="AK9" i="4"/>
  <c r="AK7" i="4"/>
  <c r="AK11" i="3"/>
  <c r="AK17" i="3"/>
  <c r="AG11" i="33"/>
  <c r="AJ9" i="3"/>
  <c r="AJ15" i="3"/>
  <c r="AH11" i="33"/>
  <c r="AH14" i="33"/>
  <c r="W14" i="33"/>
  <c r="L17" i="33"/>
  <c r="H15" i="35" s="1"/>
  <c r="AG17" i="33"/>
  <c r="W11" i="33"/>
  <c r="AG14" i="33"/>
  <c r="AK14" i="33" s="1"/>
  <c r="AH15" i="33"/>
  <c r="V16" i="33"/>
  <c r="AF9" i="33"/>
  <c r="AJ7" i="2"/>
  <c r="Q233" i="33"/>
  <c r="T472" i="7"/>
  <c r="AK7" i="7"/>
  <c r="T502" i="7"/>
  <c r="T24" i="6"/>
  <c r="T80" i="6"/>
  <c r="T104" i="6"/>
  <c r="T120" i="6"/>
  <c r="T136" i="6"/>
  <c r="T184" i="6"/>
  <c r="T216" i="6"/>
  <c r="T224" i="6"/>
  <c r="T244" i="6"/>
  <c r="T252" i="6"/>
  <c r="T268" i="6"/>
  <c r="T284" i="6"/>
  <c r="T300" i="6"/>
  <c r="T316" i="6"/>
  <c r="T332" i="6"/>
  <c r="T348" i="6"/>
  <c r="T364" i="6"/>
  <c r="T380" i="6"/>
  <c r="T396" i="6"/>
  <c r="T412" i="6"/>
  <c r="T428" i="6"/>
  <c r="T444" i="6"/>
  <c r="T460" i="6"/>
  <c r="T476" i="6"/>
  <c r="T492" i="6"/>
  <c r="V8" i="33"/>
  <c r="T40" i="6"/>
  <c r="T66" i="5"/>
  <c r="T70" i="5"/>
  <c r="T98" i="5"/>
  <c r="T102" i="5"/>
  <c r="T103" i="5"/>
  <c r="T222" i="5"/>
  <c r="T225" i="5"/>
  <c r="T241" i="5"/>
  <c r="T257" i="5"/>
  <c r="T265" i="5"/>
  <c r="T285" i="5"/>
  <c r="T289" i="5"/>
  <c r="T297" i="5"/>
  <c r="T321" i="5"/>
  <c r="T329" i="5"/>
  <c r="T353" i="5"/>
  <c r="T361" i="5"/>
  <c r="T369" i="5"/>
  <c r="T385" i="5"/>
  <c r="T393" i="5"/>
  <c r="T413" i="5"/>
  <c r="T417" i="5"/>
  <c r="T421" i="5"/>
  <c r="T159" i="5"/>
  <c r="T175" i="5"/>
  <c r="T191" i="5"/>
  <c r="T207" i="5"/>
  <c r="T234" i="5"/>
  <c r="T246" i="5"/>
  <c r="T258" i="5"/>
  <c r="T266" i="5"/>
  <c r="T112" i="5"/>
  <c r="T116" i="5"/>
  <c r="T135" i="5"/>
  <c r="T144" i="5"/>
  <c r="T148" i="5"/>
  <c r="T164" i="5"/>
  <c r="T466" i="5"/>
  <c r="T473" i="5"/>
  <c r="T474" i="5"/>
  <c r="T498" i="5"/>
  <c r="T502" i="5"/>
  <c r="T85" i="5"/>
  <c r="T107" i="5"/>
  <c r="T147" i="5"/>
  <c r="T151" i="5"/>
  <c r="T155" i="5"/>
  <c r="T233" i="5"/>
  <c r="T465" i="5"/>
  <c r="T10" i="5"/>
  <c r="T55" i="5"/>
  <c r="T63" i="5"/>
  <c r="T71" i="5"/>
  <c r="T79" i="5"/>
  <c r="T95" i="5"/>
  <c r="T130" i="5"/>
  <c r="T134" i="5"/>
  <c r="T137" i="5"/>
  <c r="T139" i="5"/>
  <c r="T141" i="5"/>
  <c r="T153" i="5"/>
  <c r="T161" i="5"/>
  <c r="T177" i="5"/>
  <c r="T193" i="5"/>
  <c r="T201" i="5"/>
  <c r="T215" i="5"/>
  <c r="T259" i="5"/>
  <c r="T306" i="5"/>
  <c r="T338" i="5"/>
  <c r="T370" i="5"/>
  <c r="T402" i="5"/>
  <c r="T410" i="5"/>
  <c r="T445" i="5"/>
  <c r="T449" i="5"/>
  <c r="T453" i="5"/>
  <c r="S25" i="33"/>
  <c r="T44" i="5"/>
  <c r="T56" i="5"/>
  <c r="T80" i="5"/>
  <c r="T84" i="5"/>
  <c r="T127" i="5"/>
  <c r="T158" i="5"/>
  <c r="T174" i="5"/>
  <c r="T190" i="5"/>
  <c r="T204" i="5"/>
  <c r="T206" i="5"/>
  <c r="T209" i="5"/>
  <c r="T217" i="5"/>
  <c r="T232" i="5"/>
  <c r="T236" i="5"/>
  <c r="T276" i="5"/>
  <c r="T299" i="5"/>
  <c r="T331" i="5"/>
  <c r="T363" i="5"/>
  <c r="T395" i="5"/>
  <c r="T403" i="5"/>
  <c r="T434" i="5"/>
  <c r="T442" i="5"/>
  <c r="T476" i="5"/>
  <c r="T477" i="5"/>
  <c r="T480" i="5"/>
  <c r="T481" i="5"/>
  <c r="T485" i="5"/>
  <c r="T489" i="5"/>
  <c r="Q107" i="33"/>
  <c r="T302" i="5"/>
  <c r="T318" i="5"/>
  <c r="T341" i="5"/>
  <c r="T345" i="5"/>
  <c r="T368" i="5"/>
  <c r="T384" i="5"/>
  <c r="Q141" i="33"/>
  <c r="Q29" i="33"/>
  <c r="Q168" i="33"/>
  <c r="T188" i="5"/>
  <c r="Q7" i="33"/>
  <c r="Q9" i="33"/>
  <c r="U16" i="33"/>
  <c r="Q75" i="33"/>
  <c r="Q201" i="33"/>
  <c r="AJ7" i="5"/>
  <c r="AJ11" i="5"/>
  <c r="AK17" i="5"/>
  <c r="T47" i="5"/>
  <c r="T163" i="5"/>
  <c r="T167" i="5"/>
  <c r="T231" i="5"/>
  <c r="T264" i="5"/>
  <c r="T288" i="5"/>
  <c r="T334" i="5"/>
  <c r="T350" i="5"/>
  <c r="T416" i="5"/>
  <c r="T462" i="5"/>
  <c r="T501" i="5"/>
  <c r="Q37" i="33"/>
  <c r="Q82" i="33"/>
  <c r="Q114" i="33"/>
  <c r="Q149" i="33"/>
  <c r="Q176" i="33"/>
  <c r="Q209" i="33"/>
  <c r="Q240" i="33"/>
  <c r="Q272" i="33"/>
  <c r="Q265" i="33"/>
  <c r="AK8" i="5"/>
  <c r="AK14" i="5"/>
  <c r="T27" i="5"/>
  <c r="T35" i="5"/>
  <c r="T40" i="5"/>
  <c r="T87" i="5"/>
  <c r="T183" i="5"/>
  <c r="T220" i="5"/>
  <c r="T249" i="5"/>
  <c r="T273" i="5"/>
  <c r="T277" i="5"/>
  <c r="T281" i="5"/>
  <c r="T304" i="5"/>
  <c r="T320" i="5"/>
  <c r="T366" i="5"/>
  <c r="T382" i="5"/>
  <c r="T409" i="5"/>
  <c r="T448" i="5"/>
  <c r="T494" i="5"/>
  <c r="T497" i="5"/>
  <c r="AF15" i="33"/>
  <c r="Q54" i="33"/>
  <c r="Q89" i="33"/>
  <c r="Q120" i="33"/>
  <c r="Q153" i="33"/>
  <c r="Q181" i="33"/>
  <c r="Q214" i="33"/>
  <c r="Q246" i="33"/>
  <c r="Q278" i="33"/>
  <c r="Q302" i="33"/>
  <c r="T14" i="5"/>
  <c r="T69" i="5"/>
  <c r="T75" i="5"/>
  <c r="T119" i="5"/>
  <c r="T172" i="5"/>
  <c r="T199" i="5"/>
  <c r="T242" i="5"/>
  <c r="T286" i="5"/>
  <c r="T313" i="5"/>
  <c r="T336" i="5"/>
  <c r="T352" i="5"/>
  <c r="T398" i="5"/>
  <c r="T401" i="5"/>
  <c r="T441" i="5"/>
  <c r="Q16" i="33"/>
  <c r="Q63" i="33"/>
  <c r="Q95" i="33"/>
  <c r="Q135" i="33"/>
  <c r="Q161" i="33"/>
  <c r="Q189" i="33"/>
  <c r="Q226" i="33"/>
  <c r="Q258" i="33"/>
  <c r="U17" i="33"/>
  <c r="AK9" i="3"/>
  <c r="AJ7" i="3"/>
  <c r="AK7" i="3"/>
  <c r="AF18" i="6"/>
  <c r="AL9" i="9"/>
  <c r="W8" i="33"/>
  <c r="AH8" i="33"/>
  <c r="X7" i="9"/>
  <c r="AJ7" i="9"/>
  <c r="V7" i="33"/>
  <c r="T150" i="9"/>
  <c r="Q502" i="33"/>
  <c r="T119" i="9"/>
  <c r="T15" i="9"/>
  <c r="T158" i="9"/>
  <c r="T174" i="9"/>
  <c r="T490" i="9"/>
  <c r="T498" i="9"/>
  <c r="S101" i="33"/>
  <c r="S27" i="33"/>
  <c r="S69" i="33"/>
  <c r="S23" i="33"/>
  <c r="T487" i="9"/>
  <c r="T491" i="9"/>
  <c r="T495" i="9"/>
  <c r="T499" i="9"/>
  <c r="T141" i="9"/>
  <c r="S61" i="33"/>
  <c r="S18" i="9"/>
  <c r="T7" i="9"/>
  <c r="T11" i="9"/>
  <c r="T17" i="9"/>
  <c r="T25" i="9"/>
  <c r="T221" i="9"/>
  <c r="T284" i="9"/>
  <c r="T316" i="9"/>
  <c r="T321" i="9"/>
  <c r="T325" i="9"/>
  <c r="T349" i="9"/>
  <c r="T389" i="9"/>
  <c r="T412" i="9"/>
  <c r="T413" i="9"/>
  <c r="T421" i="9"/>
  <c r="T444" i="9"/>
  <c r="T445" i="9"/>
  <c r="T476" i="9"/>
  <c r="T23" i="9"/>
  <c r="T39" i="9"/>
  <c r="T55" i="9"/>
  <c r="T71" i="9"/>
  <c r="T87" i="9"/>
  <c r="T103" i="9"/>
  <c r="T165" i="9"/>
  <c r="T189" i="9"/>
  <c r="T197" i="9"/>
  <c r="T203" i="9"/>
  <c r="T206" i="9"/>
  <c r="T207" i="9"/>
  <c r="T211" i="9"/>
  <c r="T222" i="9"/>
  <c r="T238" i="9"/>
  <c r="T254" i="9"/>
  <c r="T266" i="9"/>
  <c r="T286" i="9"/>
  <c r="T298" i="9"/>
  <c r="T306" i="9"/>
  <c r="T318" i="9"/>
  <c r="T327" i="9"/>
  <c r="T331" i="9"/>
  <c r="T335" i="9"/>
  <c r="T339" i="9"/>
  <c r="T350" i="9"/>
  <c r="T363" i="9"/>
  <c r="T382" i="9"/>
  <c r="T391" i="9"/>
  <c r="T395" i="9"/>
  <c r="T399" i="9"/>
  <c r="T403" i="9"/>
  <c r="T414" i="9"/>
  <c r="T434" i="9"/>
  <c r="T53" i="9"/>
  <c r="T85" i="9"/>
  <c r="T117" i="9"/>
  <c r="T151" i="9"/>
  <c r="T462" i="9"/>
  <c r="T9" i="9"/>
  <c r="T63" i="9"/>
  <c r="T75" i="9"/>
  <c r="T79" i="9"/>
  <c r="T83" i="9"/>
  <c r="T142" i="9"/>
  <c r="T169" i="9"/>
  <c r="T54" i="9"/>
  <c r="T94" i="9"/>
  <c r="T118" i="9"/>
  <c r="T121" i="9"/>
  <c r="T129" i="9"/>
  <c r="T152" i="9"/>
  <c r="T168" i="9"/>
  <c r="T170" i="9"/>
  <c r="T176" i="9"/>
  <c r="T180" i="9"/>
  <c r="T224" i="9"/>
  <c r="T228" i="9"/>
  <c r="T232" i="9"/>
  <c r="T263" i="9"/>
  <c r="T267" i="9"/>
  <c r="T271" i="9"/>
  <c r="T275" i="9"/>
  <c r="T314" i="9"/>
  <c r="T453" i="9"/>
  <c r="T477" i="9"/>
  <c r="T480" i="9"/>
  <c r="T488" i="9"/>
  <c r="T32" i="9"/>
  <c r="T34" i="9"/>
  <c r="T36" i="9"/>
  <c r="T40" i="9"/>
  <c r="T44" i="9"/>
  <c r="T96" i="9"/>
  <c r="T98" i="9"/>
  <c r="T100" i="9"/>
  <c r="T104" i="9"/>
  <c r="T108" i="9"/>
  <c r="T135" i="9"/>
  <c r="T257" i="9"/>
  <c r="T261" i="9"/>
  <c r="T285" i="9"/>
  <c r="T288" i="9"/>
  <c r="T296" i="9"/>
  <c r="T352" i="9"/>
  <c r="T360" i="9"/>
  <c r="T459" i="9"/>
  <c r="T10" i="9"/>
  <c r="T16" i="9"/>
  <c r="T30" i="9"/>
  <c r="T57" i="9"/>
  <c r="T65" i="9"/>
  <c r="T139" i="9"/>
  <c r="T166" i="9"/>
  <c r="T226" i="9"/>
  <c r="T230" i="9"/>
  <c r="T236" i="9"/>
  <c r="T358" i="9"/>
  <c r="T486" i="9"/>
  <c r="AH18" i="9"/>
  <c r="T31" i="9"/>
  <c r="T43" i="9"/>
  <c r="T47" i="9"/>
  <c r="T51" i="9"/>
  <c r="T62" i="9"/>
  <c r="T86" i="9"/>
  <c r="T89" i="9"/>
  <c r="T95" i="9"/>
  <c r="T97" i="9"/>
  <c r="T128" i="9"/>
  <c r="T130" i="9"/>
  <c r="T132" i="9"/>
  <c r="T134" i="9"/>
  <c r="T155" i="9"/>
  <c r="T159" i="9"/>
  <c r="T163" i="9"/>
  <c r="T190" i="9"/>
  <c r="T198" i="9"/>
  <c r="T214" i="9"/>
  <c r="T225" i="9"/>
  <c r="T229" i="9"/>
  <c r="T253" i="9"/>
  <c r="T256" i="9"/>
  <c r="T262" i="9"/>
  <c r="T264" i="9"/>
  <c r="T268" i="9"/>
  <c r="T295" i="9"/>
  <c r="T299" i="9"/>
  <c r="T303" i="9"/>
  <c r="T307" i="9"/>
  <c r="T334" i="9"/>
  <c r="T338" i="9"/>
  <c r="T342" i="9"/>
  <c r="T346" i="9"/>
  <c r="T353" i="9"/>
  <c r="T357" i="9"/>
  <c r="T381" i="9"/>
  <c r="T384" i="9"/>
  <c r="T390" i="9"/>
  <c r="T392" i="9"/>
  <c r="T423" i="9"/>
  <c r="T427" i="9"/>
  <c r="T431" i="9"/>
  <c r="T466" i="9"/>
  <c r="T470" i="9"/>
  <c r="T474" i="9"/>
  <c r="T485" i="9"/>
  <c r="T127" i="9"/>
  <c r="T294" i="9"/>
  <c r="T378" i="9"/>
  <c r="T416" i="9"/>
  <c r="T422" i="9"/>
  <c r="T424" i="9"/>
  <c r="T455" i="9"/>
  <c r="T463" i="9"/>
  <c r="T33" i="9"/>
  <c r="T64" i="9"/>
  <c r="T66" i="9"/>
  <c r="T68" i="9"/>
  <c r="T72" i="9"/>
  <c r="T76" i="9"/>
  <c r="T107" i="9"/>
  <c r="T111" i="9"/>
  <c r="T115" i="9"/>
  <c r="T126" i="9"/>
  <c r="T167" i="9"/>
  <c r="T178" i="9"/>
  <c r="T182" i="9"/>
  <c r="T200" i="9"/>
  <c r="T204" i="9"/>
  <c r="T231" i="9"/>
  <c r="T235" i="9"/>
  <c r="T239" i="9"/>
  <c r="T243" i="9"/>
  <c r="T270" i="9"/>
  <c r="T278" i="9"/>
  <c r="T289" i="9"/>
  <c r="T293" i="9"/>
  <c r="T317" i="9"/>
  <c r="T320" i="9"/>
  <c r="T326" i="9"/>
  <c r="T328" i="9"/>
  <c r="T359" i="9"/>
  <c r="T367" i="9"/>
  <c r="T398" i="9"/>
  <c r="T402" i="9"/>
  <c r="T406" i="9"/>
  <c r="T448" i="9"/>
  <c r="T454" i="9"/>
  <c r="T456" i="9"/>
  <c r="AG8" i="33"/>
  <c r="AG7" i="33"/>
  <c r="V9" i="33"/>
  <c r="AF10" i="33"/>
  <c r="AK10" i="33" s="1"/>
  <c r="AF8" i="33"/>
  <c r="AG10" i="33"/>
  <c r="X8" i="8"/>
  <c r="AL10" i="8"/>
  <c r="V10" i="33"/>
  <c r="S77" i="33"/>
  <c r="S85" i="33"/>
  <c r="T375" i="8"/>
  <c r="T399" i="8"/>
  <c r="T407" i="8"/>
  <c r="T431" i="8"/>
  <c r="T495" i="8"/>
  <c r="T218" i="8"/>
  <c r="T250" i="8"/>
  <c r="T282" i="8"/>
  <c r="T289" i="8"/>
  <c r="T321" i="8"/>
  <c r="T353" i="8"/>
  <c r="T385" i="8"/>
  <c r="T441" i="8"/>
  <c r="S18" i="8"/>
  <c r="T120" i="8"/>
  <c r="S151" i="33"/>
  <c r="R53" i="33"/>
  <c r="T135" i="8"/>
  <c r="T151" i="8"/>
  <c r="T183" i="8"/>
  <c r="T191" i="8"/>
  <c r="T207" i="8"/>
  <c r="T215" i="8"/>
  <c r="T223" i="8"/>
  <c r="T231" i="8"/>
  <c r="T239" i="8"/>
  <c r="T247" i="8"/>
  <c r="T255" i="8"/>
  <c r="T263" i="8"/>
  <c r="T271" i="8"/>
  <c r="T279" i="8"/>
  <c r="T314" i="8"/>
  <c r="T346" i="8"/>
  <c r="T378" i="8"/>
  <c r="T410" i="8"/>
  <c r="T494" i="8"/>
  <c r="R58" i="33"/>
  <c r="R27" i="33"/>
  <c r="R48" i="33"/>
  <c r="T33" i="8"/>
  <c r="T37" i="8"/>
  <c r="T65" i="8"/>
  <c r="T69" i="8"/>
  <c r="T97" i="8"/>
  <c r="T101" i="8"/>
  <c r="T153" i="8"/>
  <c r="T7" i="8"/>
  <c r="T26" i="8"/>
  <c r="T58" i="8"/>
  <c r="T90" i="8"/>
  <c r="T129" i="8"/>
  <c r="T161" i="8"/>
  <c r="T359" i="8"/>
  <c r="T383" i="8"/>
  <c r="T391" i="8"/>
  <c r="T415" i="8"/>
  <c r="T423" i="8"/>
  <c r="T439" i="8"/>
  <c r="T459" i="8"/>
  <c r="T463" i="8"/>
  <c r="T479" i="8"/>
  <c r="T487" i="8"/>
  <c r="AJ6" i="8"/>
  <c r="T8" i="8"/>
  <c r="T17" i="8"/>
  <c r="T23" i="8"/>
  <c r="T55" i="8"/>
  <c r="T87" i="8"/>
  <c r="T119" i="8"/>
  <c r="T126" i="8"/>
  <c r="T177" i="8"/>
  <c r="T181" i="8"/>
  <c r="T193" i="8"/>
  <c r="T197" i="8"/>
  <c r="T225" i="8"/>
  <c r="T229" i="8"/>
  <c r="T257" i="8"/>
  <c r="T261" i="8"/>
  <c r="T283" i="8"/>
  <c r="T296" i="8"/>
  <c r="T300" i="8"/>
  <c r="T328" i="8"/>
  <c r="T332" i="8"/>
  <c r="T360" i="8"/>
  <c r="T364" i="8"/>
  <c r="T392" i="8"/>
  <c r="T396" i="8"/>
  <c r="T424" i="8"/>
  <c r="T428" i="8"/>
  <c r="T448" i="8"/>
  <c r="T472" i="8"/>
  <c r="T480" i="8"/>
  <c r="T492" i="8"/>
  <c r="T259" i="8"/>
  <c r="T291" i="8"/>
  <c r="T315" i="8"/>
  <c r="T179" i="8"/>
  <c r="Q459" i="33"/>
  <c r="T387" i="8"/>
  <c r="T411" i="8"/>
  <c r="T419" i="8"/>
  <c r="T435" i="8"/>
  <c r="T118" i="8"/>
  <c r="T206" i="8"/>
  <c r="T214" i="8"/>
  <c r="T54" i="8"/>
  <c r="T166" i="8"/>
  <c r="T169" i="8"/>
  <c r="T195" i="8"/>
  <c r="T219" i="8"/>
  <c r="T270" i="8"/>
  <c r="T278" i="8"/>
  <c r="T323" i="8"/>
  <c r="T347" i="8"/>
  <c r="T398" i="8"/>
  <c r="T406" i="8"/>
  <c r="T443" i="8"/>
  <c r="T444" i="8"/>
  <c r="T86" i="8"/>
  <c r="T123" i="8"/>
  <c r="T131" i="8"/>
  <c r="T132" i="8"/>
  <c r="T155" i="8"/>
  <c r="T159" i="8"/>
  <c r="T185" i="8"/>
  <c r="T227" i="8"/>
  <c r="T251" i="8"/>
  <c r="T302" i="8"/>
  <c r="T310" i="8"/>
  <c r="T355" i="8"/>
  <c r="T379" i="8"/>
  <c r="T430" i="8"/>
  <c r="T468" i="8"/>
  <c r="T471" i="8"/>
  <c r="T142" i="8"/>
  <c r="T150" i="8"/>
  <c r="T238" i="8"/>
  <c r="T246" i="8"/>
  <c r="T366" i="8"/>
  <c r="T374" i="8"/>
  <c r="T499" i="8"/>
  <c r="W7" i="33"/>
  <c r="H7" i="35"/>
  <c r="W18" i="3"/>
  <c r="R180" i="33"/>
  <c r="Q330" i="33"/>
  <c r="Q409" i="33"/>
  <c r="AF18" i="3"/>
  <c r="T35" i="3"/>
  <c r="W9" i="33"/>
  <c r="AL9" i="7"/>
  <c r="L9" i="33"/>
  <c r="H9" i="35" s="1"/>
  <c r="U18" i="7"/>
  <c r="V18" i="7"/>
  <c r="X7" i="7"/>
  <c r="AB18" i="7"/>
  <c r="T36" i="7"/>
  <c r="T40" i="7"/>
  <c r="T64" i="7"/>
  <c r="T68" i="7"/>
  <c r="S179" i="33"/>
  <c r="S194" i="33"/>
  <c r="T50" i="7"/>
  <c r="T54" i="7"/>
  <c r="T74" i="7"/>
  <c r="T78" i="7"/>
  <c r="T82" i="7"/>
  <c r="T106" i="7"/>
  <c r="T114" i="7"/>
  <c r="T118" i="7"/>
  <c r="T134" i="7"/>
  <c r="T150" i="7"/>
  <c r="T166" i="7"/>
  <c r="T182" i="7"/>
  <c r="T190" i="7"/>
  <c r="T198" i="7"/>
  <c r="T206" i="7"/>
  <c r="T214" i="7"/>
  <c r="T222" i="7"/>
  <c r="T230" i="7"/>
  <c r="T234" i="7"/>
  <c r="T278" i="7"/>
  <c r="T334" i="7"/>
  <c r="T398" i="7"/>
  <c r="T430" i="7"/>
  <c r="T446" i="7"/>
  <c r="T470" i="7"/>
  <c r="T281" i="7"/>
  <c r="T329" i="7"/>
  <c r="T153" i="7"/>
  <c r="T169" i="7"/>
  <c r="T185" i="7"/>
  <c r="T201" i="7"/>
  <c r="T217" i="7"/>
  <c r="T233" i="7"/>
  <c r="T301" i="7"/>
  <c r="T441" i="7"/>
  <c r="S93" i="33"/>
  <c r="T72" i="7"/>
  <c r="T104" i="7"/>
  <c r="T339" i="7"/>
  <c r="T427" i="7"/>
  <c r="T439" i="7"/>
  <c r="T123" i="7"/>
  <c r="T350" i="7"/>
  <c r="T354" i="7"/>
  <c r="T358" i="7"/>
  <c r="T362" i="7"/>
  <c r="T366" i="7"/>
  <c r="T374" i="7"/>
  <c r="T386" i="7"/>
  <c r="T390" i="7"/>
  <c r="T394" i="7"/>
  <c r="T287" i="7"/>
  <c r="T291" i="7"/>
  <c r="T319" i="7"/>
  <c r="T323" i="7"/>
  <c r="T121" i="7"/>
  <c r="T336" i="7"/>
  <c r="T344" i="7"/>
  <c r="T348" i="7"/>
  <c r="T376" i="7"/>
  <c r="T380" i="7"/>
  <c r="T146" i="7"/>
  <c r="T158" i="7"/>
  <c r="T162" i="7"/>
  <c r="T172" i="7"/>
  <c r="T188" i="7"/>
  <c r="T210" i="7"/>
  <c r="T226" i="7"/>
  <c r="T240" i="7"/>
  <c r="T256" i="7"/>
  <c r="T407" i="7"/>
  <c r="T411" i="7"/>
  <c r="T423" i="7"/>
  <c r="T459" i="7"/>
  <c r="T467" i="7"/>
  <c r="T474" i="7"/>
  <c r="T482" i="7"/>
  <c r="T486" i="7"/>
  <c r="T490" i="7"/>
  <c r="T498" i="7"/>
  <c r="AH18" i="7"/>
  <c r="R116" i="33"/>
  <c r="AG18" i="7"/>
  <c r="T136" i="7"/>
  <c r="T140" i="7"/>
  <c r="T156" i="7"/>
  <c r="T178" i="7"/>
  <c r="T194" i="7"/>
  <c r="T238" i="7"/>
  <c r="T254" i="7"/>
  <c r="T266" i="7"/>
  <c r="T270" i="7"/>
  <c r="T274" i="7"/>
  <c r="T401" i="7"/>
  <c r="T465" i="7"/>
  <c r="T488" i="7"/>
  <c r="T8" i="7"/>
  <c r="T14" i="7"/>
  <c r="T25" i="7"/>
  <c r="T33" i="7"/>
  <c r="T41" i="7"/>
  <c r="T61" i="7"/>
  <c r="T65" i="7"/>
  <c r="T81" i="7"/>
  <c r="T89" i="7"/>
  <c r="T93" i="7"/>
  <c r="T97" i="7"/>
  <c r="T113" i="7"/>
  <c r="T120" i="7"/>
  <c r="T124" i="7"/>
  <c r="T139" i="7"/>
  <c r="T168" i="7"/>
  <c r="T171" i="7"/>
  <c r="T200" i="7"/>
  <c r="T203" i="7"/>
  <c r="T232" i="7"/>
  <c r="T235" i="7"/>
  <c r="T247" i="7"/>
  <c r="T251" i="7"/>
  <c r="T263" i="7"/>
  <c r="T267" i="7"/>
  <c r="T298" i="7"/>
  <c r="T302" i="7"/>
  <c r="T310" i="7"/>
  <c r="T322" i="7"/>
  <c r="T326" i="7"/>
  <c r="T330" i="7"/>
  <c r="T369" i="7"/>
  <c r="T397" i="7"/>
  <c r="T400" i="7"/>
  <c r="T404" i="7"/>
  <c r="T448" i="7"/>
  <c r="T456" i="7"/>
  <c r="T468" i="7"/>
  <c r="T495" i="7"/>
  <c r="T10" i="7"/>
  <c r="T16" i="7"/>
  <c r="T43" i="7"/>
  <c r="T47" i="7"/>
  <c r="T67" i="7"/>
  <c r="T75" i="7"/>
  <c r="T103" i="7"/>
  <c r="T107" i="7"/>
  <c r="T126" i="7"/>
  <c r="T130" i="7"/>
  <c r="T137" i="7"/>
  <c r="T145" i="7"/>
  <c r="T152" i="7"/>
  <c r="T155" i="7"/>
  <c r="T177" i="7"/>
  <c r="T184" i="7"/>
  <c r="T187" i="7"/>
  <c r="T216" i="7"/>
  <c r="T219" i="7"/>
  <c r="T280" i="7"/>
  <c r="T284" i="7"/>
  <c r="T288" i="7"/>
  <c r="T312" i="7"/>
  <c r="T316" i="7"/>
  <c r="T343" i="7"/>
  <c r="T347" i="7"/>
  <c r="T351" i="7"/>
  <c r="T383" i="7"/>
  <c r="T414" i="7"/>
  <c r="T422" i="7"/>
  <c r="T426" i="7"/>
  <c r="T429" i="7"/>
  <c r="T432" i="7"/>
  <c r="T440" i="7"/>
  <c r="T450" i="7"/>
  <c r="T454" i="7"/>
  <c r="T458" i="7"/>
  <c r="T481" i="7"/>
  <c r="T485" i="7"/>
  <c r="T501" i="7"/>
  <c r="T7" i="7"/>
  <c r="T73" i="7"/>
  <c r="T105" i="7"/>
  <c r="T342" i="7"/>
  <c r="T489" i="7"/>
  <c r="T94" i="7"/>
  <c r="T102" i="7"/>
  <c r="T193" i="7"/>
  <c r="T225" i="7"/>
  <c r="T246" i="7"/>
  <c r="T262" i="7"/>
  <c r="T294" i="7"/>
  <c r="T325" i="7"/>
  <c r="T449" i="7"/>
  <c r="T464" i="7"/>
  <c r="T239" i="7"/>
  <c r="T255" i="7"/>
  <c r="T286" i="7"/>
  <c r="T457" i="7"/>
  <c r="T480" i="7"/>
  <c r="T77" i="7"/>
  <c r="T109" i="7"/>
  <c r="T209" i="7"/>
  <c r="T237" i="7"/>
  <c r="T253" i="7"/>
  <c r="T269" i="7"/>
  <c r="T466" i="7"/>
  <c r="T496" i="7"/>
  <c r="AB18" i="6"/>
  <c r="AL8" i="6"/>
  <c r="U7" i="33"/>
  <c r="W18" i="6"/>
  <c r="T34" i="6"/>
  <c r="T90" i="6"/>
  <c r="T114" i="6"/>
  <c r="Q353" i="33"/>
  <c r="T96" i="6"/>
  <c r="T289" i="6"/>
  <c r="T321" i="6"/>
  <c r="T353" i="6"/>
  <c r="T385" i="6"/>
  <c r="T417" i="6"/>
  <c r="T453" i="6"/>
  <c r="T457" i="6"/>
  <c r="T461" i="6"/>
  <c r="T465" i="6"/>
  <c r="S43" i="33"/>
  <c r="S362" i="33"/>
  <c r="S109" i="33"/>
  <c r="S127" i="33"/>
  <c r="S167" i="33"/>
  <c r="S220" i="33"/>
  <c r="S236" i="33"/>
  <c r="S252" i="33"/>
  <c r="S268" i="33"/>
  <c r="S284" i="33"/>
  <c r="S327" i="33"/>
  <c r="T495" i="6"/>
  <c r="T499" i="6"/>
  <c r="S119" i="33"/>
  <c r="S140" i="33"/>
  <c r="S210" i="33"/>
  <c r="S228" i="33"/>
  <c r="S244" i="33"/>
  <c r="S260" i="33"/>
  <c r="S276" i="33"/>
  <c r="S292" i="33"/>
  <c r="T26" i="6"/>
  <c r="T30" i="6"/>
  <c r="T66" i="6"/>
  <c r="T82" i="6"/>
  <c r="T106" i="6"/>
  <c r="T110" i="6"/>
  <c r="T229" i="6"/>
  <c r="T245" i="6"/>
  <c r="T430" i="6"/>
  <c r="T501" i="6"/>
  <c r="S313" i="33"/>
  <c r="S338" i="33"/>
  <c r="S373" i="33"/>
  <c r="T42" i="6"/>
  <c r="T58" i="6"/>
  <c r="T98" i="6"/>
  <c r="T130" i="6"/>
  <c r="T138" i="6"/>
  <c r="T162" i="6"/>
  <c r="T202" i="6"/>
  <c r="T247" i="6"/>
  <c r="T250" i="6"/>
  <c r="T251" i="6"/>
  <c r="T278" i="6"/>
  <c r="T282" i="6"/>
  <c r="T294" i="6"/>
  <c r="T295" i="6"/>
  <c r="T298" i="6"/>
  <c r="T299" i="6"/>
  <c r="T314" i="6"/>
  <c r="T326" i="6"/>
  <c r="T327" i="6"/>
  <c r="T330" i="6"/>
  <c r="T331" i="6"/>
  <c r="T342" i="6"/>
  <c r="T346" i="6"/>
  <c r="T358" i="6"/>
  <c r="T359" i="6"/>
  <c r="T362" i="6"/>
  <c r="T363" i="6"/>
  <c r="T374" i="6"/>
  <c r="T378" i="6"/>
  <c r="T390" i="6"/>
  <c r="T391" i="6"/>
  <c r="T394" i="6"/>
  <c r="T395" i="6"/>
  <c r="T406" i="6"/>
  <c r="T410" i="6"/>
  <c r="T422" i="6"/>
  <c r="T426" i="6"/>
  <c r="T442" i="6"/>
  <c r="T447" i="6"/>
  <c r="T451" i="6"/>
  <c r="T471" i="6"/>
  <c r="T474" i="6"/>
  <c r="T475" i="6"/>
  <c r="S324" i="33"/>
  <c r="S345" i="33"/>
  <c r="S386" i="33"/>
  <c r="S370" i="33"/>
  <c r="T131" i="6"/>
  <c r="T163" i="6"/>
  <c r="T191" i="6"/>
  <c r="T195" i="6"/>
  <c r="T423" i="6"/>
  <c r="T427" i="6"/>
  <c r="T478" i="6"/>
  <c r="T484" i="6"/>
  <c r="T486" i="6"/>
  <c r="R502" i="33"/>
  <c r="T45" i="6"/>
  <c r="T57" i="6"/>
  <c r="T69" i="6"/>
  <c r="T73" i="6"/>
  <c r="T123" i="6"/>
  <c r="T125" i="6"/>
  <c r="T147" i="6"/>
  <c r="T161" i="6"/>
  <c r="T164" i="6"/>
  <c r="T168" i="6"/>
  <c r="T178" i="6"/>
  <c r="T210" i="6"/>
  <c r="T308" i="6"/>
  <c r="T340" i="6"/>
  <c r="T372" i="6"/>
  <c r="T404" i="6"/>
  <c r="N18" i="6"/>
  <c r="T23" i="6"/>
  <c r="T55" i="6"/>
  <c r="T79" i="6"/>
  <c r="T99" i="6"/>
  <c r="T103" i="6"/>
  <c r="T155" i="6"/>
  <c r="T159" i="6"/>
  <c r="T174" i="6"/>
  <c r="T206" i="6"/>
  <c r="T230" i="6"/>
  <c r="T232" i="6"/>
  <c r="T238" i="6"/>
  <c r="T254" i="6"/>
  <c r="T256" i="6"/>
  <c r="T260" i="6"/>
  <c r="T262" i="6"/>
  <c r="T280" i="6"/>
  <c r="T302" i="6"/>
  <c r="T312" i="6"/>
  <c r="T334" i="6"/>
  <c r="T344" i="6"/>
  <c r="T366" i="6"/>
  <c r="T398" i="6"/>
  <c r="AL6" i="6"/>
  <c r="T35" i="6"/>
  <c r="T39" i="6"/>
  <c r="T50" i="6"/>
  <c r="T56" i="6"/>
  <c r="T61" i="6"/>
  <c r="T72" i="6"/>
  <c r="T74" i="6"/>
  <c r="T76" i="6"/>
  <c r="T91" i="6"/>
  <c r="T95" i="6"/>
  <c r="T107" i="6"/>
  <c r="T109" i="6"/>
  <c r="T124" i="6"/>
  <c r="T128" i="6"/>
  <c r="T160" i="6"/>
  <c r="T171" i="6"/>
  <c r="T188" i="6"/>
  <c r="T192" i="6"/>
  <c r="T203" i="6"/>
  <c r="T211" i="6"/>
  <c r="T218" i="6"/>
  <c r="T241" i="6"/>
  <c r="T255" i="6"/>
  <c r="T259" i="6"/>
  <c r="T279" i="6"/>
  <c r="T283" i="6"/>
  <c r="T286" i="6"/>
  <c r="T296" i="6"/>
  <c r="T305" i="6"/>
  <c r="T324" i="6"/>
  <c r="T343" i="6"/>
  <c r="T347" i="6"/>
  <c r="T350" i="6"/>
  <c r="T369" i="6"/>
  <c r="T388" i="6"/>
  <c r="T407" i="6"/>
  <c r="T411" i="6"/>
  <c r="T414" i="6"/>
  <c r="T433" i="6"/>
  <c r="T464" i="6"/>
  <c r="T468" i="6"/>
  <c r="T472" i="6"/>
  <c r="T479" i="6"/>
  <c r="T483" i="6"/>
  <c r="T27" i="6"/>
  <c r="T29" i="6"/>
  <c r="T41" i="6"/>
  <c r="T44" i="6"/>
  <c r="T48" i="6"/>
  <c r="T83" i="6"/>
  <c r="T85" i="6"/>
  <c r="T100" i="6"/>
  <c r="T119" i="6"/>
  <c r="T122" i="6"/>
  <c r="T133" i="6"/>
  <c r="T137" i="6"/>
  <c r="T140" i="6"/>
  <c r="T144" i="6"/>
  <c r="T154" i="6"/>
  <c r="T179" i="6"/>
  <c r="T186" i="6"/>
  <c r="T197" i="6"/>
  <c r="T209" i="6"/>
  <c r="T220" i="6"/>
  <c r="T235" i="6"/>
  <c r="T261" i="6"/>
  <c r="T265" i="6"/>
  <c r="T269" i="6"/>
  <c r="T273" i="6"/>
  <c r="T311" i="6"/>
  <c r="T315" i="6"/>
  <c r="T318" i="6"/>
  <c r="T328" i="6"/>
  <c r="T337" i="6"/>
  <c r="T356" i="6"/>
  <c r="T375" i="6"/>
  <c r="T379" i="6"/>
  <c r="T382" i="6"/>
  <c r="T401" i="6"/>
  <c r="T420" i="6"/>
  <c r="T439" i="6"/>
  <c r="T443" i="6"/>
  <c r="T446" i="6"/>
  <c r="T452" i="6"/>
  <c r="T454" i="6"/>
  <c r="T485" i="6"/>
  <c r="T489" i="6"/>
  <c r="T493" i="6"/>
  <c r="AF18" i="31"/>
  <c r="AK9" i="26"/>
  <c r="AJ9" i="26"/>
  <c r="AL8" i="2"/>
  <c r="AJ16" i="2"/>
  <c r="X26" i="2"/>
  <c r="X42" i="2"/>
  <c r="X50" i="2"/>
  <c r="X58" i="2"/>
  <c r="X66" i="2"/>
  <c r="X82" i="2"/>
  <c r="X122" i="2"/>
  <c r="X130" i="2"/>
  <c r="X138" i="2"/>
  <c r="X162" i="2"/>
  <c r="X166" i="2"/>
  <c r="X170" i="2"/>
  <c r="X178" i="2"/>
  <c r="X202" i="2"/>
  <c r="X274" i="2"/>
  <c r="X290" i="2"/>
  <c r="X366" i="2"/>
  <c r="X394" i="2"/>
  <c r="AG18" i="3"/>
  <c r="AB18" i="3"/>
  <c r="T42" i="3"/>
  <c r="T161" i="3"/>
  <c r="T185" i="3"/>
  <c r="T273" i="3"/>
  <c r="T7" i="32"/>
  <c r="AK7" i="32"/>
  <c r="T9" i="32"/>
  <c r="AK9" i="32"/>
  <c r="T11" i="32"/>
  <c r="AK11" i="32"/>
  <c r="T15" i="32"/>
  <c r="AK15" i="32"/>
  <c r="T17" i="32"/>
  <c r="AK17" i="32"/>
  <c r="T24" i="32"/>
  <c r="T29" i="32"/>
  <c r="X32" i="32"/>
  <c r="T40" i="32"/>
  <c r="T45" i="32"/>
  <c r="T50" i="32"/>
  <c r="T56" i="32"/>
  <c r="T61" i="32"/>
  <c r="T72" i="32"/>
  <c r="T77" i="32"/>
  <c r="T82" i="32"/>
  <c r="T88" i="32"/>
  <c r="T93" i="32"/>
  <c r="X96" i="32"/>
  <c r="T98" i="32"/>
  <c r="T104" i="32"/>
  <c r="T109" i="32"/>
  <c r="X112" i="32"/>
  <c r="T114" i="32"/>
  <c r="T120" i="32"/>
  <c r="T125" i="32"/>
  <c r="X128" i="32"/>
  <c r="T130" i="32"/>
  <c r="T136" i="32"/>
  <c r="T141" i="32"/>
  <c r="X144" i="32"/>
  <c r="T146" i="32"/>
  <c r="X150" i="32"/>
  <c r="T152" i="32"/>
  <c r="T157" i="32"/>
  <c r="X160" i="32"/>
  <c r="T162" i="32"/>
  <c r="X166" i="32"/>
  <c r="T168" i="32"/>
  <c r="T178" i="32"/>
  <c r="T184" i="32"/>
  <c r="T200" i="32"/>
  <c r="T205" i="32"/>
  <c r="X208" i="32"/>
  <c r="T210" i="32"/>
  <c r="X214" i="32"/>
  <c r="T216" i="32"/>
  <c r="X224" i="32"/>
  <c r="T226" i="32"/>
  <c r="X230" i="32"/>
  <c r="T232" i="32"/>
  <c r="T237" i="32"/>
  <c r="X240" i="32"/>
  <c r="T242" i="32"/>
  <c r="X246" i="32"/>
  <c r="T248" i="32"/>
  <c r="T253" i="32"/>
  <c r="X256" i="32"/>
  <c r="T258" i="32"/>
  <c r="X262" i="32"/>
  <c r="T264" i="32"/>
  <c r="T269" i="32"/>
  <c r="X272" i="32"/>
  <c r="T274" i="32"/>
  <c r="X278" i="32"/>
  <c r="T280" i="32"/>
  <c r="T285" i="32"/>
  <c r="X288" i="32"/>
  <c r="T290" i="32"/>
  <c r="X294" i="32"/>
  <c r="T296" i="32"/>
  <c r="T301" i="32"/>
  <c r="X304" i="32"/>
  <c r="T306" i="32"/>
  <c r="X310" i="32"/>
  <c r="T312" i="32"/>
  <c r="T317" i="32"/>
  <c r="X320" i="32"/>
  <c r="T322" i="32"/>
  <c r="X326" i="32"/>
  <c r="T328" i="32"/>
  <c r="T333" i="32"/>
  <c r="X336" i="32"/>
  <c r="T338" i="32"/>
  <c r="X342" i="32"/>
  <c r="T344" i="32"/>
  <c r="T349" i="32"/>
  <c r="X352" i="32"/>
  <c r="T354" i="32"/>
  <c r="X358" i="32"/>
  <c r="T360" i="32"/>
  <c r="X361" i="32"/>
  <c r="T365" i="32"/>
  <c r="T370" i="32"/>
  <c r="X374" i="32"/>
  <c r="T376" i="32"/>
  <c r="X377" i="32"/>
  <c r="T382" i="32"/>
  <c r="X383" i="32"/>
  <c r="X386" i="32"/>
  <c r="T388" i="32"/>
  <c r="T394" i="32"/>
  <c r="X397" i="32"/>
  <c r="X403" i="32"/>
  <c r="X406" i="32"/>
  <c r="T408" i="32"/>
  <c r="X409" i="32"/>
  <c r="T413" i="32"/>
  <c r="T415" i="32"/>
  <c r="T418" i="32"/>
  <c r="X422" i="32"/>
  <c r="T424" i="32"/>
  <c r="X425" i="32"/>
  <c r="T429" i="32"/>
  <c r="T431" i="32"/>
  <c r="X432" i="32"/>
  <c r="T434" i="32"/>
  <c r="X438" i="32"/>
  <c r="T440" i="32"/>
  <c r="X441" i="32"/>
  <c r="T445" i="32"/>
  <c r="X448" i="32"/>
  <c r="T450" i="32"/>
  <c r="X454" i="32"/>
  <c r="T456" i="32"/>
  <c r="X457" i="32"/>
  <c r="T461" i="32"/>
  <c r="T466" i="32"/>
  <c r="X470" i="32"/>
  <c r="T472" i="32"/>
  <c r="T477" i="32"/>
  <c r="T482" i="32"/>
  <c r="X486" i="32"/>
  <c r="T488" i="32"/>
  <c r="X489" i="32"/>
  <c r="T493" i="32"/>
  <c r="T495" i="32"/>
  <c r="T498" i="32"/>
  <c r="X502" i="32"/>
  <c r="X9" i="31"/>
  <c r="X17" i="31"/>
  <c r="AJ17" i="31"/>
  <c r="M18" i="31"/>
  <c r="AC18" i="31" s="1"/>
  <c r="X24" i="31"/>
  <c r="T26" i="31"/>
  <c r="X27" i="31"/>
  <c r="T32" i="31"/>
  <c r="X33" i="31"/>
  <c r="X36" i="31"/>
  <c r="X42" i="31"/>
  <c r="T44" i="31"/>
  <c r="X47" i="31"/>
  <c r="T56" i="31"/>
  <c r="X57" i="31"/>
  <c r="X60" i="31"/>
  <c r="T62" i="31"/>
  <c r="X66" i="31"/>
  <c r="T68" i="31"/>
  <c r="X71" i="31"/>
  <c r="X80" i="31"/>
  <c r="T82" i="31"/>
  <c r="T87" i="31"/>
  <c r="T89" i="31"/>
  <c r="X90" i="31"/>
  <c r="T92" i="31"/>
  <c r="X96" i="31"/>
  <c r="T98" i="31"/>
  <c r="T103" i="31"/>
  <c r="T108" i="31"/>
  <c r="T114" i="31"/>
  <c r="T119" i="31"/>
  <c r="T124" i="31"/>
  <c r="T130" i="31"/>
  <c r="X131" i="31"/>
  <c r="T135" i="31"/>
  <c r="X138" i="31"/>
  <c r="T140" i="31"/>
  <c r="X144" i="31"/>
  <c r="T146" i="31"/>
  <c r="X147" i="31"/>
  <c r="T151" i="31"/>
  <c r="T153" i="31"/>
  <c r="X154" i="31"/>
  <c r="T156" i="31"/>
  <c r="X160" i="31"/>
  <c r="T162" i="31"/>
  <c r="X163" i="31"/>
  <c r="T167" i="31"/>
  <c r="T172" i="31"/>
  <c r="X176" i="31"/>
  <c r="T178" i="31"/>
  <c r="X179" i="31"/>
  <c r="T183" i="31"/>
  <c r="T188" i="31"/>
  <c r="X191" i="31"/>
  <c r="T202" i="31"/>
  <c r="T207" i="31"/>
  <c r="T209" i="31"/>
  <c r="X210" i="31"/>
  <c r="T212" i="31"/>
  <c r="T226" i="31"/>
  <c r="T231" i="31"/>
  <c r="T242" i="31"/>
  <c r="X252" i="31"/>
  <c r="T254" i="31"/>
  <c r="X258" i="31"/>
  <c r="T260" i="31"/>
  <c r="T266" i="31"/>
  <c r="T271" i="31"/>
  <c r="T276" i="31"/>
  <c r="X280" i="31"/>
  <c r="T282" i="31"/>
  <c r="T287" i="31"/>
  <c r="T289" i="31"/>
  <c r="T292" i="31"/>
  <c r="X296" i="31"/>
  <c r="T298" i="31"/>
  <c r="T303" i="31"/>
  <c r="T305" i="31"/>
  <c r="T308" i="31"/>
  <c r="X312" i="31"/>
  <c r="T314" i="31"/>
  <c r="T319" i="31"/>
  <c r="T321" i="31"/>
  <c r="T324" i="31"/>
  <c r="X328" i="31"/>
  <c r="T330" i="31"/>
  <c r="X331" i="31"/>
  <c r="T335" i="31"/>
  <c r="T337" i="31"/>
  <c r="X338" i="31"/>
  <c r="T340" i="31"/>
  <c r="X344" i="31"/>
  <c r="T346" i="31"/>
  <c r="X347" i="31"/>
  <c r="T351" i="31"/>
  <c r="X354" i="31"/>
  <c r="T356" i="31"/>
  <c r="X360" i="31"/>
  <c r="T362" i="31"/>
  <c r="X363" i="31"/>
  <c r="T367" i="31"/>
  <c r="T372" i="31"/>
  <c r="X376" i="31"/>
  <c r="T378" i="31"/>
  <c r="X379" i="31"/>
  <c r="T383" i="31"/>
  <c r="T385" i="31"/>
  <c r="T388" i="31"/>
  <c r="X392" i="31"/>
  <c r="T394" i="31"/>
  <c r="X395" i="31"/>
  <c r="T399" i="31"/>
  <c r="T401" i="31"/>
  <c r="X402" i="31"/>
  <c r="T404" i="31"/>
  <c r="X408" i="31"/>
  <c r="T410" i="31"/>
  <c r="T415" i="31"/>
  <c r="T417" i="31"/>
  <c r="X418" i="31"/>
  <c r="T420" i="31"/>
  <c r="X424" i="31"/>
  <c r="T426" i="31"/>
  <c r="T431" i="31"/>
  <c r="T433" i="31"/>
  <c r="X434" i="31"/>
  <c r="T436" i="31"/>
  <c r="X440" i="31"/>
  <c r="T442" i="31"/>
  <c r="T447" i="31"/>
  <c r="T449" i="31"/>
  <c r="X450" i="31"/>
  <c r="T452" i="31"/>
  <c r="X456" i="31"/>
  <c r="T458" i="31"/>
  <c r="T463" i="31"/>
  <c r="T465" i="31"/>
  <c r="X466" i="31"/>
  <c r="T468" i="31"/>
  <c r="X472" i="31"/>
  <c r="T474" i="31"/>
  <c r="T479" i="31"/>
  <c r="T481" i="31"/>
  <c r="X482" i="31"/>
  <c r="T484" i="31"/>
  <c r="X488" i="31"/>
  <c r="T490" i="31"/>
  <c r="T495" i="31"/>
  <c r="T497" i="31"/>
  <c r="X498" i="31"/>
  <c r="T500" i="31"/>
  <c r="V18" i="30"/>
  <c r="X14" i="30"/>
  <c r="AJ14" i="30"/>
  <c r="AG18" i="30"/>
  <c r="M18" i="30"/>
  <c r="AC18" i="30" s="1"/>
  <c r="X25" i="30"/>
  <c r="X31" i="30"/>
  <c r="T34" i="30"/>
  <c r="X35" i="30"/>
  <c r="X38" i="30"/>
  <c r="X41" i="30"/>
  <c r="X47" i="30"/>
  <c r="T50" i="30"/>
  <c r="X51" i="30"/>
  <c r="X54" i="30"/>
  <c r="X57" i="30"/>
  <c r="T66" i="30"/>
  <c r="X67" i="30"/>
  <c r="X70" i="30"/>
  <c r="T72" i="30"/>
  <c r="X73" i="30"/>
  <c r="T82" i="30"/>
  <c r="X83" i="30"/>
  <c r="X86" i="30"/>
  <c r="T88" i="30"/>
  <c r="X89" i="30"/>
  <c r="T98" i="30"/>
  <c r="X99" i="30"/>
  <c r="X102" i="30"/>
  <c r="T104" i="30"/>
  <c r="X105" i="30"/>
  <c r="X111" i="30"/>
  <c r="T114" i="30"/>
  <c r="X115" i="30"/>
  <c r="X118" i="30"/>
  <c r="X121" i="30"/>
  <c r="X127" i="30"/>
  <c r="X130" i="30"/>
  <c r="T132" i="30"/>
  <c r="X133" i="30"/>
  <c r="T138" i="30"/>
  <c r="X139" i="30"/>
  <c r="X142" i="30"/>
  <c r="X145" i="30"/>
  <c r="X151" i="30"/>
  <c r="T154" i="30"/>
  <c r="X155" i="30"/>
  <c r="X158" i="30"/>
  <c r="X161" i="30"/>
  <c r="X167" i="30"/>
  <c r="X170" i="30"/>
  <c r="T172" i="30"/>
  <c r="X173" i="30"/>
  <c r="T177" i="30"/>
  <c r="T179" i="30"/>
  <c r="X180" i="30"/>
  <c r="T182" i="30"/>
  <c r="X186" i="30"/>
  <c r="T188" i="30"/>
  <c r="X189" i="30"/>
  <c r="T193" i="30"/>
  <c r="T198" i="30"/>
  <c r="X202" i="30"/>
  <c r="T204" i="30"/>
  <c r="T209" i="30"/>
  <c r="T214" i="30"/>
  <c r="X218" i="30"/>
  <c r="T220" i="30"/>
  <c r="X221" i="30"/>
  <c r="T226" i="30"/>
  <c r="X227" i="30"/>
  <c r="X230" i="30"/>
  <c r="T232" i="30"/>
  <c r="T238" i="30"/>
  <c r="X241" i="30"/>
  <c r="X247" i="30"/>
  <c r="X250" i="30"/>
  <c r="T252" i="30"/>
  <c r="X253" i="30"/>
  <c r="T258" i="30"/>
  <c r="X259" i="30"/>
  <c r="X262" i="30"/>
  <c r="T264" i="30"/>
  <c r="T270" i="30"/>
  <c r="X273" i="30"/>
  <c r="X279" i="30"/>
  <c r="X282" i="30"/>
  <c r="T284" i="30"/>
  <c r="X285" i="30"/>
  <c r="T290" i="30"/>
  <c r="X291" i="30"/>
  <c r="X294" i="30"/>
  <c r="T296" i="30"/>
  <c r="T302" i="30"/>
  <c r="X305" i="30"/>
  <c r="X311" i="30"/>
  <c r="X314" i="30"/>
  <c r="T316" i="30"/>
  <c r="X317" i="30"/>
  <c r="T322" i="30"/>
  <c r="X323" i="30"/>
  <c r="X326" i="30"/>
  <c r="T328" i="30"/>
  <c r="T334" i="30"/>
  <c r="X337" i="30"/>
  <c r="X343" i="30"/>
  <c r="X346" i="30"/>
  <c r="T348" i="30"/>
  <c r="X349" i="30"/>
  <c r="T354" i="30"/>
  <c r="X355" i="30"/>
  <c r="X358" i="30"/>
  <c r="T360" i="30"/>
  <c r="X361" i="30"/>
  <c r="T366" i="30"/>
  <c r="X369" i="30"/>
  <c r="T374" i="30"/>
  <c r="X377" i="30"/>
  <c r="T382" i="30"/>
  <c r="X385" i="30"/>
  <c r="T390" i="30"/>
  <c r="X393" i="30"/>
  <c r="T398" i="30"/>
  <c r="X401" i="30"/>
  <c r="T406" i="30"/>
  <c r="X409" i="30"/>
  <c r="T414" i="30"/>
  <c r="X417" i="30"/>
  <c r="T422" i="30"/>
  <c r="X425" i="30"/>
  <c r="X431" i="30"/>
  <c r="X434" i="30"/>
  <c r="T439" i="30"/>
  <c r="T448" i="30"/>
  <c r="T450" i="30"/>
  <c r="X463" i="30"/>
  <c r="X466" i="30"/>
  <c r="T471" i="30"/>
  <c r="T480" i="30"/>
  <c r="T482" i="30"/>
  <c r="T495" i="30"/>
  <c r="M18" i="29"/>
  <c r="AC18" i="29" s="1"/>
  <c r="AC6" i="29"/>
  <c r="S18" i="29"/>
  <c r="T51" i="29"/>
  <c r="T330" i="28"/>
  <c r="T352" i="28"/>
  <c r="T394" i="28"/>
  <c r="T416" i="28"/>
  <c r="T458" i="28"/>
  <c r="T480" i="28"/>
  <c r="AJ6" i="27"/>
  <c r="AJ10" i="27"/>
  <c r="V18" i="26"/>
  <c r="AK7" i="26"/>
  <c r="AJ7" i="26"/>
  <c r="AK17" i="26"/>
  <c r="AJ17" i="26"/>
  <c r="T164" i="26"/>
  <c r="AL14" i="2"/>
  <c r="AK11" i="2"/>
  <c r="X34" i="2"/>
  <c r="X74" i="2"/>
  <c r="X90" i="2"/>
  <c r="X98" i="2"/>
  <c r="X106" i="2"/>
  <c r="X114" i="2"/>
  <c r="X146" i="2"/>
  <c r="X154" i="2"/>
  <c r="X186" i="2"/>
  <c r="X194" i="2"/>
  <c r="X210" i="2"/>
  <c r="X226" i="2"/>
  <c r="X242" i="2"/>
  <c r="X258" i="2"/>
  <c r="AL7" i="2"/>
  <c r="AK10" i="2"/>
  <c r="AL17" i="2"/>
  <c r="X23" i="2"/>
  <c r="X27" i="2"/>
  <c r="X31" i="2"/>
  <c r="X35" i="2"/>
  <c r="X39" i="2"/>
  <c r="X43" i="2"/>
  <c r="X47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71" i="2"/>
  <c r="X179" i="2"/>
  <c r="X187" i="2"/>
  <c r="X195" i="2"/>
  <c r="X203" i="2"/>
  <c r="X211" i="2"/>
  <c r="X215" i="2"/>
  <c r="X219" i="2"/>
  <c r="X223" i="2"/>
  <c r="X227" i="2"/>
  <c r="X231" i="2"/>
  <c r="X235" i="2"/>
  <c r="X239" i="2"/>
  <c r="X243" i="2"/>
  <c r="X247" i="2"/>
  <c r="X251" i="2"/>
  <c r="X255" i="2"/>
  <c r="X259" i="2"/>
  <c r="X263" i="2"/>
  <c r="X267" i="2"/>
  <c r="X271" i="2"/>
  <c r="X275" i="2"/>
  <c r="X279" i="2"/>
  <c r="X283" i="2"/>
  <c r="X287" i="2"/>
  <c r="X291" i="2"/>
  <c r="X295" i="2"/>
  <c r="X299" i="2"/>
  <c r="X303" i="2"/>
  <c r="X307" i="2"/>
  <c r="X311" i="2"/>
  <c r="X315" i="2"/>
  <c r="X319" i="2"/>
  <c r="X323" i="2"/>
  <c r="X327" i="2"/>
  <c r="X331" i="2"/>
  <c r="X335" i="2"/>
  <c r="X339" i="2"/>
  <c r="X343" i="2"/>
  <c r="X347" i="2"/>
  <c r="X351" i="2"/>
  <c r="X355" i="2"/>
  <c r="X359" i="2"/>
  <c r="X363" i="2"/>
  <c r="X367" i="2"/>
  <c r="X371" i="2"/>
  <c r="X375" i="2"/>
  <c r="X379" i="2"/>
  <c r="X383" i="2"/>
  <c r="X387" i="2"/>
  <c r="X391" i="2"/>
  <c r="X395" i="2"/>
  <c r="X403" i="2"/>
  <c r="X411" i="2"/>
  <c r="X419" i="2"/>
  <c r="X427" i="2"/>
  <c r="X435" i="2"/>
  <c r="X443" i="2"/>
  <c r="X451" i="2"/>
  <c r="X459" i="2"/>
  <c r="X467" i="2"/>
  <c r="X471" i="2"/>
  <c r="X475" i="2"/>
  <c r="X483" i="2"/>
  <c r="X487" i="2"/>
  <c r="X491" i="2"/>
  <c r="X499" i="2"/>
  <c r="T7" i="3"/>
  <c r="X8" i="3"/>
  <c r="AL8" i="3"/>
  <c r="X10" i="3"/>
  <c r="AL10" i="3"/>
  <c r="X14" i="3"/>
  <c r="AL14" i="3"/>
  <c r="X16" i="3"/>
  <c r="AL16" i="3"/>
  <c r="X25" i="3"/>
  <c r="X29" i="3"/>
  <c r="T30" i="3"/>
  <c r="X33" i="3"/>
  <c r="X37" i="3"/>
  <c r="X45" i="3"/>
  <c r="X53" i="3"/>
  <c r="X61" i="3"/>
  <c r="X69" i="3"/>
  <c r="X77" i="3"/>
  <c r="X85" i="3"/>
  <c r="X93" i="3"/>
  <c r="X101" i="3"/>
  <c r="X109" i="3"/>
  <c r="X117" i="3"/>
  <c r="X125" i="3"/>
  <c r="X133" i="3"/>
  <c r="X141" i="3"/>
  <c r="X149" i="3"/>
  <c r="X157" i="3"/>
  <c r="X165" i="3"/>
  <c r="X173" i="3"/>
  <c r="X181" i="3"/>
  <c r="X189" i="3"/>
  <c r="X197" i="3"/>
  <c r="X205" i="3"/>
  <c r="X213" i="3"/>
  <c r="X221" i="3"/>
  <c r="X229" i="3"/>
  <c r="X237" i="3"/>
  <c r="X245" i="3"/>
  <c r="X253" i="3"/>
  <c r="X261" i="3"/>
  <c r="X269" i="3"/>
  <c r="X277" i="3"/>
  <c r="X285" i="3"/>
  <c r="X293" i="3"/>
  <c r="X301" i="3"/>
  <c r="X309" i="3"/>
  <c r="X317" i="3"/>
  <c r="X325" i="3"/>
  <c r="X333" i="3"/>
  <c r="X341" i="3"/>
  <c r="X349" i="3"/>
  <c r="X353" i="3"/>
  <c r="X357" i="3"/>
  <c r="X365" i="3"/>
  <c r="X369" i="3"/>
  <c r="X373" i="3"/>
  <c r="X381" i="3"/>
  <c r="X385" i="3"/>
  <c r="X389" i="3"/>
  <c r="X397" i="3"/>
  <c r="X401" i="3"/>
  <c r="X405" i="3"/>
  <c r="X413" i="3"/>
  <c r="X417" i="3"/>
  <c r="X421" i="3"/>
  <c r="X429" i="3"/>
  <c r="X433" i="3"/>
  <c r="X437" i="3"/>
  <c r="X445" i="3"/>
  <c r="X449" i="3"/>
  <c r="X453" i="3"/>
  <c r="X461" i="3"/>
  <c r="X465" i="3"/>
  <c r="X469" i="3"/>
  <c r="X477" i="3"/>
  <c r="X481" i="3"/>
  <c r="X485" i="3"/>
  <c r="X493" i="3"/>
  <c r="X497" i="3"/>
  <c r="X501" i="3"/>
  <c r="R18" i="32"/>
  <c r="V18" i="32"/>
  <c r="X7" i="32"/>
  <c r="AJ7" i="32"/>
  <c r="X9" i="32"/>
  <c r="AJ9" i="32"/>
  <c r="X11" i="32"/>
  <c r="AJ11" i="32"/>
  <c r="X15" i="32"/>
  <c r="AJ15" i="32"/>
  <c r="X17" i="32"/>
  <c r="AJ17" i="32"/>
  <c r="X23" i="32"/>
  <c r="X26" i="32"/>
  <c r="T28" i="32"/>
  <c r="X29" i="32"/>
  <c r="T38" i="32"/>
  <c r="X39" i="32"/>
  <c r="X42" i="32"/>
  <c r="T44" i="32"/>
  <c r="X45" i="32"/>
  <c r="T54" i="32"/>
  <c r="X55" i="32"/>
  <c r="X58" i="32"/>
  <c r="T60" i="32"/>
  <c r="X61" i="32"/>
  <c r="T70" i="32"/>
  <c r="X71" i="32"/>
  <c r="X74" i="32"/>
  <c r="T76" i="32"/>
  <c r="X77" i="32"/>
  <c r="T86" i="32"/>
  <c r="X87" i="32"/>
  <c r="X90" i="32"/>
  <c r="T92" i="32"/>
  <c r="X93" i="32"/>
  <c r="T102" i="32"/>
  <c r="X103" i="32"/>
  <c r="X106" i="32"/>
  <c r="T108" i="32"/>
  <c r="X109" i="32"/>
  <c r="T118" i="32"/>
  <c r="X119" i="32"/>
  <c r="X122" i="32"/>
  <c r="T124" i="32"/>
  <c r="X125" i="32"/>
  <c r="T134" i="32"/>
  <c r="X135" i="32"/>
  <c r="X138" i="32"/>
  <c r="T140" i="32"/>
  <c r="X141" i="32"/>
  <c r="T150" i="32"/>
  <c r="X151" i="32"/>
  <c r="X154" i="32"/>
  <c r="T156" i="32"/>
  <c r="X157" i="32"/>
  <c r="T166" i="32"/>
  <c r="X167" i="32"/>
  <c r="X170" i="32"/>
  <c r="T172" i="32"/>
  <c r="X173" i="32"/>
  <c r="T182" i="32"/>
  <c r="X183" i="32"/>
  <c r="X186" i="32"/>
  <c r="T188" i="32"/>
  <c r="X189" i="32"/>
  <c r="T198" i="32"/>
  <c r="X199" i="32"/>
  <c r="X202" i="32"/>
  <c r="T204" i="32"/>
  <c r="X205" i="32"/>
  <c r="T214" i="32"/>
  <c r="X215" i="32"/>
  <c r="X218" i="32"/>
  <c r="T220" i="32"/>
  <c r="X221" i="32"/>
  <c r="T230" i="32"/>
  <c r="X231" i="32"/>
  <c r="X234" i="32"/>
  <c r="T236" i="32"/>
  <c r="X237" i="32"/>
  <c r="T246" i="32"/>
  <c r="X247" i="32"/>
  <c r="X250" i="32"/>
  <c r="T252" i="32"/>
  <c r="X253" i="32"/>
  <c r="T262" i="32"/>
  <c r="X263" i="32"/>
  <c r="X266" i="32"/>
  <c r="T268" i="32"/>
  <c r="X269" i="32"/>
  <c r="T278" i="32"/>
  <c r="X279" i="32"/>
  <c r="X282" i="32"/>
  <c r="T284" i="32"/>
  <c r="X285" i="32"/>
  <c r="T294" i="32"/>
  <c r="X295" i="32"/>
  <c r="X298" i="32"/>
  <c r="T300" i="32"/>
  <c r="X301" i="32"/>
  <c r="T310" i="32"/>
  <c r="X311" i="32"/>
  <c r="X314" i="32"/>
  <c r="T316" i="32"/>
  <c r="X317" i="32"/>
  <c r="T326" i="32"/>
  <c r="X327" i="32"/>
  <c r="X330" i="32"/>
  <c r="T332" i="32"/>
  <c r="X333" i="32"/>
  <c r="T342" i="32"/>
  <c r="X343" i="32"/>
  <c r="X346" i="32"/>
  <c r="T348" i="32"/>
  <c r="X349" i="32"/>
  <c r="T358" i="32"/>
  <c r="X359" i="32"/>
  <c r="X362" i="32"/>
  <c r="T364" i="32"/>
  <c r="X365" i="32"/>
  <c r="T374" i="32"/>
  <c r="X375" i="32"/>
  <c r="X378" i="32"/>
  <c r="T386" i="32"/>
  <c r="X389" i="32"/>
  <c r="X395" i="32"/>
  <c r="X398" i="32"/>
  <c r="T400" i="32"/>
  <c r="X401" i="32"/>
  <c r="T406" i="32"/>
  <c r="X407" i="32"/>
  <c r="X410" i="32"/>
  <c r="X413" i="32"/>
  <c r="X419" i="32"/>
  <c r="T422" i="32"/>
  <c r="X423" i="32"/>
  <c r="X426" i="32"/>
  <c r="X429" i="32"/>
  <c r="X435" i="32"/>
  <c r="T438" i="32"/>
  <c r="X439" i="32"/>
  <c r="X442" i="32"/>
  <c r="T444" i="32"/>
  <c r="X445" i="32"/>
  <c r="T454" i="32"/>
  <c r="X455" i="32"/>
  <c r="X458" i="32"/>
  <c r="T460" i="32"/>
  <c r="X461" i="32"/>
  <c r="X467" i="32"/>
  <c r="T470" i="32"/>
  <c r="X471" i="32"/>
  <c r="X474" i="32"/>
  <c r="T476" i="32"/>
  <c r="X477" i="32"/>
  <c r="T486" i="32"/>
  <c r="X487" i="32"/>
  <c r="X490" i="32"/>
  <c r="T492" i="32"/>
  <c r="X493" i="32"/>
  <c r="X499" i="32"/>
  <c r="T502" i="32"/>
  <c r="N18" i="31"/>
  <c r="X8" i="31"/>
  <c r="X10" i="31"/>
  <c r="AK11" i="31"/>
  <c r="X14" i="31"/>
  <c r="X16" i="31"/>
  <c r="AK17" i="31"/>
  <c r="AH18" i="31"/>
  <c r="T24" i="31"/>
  <c r="X25" i="31"/>
  <c r="X28" i="31"/>
  <c r="T30" i="31"/>
  <c r="T33" i="31"/>
  <c r="X34" i="31"/>
  <c r="T36" i="31"/>
  <c r="X39" i="31"/>
  <c r="X48" i="31"/>
  <c r="T50" i="31"/>
  <c r="X51" i="31"/>
  <c r="T55" i="31"/>
  <c r="T60" i="31"/>
  <c r="X63" i="31"/>
  <c r="X72" i="31"/>
  <c r="T74" i="31"/>
  <c r="X75" i="31"/>
  <c r="T80" i="31"/>
  <c r="X81" i="31"/>
  <c r="X84" i="31"/>
  <c r="T86" i="31"/>
  <c r="X87" i="31"/>
  <c r="X93" i="31"/>
  <c r="T96" i="31"/>
  <c r="X97" i="31"/>
  <c r="X100" i="31"/>
  <c r="X103" i="31"/>
  <c r="X109" i="31"/>
  <c r="T112" i="31"/>
  <c r="X113" i="31"/>
  <c r="X116" i="31"/>
  <c r="X119" i="31"/>
  <c r="T128" i="31"/>
  <c r="X129" i="31"/>
  <c r="X132" i="31"/>
  <c r="T134" i="31"/>
  <c r="X135" i="31"/>
  <c r="T144" i="31"/>
  <c r="X145" i="31"/>
  <c r="X148" i="31"/>
  <c r="T150" i="31"/>
  <c r="X151" i="31"/>
  <c r="X157" i="31"/>
  <c r="T160" i="31"/>
  <c r="X161" i="31"/>
  <c r="X164" i="31"/>
  <c r="X167" i="31"/>
  <c r="X173" i="31"/>
  <c r="T176" i="31"/>
  <c r="X177" i="31"/>
  <c r="X180" i="31"/>
  <c r="X183" i="31"/>
  <c r="X192" i="31"/>
  <c r="T194" i="31"/>
  <c r="X195" i="31"/>
  <c r="T200" i="31"/>
  <c r="X201" i="31"/>
  <c r="X204" i="31"/>
  <c r="X207" i="31"/>
  <c r="X213" i="31"/>
  <c r="X216" i="31"/>
  <c r="T218" i="31"/>
  <c r="X219" i="31"/>
  <c r="T224" i="31"/>
  <c r="X225" i="31"/>
  <c r="X228" i="31"/>
  <c r="T230" i="31"/>
  <c r="X231" i="31"/>
  <c r="T240" i="31"/>
  <c r="X241" i="31"/>
  <c r="X244" i="31"/>
  <c r="T246" i="31"/>
  <c r="T252" i="31"/>
  <c r="X255" i="31"/>
  <c r="T264" i="31"/>
  <c r="X265" i="31"/>
  <c r="X268" i="31"/>
  <c r="T270" i="31"/>
  <c r="X271" i="31"/>
  <c r="T280" i="31"/>
  <c r="X281" i="31"/>
  <c r="X284" i="31"/>
  <c r="X287" i="31"/>
  <c r="X293" i="31"/>
  <c r="T296" i="31"/>
  <c r="X297" i="31"/>
  <c r="X300" i="31"/>
  <c r="X303" i="31"/>
  <c r="X309" i="31"/>
  <c r="T312" i="31"/>
  <c r="X313" i="31"/>
  <c r="X316" i="31"/>
  <c r="X319" i="31"/>
  <c r="X325" i="31"/>
  <c r="T328" i="31"/>
  <c r="X329" i="31"/>
  <c r="X332" i="31"/>
  <c r="X335" i="31"/>
  <c r="X341" i="31"/>
  <c r="T344" i="31"/>
  <c r="X345" i="31"/>
  <c r="X348" i="31"/>
  <c r="T350" i="31"/>
  <c r="X351" i="31"/>
  <c r="T360" i="31"/>
  <c r="X361" i="31"/>
  <c r="X364" i="31"/>
  <c r="T366" i="31"/>
  <c r="X367" i="31"/>
  <c r="T376" i="31"/>
  <c r="X377" i="31"/>
  <c r="X380" i="31"/>
  <c r="X383" i="31"/>
  <c r="X389" i="31"/>
  <c r="T392" i="31"/>
  <c r="X393" i="31"/>
  <c r="X396" i="31"/>
  <c r="X399" i="31"/>
  <c r="X405" i="31"/>
  <c r="T408" i="31"/>
  <c r="X409" i="31"/>
  <c r="X412" i="31"/>
  <c r="T414" i="31"/>
  <c r="X415" i="31"/>
  <c r="X421" i="31"/>
  <c r="T424" i="31"/>
  <c r="X425" i="31"/>
  <c r="X428" i="31"/>
  <c r="T430" i="31"/>
  <c r="X431" i="31"/>
  <c r="X437" i="31"/>
  <c r="T440" i="31"/>
  <c r="X441" i="31"/>
  <c r="X444" i="31"/>
  <c r="T446" i="31"/>
  <c r="X447" i="31"/>
  <c r="X453" i="31"/>
  <c r="T456" i="31"/>
  <c r="X457" i="31"/>
  <c r="X460" i="31"/>
  <c r="T462" i="31"/>
  <c r="X463" i="31"/>
  <c r="X469" i="31"/>
  <c r="T472" i="31"/>
  <c r="X473" i="31"/>
  <c r="X476" i="31"/>
  <c r="T478" i="31"/>
  <c r="X479" i="31"/>
  <c r="X485" i="31"/>
  <c r="T488" i="31"/>
  <c r="X489" i="31"/>
  <c r="X492" i="31"/>
  <c r="T494" i="31"/>
  <c r="X495" i="31"/>
  <c r="X501" i="31"/>
  <c r="R18" i="30"/>
  <c r="AL6" i="30"/>
  <c r="AL8" i="30"/>
  <c r="AL10" i="30"/>
  <c r="X16" i="30"/>
  <c r="AJ16" i="30"/>
  <c r="AH18" i="30"/>
  <c r="X26" i="30"/>
  <c r="T28" i="30"/>
  <c r="X29" i="30"/>
  <c r="T33" i="30"/>
  <c r="X36" i="30"/>
  <c r="T38" i="30"/>
  <c r="X42" i="30"/>
  <c r="T44" i="30"/>
  <c r="T49" i="30"/>
  <c r="X52" i="30"/>
  <c r="T54" i="30"/>
  <c r="X58" i="30"/>
  <c r="T60" i="30"/>
  <c r="X61" i="30"/>
  <c r="T65" i="30"/>
  <c r="T70" i="30"/>
  <c r="X74" i="30"/>
  <c r="T76" i="30"/>
  <c r="X77" i="30"/>
  <c r="T81" i="30"/>
  <c r="T83" i="30"/>
  <c r="T86" i="30"/>
  <c r="X90" i="30"/>
  <c r="T92" i="30"/>
  <c r="T97" i="30"/>
  <c r="T99" i="30"/>
  <c r="T102" i="30"/>
  <c r="X106" i="30"/>
  <c r="T108" i="30"/>
  <c r="X109" i="30"/>
  <c r="T113" i="30"/>
  <c r="T115" i="30"/>
  <c r="X116" i="30"/>
  <c r="T118" i="30"/>
  <c r="X122" i="30"/>
  <c r="T124" i="30"/>
  <c r="X125" i="30"/>
  <c r="T130" i="30"/>
  <c r="X131" i="30"/>
  <c r="X134" i="30"/>
  <c r="T139" i="30"/>
  <c r="X140" i="30"/>
  <c r="T142" i="30"/>
  <c r="X146" i="30"/>
  <c r="T148" i="30"/>
  <c r="X149" i="30"/>
  <c r="T153" i="30"/>
  <c r="T155" i="30"/>
  <c r="X156" i="30"/>
  <c r="T158" i="30"/>
  <c r="X162" i="30"/>
  <c r="T164" i="30"/>
  <c r="X165" i="30"/>
  <c r="T170" i="30"/>
  <c r="X171" i="30"/>
  <c r="X174" i="30"/>
  <c r="T176" i="30"/>
  <c r="X177" i="30"/>
  <c r="X183" i="30"/>
  <c r="T186" i="30"/>
  <c r="X187" i="30"/>
  <c r="X190" i="30"/>
  <c r="X193" i="30"/>
  <c r="T202" i="30"/>
  <c r="X203" i="30"/>
  <c r="X206" i="30"/>
  <c r="X209" i="30"/>
  <c r="T218" i="30"/>
  <c r="X219" i="30"/>
  <c r="X222" i="30"/>
  <c r="T230" i="30"/>
  <c r="X233" i="30"/>
  <c r="X239" i="30"/>
  <c r="X242" i="30"/>
  <c r="T244" i="30"/>
  <c r="X245" i="30"/>
  <c r="T250" i="30"/>
  <c r="X251" i="30"/>
  <c r="X254" i="30"/>
  <c r="T262" i="30"/>
  <c r="X265" i="30"/>
  <c r="X271" i="30"/>
  <c r="X274" i="30"/>
  <c r="T276" i="30"/>
  <c r="X277" i="30"/>
  <c r="T282" i="30"/>
  <c r="X283" i="30"/>
  <c r="X286" i="30"/>
  <c r="T294" i="30"/>
  <c r="X297" i="30"/>
  <c r="X303" i="30"/>
  <c r="X306" i="30"/>
  <c r="T308" i="30"/>
  <c r="X309" i="30"/>
  <c r="T314" i="30"/>
  <c r="X315" i="30"/>
  <c r="X318" i="30"/>
  <c r="T326" i="30"/>
  <c r="X329" i="30"/>
  <c r="X335" i="30"/>
  <c r="X338" i="30"/>
  <c r="T340" i="30"/>
  <c r="X341" i="30"/>
  <c r="T346" i="30"/>
  <c r="X347" i="30"/>
  <c r="X350" i="30"/>
  <c r="T358" i="30"/>
  <c r="X362" i="30"/>
  <c r="X367" i="30"/>
  <c r="X370" i="30"/>
  <c r="X375" i="30"/>
  <c r="X378" i="30"/>
  <c r="X383" i="30"/>
  <c r="X386" i="30"/>
  <c r="X391" i="30"/>
  <c r="X394" i="30"/>
  <c r="X399" i="30"/>
  <c r="X402" i="30"/>
  <c r="X407" i="30"/>
  <c r="X410" i="30"/>
  <c r="X415" i="30"/>
  <c r="X418" i="30"/>
  <c r="X423" i="30"/>
  <c r="X426" i="30"/>
  <c r="T431" i="30"/>
  <c r="X432" i="30"/>
  <c r="X435" i="30"/>
  <c r="X437" i="30"/>
  <c r="T440" i="30"/>
  <c r="T442" i="30"/>
  <c r="X455" i="30"/>
  <c r="X458" i="30"/>
  <c r="T463" i="30"/>
  <c r="X464" i="30"/>
  <c r="X467" i="30"/>
  <c r="X469" i="30"/>
  <c r="T472" i="30"/>
  <c r="T474" i="30"/>
  <c r="X487" i="30"/>
  <c r="X490" i="30"/>
  <c r="X493" i="30"/>
  <c r="T498" i="30"/>
  <c r="AH18" i="29"/>
  <c r="AB18" i="29"/>
  <c r="T32" i="29"/>
  <c r="T35" i="29"/>
  <c r="T167" i="29"/>
  <c r="T231" i="29"/>
  <c r="T295" i="29"/>
  <c r="T359" i="29"/>
  <c r="T377" i="29"/>
  <c r="T423" i="29"/>
  <c r="T441" i="29"/>
  <c r="T487" i="29"/>
  <c r="AK18" i="28"/>
  <c r="T51" i="28"/>
  <c r="T74" i="28"/>
  <c r="T90" i="28"/>
  <c r="T106" i="28"/>
  <c r="T122" i="28"/>
  <c r="AK15" i="26"/>
  <c r="AJ15" i="26"/>
  <c r="T30" i="26"/>
  <c r="T52" i="26"/>
  <c r="T94" i="26"/>
  <c r="T116" i="26"/>
  <c r="T158" i="26"/>
  <c r="T180" i="26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84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316" i="2"/>
  <c r="X324" i="2"/>
  <c r="X332" i="2"/>
  <c r="X340" i="2"/>
  <c r="X348" i="2"/>
  <c r="X356" i="2"/>
  <c r="X364" i="2"/>
  <c r="X372" i="2"/>
  <c r="X380" i="2"/>
  <c r="X388" i="2"/>
  <c r="X396" i="2"/>
  <c r="X404" i="2"/>
  <c r="X412" i="2"/>
  <c r="X420" i="2"/>
  <c r="X428" i="2"/>
  <c r="X436" i="2"/>
  <c r="X444" i="2"/>
  <c r="X452" i="2"/>
  <c r="X460" i="2"/>
  <c r="X468" i="2"/>
  <c r="X476" i="2"/>
  <c r="X484" i="2"/>
  <c r="X492" i="2"/>
  <c r="T495" i="2"/>
  <c r="X496" i="2"/>
  <c r="X500" i="2"/>
  <c r="Q18" i="3"/>
  <c r="V18" i="3"/>
  <c r="X7" i="3"/>
  <c r="AL7" i="3"/>
  <c r="X9" i="3"/>
  <c r="AL9" i="3"/>
  <c r="X11" i="3"/>
  <c r="AL11" i="3"/>
  <c r="X15" i="3"/>
  <c r="AL15" i="3"/>
  <c r="X17" i="3"/>
  <c r="AL17" i="3"/>
  <c r="AH18" i="3"/>
  <c r="X26" i="3"/>
  <c r="X30" i="3"/>
  <c r="X34" i="3"/>
  <c r="X46" i="3"/>
  <c r="X66" i="3"/>
  <c r="X70" i="3"/>
  <c r="X74" i="3"/>
  <c r="X82" i="3"/>
  <c r="X86" i="3"/>
  <c r="X90" i="3"/>
  <c r="X98" i="3"/>
  <c r="X102" i="3"/>
  <c r="X106" i="3"/>
  <c r="X114" i="3"/>
  <c r="X118" i="3"/>
  <c r="X122" i="3"/>
  <c r="X130" i="3"/>
  <c r="X134" i="3"/>
  <c r="X138" i="3"/>
  <c r="X146" i="3"/>
  <c r="X150" i="3"/>
  <c r="X154" i="3"/>
  <c r="X162" i="3"/>
  <c r="X166" i="3"/>
  <c r="X170" i="3"/>
  <c r="X178" i="3"/>
  <c r="X182" i="3"/>
  <c r="X186" i="3"/>
  <c r="X194" i="3"/>
  <c r="X198" i="3"/>
  <c r="X202" i="3"/>
  <c r="X210" i="3"/>
  <c r="X214" i="3"/>
  <c r="X218" i="3"/>
  <c r="X226" i="3"/>
  <c r="X230" i="3"/>
  <c r="X234" i="3"/>
  <c r="X242" i="3"/>
  <c r="X246" i="3"/>
  <c r="X250" i="3"/>
  <c r="X258" i="3"/>
  <c r="X262" i="3"/>
  <c r="X266" i="3"/>
  <c r="X274" i="3"/>
  <c r="X278" i="3"/>
  <c r="X282" i="3"/>
  <c r="X290" i="3"/>
  <c r="X294" i="3"/>
  <c r="X298" i="3"/>
  <c r="X306" i="3"/>
  <c r="X310" i="3"/>
  <c r="X314" i="3"/>
  <c r="X322" i="3"/>
  <c r="X326" i="3"/>
  <c r="X330" i="3"/>
  <c r="X338" i="3"/>
  <c r="X342" i="3"/>
  <c r="X346" i="3"/>
  <c r="X354" i="3"/>
  <c r="X358" i="3"/>
  <c r="X362" i="3"/>
  <c r="T363" i="3"/>
  <c r="T367" i="3"/>
  <c r="X374" i="3"/>
  <c r="X390" i="3"/>
  <c r="X406" i="3"/>
  <c r="X422" i="3"/>
  <c r="T427" i="3"/>
  <c r="T431" i="3"/>
  <c r="X438" i="3"/>
  <c r="X454" i="3"/>
  <c r="X470" i="3"/>
  <c r="X486" i="3"/>
  <c r="T491" i="3"/>
  <c r="T495" i="3"/>
  <c r="X502" i="3"/>
  <c r="M18" i="32"/>
  <c r="AC18" i="32" s="1"/>
  <c r="AC6" i="32"/>
  <c r="S18" i="32"/>
  <c r="W18" i="32"/>
  <c r="T23" i="32"/>
  <c r="T26" i="32"/>
  <c r="X30" i="32"/>
  <c r="T32" i="32"/>
  <c r="T37" i="32"/>
  <c r="T39" i="32"/>
  <c r="T42" i="32"/>
  <c r="X46" i="32"/>
  <c r="T48" i="32"/>
  <c r="T53" i="32"/>
  <c r="T55" i="32"/>
  <c r="T58" i="32"/>
  <c r="X62" i="32"/>
  <c r="T64" i="32"/>
  <c r="T69" i="32"/>
  <c r="T71" i="32"/>
  <c r="T74" i="32"/>
  <c r="X78" i="32"/>
  <c r="T80" i="32"/>
  <c r="T85" i="32"/>
  <c r="T87" i="32"/>
  <c r="T90" i="32"/>
  <c r="X94" i="32"/>
  <c r="T96" i="32"/>
  <c r="T101" i="32"/>
  <c r="T103" i="32"/>
  <c r="T106" i="32"/>
  <c r="X110" i="32"/>
  <c r="T112" i="32"/>
  <c r="T117" i="32"/>
  <c r="T119" i="32"/>
  <c r="T122" i="32"/>
  <c r="X126" i="32"/>
  <c r="T128" i="32"/>
  <c r="T133" i="32"/>
  <c r="T135" i="32"/>
  <c r="T138" i="32"/>
  <c r="X142" i="32"/>
  <c r="T144" i="32"/>
  <c r="T149" i="32"/>
  <c r="T151" i="32"/>
  <c r="T154" i="32"/>
  <c r="X158" i="32"/>
  <c r="T160" i="32"/>
  <c r="T165" i="32"/>
  <c r="T167" i="32"/>
  <c r="T170" i="32"/>
  <c r="T173" i="32"/>
  <c r="X174" i="32"/>
  <c r="T176" i="32"/>
  <c r="X177" i="32"/>
  <c r="T183" i="32"/>
  <c r="T186" i="32"/>
  <c r="T189" i="32"/>
  <c r="X190" i="32"/>
  <c r="T192" i="32"/>
  <c r="X193" i="32"/>
  <c r="T199" i="32"/>
  <c r="T202" i="32"/>
  <c r="X206" i="32"/>
  <c r="T208" i="32"/>
  <c r="T213" i="32"/>
  <c r="T215" i="32"/>
  <c r="T218" i="32"/>
  <c r="T221" i="32"/>
  <c r="X222" i="32"/>
  <c r="T224" i="32"/>
  <c r="T231" i="32"/>
  <c r="T234" i="32"/>
  <c r="X238" i="32"/>
  <c r="T240" i="32"/>
  <c r="T247" i="32"/>
  <c r="T250" i="32"/>
  <c r="X254" i="32"/>
  <c r="T256" i="32"/>
  <c r="T263" i="32"/>
  <c r="T266" i="32"/>
  <c r="X270" i="32"/>
  <c r="T272" i="32"/>
  <c r="T279" i="32"/>
  <c r="T282" i="32"/>
  <c r="X286" i="32"/>
  <c r="T288" i="32"/>
  <c r="T295" i="32"/>
  <c r="T298" i="32"/>
  <c r="X302" i="32"/>
  <c r="T304" i="32"/>
  <c r="T311" i="32"/>
  <c r="T314" i="32"/>
  <c r="X318" i="32"/>
  <c r="T320" i="32"/>
  <c r="T327" i="32"/>
  <c r="T330" i="32"/>
  <c r="X334" i="32"/>
  <c r="T336" i="32"/>
  <c r="T343" i="32"/>
  <c r="T346" i="32"/>
  <c r="X350" i="32"/>
  <c r="T352" i="32"/>
  <c r="X353" i="32"/>
  <c r="T362" i="32"/>
  <c r="X366" i="32"/>
  <c r="T368" i="32"/>
  <c r="X369" i="32"/>
  <c r="X376" i="32"/>
  <c r="T378" i="32"/>
  <c r="X381" i="32"/>
  <c r="X390" i="32"/>
  <c r="T392" i="32"/>
  <c r="X393" i="32"/>
  <c r="T398" i="32"/>
  <c r="X399" i="32"/>
  <c r="X402" i="32"/>
  <c r="T407" i="32"/>
  <c r="X408" i="32"/>
  <c r="T410" i="32"/>
  <c r="X414" i="32"/>
  <c r="T416" i="32"/>
  <c r="X417" i="32"/>
  <c r="T423" i="32"/>
  <c r="X424" i="32"/>
  <c r="T426" i="32"/>
  <c r="X430" i="32"/>
  <c r="T432" i="32"/>
  <c r="X433" i="32"/>
  <c r="X440" i="32"/>
  <c r="T442" i="32"/>
  <c r="X446" i="32"/>
  <c r="T448" i="32"/>
  <c r="X449" i="32"/>
  <c r="T458" i="32"/>
  <c r="X462" i="32"/>
  <c r="T464" i="32"/>
  <c r="T471" i="32"/>
  <c r="X472" i="32"/>
  <c r="T474" i="32"/>
  <c r="X478" i="32"/>
  <c r="T480" i="32"/>
  <c r="X481" i="32"/>
  <c r="X488" i="32"/>
  <c r="T490" i="32"/>
  <c r="X494" i="32"/>
  <c r="T496" i="32"/>
  <c r="X497" i="32"/>
  <c r="AJ6" i="31"/>
  <c r="AJ8" i="31"/>
  <c r="T10" i="31"/>
  <c r="AJ10" i="31"/>
  <c r="T14" i="31"/>
  <c r="AJ14" i="31"/>
  <c r="AJ16" i="31"/>
  <c r="AG18" i="31"/>
  <c r="T28" i="31"/>
  <c r="X31" i="31"/>
  <c r="X37" i="31"/>
  <c r="X40" i="31"/>
  <c r="T42" i="31"/>
  <c r="X43" i="31"/>
  <c r="T48" i="31"/>
  <c r="X49" i="31"/>
  <c r="X52" i="31"/>
  <c r="T54" i="31"/>
  <c r="X55" i="31"/>
  <c r="X64" i="31"/>
  <c r="T66" i="31"/>
  <c r="X67" i="31"/>
  <c r="T72" i="31"/>
  <c r="X73" i="31"/>
  <c r="X76" i="31"/>
  <c r="T81" i="31"/>
  <c r="T84" i="31"/>
  <c r="X88" i="31"/>
  <c r="T90" i="31"/>
  <c r="X91" i="31"/>
  <c r="T97" i="31"/>
  <c r="X98" i="31"/>
  <c r="T100" i="31"/>
  <c r="X104" i="31"/>
  <c r="T106" i="31"/>
  <c r="X107" i="31"/>
  <c r="T111" i="31"/>
  <c r="X114" i="31"/>
  <c r="T116" i="31"/>
  <c r="X120" i="31"/>
  <c r="T122" i="31"/>
  <c r="X123" i="31"/>
  <c r="T127" i="31"/>
  <c r="T132" i="31"/>
  <c r="X136" i="31"/>
  <c r="T138" i="31"/>
  <c r="X139" i="31"/>
  <c r="T145" i="31"/>
  <c r="T148" i="31"/>
  <c r="X152" i="31"/>
  <c r="T154" i="31"/>
  <c r="X155" i="31"/>
  <c r="T161" i="31"/>
  <c r="X162" i="31"/>
  <c r="T164" i="31"/>
  <c r="X168" i="31"/>
  <c r="T170" i="31"/>
  <c r="X171" i="31"/>
  <c r="X178" i="31"/>
  <c r="T180" i="31"/>
  <c r="X184" i="31"/>
  <c r="T186" i="31"/>
  <c r="X187" i="31"/>
  <c r="T192" i="31"/>
  <c r="X193" i="31"/>
  <c r="X196" i="31"/>
  <c r="T198" i="31"/>
  <c r="T201" i="31"/>
  <c r="X202" i="31"/>
  <c r="T204" i="31"/>
  <c r="X208" i="31"/>
  <c r="T210" i="31"/>
  <c r="X211" i="31"/>
  <c r="T216" i="31"/>
  <c r="X217" i="31"/>
  <c r="X220" i="31"/>
  <c r="T222" i="31"/>
  <c r="T228" i="31"/>
  <c r="X232" i="31"/>
  <c r="T234" i="31"/>
  <c r="X235" i="31"/>
  <c r="T239" i="31"/>
  <c r="T241" i="31"/>
  <c r="T244" i="31"/>
  <c r="X247" i="31"/>
  <c r="X256" i="31"/>
  <c r="T258" i="31"/>
  <c r="X259" i="31"/>
  <c r="T263" i="31"/>
  <c r="T268" i="31"/>
  <c r="X272" i="31"/>
  <c r="T274" i="31"/>
  <c r="X275" i="31"/>
  <c r="T279" i="31"/>
  <c r="X282" i="31"/>
  <c r="T284" i="31"/>
  <c r="X288" i="31"/>
  <c r="T290" i="31"/>
  <c r="T295" i="31"/>
  <c r="X298" i="31"/>
  <c r="T300" i="31"/>
  <c r="X304" i="31"/>
  <c r="T306" i="31"/>
  <c r="X314" i="31"/>
  <c r="T316" i="31"/>
  <c r="X320" i="31"/>
  <c r="T322" i="31"/>
  <c r="X323" i="31"/>
  <c r="T327" i="31"/>
  <c r="T329" i="31"/>
  <c r="X330" i="31"/>
  <c r="T332" i="31"/>
  <c r="X336" i="31"/>
  <c r="T338" i="31"/>
  <c r="X339" i="31"/>
  <c r="T348" i="31"/>
  <c r="X352" i="31"/>
  <c r="T354" i="31"/>
  <c r="X355" i="31"/>
  <c r="T364" i="31"/>
  <c r="X368" i="31"/>
  <c r="T370" i="31"/>
  <c r="X371" i="31"/>
  <c r="T377" i="31"/>
  <c r="X378" i="31"/>
  <c r="T380" i="31"/>
  <c r="X384" i="31"/>
  <c r="T386" i="31"/>
  <c r="X387" i="31"/>
  <c r="T393" i="31"/>
  <c r="X394" i="31"/>
  <c r="T396" i="31"/>
  <c r="X400" i="31"/>
  <c r="T402" i="31"/>
  <c r="X403" i="31"/>
  <c r="T412" i="31"/>
  <c r="X416" i="31"/>
  <c r="T418" i="31"/>
  <c r="T428" i="31"/>
  <c r="X432" i="31"/>
  <c r="T434" i="31"/>
  <c r="T444" i="31"/>
  <c r="X448" i="31"/>
  <c r="T450" i="31"/>
  <c r="T460" i="31"/>
  <c r="X464" i="31"/>
  <c r="T466" i="31"/>
  <c r="T476" i="31"/>
  <c r="X480" i="31"/>
  <c r="T482" i="31"/>
  <c r="T492" i="31"/>
  <c r="X496" i="31"/>
  <c r="T498" i="31"/>
  <c r="AK6" i="30"/>
  <c r="Q18" i="30"/>
  <c r="AK8" i="30"/>
  <c r="AK10" i="30"/>
  <c r="X11" i="30"/>
  <c r="X23" i="30"/>
  <c r="T26" i="30"/>
  <c r="X27" i="30"/>
  <c r="X30" i="30"/>
  <c r="T32" i="30"/>
  <c r="X33" i="30"/>
  <c r="T42" i="30"/>
  <c r="X43" i="30"/>
  <c r="X46" i="30"/>
  <c r="T48" i="30"/>
  <c r="X49" i="30"/>
  <c r="T58" i="30"/>
  <c r="X59" i="30"/>
  <c r="X62" i="30"/>
  <c r="T64" i="30"/>
  <c r="X65" i="30"/>
  <c r="T74" i="30"/>
  <c r="X75" i="30"/>
  <c r="X78" i="30"/>
  <c r="X81" i="30"/>
  <c r="X87" i="30"/>
  <c r="T90" i="30"/>
  <c r="X91" i="30"/>
  <c r="X94" i="30"/>
  <c r="X97" i="30"/>
  <c r="X103" i="30"/>
  <c r="T106" i="30"/>
  <c r="X107" i="30"/>
  <c r="X110" i="30"/>
  <c r="X113" i="30"/>
  <c r="X119" i="30"/>
  <c r="T122" i="30"/>
  <c r="X123" i="30"/>
  <c r="X126" i="30"/>
  <c r="T128" i="30"/>
  <c r="T131" i="30"/>
  <c r="X132" i="30"/>
  <c r="T134" i="30"/>
  <c r="X137" i="30"/>
  <c r="T146" i="30"/>
  <c r="X147" i="30"/>
  <c r="X150" i="30"/>
  <c r="T152" i="30"/>
  <c r="X153" i="30"/>
  <c r="X159" i="30"/>
  <c r="T162" i="30"/>
  <c r="X163" i="30"/>
  <c r="X166" i="30"/>
  <c r="T171" i="30"/>
  <c r="T174" i="30"/>
  <c r="X178" i="30"/>
  <c r="T180" i="30"/>
  <c r="X181" i="30"/>
  <c r="T187" i="30"/>
  <c r="X188" i="30"/>
  <c r="T190" i="30"/>
  <c r="X194" i="30"/>
  <c r="T196" i="30"/>
  <c r="X204" i="30"/>
  <c r="T206" i="30"/>
  <c r="X210" i="30"/>
  <c r="T212" i="30"/>
  <c r="X220" i="30"/>
  <c r="T222" i="30"/>
  <c r="X225" i="30"/>
  <c r="X234" i="30"/>
  <c r="T236" i="30"/>
  <c r="X237" i="30"/>
  <c r="T242" i="30"/>
  <c r="X243" i="30"/>
  <c r="X246" i="30"/>
  <c r="X252" i="30"/>
  <c r="T254" i="30"/>
  <c r="X257" i="30"/>
  <c r="X266" i="30"/>
  <c r="T268" i="30"/>
  <c r="X269" i="30"/>
  <c r="T274" i="30"/>
  <c r="X275" i="30"/>
  <c r="X278" i="30"/>
  <c r="X284" i="30"/>
  <c r="T286" i="30"/>
  <c r="X289" i="30"/>
  <c r="X298" i="30"/>
  <c r="T300" i="30"/>
  <c r="X301" i="30"/>
  <c r="T306" i="30"/>
  <c r="X307" i="30"/>
  <c r="X310" i="30"/>
  <c r="X316" i="30"/>
  <c r="T318" i="30"/>
  <c r="X321" i="30"/>
  <c r="X330" i="30"/>
  <c r="T332" i="30"/>
  <c r="X333" i="30"/>
  <c r="T338" i="30"/>
  <c r="X339" i="30"/>
  <c r="X342" i="30"/>
  <c r="T347" i="30"/>
  <c r="X348" i="30"/>
  <c r="T350" i="30"/>
  <c r="X353" i="30"/>
  <c r="X363" i="30"/>
  <c r="X365" i="30"/>
  <c r="X368" i="30"/>
  <c r="X371" i="30"/>
  <c r="X373" i="30"/>
  <c r="X376" i="30"/>
  <c r="X379" i="30"/>
  <c r="X381" i="30"/>
  <c r="X384" i="30"/>
  <c r="X387" i="30"/>
  <c r="X389" i="30"/>
  <c r="X392" i="30"/>
  <c r="X395" i="30"/>
  <c r="X397" i="30"/>
  <c r="X400" i="30"/>
  <c r="X403" i="30"/>
  <c r="X405" i="30"/>
  <c r="X408" i="30"/>
  <c r="X411" i="30"/>
  <c r="X413" i="30"/>
  <c r="X416" i="30"/>
  <c r="X419" i="30"/>
  <c r="X421" i="30"/>
  <c r="X424" i="30"/>
  <c r="X427" i="30"/>
  <c r="X429" i="30"/>
  <c r="X447" i="30"/>
  <c r="X450" i="30"/>
  <c r="T455" i="30"/>
  <c r="X456" i="30"/>
  <c r="X459" i="30"/>
  <c r="X461" i="30"/>
  <c r="X479" i="30"/>
  <c r="X482" i="30"/>
  <c r="T487" i="30"/>
  <c r="X488" i="30"/>
  <c r="X491" i="30"/>
  <c r="T493" i="30"/>
  <c r="T6" i="29"/>
  <c r="X7" i="29"/>
  <c r="AJ7" i="29"/>
  <c r="AL7" i="29"/>
  <c r="T10" i="29"/>
  <c r="AK10" i="29"/>
  <c r="X11" i="29"/>
  <c r="AJ11" i="29"/>
  <c r="AL11" i="29"/>
  <c r="T16" i="29"/>
  <c r="X17" i="29"/>
  <c r="AJ17" i="29"/>
  <c r="AL17" i="29"/>
  <c r="X27" i="29"/>
  <c r="T30" i="29"/>
  <c r="X43" i="29"/>
  <c r="T49" i="29"/>
  <c r="T57" i="29"/>
  <c r="T97" i="29"/>
  <c r="T105" i="29"/>
  <c r="T143" i="29"/>
  <c r="T183" i="29"/>
  <c r="T247" i="29"/>
  <c r="T311" i="29"/>
  <c r="T329" i="29"/>
  <c r="T375" i="29"/>
  <c r="T393" i="29"/>
  <c r="T439" i="29"/>
  <c r="T457" i="29"/>
  <c r="T10" i="28"/>
  <c r="T16" i="28"/>
  <c r="T25" i="28"/>
  <c r="T67" i="28"/>
  <c r="T82" i="28"/>
  <c r="T98" i="28"/>
  <c r="T114" i="28"/>
  <c r="T130" i="28"/>
  <c r="T170" i="28"/>
  <c r="T192" i="28"/>
  <c r="T234" i="28"/>
  <c r="T256" i="28"/>
  <c r="T298" i="28"/>
  <c r="T320" i="28"/>
  <c r="T362" i="28"/>
  <c r="T384" i="28"/>
  <c r="T426" i="28"/>
  <c r="T448" i="28"/>
  <c r="T490" i="28"/>
  <c r="AJ8" i="27"/>
  <c r="AJ14" i="27"/>
  <c r="T42" i="27"/>
  <c r="T60" i="27"/>
  <c r="T106" i="27"/>
  <c r="T124" i="27"/>
  <c r="T170" i="27"/>
  <c r="T188" i="27"/>
  <c r="T234" i="27"/>
  <c r="T252" i="27"/>
  <c r="T298" i="27"/>
  <c r="T316" i="27"/>
  <c r="T362" i="27"/>
  <c r="T380" i="27"/>
  <c r="T426" i="27"/>
  <c r="T444" i="27"/>
  <c r="T490" i="27"/>
  <c r="AL9" i="26"/>
  <c r="AK11" i="26"/>
  <c r="AJ11" i="26"/>
  <c r="T46" i="26"/>
  <c r="T68" i="26"/>
  <c r="T110" i="26"/>
  <c r="T132" i="26"/>
  <c r="T174" i="26"/>
  <c r="T196" i="26"/>
  <c r="M18" i="24"/>
  <c r="AC18" i="24" s="1"/>
  <c r="AC7" i="24"/>
  <c r="AL10" i="22"/>
  <c r="AJ10" i="22"/>
  <c r="T54" i="29"/>
  <c r="T94" i="29"/>
  <c r="T131" i="29"/>
  <c r="T148" i="29"/>
  <c r="T163" i="29"/>
  <c r="T174" i="29"/>
  <c r="T179" i="29"/>
  <c r="T190" i="29"/>
  <c r="T195" i="29"/>
  <c r="T206" i="29"/>
  <c r="T211" i="29"/>
  <c r="T222" i="29"/>
  <c r="T227" i="29"/>
  <c r="T238" i="29"/>
  <c r="T243" i="29"/>
  <c r="T254" i="29"/>
  <c r="T259" i="29"/>
  <c r="T270" i="29"/>
  <c r="T275" i="29"/>
  <c r="T286" i="29"/>
  <c r="T291" i="29"/>
  <c r="T302" i="29"/>
  <c r="T307" i="29"/>
  <c r="T318" i="29"/>
  <c r="T323" i="29"/>
  <c r="T328" i="29"/>
  <c r="X332" i="29"/>
  <c r="T334" i="29"/>
  <c r="T339" i="29"/>
  <c r="T344" i="29"/>
  <c r="X348" i="29"/>
  <c r="T350" i="29"/>
  <c r="T355" i="29"/>
  <c r="T360" i="29"/>
  <c r="X364" i="29"/>
  <c r="T366" i="29"/>
  <c r="T371" i="29"/>
  <c r="T376" i="29"/>
  <c r="X380" i="29"/>
  <c r="T382" i="29"/>
  <c r="T387" i="29"/>
  <c r="T392" i="29"/>
  <c r="X396" i="29"/>
  <c r="T398" i="29"/>
  <c r="T403" i="29"/>
  <c r="T408" i="29"/>
  <c r="X412" i="29"/>
  <c r="X418" i="29"/>
  <c r="T419" i="29"/>
  <c r="T424" i="29"/>
  <c r="X428" i="29"/>
  <c r="X434" i="29"/>
  <c r="T435" i="29"/>
  <c r="T440" i="29"/>
  <c r="X444" i="29"/>
  <c r="X450" i="29"/>
  <c r="T451" i="29"/>
  <c r="T456" i="29"/>
  <c r="X460" i="29"/>
  <c r="X466" i="29"/>
  <c r="T467" i="29"/>
  <c r="T472" i="29"/>
  <c r="X476" i="29"/>
  <c r="X482" i="29"/>
  <c r="T483" i="29"/>
  <c r="T488" i="29"/>
  <c r="X492" i="29"/>
  <c r="X498" i="29"/>
  <c r="T499" i="29"/>
  <c r="M18" i="28"/>
  <c r="AC18" i="28" s="1"/>
  <c r="AC6" i="28"/>
  <c r="S18" i="28"/>
  <c r="AL6" i="28"/>
  <c r="AL8" i="28"/>
  <c r="AL10" i="28"/>
  <c r="T24" i="28"/>
  <c r="X27" i="28"/>
  <c r="T29" i="28"/>
  <c r="X31" i="28"/>
  <c r="X37" i="28"/>
  <c r="T38" i="28"/>
  <c r="T40" i="28"/>
  <c r="X43" i="28"/>
  <c r="T45" i="28"/>
  <c r="X47" i="28"/>
  <c r="X53" i="28"/>
  <c r="T54" i="28"/>
  <c r="T56" i="28"/>
  <c r="X59" i="28"/>
  <c r="T61" i="28"/>
  <c r="X63" i="28"/>
  <c r="X69" i="28"/>
  <c r="T70" i="28"/>
  <c r="T71" i="28"/>
  <c r="T75" i="28"/>
  <c r="X76" i="28"/>
  <c r="T77" i="28"/>
  <c r="X79" i="28"/>
  <c r="T81" i="28"/>
  <c r="X92" i="28"/>
  <c r="T93" i="28"/>
  <c r="T100" i="28"/>
  <c r="X101" i="28"/>
  <c r="T107" i="28"/>
  <c r="X108" i="28"/>
  <c r="T109" i="28"/>
  <c r="X111" i="28"/>
  <c r="T113" i="28"/>
  <c r="X124" i="28"/>
  <c r="T125" i="28"/>
  <c r="T132" i="28"/>
  <c r="X133" i="28"/>
  <c r="T139" i="28"/>
  <c r="X140" i="28"/>
  <c r="T141" i="28"/>
  <c r="T142" i="28"/>
  <c r="T143" i="28"/>
  <c r="X144" i="28"/>
  <c r="X147" i="28"/>
  <c r="X158" i="28"/>
  <c r="T160" i="28"/>
  <c r="T161" i="28"/>
  <c r="T164" i="28"/>
  <c r="X165" i="28"/>
  <c r="T171" i="28"/>
  <c r="X172" i="28"/>
  <c r="T173" i="28"/>
  <c r="T174" i="28"/>
  <c r="T175" i="28"/>
  <c r="X182" i="28"/>
  <c r="X188" i="28"/>
  <c r="T189" i="28"/>
  <c r="T190" i="28"/>
  <c r="T191" i="28"/>
  <c r="X198" i="28"/>
  <c r="X204" i="28"/>
  <c r="T205" i="28"/>
  <c r="T206" i="28"/>
  <c r="T207" i="28"/>
  <c r="X214" i="28"/>
  <c r="X220" i="28"/>
  <c r="T221" i="28"/>
  <c r="T222" i="28"/>
  <c r="T223" i="28"/>
  <c r="X230" i="28"/>
  <c r="X236" i="28"/>
  <c r="T237" i="28"/>
  <c r="T238" i="28"/>
  <c r="T239" i="28"/>
  <c r="X246" i="28"/>
  <c r="X252" i="28"/>
  <c r="T253" i="28"/>
  <c r="T254" i="28"/>
  <c r="T255" i="28"/>
  <c r="X262" i="28"/>
  <c r="X268" i="28"/>
  <c r="T269" i="28"/>
  <c r="T270" i="28"/>
  <c r="T271" i="28"/>
  <c r="X278" i="28"/>
  <c r="X284" i="28"/>
  <c r="T285" i="28"/>
  <c r="T286" i="28"/>
  <c r="T287" i="28"/>
  <c r="X294" i="28"/>
  <c r="X300" i="28"/>
  <c r="T301" i="28"/>
  <c r="T302" i="28"/>
  <c r="T303" i="28"/>
  <c r="X310" i="28"/>
  <c r="X316" i="28"/>
  <c r="T317" i="28"/>
  <c r="T318" i="28"/>
  <c r="T319" i="28"/>
  <c r="X326" i="28"/>
  <c r="X332" i="28"/>
  <c r="T333" i="28"/>
  <c r="T334" i="28"/>
  <c r="T335" i="28"/>
  <c r="X342" i="28"/>
  <c r="X348" i="28"/>
  <c r="T349" i="28"/>
  <c r="T350" i="28"/>
  <c r="T351" i="28"/>
  <c r="X358" i="28"/>
  <c r="X364" i="28"/>
  <c r="T365" i="28"/>
  <c r="T366" i="28"/>
  <c r="T367" i="28"/>
  <c r="X374" i="28"/>
  <c r="X380" i="28"/>
  <c r="T381" i="28"/>
  <c r="T382" i="28"/>
  <c r="T383" i="28"/>
  <c r="X390" i="28"/>
  <c r="X396" i="28"/>
  <c r="T397" i="28"/>
  <c r="T398" i="28"/>
  <c r="T399" i="28"/>
  <c r="X406" i="28"/>
  <c r="X412" i="28"/>
  <c r="T413" i="28"/>
  <c r="T414" i="28"/>
  <c r="T415" i="28"/>
  <c r="X422" i="28"/>
  <c r="X428" i="28"/>
  <c r="T429" i="28"/>
  <c r="T430" i="28"/>
  <c r="T431" i="28"/>
  <c r="X438" i="28"/>
  <c r="X444" i="28"/>
  <c r="T445" i="28"/>
  <c r="T446" i="28"/>
  <c r="T447" i="28"/>
  <c r="X454" i="28"/>
  <c r="X460" i="28"/>
  <c r="T461" i="28"/>
  <c r="T462" i="28"/>
  <c r="T463" i="28"/>
  <c r="X470" i="28"/>
  <c r="X476" i="28"/>
  <c r="T477" i="28"/>
  <c r="T478" i="28"/>
  <c r="T479" i="28"/>
  <c r="X486" i="28"/>
  <c r="X492" i="28"/>
  <c r="T493" i="28"/>
  <c r="T494" i="28"/>
  <c r="T495" i="28"/>
  <c r="X502" i="28"/>
  <c r="X7" i="27"/>
  <c r="AJ7" i="27"/>
  <c r="X9" i="27"/>
  <c r="AJ9" i="27"/>
  <c r="X11" i="27"/>
  <c r="AJ11" i="27"/>
  <c r="X15" i="27"/>
  <c r="AJ15" i="27"/>
  <c r="X17" i="27"/>
  <c r="AJ17" i="27"/>
  <c r="L18" i="27"/>
  <c r="X25" i="27"/>
  <c r="T27" i="27"/>
  <c r="T30" i="27"/>
  <c r="X31" i="27"/>
  <c r="X34" i="27"/>
  <c r="X37" i="27"/>
  <c r="X41" i="27"/>
  <c r="T43" i="27"/>
  <c r="T46" i="27"/>
  <c r="X47" i="27"/>
  <c r="X50" i="27"/>
  <c r="X53" i="27"/>
  <c r="X57" i="27"/>
  <c r="T59" i="27"/>
  <c r="T62" i="27"/>
  <c r="X63" i="27"/>
  <c r="X66" i="27"/>
  <c r="X69" i="27"/>
  <c r="X73" i="27"/>
  <c r="T75" i="27"/>
  <c r="T78" i="27"/>
  <c r="X79" i="27"/>
  <c r="X82" i="27"/>
  <c r="X85" i="27"/>
  <c r="X89" i="27"/>
  <c r="T91" i="27"/>
  <c r="T94" i="27"/>
  <c r="X95" i="27"/>
  <c r="X98" i="27"/>
  <c r="X101" i="27"/>
  <c r="X105" i="27"/>
  <c r="T107" i="27"/>
  <c r="T110" i="27"/>
  <c r="X111" i="27"/>
  <c r="X114" i="27"/>
  <c r="X117" i="27"/>
  <c r="X121" i="27"/>
  <c r="T123" i="27"/>
  <c r="T126" i="27"/>
  <c r="X127" i="27"/>
  <c r="X130" i="27"/>
  <c r="X133" i="27"/>
  <c r="X137" i="27"/>
  <c r="T139" i="27"/>
  <c r="T142" i="27"/>
  <c r="X143" i="27"/>
  <c r="X146" i="27"/>
  <c r="X149" i="27"/>
  <c r="X153" i="27"/>
  <c r="T155" i="27"/>
  <c r="T158" i="27"/>
  <c r="X159" i="27"/>
  <c r="X162" i="27"/>
  <c r="X165" i="27"/>
  <c r="X169" i="27"/>
  <c r="T171" i="27"/>
  <c r="T174" i="27"/>
  <c r="X175" i="27"/>
  <c r="X178" i="27"/>
  <c r="X181" i="27"/>
  <c r="X185" i="27"/>
  <c r="T187" i="27"/>
  <c r="T190" i="27"/>
  <c r="X191" i="27"/>
  <c r="X194" i="27"/>
  <c r="X197" i="27"/>
  <c r="X201" i="27"/>
  <c r="T203" i="27"/>
  <c r="T206" i="27"/>
  <c r="X207" i="27"/>
  <c r="X210" i="27"/>
  <c r="X213" i="27"/>
  <c r="X217" i="27"/>
  <c r="T219" i="27"/>
  <c r="T222" i="27"/>
  <c r="X223" i="27"/>
  <c r="X226" i="27"/>
  <c r="X229" i="27"/>
  <c r="X233" i="27"/>
  <c r="T235" i="27"/>
  <c r="T238" i="27"/>
  <c r="X239" i="27"/>
  <c r="X242" i="27"/>
  <c r="X245" i="27"/>
  <c r="X249" i="27"/>
  <c r="T251" i="27"/>
  <c r="T254" i="27"/>
  <c r="X255" i="27"/>
  <c r="X258" i="27"/>
  <c r="X261" i="27"/>
  <c r="X265" i="27"/>
  <c r="T267" i="27"/>
  <c r="T270" i="27"/>
  <c r="X271" i="27"/>
  <c r="X274" i="27"/>
  <c r="X277" i="27"/>
  <c r="X281" i="27"/>
  <c r="T283" i="27"/>
  <c r="T286" i="27"/>
  <c r="X287" i="27"/>
  <c r="X290" i="27"/>
  <c r="X293" i="27"/>
  <c r="X297" i="27"/>
  <c r="T299" i="27"/>
  <c r="T302" i="27"/>
  <c r="X303" i="27"/>
  <c r="X306" i="27"/>
  <c r="X309" i="27"/>
  <c r="X313" i="27"/>
  <c r="T315" i="27"/>
  <c r="T318" i="27"/>
  <c r="X319" i="27"/>
  <c r="X322" i="27"/>
  <c r="X325" i="27"/>
  <c r="X329" i="27"/>
  <c r="T331" i="27"/>
  <c r="T334" i="27"/>
  <c r="X335" i="27"/>
  <c r="X338" i="27"/>
  <c r="X341" i="27"/>
  <c r="X345" i="27"/>
  <c r="T347" i="27"/>
  <c r="T350" i="27"/>
  <c r="X351" i="27"/>
  <c r="X354" i="27"/>
  <c r="X357" i="27"/>
  <c r="X361" i="27"/>
  <c r="T363" i="27"/>
  <c r="T366" i="27"/>
  <c r="X367" i="27"/>
  <c r="X370" i="27"/>
  <c r="X373" i="27"/>
  <c r="X377" i="27"/>
  <c r="T379" i="27"/>
  <c r="T382" i="27"/>
  <c r="X383" i="27"/>
  <c r="X386" i="27"/>
  <c r="X389" i="27"/>
  <c r="X393" i="27"/>
  <c r="T395" i="27"/>
  <c r="T398" i="27"/>
  <c r="X399" i="27"/>
  <c r="X402" i="27"/>
  <c r="X405" i="27"/>
  <c r="X409" i="27"/>
  <c r="T411" i="27"/>
  <c r="T414" i="27"/>
  <c r="X415" i="27"/>
  <c r="X418" i="27"/>
  <c r="X421" i="27"/>
  <c r="X425" i="27"/>
  <c r="T427" i="27"/>
  <c r="T430" i="27"/>
  <c r="X431" i="27"/>
  <c r="X434" i="27"/>
  <c r="X437" i="27"/>
  <c r="X441" i="27"/>
  <c r="T443" i="27"/>
  <c r="T446" i="27"/>
  <c r="X447" i="27"/>
  <c r="X450" i="27"/>
  <c r="X453" i="27"/>
  <c r="X457" i="27"/>
  <c r="T459" i="27"/>
  <c r="T462" i="27"/>
  <c r="X463" i="27"/>
  <c r="X466" i="27"/>
  <c r="X469" i="27"/>
  <c r="X473" i="27"/>
  <c r="T475" i="27"/>
  <c r="T478" i="27"/>
  <c r="X479" i="27"/>
  <c r="X482" i="27"/>
  <c r="X485" i="27"/>
  <c r="X489" i="27"/>
  <c r="T491" i="27"/>
  <c r="T494" i="27"/>
  <c r="X495" i="27"/>
  <c r="X498" i="27"/>
  <c r="X501" i="27"/>
  <c r="AL6" i="26"/>
  <c r="T9" i="26"/>
  <c r="AL10" i="26"/>
  <c r="T11" i="26"/>
  <c r="AL14" i="26"/>
  <c r="T15" i="26"/>
  <c r="T17" i="26"/>
  <c r="AF18" i="26"/>
  <c r="X26" i="26"/>
  <c r="T31" i="26"/>
  <c r="X32" i="26"/>
  <c r="T34" i="26"/>
  <c r="T35" i="26"/>
  <c r="X42" i="26"/>
  <c r="T47" i="26"/>
  <c r="X48" i="26"/>
  <c r="T50" i="26"/>
  <c r="T51" i="26"/>
  <c r="X58" i="26"/>
  <c r="T63" i="26"/>
  <c r="X64" i="26"/>
  <c r="T66" i="26"/>
  <c r="T67" i="26"/>
  <c r="X74" i="26"/>
  <c r="T79" i="26"/>
  <c r="X80" i="26"/>
  <c r="T82" i="26"/>
  <c r="T83" i="26"/>
  <c r="X90" i="26"/>
  <c r="T95" i="26"/>
  <c r="X96" i="26"/>
  <c r="T98" i="26"/>
  <c r="T99" i="26"/>
  <c r="X106" i="26"/>
  <c r="T111" i="26"/>
  <c r="X112" i="26"/>
  <c r="T114" i="26"/>
  <c r="T115" i="26"/>
  <c r="X122" i="26"/>
  <c r="T127" i="26"/>
  <c r="X128" i="26"/>
  <c r="T130" i="26"/>
  <c r="T131" i="26"/>
  <c r="X138" i="26"/>
  <c r="T143" i="26"/>
  <c r="X144" i="26"/>
  <c r="T146" i="26"/>
  <c r="T147" i="26"/>
  <c r="X154" i="26"/>
  <c r="T159" i="26"/>
  <c r="X160" i="26"/>
  <c r="T162" i="26"/>
  <c r="T163" i="26"/>
  <c r="X170" i="26"/>
  <c r="T175" i="26"/>
  <c r="X176" i="26"/>
  <c r="T178" i="26"/>
  <c r="T179" i="26"/>
  <c r="X186" i="26"/>
  <c r="X192" i="26"/>
  <c r="T194" i="26"/>
  <c r="T195" i="26"/>
  <c r="X202" i="26"/>
  <c r="X208" i="26"/>
  <c r="T209" i="26"/>
  <c r="T210" i="26"/>
  <c r="T211" i="26"/>
  <c r="X218" i="26"/>
  <c r="T224" i="26"/>
  <c r="X225" i="26"/>
  <c r="X228" i="26"/>
  <c r="X232" i="26"/>
  <c r="T233" i="26"/>
  <c r="T234" i="26"/>
  <c r="T235" i="26"/>
  <c r="T238" i="26"/>
  <c r="X239" i="26"/>
  <c r="T245" i="26"/>
  <c r="X249" i="26"/>
  <c r="X252" i="26"/>
  <c r="X255" i="26"/>
  <c r="T263" i="26"/>
  <c r="T274" i="26"/>
  <c r="T277" i="26"/>
  <c r="X279" i="26"/>
  <c r="X282" i="26"/>
  <c r="X285" i="26"/>
  <c r="X288" i="26"/>
  <c r="X294" i="26"/>
  <c r="X304" i="26"/>
  <c r="T306" i="26"/>
  <c r="T307" i="26"/>
  <c r="X308" i="26"/>
  <c r="X312" i="26"/>
  <c r="X315" i="26"/>
  <c r="X318" i="26"/>
  <c r="X321" i="26"/>
  <c r="T336" i="26"/>
  <c r="X340" i="26"/>
  <c r="X346" i="26"/>
  <c r="T352" i="26"/>
  <c r="X356" i="26"/>
  <c r="X362" i="26"/>
  <c r="T368" i="26"/>
  <c r="X369" i="26"/>
  <c r="X378" i="26"/>
  <c r="X381" i="26"/>
  <c r="X384" i="26"/>
  <c r="T392" i="26"/>
  <c r="X393" i="26"/>
  <c r="X399" i="26"/>
  <c r="X402" i="26"/>
  <c r="X407" i="26"/>
  <c r="X413" i="26"/>
  <c r="X418" i="26"/>
  <c r="X421" i="26"/>
  <c r="X424" i="26"/>
  <c r="T427" i="26"/>
  <c r="T430" i="26"/>
  <c r="T432" i="26"/>
  <c r="T435" i="26"/>
  <c r="X436" i="26"/>
  <c r="X439" i="26"/>
  <c r="X445" i="26"/>
  <c r="X448" i="26"/>
  <c r="T453" i="26"/>
  <c r="T455" i="26"/>
  <c r="X463" i="26"/>
  <c r="X472" i="26"/>
  <c r="T474" i="26"/>
  <c r="X475" i="26"/>
  <c r="T479" i="26"/>
  <c r="X482" i="26"/>
  <c r="X488" i="26"/>
  <c r="T490" i="26"/>
  <c r="T491" i="26"/>
  <c r="T493" i="26"/>
  <c r="T494" i="26"/>
  <c r="T497" i="26"/>
  <c r="T499" i="26"/>
  <c r="X6" i="25"/>
  <c r="M18" i="25"/>
  <c r="AC18" i="25" s="1"/>
  <c r="AC7" i="25"/>
  <c r="AJ9" i="25"/>
  <c r="X11" i="25"/>
  <c r="AL11" i="25"/>
  <c r="T14" i="25"/>
  <c r="T15" i="25"/>
  <c r="AL17" i="25"/>
  <c r="T25" i="25"/>
  <c r="X28" i="25"/>
  <c r="X34" i="25"/>
  <c r="T41" i="25"/>
  <c r="X44" i="25"/>
  <c r="X50" i="25"/>
  <c r="T57" i="25"/>
  <c r="X60" i="25"/>
  <c r="X66" i="25"/>
  <c r="T73" i="25"/>
  <c r="X76" i="25"/>
  <c r="X82" i="25"/>
  <c r="T89" i="25"/>
  <c r="X92" i="25"/>
  <c r="X98" i="25"/>
  <c r="T105" i="25"/>
  <c r="X108" i="25"/>
  <c r="X114" i="25"/>
  <c r="X117" i="25"/>
  <c r="T120" i="25"/>
  <c r="T126" i="25"/>
  <c r="T130" i="25"/>
  <c r="X131" i="25"/>
  <c r="T136" i="25"/>
  <c r="X137" i="25"/>
  <c r="T143" i="25"/>
  <c r="T145" i="25"/>
  <c r="X148" i="25"/>
  <c r="T150" i="25"/>
  <c r="X154" i="25"/>
  <c r="X157" i="25"/>
  <c r="T160" i="25"/>
  <c r="X161" i="25"/>
  <c r="T170" i="25"/>
  <c r="X171" i="25"/>
  <c r="X174" i="25"/>
  <c r="X178" i="25"/>
  <c r="X181" i="25"/>
  <c r="T184" i="25"/>
  <c r="T190" i="25"/>
  <c r="T194" i="25"/>
  <c r="X195" i="25"/>
  <c r="T200" i="25"/>
  <c r="X201" i="25"/>
  <c r="T207" i="25"/>
  <c r="T209" i="25"/>
  <c r="T214" i="25"/>
  <c r="X218" i="25"/>
  <c r="X221" i="25"/>
  <c r="X225" i="25"/>
  <c r="T234" i="25"/>
  <c r="X235" i="25"/>
  <c r="X238" i="25"/>
  <c r="X241" i="25"/>
  <c r="T247" i="25"/>
  <c r="T250" i="25"/>
  <c r="X251" i="25"/>
  <c r="T252" i="25"/>
  <c r="X254" i="25"/>
  <c r="X257" i="25"/>
  <c r="T263" i="25"/>
  <c r="T266" i="25"/>
  <c r="X267" i="25"/>
  <c r="T268" i="25"/>
  <c r="X270" i="25"/>
  <c r="X273" i="25"/>
  <c r="T279" i="25"/>
  <c r="T282" i="25"/>
  <c r="X283" i="25"/>
  <c r="T284" i="25"/>
  <c r="X286" i="25"/>
  <c r="X289" i="25"/>
  <c r="T295" i="25"/>
  <c r="T298" i="25"/>
  <c r="X299" i="25"/>
  <c r="T300" i="25"/>
  <c r="X302" i="25"/>
  <c r="X305" i="25"/>
  <c r="T311" i="25"/>
  <c r="T314" i="25"/>
  <c r="X315" i="25"/>
  <c r="T316" i="25"/>
  <c r="X318" i="25"/>
  <c r="X321" i="25"/>
  <c r="T327" i="25"/>
  <c r="T330" i="25"/>
  <c r="X331" i="25"/>
  <c r="T332" i="25"/>
  <c r="X334" i="25"/>
  <c r="X337" i="25"/>
  <c r="T343" i="25"/>
  <c r="T346" i="25"/>
  <c r="T348" i="25"/>
  <c r="X350" i="25"/>
  <c r="X353" i="25"/>
  <c r="T359" i="25"/>
  <c r="T362" i="25"/>
  <c r="T364" i="25"/>
  <c r="X366" i="25"/>
  <c r="X369" i="25"/>
  <c r="T375" i="25"/>
  <c r="T378" i="25"/>
  <c r="T380" i="25"/>
  <c r="X382" i="25"/>
  <c r="X385" i="25"/>
  <c r="T391" i="25"/>
  <c r="T394" i="25"/>
  <c r="T396" i="25"/>
  <c r="X398" i="25"/>
  <c r="X401" i="25"/>
  <c r="T407" i="25"/>
  <c r="T410" i="25"/>
  <c r="T412" i="25"/>
  <c r="X414" i="25"/>
  <c r="X417" i="25"/>
  <c r="T423" i="25"/>
  <c r="T426" i="25"/>
  <c r="T428" i="25"/>
  <c r="X430" i="25"/>
  <c r="X433" i="25"/>
  <c r="T439" i="25"/>
  <c r="T442" i="25"/>
  <c r="T444" i="25"/>
  <c r="X446" i="25"/>
  <c r="T448" i="25"/>
  <c r="X449" i="25"/>
  <c r="T455" i="25"/>
  <c r="T458" i="25"/>
  <c r="T460" i="25"/>
  <c r="X462" i="25"/>
  <c r="T464" i="25"/>
  <c r="X465" i="25"/>
  <c r="T471" i="25"/>
  <c r="T474" i="25"/>
  <c r="T476" i="25"/>
  <c r="X478" i="25"/>
  <c r="T480" i="25"/>
  <c r="X481" i="25"/>
  <c r="T487" i="25"/>
  <c r="T490" i="25"/>
  <c r="T492" i="25"/>
  <c r="X494" i="25"/>
  <c r="T496" i="25"/>
  <c r="X497" i="25"/>
  <c r="Q18" i="24"/>
  <c r="AK6" i="24"/>
  <c r="X7" i="24"/>
  <c r="T10" i="24"/>
  <c r="AK10" i="24"/>
  <c r="X11" i="24"/>
  <c r="T16" i="24"/>
  <c r="AK16" i="24"/>
  <c r="X17" i="24"/>
  <c r="T28" i="24"/>
  <c r="X29" i="24"/>
  <c r="T30" i="24"/>
  <c r="X32" i="24"/>
  <c r="X35" i="24"/>
  <c r="T44" i="24"/>
  <c r="X45" i="24"/>
  <c r="T46" i="24"/>
  <c r="X48" i="24"/>
  <c r="X51" i="24"/>
  <c r="T60" i="24"/>
  <c r="X61" i="24"/>
  <c r="T62" i="24"/>
  <c r="X64" i="24"/>
  <c r="X67" i="24"/>
  <c r="T76" i="24"/>
  <c r="X77" i="24"/>
  <c r="T78" i="24"/>
  <c r="X80" i="24"/>
  <c r="X83" i="24"/>
  <c r="T92" i="24"/>
  <c r="X93" i="24"/>
  <c r="T94" i="24"/>
  <c r="X96" i="24"/>
  <c r="X99" i="24"/>
  <c r="T110" i="24"/>
  <c r="T114" i="24"/>
  <c r="T126" i="24"/>
  <c r="T130" i="24"/>
  <c r="T142" i="24"/>
  <c r="T146" i="24"/>
  <c r="T158" i="24"/>
  <c r="T162" i="24"/>
  <c r="T174" i="24"/>
  <c r="T178" i="24"/>
  <c r="T190" i="24"/>
  <c r="T194" i="24"/>
  <c r="T206" i="24"/>
  <c r="T210" i="24"/>
  <c r="T222" i="24"/>
  <c r="T226" i="24"/>
  <c r="T238" i="24"/>
  <c r="T242" i="24"/>
  <c r="T254" i="24"/>
  <c r="T258" i="24"/>
  <c r="T270" i="24"/>
  <c r="T274" i="24"/>
  <c r="T286" i="24"/>
  <c r="T290" i="24"/>
  <c r="T302" i="24"/>
  <c r="T306" i="24"/>
  <c r="T318" i="24"/>
  <c r="T322" i="24"/>
  <c r="T344" i="24"/>
  <c r="T349" i="24"/>
  <c r="T352" i="24"/>
  <c r="T365" i="24"/>
  <c r="T406" i="24"/>
  <c r="X461" i="24"/>
  <c r="T463" i="24"/>
  <c r="T466" i="24"/>
  <c r="X467" i="24"/>
  <c r="X470" i="24"/>
  <c r="T475" i="24"/>
  <c r="X476" i="24"/>
  <c r="X479" i="24"/>
  <c r="X481" i="24"/>
  <c r="X485" i="24"/>
  <c r="T487" i="24"/>
  <c r="T489" i="24"/>
  <c r="T491" i="24"/>
  <c r="X492" i="24"/>
  <c r="X495" i="24"/>
  <c r="X498" i="24"/>
  <c r="T501" i="24"/>
  <c r="X27" i="23"/>
  <c r="X31" i="23"/>
  <c r="X48" i="23"/>
  <c r="T53" i="23"/>
  <c r="X54" i="23"/>
  <c r="X57" i="23"/>
  <c r="T59" i="23"/>
  <c r="T62" i="23"/>
  <c r="T67" i="23"/>
  <c r="T76" i="23"/>
  <c r="X77" i="23"/>
  <c r="X80" i="23"/>
  <c r="T85" i="23"/>
  <c r="X86" i="23"/>
  <c r="X89" i="23"/>
  <c r="X96" i="23"/>
  <c r="T101" i="23"/>
  <c r="X102" i="23"/>
  <c r="X105" i="23"/>
  <c r="X108" i="23"/>
  <c r="T111" i="23"/>
  <c r="T114" i="23"/>
  <c r="T121" i="23"/>
  <c r="X124" i="23"/>
  <c r="T126" i="23"/>
  <c r="T127" i="23"/>
  <c r="X144" i="23"/>
  <c r="T149" i="23"/>
  <c r="X150" i="23"/>
  <c r="X153" i="23"/>
  <c r="X156" i="23"/>
  <c r="T159" i="23"/>
  <c r="T162" i="23"/>
  <c r="T172" i="23"/>
  <c r="X173" i="23"/>
  <c r="X176" i="23"/>
  <c r="T181" i="23"/>
  <c r="X182" i="23"/>
  <c r="X185" i="23"/>
  <c r="X195" i="23"/>
  <c r="T204" i="23"/>
  <c r="X205" i="23"/>
  <c r="T208" i="23"/>
  <c r="T226" i="23"/>
  <c r="T230" i="23"/>
  <c r="T243" i="23"/>
  <c r="T249" i="23"/>
  <c r="T251" i="23"/>
  <c r="T253" i="23"/>
  <c r="X257" i="23"/>
  <c r="T260" i="23"/>
  <c r="X261" i="23"/>
  <c r="X264" i="23"/>
  <c r="T266" i="23"/>
  <c r="X268" i="23"/>
  <c r="T270" i="23"/>
  <c r="T271" i="23"/>
  <c r="X275" i="23"/>
  <c r="X312" i="23"/>
  <c r="T315" i="23"/>
  <c r="T318" i="23"/>
  <c r="T338" i="23"/>
  <c r="T355" i="23"/>
  <c r="T357" i="23"/>
  <c r="X361" i="23"/>
  <c r="X364" i="23"/>
  <c r="T366" i="23"/>
  <c r="T367" i="23"/>
  <c r="X371" i="23"/>
  <c r="X379" i="23"/>
  <c r="T387" i="23"/>
  <c r="T389" i="23"/>
  <c r="X393" i="23"/>
  <c r="X396" i="23"/>
  <c r="T399" i="23"/>
  <c r="X403" i="23"/>
  <c r="T409" i="23"/>
  <c r="T412" i="23"/>
  <c r="X413" i="23"/>
  <c r="T416" i="23"/>
  <c r="T426" i="23"/>
  <c r="T435" i="23"/>
  <c r="T441" i="23"/>
  <c r="X480" i="23"/>
  <c r="X484" i="23"/>
  <c r="T487" i="23"/>
  <c r="AL14" i="22"/>
  <c r="AJ14" i="22"/>
  <c r="T45" i="22"/>
  <c r="T92" i="22"/>
  <c r="T96" i="22"/>
  <c r="T234" i="22"/>
  <c r="T301" i="22"/>
  <c r="T330" i="22"/>
  <c r="T348" i="22"/>
  <c r="T352" i="22"/>
  <c r="T432" i="22"/>
  <c r="AL8" i="21"/>
  <c r="T430" i="30"/>
  <c r="X433" i="30"/>
  <c r="T438" i="30"/>
  <c r="X441" i="30"/>
  <c r="T446" i="30"/>
  <c r="X449" i="30"/>
  <c r="T454" i="30"/>
  <c r="X457" i="30"/>
  <c r="T462" i="30"/>
  <c r="X465" i="30"/>
  <c r="T470" i="30"/>
  <c r="X473" i="30"/>
  <c r="T478" i="30"/>
  <c r="X481" i="30"/>
  <c r="T486" i="30"/>
  <c r="X489" i="30"/>
  <c r="T494" i="30"/>
  <c r="X497" i="30"/>
  <c r="T502" i="30"/>
  <c r="N18" i="29"/>
  <c r="AK8" i="29"/>
  <c r="X9" i="29"/>
  <c r="X15" i="29"/>
  <c r="AG18" i="29"/>
  <c r="X23" i="29"/>
  <c r="X26" i="29"/>
  <c r="X29" i="29"/>
  <c r="X31" i="29"/>
  <c r="X34" i="29"/>
  <c r="X37" i="29"/>
  <c r="X39" i="29"/>
  <c r="X42" i="29"/>
  <c r="X45" i="29"/>
  <c r="T46" i="29"/>
  <c r="T50" i="29"/>
  <c r="T52" i="29"/>
  <c r="T53" i="29"/>
  <c r="X54" i="29"/>
  <c r="T56" i="29"/>
  <c r="X59" i="29"/>
  <c r="T60" i="29"/>
  <c r="X68" i="29"/>
  <c r="X71" i="29"/>
  <c r="X74" i="29"/>
  <c r="X77" i="29"/>
  <c r="X79" i="29"/>
  <c r="X82" i="29"/>
  <c r="X85" i="29"/>
  <c r="T86" i="29"/>
  <c r="T96" i="29"/>
  <c r="X99" i="29"/>
  <c r="T100" i="29"/>
  <c r="T104" i="29"/>
  <c r="X107" i="29"/>
  <c r="T108" i="29"/>
  <c r="X113" i="29"/>
  <c r="X117" i="29"/>
  <c r="X119" i="29"/>
  <c r="X122" i="29"/>
  <c r="T123" i="29"/>
  <c r="T125" i="29"/>
  <c r="T130" i="29"/>
  <c r="X131" i="29"/>
  <c r="T132" i="29"/>
  <c r="X134" i="29"/>
  <c r="T136" i="29"/>
  <c r="X139" i="29"/>
  <c r="T140" i="29"/>
  <c r="X148" i="29"/>
  <c r="X151" i="29"/>
  <c r="X154" i="29"/>
  <c r="X157" i="29"/>
  <c r="T158" i="29"/>
  <c r="X163" i="29"/>
  <c r="T164" i="29"/>
  <c r="X169" i="29"/>
  <c r="X173" i="29"/>
  <c r="X179" i="29"/>
  <c r="T180" i="29"/>
  <c r="X185" i="29"/>
  <c r="X189" i="29"/>
  <c r="X195" i="29"/>
  <c r="T196" i="29"/>
  <c r="X201" i="29"/>
  <c r="X205" i="29"/>
  <c r="X211" i="29"/>
  <c r="T212" i="29"/>
  <c r="X217" i="29"/>
  <c r="X221" i="29"/>
  <c r="X227" i="29"/>
  <c r="T228" i="29"/>
  <c r="X233" i="29"/>
  <c r="X237" i="29"/>
  <c r="X243" i="29"/>
  <c r="T244" i="29"/>
  <c r="X249" i="29"/>
  <c r="X253" i="29"/>
  <c r="X259" i="29"/>
  <c r="T260" i="29"/>
  <c r="X265" i="29"/>
  <c r="X269" i="29"/>
  <c r="X275" i="29"/>
  <c r="T276" i="29"/>
  <c r="X281" i="29"/>
  <c r="X285" i="29"/>
  <c r="X291" i="29"/>
  <c r="T292" i="29"/>
  <c r="X297" i="29"/>
  <c r="X301" i="29"/>
  <c r="X307" i="29"/>
  <c r="T308" i="29"/>
  <c r="X313" i="29"/>
  <c r="X317" i="29"/>
  <c r="X323" i="29"/>
  <c r="T324" i="29"/>
  <c r="X329" i="29"/>
  <c r="X333" i="29"/>
  <c r="X339" i="29"/>
  <c r="T340" i="29"/>
  <c r="X345" i="29"/>
  <c r="X349" i="29"/>
  <c r="X355" i="29"/>
  <c r="T356" i="29"/>
  <c r="X361" i="29"/>
  <c r="X365" i="29"/>
  <c r="X371" i="29"/>
  <c r="T372" i="29"/>
  <c r="X377" i="29"/>
  <c r="X381" i="29"/>
  <c r="X387" i="29"/>
  <c r="T388" i="29"/>
  <c r="X393" i="29"/>
  <c r="X397" i="29"/>
  <c r="X403" i="29"/>
  <c r="T404" i="29"/>
  <c r="X409" i="29"/>
  <c r="X413" i="29"/>
  <c r="X419" i="29"/>
  <c r="T420" i="29"/>
  <c r="T422" i="29"/>
  <c r="X425" i="29"/>
  <c r="X429" i="29"/>
  <c r="X435" i="29"/>
  <c r="T436" i="29"/>
  <c r="T438" i="29"/>
  <c r="X441" i="29"/>
  <c r="X445" i="29"/>
  <c r="X451" i="29"/>
  <c r="T452" i="29"/>
  <c r="T454" i="29"/>
  <c r="X457" i="29"/>
  <c r="X461" i="29"/>
  <c r="X467" i="29"/>
  <c r="T468" i="29"/>
  <c r="T470" i="29"/>
  <c r="X473" i="29"/>
  <c r="X477" i="29"/>
  <c r="X483" i="29"/>
  <c r="T484" i="29"/>
  <c r="T486" i="29"/>
  <c r="X489" i="29"/>
  <c r="X493" i="29"/>
  <c r="X499" i="29"/>
  <c r="T500" i="29"/>
  <c r="T502" i="29"/>
  <c r="T6" i="28"/>
  <c r="AJ7" i="28"/>
  <c r="AJ9" i="28"/>
  <c r="T11" i="28"/>
  <c r="AJ11" i="28"/>
  <c r="T15" i="28"/>
  <c r="AJ15" i="28"/>
  <c r="T17" i="28"/>
  <c r="AJ17" i="28"/>
  <c r="AB18" i="28"/>
  <c r="X28" i="28"/>
  <c r="T31" i="28"/>
  <c r="X32" i="28"/>
  <c r="T34" i="28"/>
  <c r="X38" i="28"/>
  <c r="X44" i="28"/>
  <c r="T47" i="28"/>
  <c r="X48" i="28"/>
  <c r="T50" i="28"/>
  <c r="X54" i="28"/>
  <c r="X60" i="28"/>
  <c r="T63" i="28"/>
  <c r="X64" i="28"/>
  <c r="T66" i="28"/>
  <c r="X70" i="28"/>
  <c r="T72" i="28"/>
  <c r="T79" i="28"/>
  <c r="X86" i="28"/>
  <c r="T88" i="28"/>
  <c r="T89" i="28"/>
  <c r="X93" i="28"/>
  <c r="T95" i="28"/>
  <c r="X98" i="28"/>
  <c r="X102" i="28"/>
  <c r="T104" i="28"/>
  <c r="T111" i="28"/>
  <c r="X118" i="28"/>
  <c r="T120" i="28"/>
  <c r="T121" i="28"/>
  <c r="X125" i="28"/>
  <c r="T127" i="28"/>
  <c r="X130" i="28"/>
  <c r="X134" i="28"/>
  <c r="T136" i="28"/>
  <c r="T137" i="28"/>
  <c r="T140" i="28"/>
  <c r="X141" i="28"/>
  <c r="T147" i="28"/>
  <c r="T149" i="28"/>
  <c r="T150" i="28"/>
  <c r="T151" i="28"/>
  <c r="X152" i="28"/>
  <c r="X155" i="28"/>
  <c r="X159" i="28"/>
  <c r="X166" i="28"/>
  <c r="T168" i="28"/>
  <c r="T169" i="28"/>
  <c r="T172" i="28"/>
  <c r="X173" i="28"/>
  <c r="X176" i="28"/>
  <c r="X179" i="28"/>
  <c r="T185" i="28"/>
  <c r="T188" i="28"/>
  <c r="X189" i="28"/>
  <c r="X192" i="28"/>
  <c r="X195" i="28"/>
  <c r="T201" i="28"/>
  <c r="T204" i="28"/>
  <c r="X205" i="28"/>
  <c r="X208" i="28"/>
  <c r="X211" i="28"/>
  <c r="T217" i="28"/>
  <c r="T220" i="28"/>
  <c r="X221" i="28"/>
  <c r="X224" i="28"/>
  <c r="X227" i="28"/>
  <c r="T233" i="28"/>
  <c r="T236" i="28"/>
  <c r="X237" i="28"/>
  <c r="X240" i="28"/>
  <c r="X243" i="28"/>
  <c r="T249" i="28"/>
  <c r="T252" i="28"/>
  <c r="X253" i="28"/>
  <c r="X256" i="28"/>
  <c r="X259" i="28"/>
  <c r="T265" i="28"/>
  <c r="T268" i="28"/>
  <c r="X269" i="28"/>
  <c r="X272" i="28"/>
  <c r="X275" i="28"/>
  <c r="T281" i="28"/>
  <c r="T284" i="28"/>
  <c r="X285" i="28"/>
  <c r="X288" i="28"/>
  <c r="X291" i="28"/>
  <c r="T297" i="28"/>
  <c r="T300" i="28"/>
  <c r="X301" i="28"/>
  <c r="X304" i="28"/>
  <c r="X307" i="28"/>
  <c r="T313" i="28"/>
  <c r="T316" i="28"/>
  <c r="X317" i="28"/>
  <c r="X320" i="28"/>
  <c r="X323" i="28"/>
  <c r="T329" i="28"/>
  <c r="T332" i="28"/>
  <c r="X333" i="28"/>
  <c r="X336" i="28"/>
  <c r="X339" i="28"/>
  <c r="T345" i="28"/>
  <c r="T348" i="28"/>
  <c r="X349" i="28"/>
  <c r="X352" i="28"/>
  <c r="X355" i="28"/>
  <c r="T361" i="28"/>
  <c r="T364" i="28"/>
  <c r="X365" i="28"/>
  <c r="X368" i="28"/>
  <c r="X371" i="28"/>
  <c r="T377" i="28"/>
  <c r="T380" i="28"/>
  <c r="X381" i="28"/>
  <c r="X384" i="28"/>
  <c r="X387" i="28"/>
  <c r="T393" i="28"/>
  <c r="T396" i="28"/>
  <c r="X397" i="28"/>
  <c r="X400" i="28"/>
  <c r="X403" i="28"/>
  <c r="T409" i="28"/>
  <c r="T412" i="28"/>
  <c r="X413" i="28"/>
  <c r="X416" i="28"/>
  <c r="X419" i="28"/>
  <c r="T425" i="28"/>
  <c r="T428" i="28"/>
  <c r="X429" i="28"/>
  <c r="X432" i="28"/>
  <c r="X435" i="28"/>
  <c r="T441" i="28"/>
  <c r="T444" i="28"/>
  <c r="X445" i="28"/>
  <c r="X448" i="28"/>
  <c r="X451" i="28"/>
  <c r="T457" i="28"/>
  <c r="T460" i="28"/>
  <c r="X461" i="28"/>
  <c r="X464" i="28"/>
  <c r="X467" i="28"/>
  <c r="T473" i="28"/>
  <c r="T476" i="28"/>
  <c r="X477" i="28"/>
  <c r="X480" i="28"/>
  <c r="X483" i="28"/>
  <c r="T489" i="28"/>
  <c r="T492" i="28"/>
  <c r="X493" i="28"/>
  <c r="X496" i="28"/>
  <c r="X499" i="28"/>
  <c r="U18" i="27"/>
  <c r="T7" i="27"/>
  <c r="AL7" i="27"/>
  <c r="X8" i="27"/>
  <c r="AL9" i="27"/>
  <c r="X10" i="27"/>
  <c r="AL11" i="27"/>
  <c r="T15" i="27"/>
  <c r="AL15" i="27"/>
  <c r="T17" i="27"/>
  <c r="AL17" i="27"/>
  <c r="AH18" i="27"/>
  <c r="T23" i="27"/>
  <c r="T24" i="27"/>
  <c r="T25" i="27"/>
  <c r="X32" i="27"/>
  <c r="T37" i="27"/>
  <c r="X38" i="27"/>
  <c r="T39" i="27"/>
  <c r="T40" i="27"/>
  <c r="T41" i="27"/>
  <c r="X48" i="27"/>
  <c r="T53" i="27"/>
  <c r="X54" i="27"/>
  <c r="T55" i="27"/>
  <c r="T56" i="27"/>
  <c r="T57" i="27"/>
  <c r="X64" i="27"/>
  <c r="T69" i="27"/>
  <c r="X70" i="27"/>
  <c r="T71" i="27"/>
  <c r="T72" i="27"/>
  <c r="T73" i="27"/>
  <c r="X80" i="27"/>
  <c r="T85" i="27"/>
  <c r="X86" i="27"/>
  <c r="T87" i="27"/>
  <c r="T88" i="27"/>
  <c r="T89" i="27"/>
  <c r="X96" i="27"/>
  <c r="T101" i="27"/>
  <c r="X102" i="27"/>
  <c r="T103" i="27"/>
  <c r="T104" i="27"/>
  <c r="T105" i="27"/>
  <c r="X112" i="27"/>
  <c r="T117" i="27"/>
  <c r="X118" i="27"/>
  <c r="T119" i="27"/>
  <c r="T120" i="27"/>
  <c r="T121" i="27"/>
  <c r="X128" i="27"/>
  <c r="T133" i="27"/>
  <c r="X134" i="27"/>
  <c r="T135" i="27"/>
  <c r="T136" i="27"/>
  <c r="T137" i="27"/>
  <c r="X144" i="27"/>
  <c r="T149" i="27"/>
  <c r="X150" i="27"/>
  <c r="T151" i="27"/>
  <c r="T152" i="27"/>
  <c r="T153" i="27"/>
  <c r="X160" i="27"/>
  <c r="T165" i="27"/>
  <c r="X166" i="27"/>
  <c r="T167" i="27"/>
  <c r="T168" i="27"/>
  <c r="T169" i="27"/>
  <c r="X176" i="27"/>
  <c r="T181" i="27"/>
  <c r="X182" i="27"/>
  <c r="T183" i="27"/>
  <c r="T184" i="27"/>
  <c r="T185" i="27"/>
  <c r="X192" i="27"/>
  <c r="T197" i="27"/>
  <c r="X198" i="27"/>
  <c r="T199" i="27"/>
  <c r="T200" i="27"/>
  <c r="T201" i="27"/>
  <c r="X208" i="27"/>
  <c r="T213" i="27"/>
  <c r="X214" i="27"/>
  <c r="T215" i="27"/>
  <c r="T216" i="27"/>
  <c r="T217" i="27"/>
  <c r="X224" i="27"/>
  <c r="T229" i="27"/>
  <c r="X230" i="27"/>
  <c r="T231" i="27"/>
  <c r="T232" i="27"/>
  <c r="T233" i="27"/>
  <c r="X240" i="27"/>
  <c r="T245" i="27"/>
  <c r="X246" i="27"/>
  <c r="T247" i="27"/>
  <c r="T248" i="27"/>
  <c r="T249" i="27"/>
  <c r="X256" i="27"/>
  <c r="T261" i="27"/>
  <c r="X262" i="27"/>
  <c r="T263" i="27"/>
  <c r="T264" i="27"/>
  <c r="T265" i="27"/>
  <c r="X272" i="27"/>
  <c r="T277" i="27"/>
  <c r="X278" i="27"/>
  <c r="T279" i="27"/>
  <c r="T280" i="27"/>
  <c r="T281" i="27"/>
  <c r="X288" i="27"/>
  <c r="T293" i="27"/>
  <c r="X294" i="27"/>
  <c r="T295" i="27"/>
  <c r="T296" i="27"/>
  <c r="T297" i="27"/>
  <c r="X304" i="27"/>
  <c r="T309" i="27"/>
  <c r="X310" i="27"/>
  <c r="T311" i="27"/>
  <c r="T312" i="27"/>
  <c r="T313" i="27"/>
  <c r="X320" i="27"/>
  <c r="T325" i="27"/>
  <c r="X326" i="27"/>
  <c r="T327" i="27"/>
  <c r="T328" i="27"/>
  <c r="T329" i="27"/>
  <c r="X336" i="27"/>
  <c r="T341" i="27"/>
  <c r="X342" i="27"/>
  <c r="T343" i="27"/>
  <c r="T344" i="27"/>
  <c r="T345" i="27"/>
  <c r="X352" i="27"/>
  <c r="T357" i="27"/>
  <c r="X358" i="27"/>
  <c r="T359" i="27"/>
  <c r="T360" i="27"/>
  <c r="T361" i="27"/>
  <c r="X368" i="27"/>
  <c r="T373" i="27"/>
  <c r="X374" i="27"/>
  <c r="T375" i="27"/>
  <c r="T376" i="27"/>
  <c r="T377" i="27"/>
  <c r="X384" i="27"/>
  <c r="T389" i="27"/>
  <c r="X390" i="27"/>
  <c r="T391" i="27"/>
  <c r="T392" i="27"/>
  <c r="T393" i="27"/>
  <c r="X400" i="27"/>
  <c r="T405" i="27"/>
  <c r="X406" i="27"/>
  <c r="T407" i="27"/>
  <c r="T408" i="27"/>
  <c r="T409" i="27"/>
  <c r="X416" i="27"/>
  <c r="T421" i="27"/>
  <c r="X422" i="27"/>
  <c r="T423" i="27"/>
  <c r="T424" i="27"/>
  <c r="T425" i="27"/>
  <c r="X432" i="27"/>
  <c r="T437" i="27"/>
  <c r="X438" i="27"/>
  <c r="T439" i="27"/>
  <c r="T440" i="27"/>
  <c r="T441" i="27"/>
  <c r="X448" i="27"/>
  <c r="T453" i="27"/>
  <c r="X454" i="27"/>
  <c r="T455" i="27"/>
  <c r="T456" i="27"/>
  <c r="T457" i="27"/>
  <c r="X464" i="27"/>
  <c r="T469" i="27"/>
  <c r="X470" i="27"/>
  <c r="T471" i="27"/>
  <c r="T472" i="27"/>
  <c r="T473" i="27"/>
  <c r="X480" i="27"/>
  <c r="T485" i="27"/>
  <c r="X486" i="27"/>
  <c r="T487" i="27"/>
  <c r="T488" i="27"/>
  <c r="T489" i="27"/>
  <c r="X496" i="27"/>
  <c r="T501" i="27"/>
  <c r="X502" i="27"/>
  <c r="T6" i="26"/>
  <c r="T8" i="26"/>
  <c r="T10" i="26"/>
  <c r="T14" i="26"/>
  <c r="T16" i="26"/>
  <c r="AG18" i="26"/>
  <c r="AB18" i="26"/>
  <c r="X23" i="26"/>
  <c r="T25" i="26"/>
  <c r="T29" i="26"/>
  <c r="T32" i="26"/>
  <c r="X33" i="26"/>
  <c r="X36" i="26"/>
  <c r="X39" i="26"/>
  <c r="T41" i="26"/>
  <c r="T45" i="26"/>
  <c r="T48" i="26"/>
  <c r="X49" i="26"/>
  <c r="X52" i="26"/>
  <c r="X55" i="26"/>
  <c r="T61" i="26"/>
  <c r="T64" i="26"/>
  <c r="X65" i="26"/>
  <c r="X68" i="26"/>
  <c r="X71" i="26"/>
  <c r="T73" i="26"/>
  <c r="T77" i="26"/>
  <c r="T80" i="26"/>
  <c r="X81" i="26"/>
  <c r="X84" i="26"/>
  <c r="X87" i="26"/>
  <c r="T89" i="26"/>
  <c r="T93" i="26"/>
  <c r="T96" i="26"/>
  <c r="X97" i="26"/>
  <c r="X100" i="26"/>
  <c r="X103" i="26"/>
  <c r="T105" i="26"/>
  <c r="T109" i="26"/>
  <c r="T112" i="26"/>
  <c r="X113" i="26"/>
  <c r="X116" i="26"/>
  <c r="X119" i="26"/>
  <c r="T121" i="26"/>
  <c r="T125" i="26"/>
  <c r="T128" i="26"/>
  <c r="X129" i="26"/>
  <c r="X132" i="26"/>
  <c r="X135" i="26"/>
  <c r="T137" i="26"/>
  <c r="T141" i="26"/>
  <c r="T144" i="26"/>
  <c r="X145" i="26"/>
  <c r="X148" i="26"/>
  <c r="X151" i="26"/>
  <c r="T153" i="26"/>
  <c r="T157" i="26"/>
  <c r="T160" i="26"/>
  <c r="X161" i="26"/>
  <c r="X164" i="26"/>
  <c r="X167" i="26"/>
  <c r="T169" i="26"/>
  <c r="T173" i="26"/>
  <c r="T176" i="26"/>
  <c r="X177" i="26"/>
  <c r="X180" i="26"/>
  <c r="X183" i="26"/>
  <c r="T185" i="26"/>
  <c r="T189" i="26"/>
  <c r="T192" i="26"/>
  <c r="X193" i="26"/>
  <c r="X196" i="26"/>
  <c r="X199" i="26"/>
  <c r="T205" i="26"/>
  <c r="T208" i="26"/>
  <c r="X209" i="26"/>
  <c r="X212" i="26"/>
  <c r="X215" i="26"/>
  <c r="T221" i="26"/>
  <c r="X226" i="26"/>
  <c r="T232" i="26"/>
  <c r="X233" i="26"/>
  <c r="X236" i="26"/>
  <c r="X240" i="26"/>
  <c r="T241" i="26"/>
  <c r="T242" i="26"/>
  <c r="T243" i="26"/>
  <c r="T246" i="26"/>
  <c r="X247" i="26"/>
  <c r="X250" i="26"/>
  <c r="X253" i="26"/>
  <c r="X256" i="26"/>
  <c r="X262" i="26"/>
  <c r="X272" i="26"/>
  <c r="T275" i="26"/>
  <c r="X276" i="26"/>
  <c r="X280" i="26"/>
  <c r="X283" i="26"/>
  <c r="X286" i="26"/>
  <c r="X292" i="26"/>
  <c r="T294" i="26"/>
  <c r="T297" i="26"/>
  <c r="T300" i="26"/>
  <c r="T304" i="26"/>
  <c r="X305" i="26"/>
  <c r="T308" i="26"/>
  <c r="X309" i="26"/>
  <c r="T311" i="26"/>
  <c r="T314" i="26"/>
  <c r="T317" i="26"/>
  <c r="T318" i="26"/>
  <c r="T320" i="26"/>
  <c r="T321" i="26"/>
  <c r="T323" i="26"/>
  <c r="T324" i="26"/>
  <c r="X327" i="26"/>
  <c r="X331" i="26"/>
  <c r="T333" i="26"/>
  <c r="T339" i="26"/>
  <c r="T340" i="26"/>
  <c r="X343" i="26"/>
  <c r="X347" i="26"/>
  <c r="T349" i="26"/>
  <c r="T355" i="26"/>
  <c r="T356" i="26"/>
  <c r="X359" i="26"/>
  <c r="X363" i="26"/>
  <c r="T365" i="26"/>
  <c r="T371" i="26"/>
  <c r="T372" i="26"/>
  <c r="X375" i="26"/>
  <c r="X379" i="26"/>
  <c r="T384" i="26"/>
  <c r="X388" i="26"/>
  <c r="X394" i="26"/>
  <c r="X397" i="26"/>
  <c r="X400" i="26"/>
  <c r="X405" i="26"/>
  <c r="X408" i="26"/>
  <c r="T411" i="26"/>
  <c r="X414" i="26"/>
  <c r="X416" i="26"/>
  <c r="T421" i="26"/>
  <c r="T426" i="26"/>
  <c r="X431" i="26"/>
  <c r="X434" i="26"/>
  <c r="X437" i="26"/>
  <c r="X440" i="26"/>
  <c r="T443" i="26"/>
  <c r="X446" i="26"/>
  <c r="X449" i="26"/>
  <c r="X455" i="26"/>
  <c r="X458" i="26"/>
  <c r="X461" i="26"/>
  <c r="X464" i="26"/>
  <c r="T469" i="26"/>
  <c r="T478" i="26"/>
  <c r="X479" i="26"/>
  <c r="X485" i="26"/>
  <c r="X489" i="26"/>
  <c r="X492" i="26"/>
  <c r="AK6" i="25"/>
  <c r="AL8" i="25"/>
  <c r="X9" i="25"/>
  <c r="AJ14" i="25"/>
  <c r="AG18" i="25"/>
  <c r="X31" i="25"/>
  <c r="X35" i="25"/>
  <c r="T37" i="25"/>
  <c r="X47" i="25"/>
  <c r="X51" i="25"/>
  <c r="T53" i="25"/>
  <c r="X63" i="25"/>
  <c r="X67" i="25"/>
  <c r="T69" i="25"/>
  <c r="X79" i="25"/>
  <c r="T82" i="25"/>
  <c r="X83" i="25"/>
  <c r="T85" i="25"/>
  <c r="X95" i="25"/>
  <c r="T98" i="25"/>
  <c r="X99" i="25"/>
  <c r="T101" i="25"/>
  <c r="X111" i="25"/>
  <c r="T114" i="25"/>
  <c r="X118" i="25"/>
  <c r="X121" i="25"/>
  <c r="T127" i="25"/>
  <c r="T129" i="25"/>
  <c r="T131" i="25"/>
  <c r="X132" i="25"/>
  <c r="X134" i="25"/>
  <c r="X138" i="25"/>
  <c r="T140" i="25"/>
  <c r="X141" i="25"/>
  <c r="X145" i="25"/>
  <c r="T151" i="25"/>
  <c r="T154" i="25"/>
  <c r="X155" i="25"/>
  <c r="X158" i="25"/>
  <c r="X162" i="25"/>
  <c r="T169" i="25"/>
  <c r="X172" i="25"/>
  <c r="T174" i="25"/>
  <c r="X175" i="25"/>
  <c r="T178" i="25"/>
  <c r="X182" i="25"/>
  <c r="X185" i="25"/>
  <c r="T191" i="25"/>
  <c r="T193" i="25"/>
  <c r="T195" i="25"/>
  <c r="X198" i="25"/>
  <c r="X202" i="25"/>
  <c r="T204" i="25"/>
  <c r="X205" i="25"/>
  <c r="X209" i="25"/>
  <c r="T215" i="25"/>
  <c r="T218" i="25"/>
  <c r="X219" i="25"/>
  <c r="X222" i="25"/>
  <c r="T224" i="25"/>
  <c r="X226" i="25"/>
  <c r="T233" i="25"/>
  <c r="T238" i="25"/>
  <c r="X242" i="25"/>
  <c r="X245" i="25"/>
  <c r="T254" i="25"/>
  <c r="X258" i="25"/>
  <c r="X261" i="25"/>
  <c r="T270" i="25"/>
  <c r="X274" i="25"/>
  <c r="X277" i="25"/>
  <c r="T286" i="25"/>
  <c r="X290" i="25"/>
  <c r="X293" i="25"/>
  <c r="T302" i="25"/>
  <c r="X306" i="25"/>
  <c r="X309" i="25"/>
  <c r="T318" i="25"/>
  <c r="X322" i="25"/>
  <c r="X325" i="25"/>
  <c r="T334" i="25"/>
  <c r="X338" i="25"/>
  <c r="X341" i="25"/>
  <c r="T350" i="25"/>
  <c r="X354" i="25"/>
  <c r="X357" i="25"/>
  <c r="T366" i="25"/>
  <c r="X370" i="25"/>
  <c r="X373" i="25"/>
  <c r="T382" i="25"/>
  <c r="X386" i="25"/>
  <c r="X389" i="25"/>
  <c r="T398" i="25"/>
  <c r="X402" i="25"/>
  <c r="X405" i="25"/>
  <c r="T414" i="25"/>
  <c r="X418" i="25"/>
  <c r="X421" i="25"/>
  <c r="T430" i="25"/>
  <c r="X434" i="25"/>
  <c r="X437" i="25"/>
  <c r="T443" i="25"/>
  <c r="T446" i="25"/>
  <c r="X450" i="25"/>
  <c r="X453" i="25"/>
  <c r="T459" i="25"/>
  <c r="T462" i="25"/>
  <c r="X466" i="25"/>
  <c r="X469" i="25"/>
  <c r="T475" i="25"/>
  <c r="T478" i="25"/>
  <c r="X482" i="25"/>
  <c r="X485" i="25"/>
  <c r="T491" i="25"/>
  <c r="T494" i="25"/>
  <c r="X498" i="25"/>
  <c r="X501" i="25"/>
  <c r="W18" i="24"/>
  <c r="AL6" i="24"/>
  <c r="AK7" i="24"/>
  <c r="X8" i="24"/>
  <c r="AL10" i="24"/>
  <c r="AK11" i="24"/>
  <c r="X14" i="24"/>
  <c r="AL16" i="24"/>
  <c r="AK17" i="24"/>
  <c r="AH18" i="24"/>
  <c r="AB18" i="24"/>
  <c r="X23" i="24"/>
  <c r="T32" i="24"/>
  <c r="X33" i="24"/>
  <c r="X36" i="24"/>
  <c r="X39" i="24"/>
  <c r="T48" i="24"/>
  <c r="X49" i="24"/>
  <c r="X52" i="24"/>
  <c r="X55" i="24"/>
  <c r="T64" i="24"/>
  <c r="X65" i="24"/>
  <c r="X68" i="24"/>
  <c r="X71" i="24"/>
  <c r="T80" i="24"/>
  <c r="X81" i="24"/>
  <c r="X84" i="24"/>
  <c r="X87" i="24"/>
  <c r="T96" i="24"/>
  <c r="X97" i="24"/>
  <c r="X100" i="24"/>
  <c r="X103" i="24"/>
  <c r="T109" i="24"/>
  <c r="T112" i="24"/>
  <c r="X113" i="24"/>
  <c r="X116" i="24"/>
  <c r="X119" i="24"/>
  <c r="T125" i="24"/>
  <c r="T128" i="24"/>
  <c r="X129" i="24"/>
  <c r="X132" i="24"/>
  <c r="X135" i="24"/>
  <c r="T141" i="24"/>
  <c r="T144" i="24"/>
  <c r="X145" i="24"/>
  <c r="X148" i="24"/>
  <c r="X151" i="24"/>
  <c r="T157" i="24"/>
  <c r="T160" i="24"/>
  <c r="X161" i="24"/>
  <c r="X164" i="24"/>
  <c r="X167" i="24"/>
  <c r="T173" i="24"/>
  <c r="T176" i="24"/>
  <c r="X177" i="24"/>
  <c r="X180" i="24"/>
  <c r="X183" i="24"/>
  <c r="T189" i="24"/>
  <c r="T192" i="24"/>
  <c r="X193" i="24"/>
  <c r="X196" i="24"/>
  <c r="X199" i="24"/>
  <c r="T205" i="24"/>
  <c r="T208" i="24"/>
  <c r="X209" i="24"/>
  <c r="X212" i="24"/>
  <c r="X215" i="24"/>
  <c r="T221" i="24"/>
  <c r="T224" i="24"/>
  <c r="X225" i="24"/>
  <c r="X228" i="24"/>
  <c r="X231" i="24"/>
  <c r="T237" i="24"/>
  <c r="T240" i="24"/>
  <c r="X241" i="24"/>
  <c r="X244" i="24"/>
  <c r="X247" i="24"/>
  <c r="T253" i="24"/>
  <c r="T256" i="24"/>
  <c r="X257" i="24"/>
  <c r="X260" i="24"/>
  <c r="X263" i="24"/>
  <c r="T269" i="24"/>
  <c r="T272" i="24"/>
  <c r="X273" i="24"/>
  <c r="X276" i="24"/>
  <c r="X279" i="24"/>
  <c r="T285" i="24"/>
  <c r="T288" i="24"/>
  <c r="X289" i="24"/>
  <c r="X292" i="24"/>
  <c r="X295" i="24"/>
  <c r="T301" i="24"/>
  <c r="T304" i="24"/>
  <c r="X305" i="24"/>
  <c r="X308" i="24"/>
  <c r="X311" i="24"/>
  <c r="T317" i="24"/>
  <c r="T320" i="24"/>
  <c r="X321" i="24"/>
  <c r="X324" i="24"/>
  <c r="X327" i="24"/>
  <c r="T339" i="24"/>
  <c r="T342" i="24"/>
  <c r="X343" i="24"/>
  <c r="T348" i="24"/>
  <c r="T351" i="24"/>
  <c r="X352" i="24"/>
  <c r="T354" i="24"/>
  <c r="T357" i="24"/>
  <c r="T361" i="24"/>
  <c r="T364" i="24"/>
  <c r="T367" i="24"/>
  <c r="T370" i="24"/>
  <c r="T373" i="24"/>
  <c r="X374" i="24"/>
  <c r="T376" i="24"/>
  <c r="X377" i="24"/>
  <c r="T379" i="24"/>
  <c r="T382" i="24"/>
  <c r="T384" i="24"/>
  <c r="T386" i="24"/>
  <c r="X387" i="24"/>
  <c r="T388" i="24"/>
  <c r="X390" i="24"/>
  <c r="T392" i="24"/>
  <c r="T395" i="24"/>
  <c r="T398" i="24"/>
  <c r="T400" i="24"/>
  <c r="X402" i="24"/>
  <c r="X405" i="24"/>
  <c r="X408" i="24"/>
  <c r="T411" i="24"/>
  <c r="T417" i="24"/>
  <c r="X418" i="24"/>
  <c r="X421" i="24"/>
  <c r="T423" i="24"/>
  <c r="T426" i="24"/>
  <c r="T429" i="24"/>
  <c r="X432" i="24"/>
  <c r="T435" i="24"/>
  <c r="X438" i="24"/>
  <c r="X441" i="24"/>
  <c r="X444" i="24"/>
  <c r="T449" i="24"/>
  <c r="X450" i="24"/>
  <c r="X453" i="24"/>
  <c r="T455" i="24"/>
  <c r="T461" i="24"/>
  <c r="T465" i="24"/>
  <c r="T467" i="24"/>
  <c r="X468" i="24"/>
  <c r="X471" i="24"/>
  <c r="X473" i="24"/>
  <c r="T479" i="24"/>
  <c r="X482" i="24"/>
  <c r="T484" i="24"/>
  <c r="T485" i="24"/>
  <c r="T488" i="24"/>
  <c r="X489" i="24"/>
  <c r="X493" i="24"/>
  <c r="T498" i="24"/>
  <c r="X499" i="24"/>
  <c r="X502" i="24"/>
  <c r="M18" i="23"/>
  <c r="AC18" i="23" s="1"/>
  <c r="AC6" i="23"/>
  <c r="S18" i="23"/>
  <c r="AJ6" i="23"/>
  <c r="AJ8" i="23"/>
  <c r="X9" i="23"/>
  <c r="AJ10" i="23"/>
  <c r="X11" i="23"/>
  <c r="AJ14" i="23"/>
  <c r="AJ16" i="23"/>
  <c r="X25" i="23"/>
  <c r="X32" i="23"/>
  <c r="X35" i="23"/>
  <c r="X39" i="23"/>
  <c r="T44" i="23"/>
  <c r="X45" i="23"/>
  <c r="T48" i="23"/>
  <c r="X49" i="23"/>
  <c r="X51" i="23"/>
  <c r="T57" i="23"/>
  <c r="T60" i="23"/>
  <c r="X61" i="23"/>
  <c r="X64" i="23"/>
  <c r="X67" i="23"/>
  <c r="X71" i="23"/>
  <c r="T92" i="23"/>
  <c r="T96" i="23"/>
  <c r="X97" i="23"/>
  <c r="X99" i="23"/>
  <c r="X103" i="23"/>
  <c r="T108" i="23"/>
  <c r="X109" i="23"/>
  <c r="X112" i="23"/>
  <c r="X115" i="23"/>
  <c r="X131" i="23"/>
  <c r="X135" i="23"/>
  <c r="T140" i="23"/>
  <c r="X141" i="23"/>
  <c r="T144" i="23"/>
  <c r="X145" i="23"/>
  <c r="X147" i="23"/>
  <c r="T153" i="23"/>
  <c r="T156" i="23"/>
  <c r="X157" i="23"/>
  <c r="X160" i="23"/>
  <c r="X163" i="23"/>
  <c r="T187" i="23"/>
  <c r="T189" i="23"/>
  <c r="X190" i="23"/>
  <c r="X193" i="23"/>
  <c r="T195" i="23"/>
  <c r="X196" i="23"/>
  <c r="T199" i="23"/>
  <c r="T203" i="23"/>
  <c r="T205" i="23"/>
  <c r="X206" i="23"/>
  <c r="T209" i="23"/>
  <c r="X212" i="23"/>
  <c r="T215" i="23"/>
  <c r="T219" i="23"/>
  <c r="T221" i="23"/>
  <c r="X225" i="23"/>
  <c r="T228" i="23"/>
  <c r="X229" i="23"/>
  <c r="X232" i="23"/>
  <c r="T234" i="23"/>
  <c r="X236" i="23"/>
  <c r="T238" i="23"/>
  <c r="T239" i="23"/>
  <c r="X243" i="23"/>
  <c r="X280" i="23"/>
  <c r="T282" i="23"/>
  <c r="X284" i="23"/>
  <c r="T286" i="23"/>
  <c r="T287" i="23"/>
  <c r="X291" i="23"/>
  <c r="T297" i="23"/>
  <c r="T299" i="23"/>
  <c r="T301" i="23"/>
  <c r="X305" i="23"/>
  <c r="T308" i="23"/>
  <c r="X309" i="23"/>
  <c r="T312" i="23"/>
  <c r="X313" i="23"/>
  <c r="T316" i="23"/>
  <c r="X317" i="23"/>
  <c r="X320" i="23"/>
  <c r="T322" i="23"/>
  <c r="X324" i="23"/>
  <c r="T327" i="23"/>
  <c r="T333" i="23"/>
  <c r="X337" i="23"/>
  <c r="T340" i="23"/>
  <c r="X341" i="23"/>
  <c r="X344" i="23"/>
  <c r="T346" i="23"/>
  <c r="X347" i="23"/>
  <c r="X376" i="23"/>
  <c r="T378" i="23"/>
  <c r="T379" i="23"/>
  <c r="X380" i="23"/>
  <c r="T382" i="23"/>
  <c r="T383" i="23"/>
  <c r="X387" i="23"/>
  <c r="T393" i="23"/>
  <c r="T396" i="23"/>
  <c r="X397" i="23"/>
  <c r="X400" i="23"/>
  <c r="T402" i="23"/>
  <c r="X404" i="23"/>
  <c r="T407" i="23"/>
  <c r="T413" i="23"/>
  <c r="T419" i="23"/>
  <c r="T421" i="23"/>
  <c r="X425" i="23"/>
  <c r="X428" i="23"/>
  <c r="T430" i="23"/>
  <c r="T431" i="23"/>
  <c r="X435" i="23"/>
  <c r="X443" i="23"/>
  <c r="T451" i="23"/>
  <c r="T453" i="23"/>
  <c r="X457" i="23"/>
  <c r="X460" i="23"/>
  <c r="T462" i="23"/>
  <c r="T463" i="23"/>
  <c r="X467" i="23"/>
  <c r="T473" i="23"/>
  <c r="T476" i="23"/>
  <c r="X477" i="23"/>
  <c r="T480" i="23"/>
  <c r="X481" i="23"/>
  <c r="T484" i="23"/>
  <c r="X485" i="23"/>
  <c r="X488" i="23"/>
  <c r="T490" i="23"/>
  <c r="AK8" i="22"/>
  <c r="T16" i="22"/>
  <c r="AK16" i="22"/>
  <c r="AJ16" i="22"/>
  <c r="T28" i="22"/>
  <c r="T32" i="22"/>
  <c r="X171" i="22"/>
  <c r="T174" i="22"/>
  <c r="T178" i="22"/>
  <c r="X210" i="22"/>
  <c r="T212" i="22"/>
  <c r="X214" i="22"/>
  <c r="T216" i="22"/>
  <c r="T217" i="22"/>
  <c r="X221" i="22"/>
  <c r="X225" i="22"/>
  <c r="T227" i="22"/>
  <c r="T231" i="22"/>
  <c r="T237" i="22"/>
  <c r="T266" i="22"/>
  <c r="T284" i="22"/>
  <c r="T288" i="22"/>
  <c r="X446" i="22"/>
  <c r="T464" i="22"/>
  <c r="T467" i="22"/>
  <c r="T470" i="22"/>
  <c r="T471" i="22"/>
  <c r="X472" i="22"/>
  <c r="T493" i="22"/>
  <c r="AF18" i="21"/>
  <c r="T23" i="21"/>
  <c r="X104" i="21"/>
  <c r="T122" i="21"/>
  <c r="T125" i="21"/>
  <c r="X126" i="21"/>
  <c r="T128" i="21"/>
  <c r="T129" i="21"/>
  <c r="T132" i="21"/>
  <c r="T180" i="21"/>
  <c r="X181" i="21"/>
  <c r="T184" i="21"/>
  <c r="X495" i="30"/>
  <c r="X498" i="30"/>
  <c r="U18" i="29"/>
  <c r="AJ6" i="29"/>
  <c r="AL8" i="29"/>
  <c r="T9" i="29"/>
  <c r="AL14" i="29"/>
  <c r="X16" i="29"/>
  <c r="AJ16" i="29"/>
  <c r="T26" i="29"/>
  <c r="T28" i="29"/>
  <c r="T34" i="29"/>
  <c r="T36" i="29"/>
  <c r="T42" i="29"/>
  <c r="T44" i="29"/>
  <c r="T48" i="29"/>
  <c r="X51" i="29"/>
  <c r="X57" i="29"/>
  <c r="X60" i="29"/>
  <c r="X63" i="29"/>
  <c r="X66" i="29"/>
  <c r="X69" i="29"/>
  <c r="T70" i="29"/>
  <c r="T76" i="29"/>
  <c r="T77" i="29"/>
  <c r="T84" i="29"/>
  <c r="T85" i="29"/>
  <c r="X86" i="29"/>
  <c r="T88" i="29"/>
  <c r="X91" i="29"/>
  <c r="T92" i="29"/>
  <c r="X100" i="29"/>
  <c r="X108" i="29"/>
  <c r="X111" i="29"/>
  <c r="X114" i="29"/>
  <c r="T115" i="29"/>
  <c r="T122" i="29"/>
  <c r="X123" i="29"/>
  <c r="T124" i="29"/>
  <c r="T128" i="29"/>
  <c r="X132" i="29"/>
  <c r="X137" i="29"/>
  <c r="X140" i="29"/>
  <c r="X143" i="29"/>
  <c r="X146" i="29"/>
  <c r="X149" i="29"/>
  <c r="T150" i="29"/>
  <c r="T157" i="29"/>
  <c r="X158" i="29"/>
  <c r="T160" i="29"/>
  <c r="X164" i="29"/>
  <c r="T166" i="29"/>
  <c r="X167" i="29"/>
  <c r="T171" i="29"/>
  <c r="X174" i="29"/>
  <c r="T176" i="29"/>
  <c r="X180" i="29"/>
  <c r="T182" i="29"/>
  <c r="T187" i="29"/>
  <c r="X190" i="29"/>
  <c r="T192" i="29"/>
  <c r="X196" i="29"/>
  <c r="T198" i="29"/>
  <c r="T203" i="29"/>
  <c r="X206" i="29"/>
  <c r="T208" i="29"/>
  <c r="X212" i="29"/>
  <c r="T214" i="29"/>
  <c r="T219" i="29"/>
  <c r="X222" i="29"/>
  <c r="T224" i="29"/>
  <c r="X228" i="29"/>
  <c r="T230" i="29"/>
  <c r="T235" i="29"/>
  <c r="T237" i="29"/>
  <c r="X238" i="29"/>
  <c r="T240" i="29"/>
  <c r="X244" i="29"/>
  <c r="T246" i="29"/>
  <c r="T251" i="29"/>
  <c r="T253" i="29"/>
  <c r="X254" i="29"/>
  <c r="T256" i="29"/>
  <c r="X260" i="29"/>
  <c r="T262" i="29"/>
  <c r="T267" i="29"/>
  <c r="T269" i="29"/>
  <c r="X270" i="29"/>
  <c r="T272" i="29"/>
  <c r="X276" i="29"/>
  <c r="T278" i="29"/>
  <c r="T283" i="29"/>
  <c r="T285" i="29"/>
  <c r="X286" i="29"/>
  <c r="T288" i="29"/>
  <c r="X292" i="29"/>
  <c r="T294" i="29"/>
  <c r="T299" i="29"/>
  <c r="T301" i="29"/>
  <c r="X302" i="29"/>
  <c r="T304" i="29"/>
  <c r="X308" i="29"/>
  <c r="T310" i="29"/>
  <c r="T315" i="29"/>
  <c r="T317" i="29"/>
  <c r="X318" i="29"/>
  <c r="T320" i="29"/>
  <c r="X324" i="29"/>
  <c r="T326" i="29"/>
  <c r="T333" i="29"/>
  <c r="X334" i="29"/>
  <c r="T336" i="29"/>
  <c r="X340" i="29"/>
  <c r="T342" i="29"/>
  <c r="T349" i="29"/>
  <c r="X350" i="29"/>
  <c r="T352" i="29"/>
  <c r="X356" i="29"/>
  <c r="T358" i="29"/>
  <c r="T365" i="29"/>
  <c r="X366" i="29"/>
  <c r="T368" i="29"/>
  <c r="X372" i="29"/>
  <c r="T374" i="29"/>
  <c r="T381" i="29"/>
  <c r="X382" i="29"/>
  <c r="T384" i="29"/>
  <c r="X388" i="29"/>
  <c r="T390" i="29"/>
  <c r="T397" i="29"/>
  <c r="X398" i="29"/>
  <c r="T400" i="29"/>
  <c r="X404" i="29"/>
  <c r="T406" i="29"/>
  <c r="X410" i="29"/>
  <c r="T413" i="29"/>
  <c r="X414" i="29"/>
  <c r="T416" i="29"/>
  <c r="X420" i="29"/>
  <c r="X426" i="29"/>
  <c r="T429" i="29"/>
  <c r="X430" i="29"/>
  <c r="T432" i="29"/>
  <c r="X436" i="29"/>
  <c r="X442" i="29"/>
  <c r="T445" i="29"/>
  <c r="X446" i="29"/>
  <c r="T448" i="29"/>
  <c r="X452" i="29"/>
  <c r="X458" i="29"/>
  <c r="T461" i="29"/>
  <c r="X462" i="29"/>
  <c r="T464" i="29"/>
  <c r="X468" i="29"/>
  <c r="X474" i="29"/>
  <c r="T477" i="29"/>
  <c r="X478" i="29"/>
  <c r="T480" i="29"/>
  <c r="X484" i="29"/>
  <c r="X490" i="29"/>
  <c r="T493" i="29"/>
  <c r="X494" i="29"/>
  <c r="T496" i="29"/>
  <c r="X500" i="29"/>
  <c r="U18" i="28"/>
  <c r="X23" i="28"/>
  <c r="X29" i="28"/>
  <c r="T32" i="28"/>
  <c r="T37" i="28"/>
  <c r="X39" i="28"/>
  <c r="X45" i="28"/>
  <c r="T48" i="28"/>
  <c r="T53" i="28"/>
  <c r="X55" i="28"/>
  <c r="X61" i="28"/>
  <c r="T64" i="28"/>
  <c r="T69" i="28"/>
  <c r="X71" i="28"/>
  <c r="X80" i="28"/>
  <c r="X83" i="28"/>
  <c r="X87" i="28"/>
  <c r="X90" i="28"/>
  <c r="X96" i="28"/>
  <c r="X99" i="28"/>
  <c r="T101" i="28"/>
  <c r="X112" i="28"/>
  <c r="X115" i="28"/>
  <c r="X119" i="28"/>
  <c r="X122" i="28"/>
  <c r="X128" i="28"/>
  <c r="X131" i="28"/>
  <c r="X142" i="28"/>
  <c r="T144" i="28"/>
  <c r="T145" i="28"/>
  <c r="T148" i="28"/>
  <c r="X149" i="28"/>
  <c r="T155" i="28"/>
  <c r="X156" i="28"/>
  <c r="T158" i="28"/>
  <c r="T159" i="28"/>
  <c r="X160" i="28"/>
  <c r="X163" i="28"/>
  <c r="X174" i="28"/>
  <c r="T179" i="28"/>
  <c r="X180" i="28"/>
  <c r="T182" i="28"/>
  <c r="T183" i="28"/>
  <c r="X190" i="28"/>
  <c r="T195" i="28"/>
  <c r="X196" i="28"/>
  <c r="T198" i="28"/>
  <c r="T199" i="28"/>
  <c r="X206" i="28"/>
  <c r="T211" i="28"/>
  <c r="X212" i="28"/>
  <c r="T214" i="28"/>
  <c r="T215" i="28"/>
  <c r="X222" i="28"/>
  <c r="T227" i="28"/>
  <c r="X228" i="28"/>
  <c r="T230" i="28"/>
  <c r="T231" i="28"/>
  <c r="X238" i="28"/>
  <c r="T243" i="28"/>
  <c r="X244" i="28"/>
  <c r="T246" i="28"/>
  <c r="T247" i="28"/>
  <c r="X254" i="28"/>
  <c r="T259" i="28"/>
  <c r="X260" i="28"/>
  <c r="T262" i="28"/>
  <c r="T263" i="28"/>
  <c r="X270" i="28"/>
  <c r="T275" i="28"/>
  <c r="X276" i="28"/>
  <c r="T278" i="28"/>
  <c r="T279" i="28"/>
  <c r="X286" i="28"/>
  <c r="T291" i="28"/>
  <c r="X292" i="28"/>
  <c r="T294" i="28"/>
  <c r="T295" i="28"/>
  <c r="X302" i="28"/>
  <c r="T307" i="28"/>
  <c r="X308" i="28"/>
  <c r="T310" i="28"/>
  <c r="T311" i="28"/>
  <c r="X318" i="28"/>
  <c r="T323" i="28"/>
  <c r="X324" i="28"/>
  <c r="T326" i="28"/>
  <c r="T327" i="28"/>
  <c r="X334" i="28"/>
  <c r="T339" i="28"/>
  <c r="X340" i="28"/>
  <c r="T342" i="28"/>
  <c r="T343" i="28"/>
  <c r="X350" i="28"/>
  <c r="T355" i="28"/>
  <c r="X356" i="28"/>
  <c r="T358" i="28"/>
  <c r="T359" i="28"/>
  <c r="X366" i="28"/>
  <c r="T371" i="28"/>
  <c r="X372" i="28"/>
  <c r="T374" i="28"/>
  <c r="T375" i="28"/>
  <c r="X382" i="28"/>
  <c r="T387" i="28"/>
  <c r="X388" i="28"/>
  <c r="T390" i="28"/>
  <c r="T391" i="28"/>
  <c r="X398" i="28"/>
  <c r="T403" i="28"/>
  <c r="X404" i="28"/>
  <c r="T406" i="28"/>
  <c r="T407" i="28"/>
  <c r="X414" i="28"/>
  <c r="X420" i="28"/>
  <c r="T422" i="28"/>
  <c r="T423" i="28"/>
  <c r="X430" i="28"/>
  <c r="X436" i="28"/>
  <c r="T438" i="28"/>
  <c r="T439" i="28"/>
  <c r="X446" i="28"/>
  <c r="X452" i="28"/>
  <c r="T454" i="28"/>
  <c r="T455" i="28"/>
  <c r="X462" i="28"/>
  <c r="X468" i="28"/>
  <c r="T470" i="28"/>
  <c r="T471" i="28"/>
  <c r="X478" i="28"/>
  <c r="X484" i="28"/>
  <c r="T486" i="28"/>
  <c r="T487" i="28"/>
  <c r="X494" i="28"/>
  <c r="X500" i="28"/>
  <c r="T502" i="28"/>
  <c r="AK6" i="27"/>
  <c r="T8" i="27"/>
  <c r="AK8" i="27"/>
  <c r="T10" i="27"/>
  <c r="AK10" i="27"/>
  <c r="T14" i="27"/>
  <c r="AK14" i="27"/>
  <c r="T16" i="27"/>
  <c r="AK16" i="27"/>
  <c r="AG18" i="27"/>
  <c r="X23" i="27"/>
  <c r="X26" i="27"/>
  <c r="X29" i="27"/>
  <c r="T35" i="27"/>
  <c r="T38" i="27"/>
  <c r="X39" i="27"/>
  <c r="X42" i="27"/>
  <c r="X45" i="27"/>
  <c r="T51" i="27"/>
  <c r="T54" i="27"/>
  <c r="X55" i="27"/>
  <c r="X58" i="27"/>
  <c r="X61" i="27"/>
  <c r="T67" i="27"/>
  <c r="T70" i="27"/>
  <c r="X71" i="27"/>
  <c r="X74" i="27"/>
  <c r="X77" i="27"/>
  <c r="T83" i="27"/>
  <c r="T86" i="27"/>
  <c r="X87" i="27"/>
  <c r="X90" i="27"/>
  <c r="X93" i="27"/>
  <c r="T99" i="27"/>
  <c r="T102" i="27"/>
  <c r="X103" i="27"/>
  <c r="X106" i="27"/>
  <c r="X109" i="27"/>
  <c r="T115" i="27"/>
  <c r="T118" i="27"/>
  <c r="X119" i="27"/>
  <c r="X122" i="27"/>
  <c r="X125" i="27"/>
  <c r="T131" i="27"/>
  <c r="T134" i="27"/>
  <c r="X135" i="27"/>
  <c r="X138" i="27"/>
  <c r="X141" i="27"/>
  <c r="T147" i="27"/>
  <c r="T150" i="27"/>
  <c r="X151" i="27"/>
  <c r="X154" i="27"/>
  <c r="X157" i="27"/>
  <c r="T163" i="27"/>
  <c r="T166" i="27"/>
  <c r="X167" i="27"/>
  <c r="X170" i="27"/>
  <c r="X173" i="27"/>
  <c r="T179" i="27"/>
  <c r="T182" i="27"/>
  <c r="X183" i="27"/>
  <c r="X186" i="27"/>
  <c r="X189" i="27"/>
  <c r="T195" i="27"/>
  <c r="T198" i="27"/>
  <c r="X199" i="27"/>
  <c r="X202" i="27"/>
  <c r="X205" i="27"/>
  <c r="T211" i="27"/>
  <c r="T214" i="27"/>
  <c r="X215" i="27"/>
  <c r="X218" i="27"/>
  <c r="X221" i="27"/>
  <c r="T227" i="27"/>
  <c r="T230" i="27"/>
  <c r="X231" i="27"/>
  <c r="X234" i="27"/>
  <c r="X237" i="27"/>
  <c r="T243" i="27"/>
  <c r="T246" i="27"/>
  <c r="X247" i="27"/>
  <c r="X250" i="27"/>
  <c r="X253" i="27"/>
  <c r="T259" i="27"/>
  <c r="T262" i="27"/>
  <c r="X263" i="27"/>
  <c r="X266" i="27"/>
  <c r="X269" i="27"/>
  <c r="T275" i="27"/>
  <c r="T278" i="27"/>
  <c r="X279" i="27"/>
  <c r="X282" i="27"/>
  <c r="X285" i="27"/>
  <c r="T291" i="27"/>
  <c r="T294" i="27"/>
  <c r="X295" i="27"/>
  <c r="X298" i="27"/>
  <c r="X301" i="27"/>
  <c r="T307" i="27"/>
  <c r="T310" i="27"/>
  <c r="X311" i="27"/>
  <c r="X314" i="27"/>
  <c r="X317" i="27"/>
  <c r="T323" i="27"/>
  <c r="T326" i="27"/>
  <c r="X327" i="27"/>
  <c r="X330" i="27"/>
  <c r="X333" i="27"/>
  <c r="T339" i="27"/>
  <c r="T342" i="27"/>
  <c r="X343" i="27"/>
  <c r="X346" i="27"/>
  <c r="X349" i="27"/>
  <c r="T355" i="27"/>
  <c r="T358" i="27"/>
  <c r="X359" i="27"/>
  <c r="X362" i="27"/>
  <c r="X365" i="27"/>
  <c r="T371" i="27"/>
  <c r="T374" i="27"/>
  <c r="X375" i="27"/>
  <c r="X378" i="27"/>
  <c r="X381" i="27"/>
  <c r="T387" i="27"/>
  <c r="T390" i="27"/>
  <c r="X391" i="27"/>
  <c r="X394" i="27"/>
  <c r="X397" i="27"/>
  <c r="T403" i="27"/>
  <c r="T406" i="27"/>
  <c r="X407" i="27"/>
  <c r="X410" i="27"/>
  <c r="X413" i="27"/>
  <c r="T419" i="27"/>
  <c r="T422" i="27"/>
  <c r="X423" i="27"/>
  <c r="X426" i="27"/>
  <c r="X429" i="27"/>
  <c r="T435" i="27"/>
  <c r="T438" i="27"/>
  <c r="X439" i="27"/>
  <c r="X442" i="27"/>
  <c r="X445" i="27"/>
  <c r="T451" i="27"/>
  <c r="T454" i="27"/>
  <c r="X455" i="27"/>
  <c r="X458" i="27"/>
  <c r="X461" i="27"/>
  <c r="T467" i="27"/>
  <c r="T470" i="27"/>
  <c r="X471" i="27"/>
  <c r="X474" i="27"/>
  <c r="X477" i="27"/>
  <c r="T483" i="27"/>
  <c r="T486" i="27"/>
  <c r="X487" i="27"/>
  <c r="X490" i="27"/>
  <c r="X493" i="27"/>
  <c r="T499" i="27"/>
  <c r="T502" i="27"/>
  <c r="N18" i="26"/>
  <c r="X8" i="26"/>
  <c r="X10" i="26"/>
  <c r="X14" i="26"/>
  <c r="X16" i="26"/>
  <c r="AH18" i="26"/>
  <c r="T23" i="26"/>
  <c r="X24" i="26"/>
  <c r="T26" i="26"/>
  <c r="T27" i="26"/>
  <c r="X34" i="26"/>
  <c r="T39" i="26"/>
  <c r="X40" i="26"/>
  <c r="T42" i="26"/>
  <c r="T43" i="26"/>
  <c r="X50" i="26"/>
  <c r="T55" i="26"/>
  <c r="X56" i="26"/>
  <c r="T58" i="26"/>
  <c r="T59" i="26"/>
  <c r="X66" i="26"/>
  <c r="T71" i="26"/>
  <c r="X72" i="26"/>
  <c r="T74" i="26"/>
  <c r="T75" i="26"/>
  <c r="X82" i="26"/>
  <c r="T87" i="26"/>
  <c r="X88" i="26"/>
  <c r="T90" i="26"/>
  <c r="T91" i="26"/>
  <c r="X98" i="26"/>
  <c r="T103" i="26"/>
  <c r="X104" i="26"/>
  <c r="T106" i="26"/>
  <c r="T107" i="26"/>
  <c r="X114" i="26"/>
  <c r="T119" i="26"/>
  <c r="X120" i="26"/>
  <c r="T122" i="26"/>
  <c r="T123" i="26"/>
  <c r="X130" i="26"/>
  <c r="T135" i="26"/>
  <c r="X136" i="26"/>
  <c r="T138" i="26"/>
  <c r="T139" i="26"/>
  <c r="X146" i="26"/>
  <c r="T151" i="26"/>
  <c r="X152" i="26"/>
  <c r="T154" i="26"/>
  <c r="T155" i="26"/>
  <c r="X162" i="26"/>
  <c r="T167" i="26"/>
  <c r="X168" i="26"/>
  <c r="T170" i="26"/>
  <c r="T171" i="26"/>
  <c r="X178" i="26"/>
  <c r="T183" i="26"/>
  <c r="X184" i="26"/>
  <c r="T186" i="26"/>
  <c r="T187" i="26"/>
  <c r="X194" i="26"/>
  <c r="X200" i="26"/>
  <c r="T202" i="26"/>
  <c r="T203" i="26"/>
  <c r="X210" i="26"/>
  <c r="X216" i="26"/>
  <c r="T218" i="26"/>
  <c r="T219" i="26"/>
  <c r="T222" i="26"/>
  <c r="X223" i="26"/>
  <c r="T229" i="26"/>
  <c r="X234" i="26"/>
  <c r="X237" i="26"/>
  <c r="T240" i="26"/>
  <c r="X241" i="26"/>
  <c r="X244" i="26"/>
  <c r="X248" i="26"/>
  <c r="X251" i="26"/>
  <c r="X254" i="26"/>
  <c r="X257" i="26"/>
  <c r="T262" i="26"/>
  <c r="X263" i="26"/>
  <c r="T265" i="26"/>
  <c r="T268" i="26"/>
  <c r="T272" i="26"/>
  <c r="X273" i="26"/>
  <c r="X277" i="26"/>
  <c r="T280" i="26"/>
  <c r="T282" i="26"/>
  <c r="T283" i="26"/>
  <c r="T285" i="26"/>
  <c r="T286" i="26"/>
  <c r="T288" i="26"/>
  <c r="T289" i="26"/>
  <c r="T291" i="26"/>
  <c r="T292" i="26"/>
  <c r="T298" i="26"/>
  <c r="T301" i="26"/>
  <c r="T305" i="26"/>
  <c r="X306" i="26"/>
  <c r="T312" i="26"/>
  <c r="X313" i="26"/>
  <c r="T315" i="26"/>
  <c r="X316" i="26"/>
  <c r="X319" i="26"/>
  <c r="X328" i="26"/>
  <c r="T330" i="26"/>
  <c r="T331" i="26"/>
  <c r="X332" i="26"/>
  <c r="X344" i="26"/>
  <c r="T346" i="26"/>
  <c r="T347" i="26"/>
  <c r="X348" i="26"/>
  <c r="X360" i="26"/>
  <c r="T362" i="26"/>
  <c r="T363" i="26"/>
  <c r="X364" i="26"/>
  <c r="X376" i="26"/>
  <c r="T378" i="26"/>
  <c r="T379" i="26"/>
  <c r="T381" i="26"/>
  <c r="T387" i="26"/>
  <c r="T388" i="26"/>
  <c r="X391" i="26"/>
  <c r="T397" i="26"/>
  <c r="X398" i="26"/>
  <c r="X401" i="26"/>
  <c r="X417" i="26"/>
  <c r="X426" i="26"/>
  <c r="X429" i="26"/>
  <c r="X432" i="26"/>
  <c r="T437" i="26"/>
  <c r="T440" i="26"/>
  <c r="T448" i="26"/>
  <c r="T449" i="26"/>
  <c r="X452" i="26"/>
  <c r="X456" i="26"/>
  <c r="T461" i="26"/>
  <c r="X462" i="26"/>
  <c r="X465" i="26"/>
  <c r="T473" i="26"/>
  <c r="X474" i="26"/>
  <c r="T476" i="26"/>
  <c r="X480" i="26"/>
  <c r="T483" i="26"/>
  <c r="X486" i="26"/>
  <c r="T489" i="26"/>
  <c r="X493" i="26"/>
  <c r="X496" i="26"/>
  <c r="T501" i="26"/>
  <c r="X502" i="26"/>
  <c r="Q18" i="25"/>
  <c r="X7" i="25"/>
  <c r="AL7" i="25"/>
  <c r="T9" i="25"/>
  <c r="X10" i="25"/>
  <c r="X15" i="25"/>
  <c r="AL15" i="25"/>
  <c r="AJ16" i="25"/>
  <c r="T17" i="25"/>
  <c r="X26" i="25"/>
  <c r="X36" i="25"/>
  <c r="X42" i="25"/>
  <c r="X52" i="25"/>
  <c r="X58" i="25"/>
  <c r="X68" i="25"/>
  <c r="X74" i="25"/>
  <c r="X84" i="25"/>
  <c r="X90" i="25"/>
  <c r="X100" i="25"/>
  <c r="X106" i="25"/>
  <c r="X116" i="25"/>
  <c r="T118" i="25"/>
  <c r="X122" i="25"/>
  <c r="X125" i="25"/>
  <c r="T128" i="25"/>
  <c r="X129" i="25"/>
  <c r="T138" i="25"/>
  <c r="X139" i="25"/>
  <c r="X142" i="25"/>
  <c r="X146" i="25"/>
  <c r="X149" i="25"/>
  <c r="T152" i="25"/>
  <c r="T158" i="25"/>
  <c r="T162" i="25"/>
  <c r="X163" i="25"/>
  <c r="T168" i="25"/>
  <c r="X169" i="25"/>
  <c r="T175" i="25"/>
  <c r="X180" i="25"/>
  <c r="T182" i="25"/>
  <c r="X186" i="25"/>
  <c r="X189" i="25"/>
  <c r="T192" i="25"/>
  <c r="X193" i="25"/>
  <c r="T202" i="25"/>
  <c r="X203" i="25"/>
  <c r="X206" i="25"/>
  <c r="X210" i="25"/>
  <c r="X213" i="25"/>
  <c r="T222" i="25"/>
  <c r="T226" i="25"/>
  <c r="X227" i="25"/>
  <c r="X233" i="25"/>
  <c r="T242" i="25"/>
  <c r="X243" i="25"/>
  <c r="X246" i="25"/>
  <c r="X249" i="25"/>
  <c r="T258" i="25"/>
  <c r="X259" i="25"/>
  <c r="X262" i="25"/>
  <c r="X265" i="25"/>
  <c r="T274" i="25"/>
  <c r="X275" i="25"/>
  <c r="X278" i="25"/>
  <c r="X281" i="25"/>
  <c r="T290" i="25"/>
  <c r="X291" i="25"/>
  <c r="X294" i="25"/>
  <c r="T296" i="25"/>
  <c r="X297" i="25"/>
  <c r="T306" i="25"/>
  <c r="X307" i="25"/>
  <c r="X310" i="25"/>
  <c r="T312" i="25"/>
  <c r="X313" i="25"/>
  <c r="T322" i="25"/>
  <c r="X323" i="25"/>
  <c r="X326" i="25"/>
  <c r="T328" i="25"/>
  <c r="X329" i="25"/>
  <c r="T338" i="25"/>
  <c r="X339" i="25"/>
  <c r="X342" i="25"/>
  <c r="T344" i="25"/>
  <c r="X345" i="25"/>
  <c r="T354" i="25"/>
  <c r="X355" i="25"/>
  <c r="X358" i="25"/>
  <c r="T360" i="25"/>
  <c r="X361" i="25"/>
  <c r="T370" i="25"/>
  <c r="X371" i="25"/>
  <c r="X374" i="25"/>
  <c r="T376" i="25"/>
  <c r="X377" i="25"/>
  <c r="T386" i="25"/>
  <c r="X387" i="25"/>
  <c r="X390" i="25"/>
  <c r="T392" i="25"/>
  <c r="X393" i="25"/>
  <c r="T399" i="25"/>
  <c r="T402" i="25"/>
  <c r="X403" i="25"/>
  <c r="X406" i="25"/>
  <c r="T408" i="25"/>
  <c r="X409" i="25"/>
  <c r="T415" i="25"/>
  <c r="T418" i="25"/>
  <c r="X422" i="25"/>
  <c r="T424" i="25"/>
  <c r="X425" i="25"/>
  <c r="T431" i="25"/>
  <c r="T434" i="25"/>
  <c r="X438" i="25"/>
  <c r="T440" i="25"/>
  <c r="X441" i="25"/>
  <c r="T447" i="25"/>
  <c r="T450" i="25"/>
  <c r="X454" i="25"/>
  <c r="T456" i="25"/>
  <c r="X457" i="25"/>
  <c r="T463" i="25"/>
  <c r="T466" i="25"/>
  <c r="X470" i="25"/>
  <c r="T472" i="25"/>
  <c r="X473" i="25"/>
  <c r="T479" i="25"/>
  <c r="T482" i="25"/>
  <c r="X486" i="25"/>
  <c r="T488" i="25"/>
  <c r="X489" i="25"/>
  <c r="T495" i="25"/>
  <c r="T498" i="25"/>
  <c r="X502" i="25"/>
  <c r="X24" i="24"/>
  <c r="X27" i="24"/>
  <c r="T36" i="24"/>
  <c r="X37" i="24"/>
  <c r="X40" i="24"/>
  <c r="X43" i="24"/>
  <c r="T52" i="24"/>
  <c r="X53" i="24"/>
  <c r="X56" i="24"/>
  <c r="X59" i="24"/>
  <c r="T68" i="24"/>
  <c r="X69" i="24"/>
  <c r="X72" i="24"/>
  <c r="X75" i="24"/>
  <c r="T84" i="24"/>
  <c r="X85" i="24"/>
  <c r="X88" i="24"/>
  <c r="X91" i="24"/>
  <c r="T100" i="24"/>
  <c r="X101" i="24"/>
  <c r="T102" i="24"/>
  <c r="X104" i="24"/>
  <c r="T106" i="24"/>
  <c r="X107" i="24"/>
  <c r="T116" i="24"/>
  <c r="X117" i="24"/>
  <c r="T118" i="24"/>
  <c r="X120" i="24"/>
  <c r="T122" i="24"/>
  <c r="X123" i="24"/>
  <c r="T132" i="24"/>
  <c r="X133" i="24"/>
  <c r="T134" i="24"/>
  <c r="X136" i="24"/>
  <c r="T138" i="24"/>
  <c r="X139" i="24"/>
  <c r="T148" i="24"/>
  <c r="X149" i="24"/>
  <c r="T150" i="24"/>
  <c r="X152" i="24"/>
  <c r="T154" i="24"/>
  <c r="X155" i="24"/>
  <c r="T164" i="24"/>
  <c r="X165" i="24"/>
  <c r="T166" i="24"/>
  <c r="X168" i="24"/>
  <c r="T170" i="24"/>
  <c r="X171" i="24"/>
  <c r="T180" i="24"/>
  <c r="X181" i="24"/>
  <c r="T182" i="24"/>
  <c r="X184" i="24"/>
  <c r="T186" i="24"/>
  <c r="X187" i="24"/>
  <c r="T196" i="24"/>
  <c r="X197" i="24"/>
  <c r="T198" i="24"/>
  <c r="X200" i="24"/>
  <c r="T202" i="24"/>
  <c r="X203" i="24"/>
  <c r="T212" i="24"/>
  <c r="X213" i="24"/>
  <c r="T214" i="24"/>
  <c r="X216" i="24"/>
  <c r="T218" i="24"/>
  <c r="X219" i="24"/>
  <c r="T228" i="24"/>
  <c r="X229" i="24"/>
  <c r="T230" i="24"/>
  <c r="X232" i="24"/>
  <c r="T234" i="24"/>
  <c r="X235" i="24"/>
  <c r="T244" i="24"/>
  <c r="X245" i="24"/>
  <c r="T246" i="24"/>
  <c r="X248" i="24"/>
  <c r="T250" i="24"/>
  <c r="X251" i="24"/>
  <c r="T260" i="24"/>
  <c r="X261" i="24"/>
  <c r="T262" i="24"/>
  <c r="X264" i="24"/>
  <c r="T266" i="24"/>
  <c r="X267" i="24"/>
  <c r="T276" i="24"/>
  <c r="X277" i="24"/>
  <c r="T278" i="24"/>
  <c r="X280" i="24"/>
  <c r="T282" i="24"/>
  <c r="X283" i="24"/>
  <c r="T292" i="24"/>
  <c r="X293" i="24"/>
  <c r="T294" i="24"/>
  <c r="X296" i="24"/>
  <c r="T298" i="24"/>
  <c r="X299" i="24"/>
  <c r="T308" i="24"/>
  <c r="T310" i="24"/>
  <c r="X312" i="24"/>
  <c r="T314" i="24"/>
  <c r="X315" i="24"/>
  <c r="T324" i="24"/>
  <c r="T326" i="24"/>
  <c r="X328" i="24"/>
  <c r="T330" i="24"/>
  <c r="X331" i="24"/>
  <c r="X334" i="24"/>
  <c r="T336" i="24"/>
  <c r="X337" i="24"/>
  <c r="X340" i="24"/>
  <c r="X344" i="24"/>
  <c r="X359" i="24"/>
  <c r="T360" i="24"/>
  <c r="X375" i="24"/>
  <c r="T390" i="24"/>
  <c r="T401" i="24"/>
  <c r="T405" i="24"/>
  <c r="X406" i="24"/>
  <c r="X409" i="24"/>
  <c r="X412" i="24"/>
  <c r="T414" i="24"/>
  <c r="T415" i="24"/>
  <c r="T418" i="24"/>
  <c r="T421" i="24"/>
  <c r="X424" i="24"/>
  <c r="T427" i="24"/>
  <c r="X430" i="24"/>
  <c r="X433" i="24"/>
  <c r="X436" i="24"/>
  <c r="T441" i="24"/>
  <c r="X442" i="24"/>
  <c r="X445" i="24"/>
  <c r="T447" i="24"/>
  <c r="T450" i="24"/>
  <c r="T453" i="24"/>
  <c r="X456" i="24"/>
  <c r="T459" i="24"/>
  <c r="X462" i="24"/>
  <c r="X465" i="24"/>
  <c r="X469" i="24"/>
  <c r="X474" i="24"/>
  <c r="T477" i="24"/>
  <c r="T482" i="24"/>
  <c r="X486" i="24"/>
  <c r="T28" i="23"/>
  <c r="X29" i="23"/>
  <c r="T32" i="23"/>
  <c r="X33" i="23"/>
  <c r="X36" i="23"/>
  <c r="T39" i="23"/>
  <c r="T45" i="23"/>
  <c r="X46" i="23"/>
  <c r="X72" i="23"/>
  <c r="X75" i="23"/>
  <c r="X79" i="23"/>
  <c r="X84" i="23"/>
  <c r="T87" i="23"/>
  <c r="T90" i="23"/>
  <c r="T93" i="23"/>
  <c r="X94" i="23"/>
  <c r="X120" i="23"/>
  <c r="T125" i="23"/>
  <c r="X126" i="23"/>
  <c r="X129" i="23"/>
  <c r="T131" i="23"/>
  <c r="X132" i="23"/>
  <c r="T135" i="23"/>
  <c r="T141" i="23"/>
  <c r="X142" i="23"/>
  <c r="X168" i="23"/>
  <c r="X171" i="23"/>
  <c r="X175" i="23"/>
  <c r="T177" i="23"/>
  <c r="X180" i="23"/>
  <c r="T183" i="23"/>
  <c r="T186" i="23"/>
  <c r="X187" i="23"/>
  <c r="X191" i="23"/>
  <c r="T193" i="23"/>
  <c r="X248" i="23"/>
  <c r="T250" i="23"/>
  <c r="X252" i="23"/>
  <c r="T254" i="23"/>
  <c r="T255" i="23"/>
  <c r="X259" i="23"/>
  <c r="T265" i="23"/>
  <c r="T269" i="23"/>
  <c r="X273" i="23"/>
  <c r="T276" i="23"/>
  <c r="X277" i="23"/>
  <c r="T280" i="23"/>
  <c r="X281" i="23"/>
  <c r="T284" i="23"/>
  <c r="X285" i="23"/>
  <c r="X288" i="23"/>
  <c r="T290" i="23"/>
  <c r="X292" i="23"/>
  <c r="T295" i="23"/>
  <c r="X299" i="23"/>
  <c r="T309" i="23"/>
  <c r="X352" i="23"/>
  <c r="T354" i="23"/>
  <c r="X356" i="23"/>
  <c r="T359" i="23"/>
  <c r="T365" i="23"/>
  <c r="X369" i="23"/>
  <c r="T372" i="23"/>
  <c r="X373" i="23"/>
  <c r="T376" i="23"/>
  <c r="X377" i="23"/>
  <c r="X440" i="23"/>
  <c r="T442" i="23"/>
  <c r="T443" i="23"/>
  <c r="X444" i="23"/>
  <c r="T446" i="23"/>
  <c r="T447" i="23"/>
  <c r="X451" i="23"/>
  <c r="T457" i="23"/>
  <c r="T460" i="23"/>
  <c r="X461" i="23"/>
  <c r="X464" i="23"/>
  <c r="T466" i="23"/>
  <c r="X468" i="23"/>
  <c r="T471" i="23"/>
  <c r="T477" i="23"/>
  <c r="Q18" i="22"/>
  <c r="V18" i="22"/>
  <c r="AK6" i="22"/>
  <c r="AJ6" i="22"/>
  <c r="AK10" i="22"/>
  <c r="X107" i="22"/>
  <c r="T110" i="22"/>
  <c r="X111" i="22"/>
  <c r="T114" i="22"/>
  <c r="X146" i="22"/>
  <c r="T148" i="22"/>
  <c r="X150" i="22"/>
  <c r="T152" i="22"/>
  <c r="T153" i="22"/>
  <c r="X157" i="22"/>
  <c r="X161" i="22"/>
  <c r="T163" i="22"/>
  <c r="T167" i="22"/>
  <c r="T170" i="22"/>
  <c r="T371" i="22"/>
  <c r="T374" i="22"/>
  <c r="X375" i="22"/>
  <c r="T386" i="22"/>
  <c r="X390" i="22"/>
  <c r="T392" i="22"/>
  <c r="T393" i="22"/>
  <c r="X397" i="22"/>
  <c r="X404" i="22"/>
  <c r="T406" i="22"/>
  <c r="T407" i="22"/>
  <c r="T426" i="22"/>
  <c r="X427" i="22"/>
  <c r="T430" i="22"/>
  <c r="T442" i="22"/>
  <c r="X443" i="22"/>
  <c r="T446" i="22"/>
  <c r="AL16" i="21"/>
  <c r="AJ16" i="21"/>
  <c r="T84" i="21"/>
  <c r="X85" i="21"/>
  <c r="T88" i="21"/>
  <c r="X156" i="21"/>
  <c r="X160" i="21"/>
  <c r="T266" i="21"/>
  <c r="T303" i="21"/>
  <c r="T330" i="21"/>
  <c r="T370" i="21"/>
  <c r="T407" i="21"/>
  <c r="T440" i="21"/>
  <c r="AJ11" i="20"/>
  <c r="AL11" i="20"/>
  <c r="T100" i="20"/>
  <c r="T228" i="20"/>
  <c r="T490" i="24"/>
  <c r="X491" i="24"/>
  <c r="X494" i="24"/>
  <c r="X497" i="24"/>
  <c r="AK6" i="23"/>
  <c r="T8" i="23"/>
  <c r="AK8" i="23"/>
  <c r="T10" i="23"/>
  <c r="AK10" i="23"/>
  <c r="AL11" i="23"/>
  <c r="AK14" i="23"/>
  <c r="AL15" i="23"/>
  <c r="T16" i="23"/>
  <c r="AK16" i="23"/>
  <c r="AG18" i="23"/>
  <c r="T25" i="23"/>
  <c r="X28" i="23"/>
  <c r="T30" i="23"/>
  <c r="T31" i="23"/>
  <c r="T35" i="23"/>
  <c r="T37" i="23"/>
  <c r="X38" i="23"/>
  <c r="X41" i="23"/>
  <c r="X44" i="23"/>
  <c r="T47" i="23"/>
  <c r="T52" i="23"/>
  <c r="X56" i="23"/>
  <c r="T61" i="23"/>
  <c r="X62" i="23"/>
  <c r="X65" i="23"/>
  <c r="X68" i="23"/>
  <c r="T71" i="23"/>
  <c r="T75" i="23"/>
  <c r="T77" i="23"/>
  <c r="X78" i="23"/>
  <c r="X81" i="23"/>
  <c r="X83" i="23"/>
  <c r="T89" i="23"/>
  <c r="X92" i="23"/>
  <c r="T94" i="23"/>
  <c r="T95" i="23"/>
  <c r="T100" i="23"/>
  <c r="X101" i="23"/>
  <c r="X104" i="23"/>
  <c r="X107" i="23"/>
  <c r="X111" i="23"/>
  <c r="X116" i="23"/>
  <c r="T119" i="23"/>
  <c r="T124" i="23"/>
  <c r="X128" i="23"/>
  <c r="T133" i="23"/>
  <c r="X134" i="23"/>
  <c r="X137" i="23"/>
  <c r="X140" i="23"/>
  <c r="T143" i="23"/>
  <c r="T148" i="23"/>
  <c r="X152" i="23"/>
  <c r="X155" i="23"/>
  <c r="X159" i="23"/>
  <c r="T161" i="23"/>
  <c r="X164" i="23"/>
  <c r="T167" i="23"/>
  <c r="T171" i="23"/>
  <c r="T173" i="23"/>
  <c r="X174" i="23"/>
  <c r="X177" i="23"/>
  <c r="X179" i="23"/>
  <c r="T185" i="23"/>
  <c r="T188" i="23"/>
  <c r="X189" i="23"/>
  <c r="X192" i="23"/>
  <c r="T197" i="23"/>
  <c r="X198" i="23"/>
  <c r="X201" i="23"/>
  <c r="X204" i="23"/>
  <c r="T206" i="23"/>
  <c r="T207" i="23"/>
  <c r="T212" i="23"/>
  <c r="X216" i="23"/>
  <c r="X219" i="23"/>
  <c r="T225" i="23"/>
  <c r="T227" i="23"/>
  <c r="T229" i="23"/>
  <c r="X233" i="23"/>
  <c r="T236" i="23"/>
  <c r="X237" i="23"/>
  <c r="X240" i="23"/>
  <c r="T242" i="23"/>
  <c r="X244" i="23"/>
  <c r="T246" i="23"/>
  <c r="T247" i="23"/>
  <c r="X251" i="23"/>
  <c r="T257" i="23"/>
  <c r="T259" i="23"/>
  <c r="T261" i="23"/>
  <c r="X265" i="23"/>
  <c r="T268" i="23"/>
  <c r="X269" i="23"/>
  <c r="X272" i="23"/>
  <c r="T274" i="23"/>
  <c r="X276" i="23"/>
  <c r="T278" i="23"/>
  <c r="T279" i="23"/>
  <c r="X283" i="23"/>
  <c r="T291" i="23"/>
  <c r="T293" i="23"/>
  <c r="X297" i="23"/>
  <c r="T300" i="23"/>
  <c r="X301" i="23"/>
  <c r="X304" i="23"/>
  <c r="T306" i="23"/>
  <c r="X308" i="23"/>
  <c r="T311" i="23"/>
  <c r="T317" i="23"/>
  <c r="X321" i="23"/>
  <c r="T324" i="23"/>
  <c r="X325" i="23"/>
  <c r="X328" i="23"/>
  <c r="T330" i="23"/>
  <c r="X331" i="23"/>
  <c r="T339" i="23"/>
  <c r="T341" i="23"/>
  <c r="X345" i="23"/>
  <c r="X348" i="23"/>
  <c r="T350" i="23"/>
  <c r="T351" i="23"/>
  <c r="X355" i="23"/>
  <c r="T361" i="23"/>
  <c r="T364" i="23"/>
  <c r="X365" i="23"/>
  <c r="X368" i="23"/>
  <c r="T370" i="23"/>
  <c r="X372" i="23"/>
  <c r="T375" i="23"/>
  <c r="T381" i="23"/>
  <c r="X385" i="23"/>
  <c r="T388" i="23"/>
  <c r="X389" i="23"/>
  <c r="X392" i="23"/>
  <c r="T394" i="23"/>
  <c r="X395" i="23"/>
  <c r="T403" i="23"/>
  <c r="T405" i="23"/>
  <c r="X409" i="23"/>
  <c r="X412" i="23"/>
  <c r="T414" i="23"/>
  <c r="T415" i="23"/>
  <c r="X419" i="23"/>
  <c r="T425" i="23"/>
  <c r="T428" i="23"/>
  <c r="X429" i="23"/>
  <c r="X432" i="23"/>
  <c r="T434" i="23"/>
  <c r="X436" i="23"/>
  <c r="T439" i="23"/>
  <c r="T445" i="23"/>
  <c r="X449" i="23"/>
  <c r="T452" i="23"/>
  <c r="X453" i="23"/>
  <c r="X456" i="23"/>
  <c r="T458" i="23"/>
  <c r="X459" i="23"/>
  <c r="T467" i="23"/>
  <c r="T469" i="23"/>
  <c r="X473" i="23"/>
  <c r="X476" i="23"/>
  <c r="T478" i="23"/>
  <c r="T479" i="23"/>
  <c r="X483" i="23"/>
  <c r="T489" i="23"/>
  <c r="T492" i="23"/>
  <c r="X493" i="23"/>
  <c r="T496" i="23"/>
  <c r="W18" i="22"/>
  <c r="X9" i="22"/>
  <c r="X50" i="22"/>
  <c r="T52" i="22"/>
  <c r="X54" i="22"/>
  <c r="T56" i="22"/>
  <c r="T57" i="22"/>
  <c r="X61" i="22"/>
  <c r="X65" i="22"/>
  <c r="T67" i="22"/>
  <c r="T71" i="22"/>
  <c r="T74" i="22"/>
  <c r="T77" i="22"/>
  <c r="X114" i="22"/>
  <c r="T116" i="22"/>
  <c r="X118" i="22"/>
  <c r="T120" i="22"/>
  <c r="T121" i="22"/>
  <c r="X125" i="22"/>
  <c r="X129" i="22"/>
  <c r="T131" i="22"/>
  <c r="T135" i="22"/>
  <c r="T138" i="22"/>
  <c r="T141" i="22"/>
  <c r="X178" i="22"/>
  <c r="T180" i="22"/>
  <c r="X182" i="22"/>
  <c r="T184" i="22"/>
  <c r="T185" i="22"/>
  <c r="X189" i="22"/>
  <c r="X193" i="22"/>
  <c r="T195" i="22"/>
  <c r="T199" i="22"/>
  <c r="T205" i="22"/>
  <c r="X242" i="22"/>
  <c r="T244" i="22"/>
  <c r="X246" i="22"/>
  <c r="T248" i="22"/>
  <c r="T249" i="22"/>
  <c r="X253" i="22"/>
  <c r="X257" i="22"/>
  <c r="T259" i="22"/>
  <c r="T263" i="22"/>
  <c r="T269" i="22"/>
  <c r="X306" i="22"/>
  <c r="T308" i="22"/>
  <c r="X310" i="22"/>
  <c r="T312" i="22"/>
  <c r="T313" i="22"/>
  <c r="X317" i="22"/>
  <c r="X321" i="22"/>
  <c r="T323" i="22"/>
  <c r="T327" i="22"/>
  <c r="T333" i="22"/>
  <c r="T410" i="22"/>
  <c r="X411" i="22"/>
  <c r="T414" i="22"/>
  <c r="X430" i="22"/>
  <c r="T448" i="22"/>
  <c r="T451" i="22"/>
  <c r="T454" i="22"/>
  <c r="T455" i="22"/>
  <c r="X456" i="22"/>
  <c r="T461" i="22"/>
  <c r="T474" i="22"/>
  <c r="X475" i="22"/>
  <c r="T478" i="22"/>
  <c r="X494" i="22"/>
  <c r="AL6" i="21"/>
  <c r="AJ8" i="21"/>
  <c r="AK10" i="21"/>
  <c r="X24" i="21"/>
  <c r="T42" i="21"/>
  <c r="T45" i="21"/>
  <c r="T48" i="21"/>
  <c r="T49" i="21"/>
  <c r="X50" i="21"/>
  <c r="T55" i="21"/>
  <c r="T68" i="21"/>
  <c r="X69" i="21"/>
  <c r="T72" i="21"/>
  <c r="X88" i="21"/>
  <c r="T106" i="21"/>
  <c r="T109" i="21"/>
  <c r="T112" i="21"/>
  <c r="T113" i="21"/>
  <c r="X114" i="21"/>
  <c r="T119" i="21"/>
  <c r="T138" i="21"/>
  <c r="T162" i="21"/>
  <c r="X166" i="21"/>
  <c r="X184" i="21"/>
  <c r="T204" i="21"/>
  <c r="X205" i="21"/>
  <c r="X215" i="21"/>
  <c r="T217" i="21"/>
  <c r="T220" i="21"/>
  <c r="T242" i="21"/>
  <c r="T250" i="21"/>
  <c r="T287" i="21"/>
  <c r="T306" i="21"/>
  <c r="T343" i="21"/>
  <c r="T354" i="21"/>
  <c r="T376" i="21"/>
  <c r="T455" i="21"/>
  <c r="T488" i="21"/>
  <c r="V18" i="20"/>
  <c r="AJ10" i="20"/>
  <c r="T60" i="20"/>
  <c r="T68" i="20"/>
  <c r="T188" i="20"/>
  <c r="T196" i="20"/>
  <c r="T316" i="20"/>
  <c r="T324" i="20"/>
  <c r="T444" i="20"/>
  <c r="T452" i="20"/>
  <c r="N18" i="19"/>
  <c r="AK9" i="19"/>
  <c r="AL11" i="19"/>
  <c r="AJ15" i="19"/>
  <c r="AL15" i="19"/>
  <c r="AL9" i="19"/>
  <c r="AJ9" i="19"/>
  <c r="T496" i="22"/>
  <c r="V18" i="21"/>
  <c r="AK14" i="21"/>
  <c r="T26" i="21"/>
  <c r="T39" i="21"/>
  <c r="T52" i="21"/>
  <c r="T90" i="21"/>
  <c r="T103" i="21"/>
  <c r="T116" i="21"/>
  <c r="T143" i="21"/>
  <c r="T144" i="21"/>
  <c r="T168" i="21"/>
  <c r="T186" i="21"/>
  <c r="T268" i="21"/>
  <c r="T290" i="21"/>
  <c r="T391" i="21"/>
  <c r="T424" i="21"/>
  <c r="T442" i="21"/>
  <c r="T479" i="21"/>
  <c r="T498" i="21"/>
  <c r="AJ9" i="20"/>
  <c r="AL9" i="20"/>
  <c r="T28" i="20"/>
  <c r="T156" i="20"/>
  <c r="T284" i="20"/>
  <c r="T412" i="20"/>
  <c r="AL7" i="16"/>
  <c r="AJ7" i="16"/>
  <c r="X491" i="23"/>
  <c r="T499" i="23"/>
  <c r="T501" i="23"/>
  <c r="T7" i="22"/>
  <c r="T10" i="22"/>
  <c r="AK11" i="22"/>
  <c r="X15" i="22"/>
  <c r="T17" i="22"/>
  <c r="AF18" i="22"/>
  <c r="T23" i="22"/>
  <c r="X27" i="22"/>
  <c r="T30" i="22"/>
  <c r="X31" i="22"/>
  <c r="X34" i="22"/>
  <c r="T36" i="22"/>
  <c r="X38" i="22"/>
  <c r="T40" i="22"/>
  <c r="T41" i="22"/>
  <c r="X45" i="22"/>
  <c r="X49" i="22"/>
  <c r="T51" i="22"/>
  <c r="T53" i="22"/>
  <c r="T55" i="22"/>
  <c r="X59" i="22"/>
  <c r="T62" i="22"/>
  <c r="X63" i="22"/>
  <c r="X66" i="22"/>
  <c r="T68" i="22"/>
  <c r="X70" i="22"/>
  <c r="T72" i="22"/>
  <c r="T73" i="22"/>
  <c r="X77" i="22"/>
  <c r="X81" i="22"/>
  <c r="T83" i="22"/>
  <c r="T85" i="22"/>
  <c r="T87" i="22"/>
  <c r="X91" i="22"/>
  <c r="T94" i="22"/>
  <c r="X95" i="22"/>
  <c r="X98" i="22"/>
  <c r="T100" i="22"/>
  <c r="X102" i="22"/>
  <c r="T104" i="22"/>
  <c r="T105" i="22"/>
  <c r="X109" i="22"/>
  <c r="X113" i="22"/>
  <c r="T115" i="22"/>
  <c r="T117" i="22"/>
  <c r="T119" i="22"/>
  <c r="X123" i="22"/>
  <c r="T126" i="22"/>
  <c r="X127" i="22"/>
  <c r="X130" i="22"/>
  <c r="T132" i="22"/>
  <c r="X134" i="22"/>
  <c r="T136" i="22"/>
  <c r="T137" i="22"/>
  <c r="X141" i="22"/>
  <c r="X145" i="22"/>
  <c r="T147" i="22"/>
  <c r="T149" i="22"/>
  <c r="T151" i="22"/>
  <c r="X155" i="22"/>
  <c r="T158" i="22"/>
  <c r="X162" i="22"/>
  <c r="T164" i="22"/>
  <c r="X166" i="22"/>
  <c r="T168" i="22"/>
  <c r="T169" i="22"/>
  <c r="X173" i="22"/>
  <c r="X177" i="22"/>
  <c r="T179" i="22"/>
  <c r="T181" i="22"/>
  <c r="T183" i="22"/>
  <c r="X187" i="22"/>
  <c r="T190" i="22"/>
  <c r="X194" i="22"/>
  <c r="T196" i="22"/>
  <c r="X198" i="22"/>
  <c r="T200" i="22"/>
  <c r="T201" i="22"/>
  <c r="X205" i="22"/>
  <c r="X209" i="22"/>
  <c r="T211" i="22"/>
  <c r="T213" i="22"/>
  <c r="T215" i="22"/>
  <c r="X219" i="22"/>
  <c r="T222" i="22"/>
  <c r="X223" i="22"/>
  <c r="X226" i="22"/>
  <c r="T228" i="22"/>
  <c r="X230" i="22"/>
  <c r="T232" i="22"/>
  <c r="T233" i="22"/>
  <c r="X237" i="22"/>
  <c r="X241" i="22"/>
  <c r="T243" i="22"/>
  <c r="T245" i="22"/>
  <c r="T247" i="22"/>
  <c r="X251" i="22"/>
  <c r="T254" i="22"/>
  <c r="X255" i="22"/>
  <c r="X258" i="22"/>
  <c r="T260" i="22"/>
  <c r="X262" i="22"/>
  <c r="T264" i="22"/>
  <c r="T265" i="22"/>
  <c r="X269" i="22"/>
  <c r="X273" i="22"/>
  <c r="T275" i="22"/>
  <c r="T277" i="22"/>
  <c r="T279" i="22"/>
  <c r="X283" i="22"/>
  <c r="T286" i="22"/>
  <c r="X287" i="22"/>
  <c r="X290" i="22"/>
  <c r="T292" i="22"/>
  <c r="X294" i="22"/>
  <c r="T296" i="22"/>
  <c r="T297" i="22"/>
  <c r="X301" i="22"/>
  <c r="X305" i="22"/>
  <c r="T307" i="22"/>
  <c r="T309" i="22"/>
  <c r="T311" i="22"/>
  <c r="X315" i="22"/>
  <c r="T318" i="22"/>
  <c r="X319" i="22"/>
  <c r="X322" i="22"/>
  <c r="T324" i="22"/>
  <c r="X326" i="22"/>
  <c r="T328" i="22"/>
  <c r="T329" i="22"/>
  <c r="X333" i="22"/>
  <c r="X337" i="22"/>
  <c r="T339" i="22"/>
  <c r="T341" i="22"/>
  <c r="T343" i="22"/>
  <c r="X347" i="22"/>
  <c r="T350" i="22"/>
  <c r="X351" i="22"/>
  <c r="X354" i="22"/>
  <c r="X357" i="22"/>
  <c r="X360" i="22"/>
  <c r="T362" i="22"/>
  <c r="X367" i="22"/>
  <c r="X370" i="22"/>
  <c r="X373" i="22"/>
  <c r="X382" i="22"/>
  <c r="X385" i="22"/>
  <c r="X388" i="22"/>
  <c r="T389" i="22"/>
  <c r="T390" i="22"/>
  <c r="T391" i="22"/>
  <c r="X395" i="22"/>
  <c r="X399" i="22"/>
  <c r="X406" i="22"/>
  <c r="T408" i="22"/>
  <c r="T409" i="22"/>
  <c r="X413" i="22"/>
  <c r="T415" i="22"/>
  <c r="X418" i="22"/>
  <c r="X422" i="22"/>
  <c r="T424" i="22"/>
  <c r="X429" i="22"/>
  <c r="T431" i="22"/>
  <c r="X434" i="22"/>
  <c r="X438" i="22"/>
  <c r="T440" i="22"/>
  <c r="X445" i="22"/>
  <c r="T447" i="22"/>
  <c r="X450" i="22"/>
  <c r="X454" i="22"/>
  <c r="T456" i="22"/>
  <c r="X461" i="22"/>
  <c r="T463" i="22"/>
  <c r="X466" i="22"/>
  <c r="X470" i="22"/>
  <c r="T472" i="22"/>
  <c r="X477" i="22"/>
  <c r="T479" i="22"/>
  <c r="X482" i="22"/>
  <c r="X486" i="22"/>
  <c r="T488" i="22"/>
  <c r="X493" i="22"/>
  <c r="T495" i="22"/>
  <c r="X498" i="22"/>
  <c r="X502" i="22"/>
  <c r="X7" i="21"/>
  <c r="X9" i="21"/>
  <c r="AJ9" i="21"/>
  <c r="X11" i="21"/>
  <c r="AK15" i="21"/>
  <c r="AK17" i="21"/>
  <c r="AH18" i="21"/>
  <c r="AB18" i="21"/>
  <c r="X23" i="21"/>
  <c r="T25" i="21"/>
  <c r="X28" i="21"/>
  <c r="X32" i="21"/>
  <c r="T34" i="21"/>
  <c r="X39" i="21"/>
  <c r="T41" i="21"/>
  <c r="X44" i="21"/>
  <c r="X48" i="21"/>
  <c r="T50" i="21"/>
  <c r="X55" i="21"/>
  <c r="T57" i="21"/>
  <c r="X60" i="21"/>
  <c r="X64" i="21"/>
  <c r="T66" i="21"/>
  <c r="X71" i="21"/>
  <c r="T73" i="21"/>
  <c r="X76" i="21"/>
  <c r="X80" i="21"/>
  <c r="T82" i="21"/>
  <c r="X87" i="21"/>
  <c r="T89" i="21"/>
  <c r="X92" i="21"/>
  <c r="X96" i="21"/>
  <c r="T98" i="21"/>
  <c r="X103" i="21"/>
  <c r="T105" i="21"/>
  <c r="X108" i="21"/>
  <c r="X112" i="21"/>
  <c r="T114" i="21"/>
  <c r="X119" i="21"/>
  <c r="T121" i="21"/>
  <c r="X124" i="21"/>
  <c r="X128" i="21"/>
  <c r="X134" i="21"/>
  <c r="T135" i="21"/>
  <c r="X137" i="21"/>
  <c r="T139" i="21"/>
  <c r="T142" i="21"/>
  <c r="X146" i="21"/>
  <c r="X149" i="21"/>
  <c r="X152" i="21"/>
  <c r="T157" i="21"/>
  <c r="X158" i="21"/>
  <c r="T159" i="21"/>
  <c r="T160" i="21"/>
  <c r="T161" i="21"/>
  <c r="X170" i="21"/>
  <c r="X173" i="21"/>
  <c r="X183" i="21"/>
  <c r="T185" i="21"/>
  <c r="X188" i="21"/>
  <c r="X192" i="21"/>
  <c r="X198" i="21"/>
  <c r="T199" i="21"/>
  <c r="X201" i="21"/>
  <c r="T203" i="21"/>
  <c r="T206" i="21"/>
  <c r="X210" i="21"/>
  <c r="X213" i="21"/>
  <c r="X216" i="21"/>
  <c r="T221" i="21"/>
  <c r="X222" i="21"/>
  <c r="T223" i="21"/>
  <c r="T224" i="21"/>
  <c r="T225" i="21"/>
  <c r="X234" i="21"/>
  <c r="X237" i="21"/>
  <c r="X247" i="21"/>
  <c r="T249" i="21"/>
  <c r="X252" i="21"/>
  <c r="X256" i="21"/>
  <c r="X262" i="21"/>
  <c r="T263" i="21"/>
  <c r="X265" i="21"/>
  <c r="T267" i="21"/>
  <c r="T270" i="21"/>
  <c r="X278" i="21"/>
  <c r="X280" i="21"/>
  <c r="X283" i="21"/>
  <c r="T286" i="21"/>
  <c r="T288" i="21"/>
  <c r="T289" i="21"/>
  <c r="T292" i="21"/>
  <c r="X293" i="21"/>
  <c r="X298" i="21"/>
  <c r="X302" i="21"/>
  <c r="T307" i="21"/>
  <c r="X308" i="21"/>
  <c r="T309" i="21"/>
  <c r="X311" i="21"/>
  <c r="T313" i="21"/>
  <c r="T316" i="21"/>
  <c r="X317" i="21"/>
  <c r="X320" i="21"/>
  <c r="X323" i="21"/>
  <c r="T326" i="21"/>
  <c r="T333" i="21"/>
  <c r="X342" i="21"/>
  <c r="X344" i="21"/>
  <c r="X347" i="21"/>
  <c r="T350" i="21"/>
  <c r="T352" i="21"/>
  <c r="T353" i="21"/>
  <c r="T356" i="21"/>
  <c r="X357" i="21"/>
  <c r="X362" i="21"/>
  <c r="X366" i="21"/>
  <c r="T371" i="21"/>
  <c r="X372" i="21"/>
  <c r="T373" i="21"/>
  <c r="X375" i="21"/>
  <c r="T377" i="21"/>
  <c r="T380" i="21"/>
  <c r="X381" i="21"/>
  <c r="X384" i="21"/>
  <c r="X387" i="21"/>
  <c r="T390" i="21"/>
  <c r="T397" i="21"/>
  <c r="X406" i="21"/>
  <c r="X408" i="21"/>
  <c r="X411" i="21"/>
  <c r="T414" i="21"/>
  <c r="T416" i="21"/>
  <c r="T417" i="21"/>
  <c r="T420" i="21"/>
  <c r="X421" i="21"/>
  <c r="X426" i="21"/>
  <c r="X430" i="21"/>
  <c r="T435" i="21"/>
  <c r="X436" i="21"/>
  <c r="T437" i="21"/>
  <c r="X439" i="21"/>
  <c r="T441" i="21"/>
  <c r="T444" i="21"/>
  <c r="X445" i="21"/>
  <c r="X448" i="21"/>
  <c r="X451" i="21"/>
  <c r="T454" i="21"/>
  <c r="X470" i="21"/>
  <c r="X472" i="21"/>
  <c r="X475" i="21"/>
  <c r="T477" i="21"/>
  <c r="T478" i="21"/>
  <c r="T480" i="21"/>
  <c r="T481" i="21"/>
  <c r="T484" i="21"/>
  <c r="X485" i="21"/>
  <c r="X490" i="21"/>
  <c r="X494" i="21"/>
  <c r="T496" i="21"/>
  <c r="T497" i="21"/>
  <c r="T500" i="21"/>
  <c r="X501" i="21"/>
  <c r="X7" i="20"/>
  <c r="AJ7" i="20"/>
  <c r="AK9" i="20"/>
  <c r="T11" i="20"/>
  <c r="AK11" i="20"/>
  <c r="X16" i="20"/>
  <c r="AH18" i="20"/>
  <c r="X24" i="20"/>
  <c r="T26" i="20"/>
  <c r="T27" i="20"/>
  <c r="T30" i="20"/>
  <c r="X31" i="20"/>
  <c r="T37" i="20"/>
  <c r="X38" i="20"/>
  <c r="T39" i="20"/>
  <c r="T41" i="20"/>
  <c r="X42" i="20"/>
  <c r="X45" i="20"/>
  <c r="T48" i="20"/>
  <c r="X56" i="20"/>
  <c r="T58" i="20"/>
  <c r="T59" i="20"/>
  <c r="T62" i="20"/>
  <c r="X63" i="20"/>
  <c r="T69" i="20"/>
  <c r="X70" i="20"/>
  <c r="T71" i="20"/>
  <c r="T73" i="20"/>
  <c r="X74" i="20"/>
  <c r="X77" i="20"/>
  <c r="T80" i="20"/>
  <c r="X88" i="20"/>
  <c r="T90" i="20"/>
  <c r="T91" i="20"/>
  <c r="T94" i="20"/>
  <c r="X95" i="20"/>
  <c r="T101" i="20"/>
  <c r="X102" i="20"/>
  <c r="T103" i="20"/>
  <c r="T105" i="20"/>
  <c r="X106" i="20"/>
  <c r="X109" i="20"/>
  <c r="T112" i="20"/>
  <c r="X120" i="20"/>
  <c r="T122" i="20"/>
  <c r="T123" i="20"/>
  <c r="T126" i="20"/>
  <c r="X127" i="20"/>
  <c r="T133" i="20"/>
  <c r="X134" i="20"/>
  <c r="T135" i="20"/>
  <c r="T137" i="20"/>
  <c r="X138" i="20"/>
  <c r="X141" i="20"/>
  <c r="T144" i="20"/>
  <c r="X152" i="20"/>
  <c r="T154" i="20"/>
  <c r="T155" i="20"/>
  <c r="T158" i="20"/>
  <c r="X159" i="20"/>
  <c r="T165" i="20"/>
  <c r="X166" i="20"/>
  <c r="T167" i="20"/>
  <c r="T169" i="20"/>
  <c r="X170" i="20"/>
  <c r="X173" i="20"/>
  <c r="T176" i="20"/>
  <c r="X184" i="20"/>
  <c r="T186" i="20"/>
  <c r="T187" i="20"/>
  <c r="T190" i="20"/>
  <c r="X191" i="20"/>
  <c r="T197" i="20"/>
  <c r="X198" i="20"/>
  <c r="T199" i="20"/>
  <c r="T201" i="20"/>
  <c r="X202" i="20"/>
  <c r="X205" i="20"/>
  <c r="T208" i="20"/>
  <c r="X216" i="20"/>
  <c r="T218" i="20"/>
  <c r="T219" i="20"/>
  <c r="T222" i="20"/>
  <c r="X223" i="20"/>
  <c r="T229" i="20"/>
  <c r="X230" i="20"/>
  <c r="T231" i="20"/>
  <c r="T233" i="20"/>
  <c r="X234" i="20"/>
  <c r="X237" i="20"/>
  <c r="T240" i="20"/>
  <c r="X248" i="20"/>
  <c r="T250" i="20"/>
  <c r="T251" i="20"/>
  <c r="T254" i="20"/>
  <c r="X255" i="20"/>
  <c r="T261" i="20"/>
  <c r="X262" i="20"/>
  <c r="T263" i="20"/>
  <c r="T265" i="20"/>
  <c r="X266" i="20"/>
  <c r="X269" i="20"/>
  <c r="T272" i="20"/>
  <c r="X280" i="20"/>
  <c r="T282" i="20"/>
  <c r="T283" i="20"/>
  <c r="T286" i="20"/>
  <c r="X287" i="20"/>
  <c r="T293" i="20"/>
  <c r="X294" i="20"/>
  <c r="T295" i="20"/>
  <c r="T297" i="20"/>
  <c r="X298" i="20"/>
  <c r="X301" i="20"/>
  <c r="T304" i="20"/>
  <c r="X312" i="20"/>
  <c r="T314" i="20"/>
  <c r="T315" i="20"/>
  <c r="T318" i="20"/>
  <c r="X319" i="20"/>
  <c r="T325" i="20"/>
  <c r="X326" i="20"/>
  <c r="T327" i="20"/>
  <c r="T329" i="20"/>
  <c r="X330" i="20"/>
  <c r="X333" i="20"/>
  <c r="T336" i="20"/>
  <c r="X344" i="20"/>
  <c r="T346" i="20"/>
  <c r="T347" i="20"/>
  <c r="T350" i="20"/>
  <c r="X351" i="20"/>
  <c r="T357" i="20"/>
  <c r="X358" i="20"/>
  <c r="T359" i="20"/>
  <c r="T361" i="20"/>
  <c r="X362" i="20"/>
  <c r="X365" i="20"/>
  <c r="T368" i="20"/>
  <c r="X376" i="20"/>
  <c r="T378" i="20"/>
  <c r="T379" i="20"/>
  <c r="T382" i="20"/>
  <c r="X383" i="20"/>
  <c r="T389" i="20"/>
  <c r="X390" i="20"/>
  <c r="T391" i="20"/>
  <c r="T393" i="20"/>
  <c r="X394" i="20"/>
  <c r="X397" i="20"/>
  <c r="T400" i="20"/>
  <c r="X408" i="20"/>
  <c r="T410" i="20"/>
  <c r="T411" i="20"/>
  <c r="T414" i="20"/>
  <c r="X415" i="20"/>
  <c r="T421" i="20"/>
  <c r="X422" i="20"/>
  <c r="T423" i="20"/>
  <c r="T425" i="20"/>
  <c r="X426" i="20"/>
  <c r="X429" i="20"/>
  <c r="T432" i="20"/>
  <c r="X440" i="20"/>
  <c r="T442" i="20"/>
  <c r="T443" i="20"/>
  <c r="T446" i="20"/>
  <c r="X447" i="20"/>
  <c r="T453" i="20"/>
  <c r="X454" i="20"/>
  <c r="T455" i="20"/>
  <c r="T457" i="20"/>
  <c r="X458" i="20"/>
  <c r="X461" i="20"/>
  <c r="T464" i="20"/>
  <c r="T470" i="20"/>
  <c r="X472" i="20"/>
  <c r="T474" i="20"/>
  <c r="T475" i="20"/>
  <c r="X479" i="20"/>
  <c r="T485" i="20"/>
  <c r="X486" i="20"/>
  <c r="T487" i="20"/>
  <c r="T489" i="20"/>
  <c r="X493" i="20"/>
  <c r="Q18" i="19"/>
  <c r="V18" i="19"/>
  <c r="AK6" i="19"/>
  <c r="T10" i="19"/>
  <c r="AL14" i="19"/>
  <c r="AK16" i="19"/>
  <c r="AK17" i="19"/>
  <c r="T36" i="19"/>
  <c r="T55" i="19"/>
  <c r="T67" i="19"/>
  <c r="T83" i="19"/>
  <c r="T89" i="19"/>
  <c r="T99" i="19"/>
  <c r="T113" i="19"/>
  <c r="T145" i="19"/>
  <c r="T177" i="19"/>
  <c r="T190" i="19"/>
  <c r="T209" i="19"/>
  <c r="T222" i="19"/>
  <c r="T241" i="19"/>
  <c r="T254" i="19"/>
  <c r="T273" i="19"/>
  <c r="T286" i="19"/>
  <c r="T305" i="19"/>
  <c r="T318" i="19"/>
  <c r="T337" i="19"/>
  <c r="T350" i="19"/>
  <c r="T369" i="19"/>
  <c r="T382" i="19"/>
  <c r="T401" i="19"/>
  <c r="T414" i="19"/>
  <c r="T433" i="19"/>
  <c r="T446" i="19"/>
  <c r="AC6" i="18"/>
  <c r="M18" i="18"/>
  <c r="AC18" i="18" s="1"/>
  <c r="S18" i="18"/>
  <c r="T67" i="16"/>
  <c r="T137" i="16"/>
  <c r="X489" i="23"/>
  <c r="X492" i="23"/>
  <c r="T494" i="23"/>
  <c r="T495" i="23"/>
  <c r="X499" i="23"/>
  <c r="U18" i="22"/>
  <c r="X7" i="22"/>
  <c r="T9" i="22"/>
  <c r="T14" i="22"/>
  <c r="AK15" i="22"/>
  <c r="X17" i="22"/>
  <c r="L18" i="22"/>
  <c r="AG18" i="22"/>
  <c r="T27" i="22"/>
  <c r="T29" i="22"/>
  <c r="T31" i="22"/>
  <c r="X35" i="22"/>
  <c r="T38" i="22"/>
  <c r="X42" i="22"/>
  <c r="T44" i="22"/>
  <c r="X46" i="22"/>
  <c r="T48" i="22"/>
  <c r="T49" i="22"/>
  <c r="X53" i="22"/>
  <c r="T59" i="22"/>
  <c r="T61" i="22"/>
  <c r="T63" i="22"/>
  <c r="X67" i="22"/>
  <c r="T70" i="22"/>
  <c r="X74" i="22"/>
  <c r="T76" i="22"/>
  <c r="X78" i="22"/>
  <c r="T80" i="22"/>
  <c r="T81" i="22"/>
  <c r="X85" i="22"/>
  <c r="T91" i="22"/>
  <c r="T93" i="22"/>
  <c r="T95" i="22"/>
  <c r="X99" i="22"/>
  <c r="T102" i="22"/>
  <c r="X106" i="22"/>
  <c r="T108" i="22"/>
  <c r="X110" i="22"/>
  <c r="T112" i="22"/>
  <c r="T113" i="22"/>
  <c r="X117" i="22"/>
  <c r="T123" i="22"/>
  <c r="T125" i="22"/>
  <c r="T127" i="22"/>
  <c r="X131" i="22"/>
  <c r="T134" i="22"/>
  <c r="X138" i="22"/>
  <c r="T140" i="22"/>
  <c r="X142" i="22"/>
  <c r="T144" i="22"/>
  <c r="T145" i="22"/>
  <c r="X149" i="22"/>
  <c r="X153" i="22"/>
  <c r="T155" i="22"/>
  <c r="T157" i="22"/>
  <c r="T159" i="22"/>
  <c r="X163" i="22"/>
  <c r="T166" i="22"/>
  <c r="X170" i="22"/>
  <c r="T172" i="22"/>
  <c r="X174" i="22"/>
  <c r="T176" i="22"/>
  <c r="T177" i="22"/>
  <c r="X181" i="22"/>
  <c r="X185" i="22"/>
  <c r="T187" i="22"/>
  <c r="T189" i="22"/>
  <c r="T191" i="22"/>
  <c r="X195" i="22"/>
  <c r="T198" i="22"/>
  <c r="X202" i="22"/>
  <c r="T204" i="22"/>
  <c r="X206" i="22"/>
  <c r="T208" i="22"/>
  <c r="T209" i="22"/>
  <c r="X213" i="22"/>
  <c r="T219" i="22"/>
  <c r="T221" i="22"/>
  <c r="T223" i="22"/>
  <c r="X227" i="22"/>
  <c r="T230" i="22"/>
  <c r="X234" i="22"/>
  <c r="T236" i="22"/>
  <c r="X238" i="22"/>
  <c r="T240" i="22"/>
  <c r="T241" i="22"/>
  <c r="X245" i="22"/>
  <c r="T251" i="22"/>
  <c r="T253" i="22"/>
  <c r="T255" i="22"/>
  <c r="X259" i="22"/>
  <c r="T262" i="22"/>
  <c r="X266" i="22"/>
  <c r="T268" i="22"/>
  <c r="X270" i="22"/>
  <c r="T272" i="22"/>
  <c r="T273" i="22"/>
  <c r="X277" i="22"/>
  <c r="T283" i="22"/>
  <c r="T285" i="22"/>
  <c r="T287" i="22"/>
  <c r="X291" i="22"/>
  <c r="T294" i="22"/>
  <c r="X298" i="22"/>
  <c r="T300" i="22"/>
  <c r="X302" i="22"/>
  <c r="T304" i="22"/>
  <c r="T305" i="22"/>
  <c r="X309" i="22"/>
  <c r="T315" i="22"/>
  <c r="T317" i="22"/>
  <c r="T319" i="22"/>
  <c r="X323" i="22"/>
  <c r="T326" i="22"/>
  <c r="X330" i="22"/>
  <c r="T332" i="22"/>
  <c r="X334" i="22"/>
  <c r="T336" i="22"/>
  <c r="T337" i="22"/>
  <c r="X341" i="22"/>
  <c r="T347" i="22"/>
  <c r="T349" i="22"/>
  <c r="T351" i="22"/>
  <c r="X355" i="22"/>
  <c r="X358" i="22"/>
  <c r="X361" i="22"/>
  <c r="T364" i="22"/>
  <c r="T367" i="22"/>
  <c r="T370" i="22"/>
  <c r="X371" i="22"/>
  <c r="T372" i="22"/>
  <c r="X374" i="22"/>
  <c r="T379" i="22"/>
  <c r="T382" i="22"/>
  <c r="X383" i="22"/>
  <c r="X386" i="22"/>
  <c r="X389" i="22"/>
  <c r="X396" i="22"/>
  <c r="T397" i="22"/>
  <c r="T398" i="22"/>
  <c r="T399" i="22"/>
  <c r="X403" i="22"/>
  <c r="X407" i="22"/>
  <c r="X416" i="22"/>
  <c r="X419" i="22"/>
  <c r="X432" i="22"/>
  <c r="X435" i="22"/>
  <c r="X448" i="22"/>
  <c r="X451" i="22"/>
  <c r="X464" i="22"/>
  <c r="X467" i="22"/>
  <c r="X480" i="22"/>
  <c r="X483" i="22"/>
  <c r="X496" i="22"/>
  <c r="X499" i="22"/>
  <c r="X8" i="21"/>
  <c r="T9" i="21"/>
  <c r="AK9" i="21"/>
  <c r="T11" i="21"/>
  <c r="AK11" i="21"/>
  <c r="T16" i="21"/>
  <c r="AK16" i="21"/>
  <c r="AG18" i="21"/>
  <c r="X26" i="21"/>
  <c r="X29" i="21"/>
  <c r="X42" i="21"/>
  <c r="X45" i="21"/>
  <c r="X58" i="21"/>
  <c r="X61" i="21"/>
  <c r="X74" i="21"/>
  <c r="X77" i="21"/>
  <c r="X90" i="21"/>
  <c r="X93" i="21"/>
  <c r="X106" i="21"/>
  <c r="X109" i="21"/>
  <c r="X122" i="21"/>
  <c r="X125" i="21"/>
  <c r="X135" i="21"/>
  <c r="T137" i="21"/>
  <c r="X140" i="21"/>
  <c r="X144" i="21"/>
  <c r="X150" i="21"/>
  <c r="T151" i="21"/>
  <c r="X153" i="21"/>
  <c r="T155" i="21"/>
  <c r="T158" i="21"/>
  <c r="X162" i="21"/>
  <c r="X165" i="21"/>
  <c r="X168" i="21"/>
  <c r="T173" i="21"/>
  <c r="X174" i="21"/>
  <c r="T175" i="21"/>
  <c r="T176" i="21"/>
  <c r="T177" i="21"/>
  <c r="X186" i="21"/>
  <c r="X189" i="21"/>
  <c r="X199" i="21"/>
  <c r="T201" i="21"/>
  <c r="X204" i="21"/>
  <c r="X208" i="21"/>
  <c r="X214" i="21"/>
  <c r="T215" i="21"/>
  <c r="X217" i="21"/>
  <c r="T219" i="21"/>
  <c r="T222" i="21"/>
  <c r="X226" i="21"/>
  <c r="X229" i="21"/>
  <c r="X232" i="21"/>
  <c r="T237" i="21"/>
  <c r="X238" i="21"/>
  <c r="T239" i="21"/>
  <c r="T240" i="21"/>
  <c r="T241" i="21"/>
  <c r="X250" i="21"/>
  <c r="X253" i="21"/>
  <c r="X263" i="21"/>
  <c r="T265" i="21"/>
  <c r="X268" i="21"/>
  <c r="X272" i="21"/>
  <c r="X275" i="21"/>
  <c r="T278" i="21"/>
  <c r="T285" i="21"/>
  <c r="X294" i="21"/>
  <c r="X296" i="21"/>
  <c r="X299" i="21"/>
  <c r="T304" i="21"/>
  <c r="T305" i="21"/>
  <c r="T308" i="21"/>
  <c r="X309" i="21"/>
  <c r="X314" i="21"/>
  <c r="X318" i="21"/>
  <c r="T323" i="21"/>
  <c r="X324" i="21"/>
  <c r="T325" i="21"/>
  <c r="X327" i="21"/>
  <c r="T329" i="21"/>
  <c r="T332" i="21"/>
  <c r="X333" i="21"/>
  <c r="X336" i="21"/>
  <c r="X339" i="21"/>
  <c r="T342" i="21"/>
  <c r="T349" i="21"/>
  <c r="X358" i="21"/>
  <c r="X360" i="21"/>
  <c r="X363" i="21"/>
  <c r="T368" i="21"/>
  <c r="T369" i="21"/>
  <c r="T372" i="21"/>
  <c r="X373" i="21"/>
  <c r="X378" i="21"/>
  <c r="X382" i="21"/>
  <c r="T387" i="21"/>
  <c r="X388" i="21"/>
  <c r="T389" i="21"/>
  <c r="X391" i="21"/>
  <c r="T393" i="21"/>
  <c r="T396" i="21"/>
  <c r="X397" i="21"/>
  <c r="X400" i="21"/>
  <c r="X403" i="21"/>
  <c r="T406" i="21"/>
  <c r="T413" i="21"/>
  <c r="X422" i="21"/>
  <c r="X424" i="21"/>
  <c r="X427" i="21"/>
  <c r="T430" i="21"/>
  <c r="T432" i="21"/>
  <c r="T433" i="21"/>
  <c r="T436" i="21"/>
  <c r="X437" i="21"/>
  <c r="X442" i="21"/>
  <c r="X446" i="21"/>
  <c r="T451" i="21"/>
  <c r="X452" i="21"/>
  <c r="T453" i="21"/>
  <c r="X455" i="21"/>
  <c r="T457" i="21"/>
  <c r="T460" i="21"/>
  <c r="X461" i="21"/>
  <c r="X464" i="21"/>
  <c r="X467" i="21"/>
  <c r="T469" i="21"/>
  <c r="T470" i="21"/>
  <c r="X486" i="21"/>
  <c r="X488" i="21"/>
  <c r="X491" i="21"/>
  <c r="T493" i="21"/>
  <c r="X495" i="21"/>
  <c r="X498" i="21"/>
  <c r="X502" i="21"/>
  <c r="T7" i="20"/>
  <c r="AK7" i="20"/>
  <c r="X10" i="20"/>
  <c r="T16" i="20"/>
  <c r="AK16" i="20"/>
  <c r="AG18" i="20"/>
  <c r="T24" i="20"/>
  <c r="X32" i="20"/>
  <c r="T34" i="20"/>
  <c r="T35" i="20"/>
  <c r="T38" i="20"/>
  <c r="X39" i="20"/>
  <c r="T45" i="20"/>
  <c r="X46" i="20"/>
  <c r="T47" i="20"/>
  <c r="T49" i="20"/>
  <c r="X50" i="20"/>
  <c r="X53" i="20"/>
  <c r="T56" i="20"/>
  <c r="X64" i="20"/>
  <c r="T67" i="20"/>
  <c r="T70" i="20"/>
  <c r="X71" i="20"/>
  <c r="T77" i="20"/>
  <c r="X78" i="20"/>
  <c r="T79" i="20"/>
  <c r="T81" i="20"/>
  <c r="X82" i="20"/>
  <c r="X85" i="20"/>
  <c r="T88" i="20"/>
  <c r="X96" i="20"/>
  <c r="T99" i="20"/>
  <c r="T102" i="20"/>
  <c r="X103" i="20"/>
  <c r="T109" i="20"/>
  <c r="X110" i="20"/>
  <c r="T111" i="20"/>
  <c r="T113" i="20"/>
  <c r="X114" i="20"/>
  <c r="X117" i="20"/>
  <c r="T120" i="20"/>
  <c r="X128" i="20"/>
  <c r="T131" i="20"/>
  <c r="T134" i="20"/>
  <c r="X135" i="20"/>
  <c r="T141" i="20"/>
  <c r="X142" i="20"/>
  <c r="T143" i="20"/>
  <c r="T145" i="20"/>
  <c r="X146" i="20"/>
  <c r="X149" i="20"/>
  <c r="T152" i="20"/>
  <c r="X160" i="20"/>
  <c r="T163" i="20"/>
  <c r="T166" i="20"/>
  <c r="X167" i="20"/>
  <c r="T173" i="20"/>
  <c r="X174" i="20"/>
  <c r="T175" i="20"/>
  <c r="T177" i="20"/>
  <c r="X178" i="20"/>
  <c r="X181" i="20"/>
  <c r="T184" i="20"/>
  <c r="X192" i="20"/>
  <c r="T195" i="20"/>
  <c r="T198" i="20"/>
  <c r="X199" i="20"/>
  <c r="T205" i="20"/>
  <c r="X206" i="20"/>
  <c r="T207" i="20"/>
  <c r="T209" i="20"/>
  <c r="X210" i="20"/>
  <c r="X213" i="20"/>
  <c r="T216" i="20"/>
  <c r="X224" i="20"/>
  <c r="T227" i="20"/>
  <c r="T230" i="20"/>
  <c r="X231" i="20"/>
  <c r="T237" i="20"/>
  <c r="X238" i="20"/>
  <c r="T239" i="20"/>
  <c r="T241" i="20"/>
  <c r="X242" i="20"/>
  <c r="X245" i="20"/>
  <c r="T248" i="20"/>
  <c r="X256" i="20"/>
  <c r="T259" i="20"/>
  <c r="T262" i="20"/>
  <c r="X263" i="20"/>
  <c r="T269" i="20"/>
  <c r="X270" i="20"/>
  <c r="T271" i="20"/>
  <c r="T273" i="20"/>
  <c r="X274" i="20"/>
  <c r="X277" i="20"/>
  <c r="T280" i="20"/>
  <c r="X288" i="20"/>
  <c r="T291" i="20"/>
  <c r="T294" i="20"/>
  <c r="X295" i="20"/>
  <c r="T301" i="20"/>
  <c r="X302" i="20"/>
  <c r="T303" i="20"/>
  <c r="T305" i="20"/>
  <c r="X306" i="20"/>
  <c r="X309" i="20"/>
  <c r="T312" i="20"/>
  <c r="X320" i="20"/>
  <c r="T323" i="20"/>
  <c r="T326" i="20"/>
  <c r="X327" i="20"/>
  <c r="T333" i="20"/>
  <c r="X334" i="20"/>
  <c r="T335" i="20"/>
  <c r="T337" i="20"/>
  <c r="X338" i="20"/>
  <c r="X341" i="20"/>
  <c r="T344" i="20"/>
  <c r="X352" i="20"/>
  <c r="T355" i="20"/>
  <c r="T358" i="20"/>
  <c r="X359" i="20"/>
  <c r="T365" i="20"/>
  <c r="X366" i="20"/>
  <c r="T367" i="20"/>
  <c r="T369" i="20"/>
  <c r="X370" i="20"/>
  <c r="X373" i="20"/>
  <c r="T376" i="20"/>
  <c r="X384" i="20"/>
  <c r="T387" i="20"/>
  <c r="T390" i="20"/>
  <c r="X391" i="20"/>
  <c r="T397" i="20"/>
  <c r="X398" i="20"/>
  <c r="T399" i="20"/>
  <c r="T401" i="20"/>
  <c r="X402" i="20"/>
  <c r="X405" i="20"/>
  <c r="T408" i="20"/>
  <c r="X416" i="20"/>
  <c r="T419" i="20"/>
  <c r="T422" i="20"/>
  <c r="X423" i="20"/>
  <c r="T429" i="20"/>
  <c r="X430" i="20"/>
  <c r="T431" i="20"/>
  <c r="T433" i="20"/>
  <c r="X434" i="20"/>
  <c r="X437" i="20"/>
  <c r="T440" i="20"/>
  <c r="X448" i="20"/>
  <c r="T451" i="20"/>
  <c r="T454" i="20"/>
  <c r="X455" i="20"/>
  <c r="T461" i="20"/>
  <c r="X462" i="20"/>
  <c r="T463" i="20"/>
  <c r="T465" i="20"/>
  <c r="X469" i="20"/>
  <c r="T472" i="20"/>
  <c r="X480" i="20"/>
  <c r="T483" i="20"/>
  <c r="X487" i="20"/>
  <c r="T493" i="20"/>
  <c r="X494" i="20"/>
  <c r="T495" i="20"/>
  <c r="T497" i="20"/>
  <c r="X501" i="20"/>
  <c r="T7" i="19"/>
  <c r="AK8" i="19"/>
  <c r="X10" i="19"/>
  <c r="AJ10" i="19"/>
  <c r="T14" i="19"/>
  <c r="T17" i="19"/>
  <c r="T23" i="19"/>
  <c r="X24" i="19"/>
  <c r="T25" i="19"/>
  <c r="T27" i="19"/>
  <c r="X28" i="19"/>
  <c r="X31" i="19"/>
  <c r="T34" i="19"/>
  <c r="X42" i="19"/>
  <c r="X48" i="19"/>
  <c r="T49" i="19"/>
  <c r="T51" i="19"/>
  <c r="T54" i="19"/>
  <c r="T57" i="19"/>
  <c r="X59" i="19"/>
  <c r="X66" i="19"/>
  <c r="T71" i="19"/>
  <c r="X72" i="19"/>
  <c r="X82" i="19"/>
  <c r="T87" i="19"/>
  <c r="X88" i="19"/>
  <c r="X98" i="19"/>
  <c r="T101" i="19"/>
  <c r="X102" i="19"/>
  <c r="X108" i="19"/>
  <c r="T111" i="19"/>
  <c r="X112" i="19"/>
  <c r="X115" i="19"/>
  <c r="X119" i="19"/>
  <c r="T121" i="19"/>
  <c r="T125" i="19"/>
  <c r="X126" i="19"/>
  <c r="T132" i="19"/>
  <c r="T136" i="19"/>
  <c r="X137" i="19"/>
  <c r="X140" i="19"/>
  <c r="T143" i="19"/>
  <c r="X144" i="19"/>
  <c r="X147" i="19"/>
  <c r="X151" i="19"/>
  <c r="T153" i="19"/>
  <c r="T154" i="19"/>
  <c r="T157" i="19"/>
  <c r="X158" i="19"/>
  <c r="T164" i="19"/>
  <c r="T168" i="19"/>
  <c r="X169" i="19"/>
  <c r="X172" i="19"/>
  <c r="T175" i="19"/>
  <c r="X176" i="19"/>
  <c r="X179" i="19"/>
  <c r="X183" i="19"/>
  <c r="T185" i="19"/>
  <c r="T186" i="19"/>
  <c r="T189" i="19"/>
  <c r="X190" i="19"/>
  <c r="T196" i="19"/>
  <c r="T198" i="19"/>
  <c r="T200" i="19"/>
  <c r="X201" i="19"/>
  <c r="X204" i="19"/>
  <c r="T207" i="19"/>
  <c r="X208" i="19"/>
  <c r="X211" i="19"/>
  <c r="X215" i="19"/>
  <c r="T217" i="19"/>
  <c r="T218" i="19"/>
  <c r="T221" i="19"/>
  <c r="X222" i="19"/>
  <c r="T228" i="19"/>
  <c r="T230" i="19"/>
  <c r="T232" i="19"/>
  <c r="X233" i="19"/>
  <c r="X236" i="19"/>
  <c r="T239" i="19"/>
  <c r="X240" i="19"/>
  <c r="X243" i="19"/>
  <c r="X247" i="19"/>
  <c r="T249" i="19"/>
  <c r="T250" i="19"/>
  <c r="T253" i="19"/>
  <c r="X254" i="19"/>
  <c r="T260" i="19"/>
  <c r="T262" i="19"/>
  <c r="T264" i="19"/>
  <c r="X265" i="19"/>
  <c r="X268" i="19"/>
  <c r="T271" i="19"/>
  <c r="X272" i="19"/>
  <c r="X275" i="19"/>
  <c r="X279" i="19"/>
  <c r="T281" i="19"/>
  <c r="T282" i="19"/>
  <c r="T285" i="19"/>
  <c r="X286" i="19"/>
  <c r="T292" i="19"/>
  <c r="T294" i="19"/>
  <c r="T296" i="19"/>
  <c r="X297" i="19"/>
  <c r="X300" i="19"/>
  <c r="T303" i="19"/>
  <c r="X304" i="19"/>
  <c r="X307" i="19"/>
  <c r="X311" i="19"/>
  <c r="T313" i="19"/>
  <c r="T314" i="19"/>
  <c r="T317" i="19"/>
  <c r="X318" i="19"/>
  <c r="T324" i="19"/>
  <c r="T326" i="19"/>
  <c r="T328" i="19"/>
  <c r="X329" i="19"/>
  <c r="X332" i="19"/>
  <c r="T335" i="19"/>
  <c r="X336" i="19"/>
  <c r="X339" i="19"/>
  <c r="X343" i="19"/>
  <c r="T345" i="19"/>
  <c r="T346" i="19"/>
  <c r="T349" i="19"/>
  <c r="X350" i="19"/>
  <c r="T356" i="19"/>
  <c r="T358" i="19"/>
  <c r="T360" i="19"/>
  <c r="X361" i="19"/>
  <c r="X364" i="19"/>
  <c r="T367" i="19"/>
  <c r="X368" i="19"/>
  <c r="X371" i="19"/>
  <c r="X375" i="19"/>
  <c r="T377" i="19"/>
  <c r="T378" i="19"/>
  <c r="T381" i="19"/>
  <c r="X382" i="19"/>
  <c r="T388" i="19"/>
  <c r="T390" i="19"/>
  <c r="T392" i="19"/>
  <c r="X393" i="19"/>
  <c r="X396" i="19"/>
  <c r="T399" i="19"/>
  <c r="X400" i="19"/>
  <c r="X403" i="19"/>
  <c r="X407" i="19"/>
  <c r="T409" i="19"/>
  <c r="T410" i="19"/>
  <c r="T413" i="19"/>
  <c r="X414" i="19"/>
  <c r="T420" i="19"/>
  <c r="T422" i="19"/>
  <c r="T424" i="19"/>
  <c r="X425" i="19"/>
  <c r="X428" i="19"/>
  <c r="T431" i="19"/>
  <c r="X432" i="19"/>
  <c r="X435" i="19"/>
  <c r="X439" i="19"/>
  <c r="T441" i="19"/>
  <c r="T442" i="19"/>
  <c r="T445" i="19"/>
  <c r="X446" i="19"/>
  <c r="T452" i="19"/>
  <c r="T454" i="19"/>
  <c r="T456" i="19"/>
  <c r="T475" i="19"/>
  <c r="AJ14" i="18"/>
  <c r="AK14" i="18"/>
  <c r="T141" i="18"/>
  <c r="T269" i="18"/>
  <c r="T397" i="18"/>
  <c r="T103" i="17"/>
  <c r="T111" i="17"/>
  <c r="T271" i="17"/>
  <c r="T300" i="17"/>
  <c r="T329" i="17"/>
  <c r="X230" i="21"/>
  <c r="X233" i="21"/>
  <c r="T235" i="21"/>
  <c r="T238" i="21"/>
  <c r="X242" i="21"/>
  <c r="X245" i="21"/>
  <c r="X248" i="21"/>
  <c r="T253" i="21"/>
  <c r="X254" i="21"/>
  <c r="T256" i="21"/>
  <c r="T257" i="21"/>
  <c r="X266" i="21"/>
  <c r="X269" i="21"/>
  <c r="T275" i="21"/>
  <c r="X276" i="21"/>
  <c r="X279" i="21"/>
  <c r="T281" i="21"/>
  <c r="T284" i="21"/>
  <c r="X285" i="21"/>
  <c r="X288" i="21"/>
  <c r="X291" i="21"/>
  <c r="T294" i="21"/>
  <c r="X310" i="21"/>
  <c r="X312" i="21"/>
  <c r="X315" i="21"/>
  <c r="T318" i="21"/>
  <c r="T320" i="21"/>
  <c r="T321" i="21"/>
  <c r="T324" i="21"/>
  <c r="X325" i="21"/>
  <c r="X330" i="21"/>
  <c r="X334" i="21"/>
  <c r="T339" i="21"/>
  <c r="X340" i="21"/>
  <c r="X343" i="21"/>
  <c r="T345" i="21"/>
  <c r="T348" i="21"/>
  <c r="X349" i="21"/>
  <c r="X352" i="21"/>
  <c r="X355" i="21"/>
  <c r="T358" i="21"/>
  <c r="X374" i="21"/>
  <c r="X376" i="21"/>
  <c r="X379" i="21"/>
  <c r="T382" i="21"/>
  <c r="T384" i="21"/>
  <c r="T385" i="21"/>
  <c r="T388" i="21"/>
  <c r="X389" i="21"/>
  <c r="X394" i="21"/>
  <c r="X398" i="21"/>
  <c r="T403" i="21"/>
  <c r="X404" i="21"/>
  <c r="X407" i="21"/>
  <c r="T409" i="21"/>
  <c r="T412" i="21"/>
  <c r="X413" i="21"/>
  <c r="X416" i="21"/>
  <c r="X419" i="21"/>
  <c r="T422" i="21"/>
  <c r="X438" i="21"/>
  <c r="X440" i="21"/>
  <c r="X443" i="21"/>
  <c r="T446" i="21"/>
  <c r="T448" i="21"/>
  <c r="T449" i="21"/>
  <c r="T452" i="21"/>
  <c r="X453" i="21"/>
  <c r="X458" i="21"/>
  <c r="X462" i="21"/>
  <c r="T467" i="21"/>
  <c r="X468" i="21"/>
  <c r="X471" i="21"/>
  <c r="T473" i="21"/>
  <c r="T476" i="21"/>
  <c r="X477" i="21"/>
  <c r="X480" i="21"/>
  <c r="X483" i="21"/>
  <c r="T485" i="21"/>
  <c r="T486" i="21"/>
  <c r="T495" i="21"/>
  <c r="X496" i="21"/>
  <c r="X499" i="21"/>
  <c r="T501" i="21"/>
  <c r="T502" i="21"/>
  <c r="T10" i="20"/>
  <c r="AK10" i="20"/>
  <c r="T14" i="20"/>
  <c r="X15" i="20"/>
  <c r="AJ15" i="20"/>
  <c r="X17" i="20"/>
  <c r="AJ17" i="20"/>
  <c r="AF18" i="20"/>
  <c r="T25" i="20"/>
  <c r="X26" i="20"/>
  <c r="X29" i="20"/>
  <c r="T32" i="20"/>
  <c r="X40" i="20"/>
  <c r="T42" i="20"/>
  <c r="T43" i="20"/>
  <c r="T46" i="20"/>
  <c r="X47" i="20"/>
  <c r="T53" i="20"/>
  <c r="X54" i="20"/>
  <c r="T57" i="20"/>
  <c r="X58" i="20"/>
  <c r="X61" i="20"/>
  <c r="T64" i="20"/>
  <c r="X72" i="20"/>
  <c r="T74" i="20"/>
  <c r="T75" i="20"/>
  <c r="T78" i="20"/>
  <c r="X79" i="20"/>
  <c r="T85" i="20"/>
  <c r="X86" i="20"/>
  <c r="T87" i="20"/>
  <c r="T89" i="20"/>
  <c r="X90" i="20"/>
  <c r="X93" i="20"/>
  <c r="T96" i="20"/>
  <c r="X104" i="20"/>
  <c r="T106" i="20"/>
  <c r="T107" i="20"/>
  <c r="T110" i="20"/>
  <c r="X111" i="20"/>
  <c r="T117" i="20"/>
  <c r="X118" i="20"/>
  <c r="T119" i="20"/>
  <c r="T121" i="20"/>
  <c r="X122" i="20"/>
  <c r="X125" i="20"/>
  <c r="T128" i="20"/>
  <c r="X136" i="20"/>
  <c r="T138" i="20"/>
  <c r="T139" i="20"/>
  <c r="T142" i="20"/>
  <c r="X143" i="20"/>
  <c r="T149" i="20"/>
  <c r="X150" i="20"/>
  <c r="T151" i="20"/>
  <c r="T153" i="20"/>
  <c r="X154" i="20"/>
  <c r="X157" i="20"/>
  <c r="T160" i="20"/>
  <c r="X168" i="20"/>
  <c r="T170" i="20"/>
  <c r="T171" i="20"/>
  <c r="T174" i="20"/>
  <c r="X175" i="20"/>
  <c r="T181" i="20"/>
  <c r="X182" i="20"/>
  <c r="T183" i="20"/>
  <c r="T185" i="20"/>
  <c r="X186" i="20"/>
  <c r="X189" i="20"/>
  <c r="T192" i="20"/>
  <c r="X200" i="20"/>
  <c r="T202" i="20"/>
  <c r="T203" i="20"/>
  <c r="T206" i="20"/>
  <c r="X207" i="20"/>
  <c r="T213" i="20"/>
  <c r="X214" i="20"/>
  <c r="T215" i="20"/>
  <c r="T217" i="20"/>
  <c r="X218" i="20"/>
  <c r="X221" i="20"/>
  <c r="T224" i="20"/>
  <c r="X232" i="20"/>
  <c r="T234" i="20"/>
  <c r="T235" i="20"/>
  <c r="T238" i="20"/>
  <c r="X239" i="20"/>
  <c r="T245" i="20"/>
  <c r="X246" i="20"/>
  <c r="T247" i="20"/>
  <c r="T249" i="20"/>
  <c r="X250" i="20"/>
  <c r="X253" i="20"/>
  <c r="T256" i="20"/>
  <c r="X264" i="20"/>
  <c r="T266" i="20"/>
  <c r="T267" i="20"/>
  <c r="T270" i="20"/>
  <c r="X271" i="20"/>
  <c r="T277" i="20"/>
  <c r="X278" i="20"/>
  <c r="T279" i="20"/>
  <c r="T281" i="20"/>
  <c r="X282" i="20"/>
  <c r="X285" i="20"/>
  <c r="T288" i="20"/>
  <c r="X296" i="20"/>
  <c r="T298" i="20"/>
  <c r="T299" i="20"/>
  <c r="T302" i="20"/>
  <c r="X303" i="20"/>
  <c r="T309" i="20"/>
  <c r="X310" i="20"/>
  <c r="T311" i="20"/>
  <c r="T313" i="20"/>
  <c r="X314" i="20"/>
  <c r="X317" i="20"/>
  <c r="T320" i="20"/>
  <c r="X328" i="20"/>
  <c r="T330" i="20"/>
  <c r="T331" i="20"/>
  <c r="T334" i="20"/>
  <c r="X335" i="20"/>
  <c r="T341" i="20"/>
  <c r="X342" i="20"/>
  <c r="T343" i="20"/>
  <c r="T345" i="20"/>
  <c r="X346" i="20"/>
  <c r="X349" i="20"/>
  <c r="T352" i="20"/>
  <c r="X360" i="20"/>
  <c r="T362" i="20"/>
  <c r="T363" i="20"/>
  <c r="T366" i="20"/>
  <c r="X367" i="20"/>
  <c r="T373" i="20"/>
  <c r="X374" i="20"/>
  <c r="T375" i="20"/>
  <c r="T377" i="20"/>
  <c r="X378" i="20"/>
  <c r="X381" i="20"/>
  <c r="T384" i="20"/>
  <c r="X392" i="20"/>
  <c r="T394" i="20"/>
  <c r="T395" i="20"/>
  <c r="T398" i="20"/>
  <c r="X399" i="20"/>
  <c r="T405" i="20"/>
  <c r="X406" i="20"/>
  <c r="T407" i="20"/>
  <c r="T409" i="20"/>
  <c r="X410" i="20"/>
  <c r="X413" i="20"/>
  <c r="T416" i="20"/>
  <c r="X424" i="20"/>
  <c r="T426" i="20"/>
  <c r="T427" i="20"/>
  <c r="T430" i="20"/>
  <c r="X431" i="20"/>
  <c r="T437" i="20"/>
  <c r="X438" i="20"/>
  <c r="T441" i="20"/>
  <c r="X442" i="20"/>
  <c r="X445" i="20"/>
  <c r="T448" i="20"/>
  <c r="X456" i="20"/>
  <c r="T458" i="20"/>
  <c r="T459" i="20"/>
  <c r="T462" i="20"/>
  <c r="X463" i="20"/>
  <c r="T469" i="20"/>
  <c r="X470" i="20"/>
  <c r="T471" i="20"/>
  <c r="T473" i="20"/>
  <c r="X477" i="20"/>
  <c r="T480" i="20"/>
  <c r="T486" i="20"/>
  <c r="X488" i="20"/>
  <c r="T490" i="20"/>
  <c r="T491" i="20"/>
  <c r="X495" i="20"/>
  <c r="T501" i="20"/>
  <c r="X502" i="20"/>
  <c r="AL8" i="19"/>
  <c r="T9" i="19"/>
  <c r="AK10" i="19"/>
  <c r="X14" i="19"/>
  <c r="AJ14" i="19"/>
  <c r="T16" i="19"/>
  <c r="AF18" i="19"/>
  <c r="AJ18" i="19" s="1"/>
  <c r="T24" i="19"/>
  <c r="X25" i="19"/>
  <c r="T31" i="19"/>
  <c r="X32" i="19"/>
  <c r="T33" i="19"/>
  <c r="T35" i="19"/>
  <c r="X36" i="19"/>
  <c r="X39" i="19"/>
  <c r="T42" i="19"/>
  <c r="T45" i="19"/>
  <c r="T48" i="19"/>
  <c r="X49" i="19"/>
  <c r="X56" i="19"/>
  <c r="X67" i="19"/>
  <c r="X73" i="19"/>
  <c r="T75" i="19"/>
  <c r="T76" i="19"/>
  <c r="T81" i="19"/>
  <c r="X83" i="19"/>
  <c r="X89" i="19"/>
  <c r="T91" i="19"/>
  <c r="T92" i="19"/>
  <c r="T97" i="19"/>
  <c r="X99" i="19"/>
  <c r="X103" i="19"/>
  <c r="T105" i="19"/>
  <c r="T112" i="19"/>
  <c r="X113" i="19"/>
  <c r="X116" i="19"/>
  <c r="X120" i="19"/>
  <c r="X123" i="19"/>
  <c r="X127" i="19"/>
  <c r="T129" i="19"/>
  <c r="T130" i="19"/>
  <c r="T133" i="19"/>
  <c r="X134" i="19"/>
  <c r="X138" i="19"/>
  <c r="T140" i="19"/>
  <c r="T144" i="19"/>
  <c r="X145" i="19"/>
  <c r="X148" i="19"/>
  <c r="T151" i="19"/>
  <c r="X152" i="19"/>
  <c r="X155" i="19"/>
  <c r="X159" i="19"/>
  <c r="T161" i="19"/>
  <c r="T162" i="19"/>
  <c r="T165" i="19"/>
  <c r="X166" i="19"/>
  <c r="X170" i="19"/>
  <c r="T172" i="19"/>
  <c r="T176" i="19"/>
  <c r="X177" i="19"/>
  <c r="X180" i="19"/>
  <c r="T183" i="19"/>
  <c r="X184" i="19"/>
  <c r="X187" i="19"/>
  <c r="X191" i="19"/>
  <c r="T193" i="19"/>
  <c r="T194" i="19"/>
  <c r="T197" i="19"/>
  <c r="X198" i="19"/>
  <c r="T204" i="19"/>
  <c r="T206" i="19"/>
  <c r="T208" i="19"/>
  <c r="X209" i="19"/>
  <c r="X212" i="19"/>
  <c r="T215" i="19"/>
  <c r="X216" i="19"/>
  <c r="X219" i="19"/>
  <c r="X223" i="19"/>
  <c r="T225" i="19"/>
  <c r="T226" i="19"/>
  <c r="T229" i="19"/>
  <c r="X230" i="19"/>
  <c r="T236" i="19"/>
  <c r="T238" i="19"/>
  <c r="T240" i="19"/>
  <c r="X241" i="19"/>
  <c r="X244" i="19"/>
  <c r="T247" i="19"/>
  <c r="X248" i="19"/>
  <c r="X251" i="19"/>
  <c r="X255" i="19"/>
  <c r="T257" i="19"/>
  <c r="T258" i="19"/>
  <c r="T261" i="19"/>
  <c r="X262" i="19"/>
  <c r="T268" i="19"/>
  <c r="T270" i="19"/>
  <c r="T272" i="19"/>
  <c r="X273" i="19"/>
  <c r="X276" i="19"/>
  <c r="T279" i="19"/>
  <c r="X280" i="19"/>
  <c r="X283" i="19"/>
  <c r="X287" i="19"/>
  <c r="T289" i="19"/>
  <c r="T290" i="19"/>
  <c r="T293" i="19"/>
  <c r="X294" i="19"/>
  <c r="T300" i="19"/>
  <c r="T302" i="19"/>
  <c r="T304" i="19"/>
  <c r="X305" i="19"/>
  <c r="X308" i="19"/>
  <c r="T311" i="19"/>
  <c r="X312" i="19"/>
  <c r="X315" i="19"/>
  <c r="X319" i="19"/>
  <c r="T321" i="19"/>
  <c r="T322" i="19"/>
  <c r="T325" i="19"/>
  <c r="X326" i="19"/>
  <c r="T332" i="19"/>
  <c r="T334" i="19"/>
  <c r="T336" i="19"/>
  <c r="X337" i="19"/>
  <c r="X340" i="19"/>
  <c r="T343" i="19"/>
  <c r="X344" i="19"/>
  <c r="X347" i="19"/>
  <c r="X351" i="19"/>
  <c r="T353" i="19"/>
  <c r="T354" i="19"/>
  <c r="T357" i="19"/>
  <c r="X358" i="19"/>
  <c r="T364" i="19"/>
  <c r="T366" i="19"/>
  <c r="T368" i="19"/>
  <c r="X369" i="19"/>
  <c r="X372" i="19"/>
  <c r="T375" i="19"/>
  <c r="X376" i="19"/>
  <c r="X379" i="19"/>
  <c r="X383" i="19"/>
  <c r="T385" i="19"/>
  <c r="T386" i="19"/>
  <c r="T389" i="19"/>
  <c r="X390" i="19"/>
  <c r="T396" i="19"/>
  <c r="T398" i="19"/>
  <c r="T400" i="19"/>
  <c r="X401" i="19"/>
  <c r="X404" i="19"/>
  <c r="T407" i="19"/>
  <c r="X408" i="19"/>
  <c r="X411" i="19"/>
  <c r="X415" i="19"/>
  <c r="T417" i="19"/>
  <c r="T418" i="19"/>
  <c r="T421" i="19"/>
  <c r="X422" i="19"/>
  <c r="T428" i="19"/>
  <c r="T430" i="19"/>
  <c r="T432" i="19"/>
  <c r="X433" i="19"/>
  <c r="X436" i="19"/>
  <c r="T439" i="19"/>
  <c r="X440" i="19"/>
  <c r="X443" i="19"/>
  <c r="X447" i="19"/>
  <c r="T449" i="19"/>
  <c r="T450" i="19"/>
  <c r="T453" i="19"/>
  <c r="AK8" i="18"/>
  <c r="T53" i="18"/>
  <c r="T181" i="18"/>
  <c r="T309" i="18"/>
  <c r="T437" i="18"/>
  <c r="N18" i="17"/>
  <c r="T143" i="17"/>
  <c r="T239" i="17"/>
  <c r="T260" i="17"/>
  <c r="T268" i="17"/>
  <c r="T289" i="17"/>
  <c r="T297" i="17"/>
  <c r="T359" i="17"/>
  <c r="T388" i="17"/>
  <c r="T417" i="17"/>
  <c r="T487" i="17"/>
  <c r="S18" i="16"/>
  <c r="AK7" i="16"/>
  <c r="AL17" i="16"/>
  <c r="AJ17" i="16"/>
  <c r="T73" i="16"/>
  <c r="T102" i="16"/>
  <c r="T131" i="16"/>
  <c r="X457" i="19"/>
  <c r="X460" i="19"/>
  <c r="T463" i="19"/>
  <c r="X464" i="19"/>
  <c r="X467" i="19"/>
  <c r="X471" i="19"/>
  <c r="T473" i="19"/>
  <c r="T474" i="19"/>
  <c r="T477" i="19"/>
  <c r="X478" i="19"/>
  <c r="T484" i="19"/>
  <c r="T486" i="19"/>
  <c r="T488" i="19"/>
  <c r="X489" i="19"/>
  <c r="X492" i="19"/>
  <c r="T495" i="19"/>
  <c r="X496" i="19"/>
  <c r="X499" i="19"/>
  <c r="AJ6" i="18"/>
  <c r="X7" i="18"/>
  <c r="AJ7" i="18"/>
  <c r="AL11" i="18"/>
  <c r="T14" i="18"/>
  <c r="X16" i="18"/>
  <c r="AJ16" i="18"/>
  <c r="X17" i="18"/>
  <c r="AJ17" i="18"/>
  <c r="AG18" i="18"/>
  <c r="T24" i="18"/>
  <c r="T26" i="18"/>
  <c r="X27" i="18"/>
  <c r="X30" i="18"/>
  <c r="T33" i="18"/>
  <c r="X34" i="18"/>
  <c r="X37" i="18"/>
  <c r="X41" i="18"/>
  <c r="T43" i="18"/>
  <c r="T44" i="18"/>
  <c r="T47" i="18"/>
  <c r="X48" i="18"/>
  <c r="T54" i="18"/>
  <c r="T56" i="18"/>
  <c r="T58" i="18"/>
  <c r="X59" i="18"/>
  <c r="X62" i="18"/>
  <c r="T65" i="18"/>
  <c r="X66" i="18"/>
  <c r="X69" i="18"/>
  <c r="X73" i="18"/>
  <c r="T75" i="18"/>
  <c r="T76" i="18"/>
  <c r="T79" i="18"/>
  <c r="X80" i="18"/>
  <c r="T86" i="18"/>
  <c r="T88" i="18"/>
  <c r="T90" i="18"/>
  <c r="X91" i="18"/>
  <c r="X94" i="18"/>
  <c r="T97" i="18"/>
  <c r="X98" i="18"/>
  <c r="X101" i="18"/>
  <c r="X105" i="18"/>
  <c r="T107" i="18"/>
  <c r="T108" i="18"/>
  <c r="T111" i="18"/>
  <c r="X112" i="18"/>
  <c r="T118" i="18"/>
  <c r="T120" i="18"/>
  <c r="T122" i="18"/>
  <c r="X123" i="18"/>
  <c r="X126" i="18"/>
  <c r="T129" i="18"/>
  <c r="X130" i="18"/>
  <c r="X133" i="18"/>
  <c r="X137" i="18"/>
  <c r="T139" i="18"/>
  <c r="T140" i="18"/>
  <c r="T143" i="18"/>
  <c r="X144" i="18"/>
  <c r="T150" i="18"/>
  <c r="T152" i="18"/>
  <c r="T154" i="18"/>
  <c r="X155" i="18"/>
  <c r="X158" i="18"/>
  <c r="T161" i="18"/>
  <c r="X162" i="18"/>
  <c r="X165" i="18"/>
  <c r="X169" i="18"/>
  <c r="T171" i="18"/>
  <c r="T172" i="18"/>
  <c r="T175" i="18"/>
  <c r="X176" i="18"/>
  <c r="T182" i="18"/>
  <c r="T184" i="18"/>
  <c r="T186" i="18"/>
  <c r="X187" i="18"/>
  <c r="X190" i="18"/>
  <c r="T193" i="18"/>
  <c r="X194" i="18"/>
  <c r="X197" i="18"/>
  <c r="X201" i="18"/>
  <c r="T203" i="18"/>
  <c r="T204" i="18"/>
  <c r="T207" i="18"/>
  <c r="X208" i="18"/>
  <c r="T214" i="18"/>
  <c r="T216" i="18"/>
  <c r="T218" i="18"/>
  <c r="X219" i="18"/>
  <c r="X222" i="18"/>
  <c r="T225" i="18"/>
  <c r="X226" i="18"/>
  <c r="X229" i="18"/>
  <c r="X233" i="18"/>
  <c r="T235" i="18"/>
  <c r="T236" i="18"/>
  <c r="T239" i="18"/>
  <c r="X240" i="18"/>
  <c r="T242" i="18"/>
  <c r="T246" i="18"/>
  <c r="T248" i="18"/>
  <c r="T250" i="18"/>
  <c r="X251" i="18"/>
  <c r="X254" i="18"/>
  <c r="T257" i="18"/>
  <c r="X258" i="18"/>
  <c r="X261" i="18"/>
  <c r="X265" i="18"/>
  <c r="T267" i="18"/>
  <c r="T268" i="18"/>
  <c r="T271" i="18"/>
  <c r="X272" i="18"/>
  <c r="T278" i="18"/>
  <c r="T280" i="18"/>
  <c r="T282" i="18"/>
  <c r="X283" i="18"/>
  <c r="X286" i="18"/>
  <c r="T289" i="18"/>
  <c r="X290" i="18"/>
  <c r="X293" i="18"/>
  <c r="X297" i="18"/>
  <c r="T299" i="18"/>
  <c r="T300" i="18"/>
  <c r="T303" i="18"/>
  <c r="X304" i="18"/>
  <c r="T306" i="18"/>
  <c r="T310" i="18"/>
  <c r="T312" i="18"/>
  <c r="X315" i="18"/>
  <c r="T321" i="18"/>
  <c r="X322" i="18"/>
  <c r="X325" i="18"/>
  <c r="X329" i="18"/>
  <c r="T331" i="18"/>
  <c r="T332" i="18"/>
  <c r="T335" i="18"/>
  <c r="X336" i="18"/>
  <c r="T338" i="18"/>
  <c r="T342" i="18"/>
  <c r="T344" i="18"/>
  <c r="X347" i="18"/>
  <c r="T353" i="18"/>
  <c r="X354" i="18"/>
  <c r="X357" i="18"/>
  <c r="X361" i="18"/>
  <c r="T363" i="18"/>
  <c r="T364" i="18"/>
  <c r="T367" i="18"/>
  <c r="X368" i="18"/>
  <c r="T370" i="18"/>
  <c r="T374" i="18"/>
  <c r="T376" i="18"/>
  <c r="X379" i="18"/>
  <c r="T385" i="18"/>
  <c r="X386" i="18"/>
  <c r="X389" i="18"/>
  <c r="X393" i="18"/>
  <c r="T394" i="18"/>
  <c r="T395" i="18"/>
  <c r="T396" i="18"/>
  <c r="T399" i="18"/>
  <c r="X400" i="18"/>
  <c r="T406" i="18"/>
  <c r="T408" i="18"/>
  <c r="X411" i="18"/>
  <c r="T417" i="18"/>
  <c r="X418" i="18"/>
  <c r="X421" i="18"/>
  <c r="X425" i="18"/>
  <c r="T426" i="18"/>
  <c r="T427" i="18"/>
  <c r="T428" i="18"/>
  <c r="T431" i="18"/>
  <c r="X432" i="18"/>
  <c r="T438" i="18"/>
  <c r="T440" i="18"/>
  <c r="X443" i="18"/>
  <c r="T449" i="18"/>
  <c r="X450" i="18"/>
  <c r="X453" i="18"/>
  <c r="X457" i="18"/>
  <c r="T458" i="18"/>
  <c r="T459" i="18"/>
  <c r="T460" i="18"/>
  <c r="T463" i="18"/>
  <c r="X464" i="18"/>
  <c r="T470" i="18"/>
  <c r="T472" i="18"/>
  <c r="X475" i="18"/>
  <c r="T481" i="18"/>
  <c r="X482" i="18"/>
  <c r="X485" i="18"/>
  <c r="X489" i="18"/>
  <c r="T490" i="18"/>
  <c r="T491" i="18"/>
  <c r="T492" i="18"/>
  <c r="T495" i="18"/>
  <c r="X496" i="18"/>
  <c r="T502" i="18"/>
  <c r="U18" i="17"/>
  <c r="AK6" i="17"/>
  <c r="AK9" i="17"/>
  <c r="AK10" i="17"/>
  <c r="AK15" i="17"/>
  <c r="X16" i="17"/>
  <c r="T27" i="17"/>
  <c r="X28" i="17"/>
  <c r="X31" i="17"/>
  <c r="X35" i="17"/>
  <c r="T36" i="17"/>
  <c r="T37" i="17"/>
  <c r="T38" i="17"/>
  <c r="T41" i="17"/>
  <c r="X42" i="17"/>
  <c r="T48" i="17"/>
  <c r="T50" i="17"/>
  <c r="X53" i="17"/>
  <c r="T59" i="17"/>
  <c r="X60" i="17"/>
  <c r="X63" i="17"/>
  <c r="X67" i="17"/>
  <c r="T68" i="17"/>
  <c r="T69" i="17"/>
  <c r="T70" i="17"/>
  <c r="T73" i="17"/>
  <c r="X74" i="17"/>
  <c r="T80" i="17"/>
  <c r="T82" i="17"/>
  <c r="X85" i="17"/>
  <c r="T91" i="17"/>
  <c r="X92" i="17"/>
  <c r="X95" i="17"/>
  <c r="X99" i="17"/>
  <c r="T100" i="17"/>
  <c r="T101" i="17"/>
  <c r="T102" i="17"/>
  <c r="T105" i="17"/>
  <c r="X106" i="17"/>
  <c r="T112" i="17"/>
  <c r="T114" i="17"/>
  <c r="T116" i="17"/>
  <c r="X117" i="17"/>
  <c r="X120" i="17"/>
  <c r="T123" i="17"/>
  <c r="X124" i="17"/>
  <c r="X127" i="17"/>
  <c r="X131" i="17"/>
  <c r="T134" i="17"/>
  <c r="T137" i="17"/>
  <c r="X138" i="17"/>
  <c r="T141" i="17"/>
  <c r="T144" i="17"/>
  <c r="X145" i="17"/>
  <c r="T146" i="17"/>
  <c r="T148" i="17"/>
  <c r="X149" i="17"/>
  <c r="X152" i="17"/>
  <c r="T155" i="17"/>
  <c r="X156" i="17"/>
  <c r="X159" i="17"/>
  <c r="X163" i="17"/>
  <c r="T166" i="17"/>
  <c r="T169" i="17"/>
  <c r="X170" i="17"/>
  <c r="T173" i="17"/>
  <c r="T176" i="17"/>
  <c r="X177" i="17"/>
  <c r="T178" i="17"/>
  <c r="T180" i="17"/>
  <c r="X181" i="17"/>
  <c r="X184" i="17"/>
  <c r="T187" i="17"/>
  <c r="X188" i="17"/>
  <c r="X191" i="17"/>
  <c r="X201" i="17"/>
  <c r="T203" i="17"/>
  <c r="X208" i="17"/>
  <c r="T212" i="17"/>
  <c r="T214" i="17"/>
  <c r="X218" i="17"/>
  <c r="T221" i="17"/>
  <c r="X225" i="17"/>
  <c r="T227" i="17"/>
  <c r="X229" i="17"/>
  <c r="X232" i="17"/>
  <c r="X235" i="17"/>
  <c r="T236" i="17"/>
  <c r="T237" i="17"/>
  <c r="T238" i="17"/>
  <c r="T243" i="17"/>
  <c r="X244" i="17"/>
  <c r="X250" i="17"/>
  <c r="X253" i="17"/>
  <c r="X256" i="17"/>
  <c r="T258" i="17"/>
  <c r="X259" i="17"/>
  <c r="X262" i="17"/>
  <c r="T264" i="17"/>
  <c r="T269" i="17"/>
  <c r="T270" i="17"/>
  <c r="T275" i="17"/>
  <c r="X276" i="17"/>
  <c r="X282" i="17"/>
  <c r="X285" i="17"/>
  <c r="X288" i="17"/>
  <c r="T290" i="17"/>
  <c r="X291" i="17"/>
  <c r="X294" i="17"/>
  <c r="T296" i="17"/>
  <c r="T301" i="17"/>
  <c r="T302" i="17"/>
  <c r="T307" i="17"/>
  <c r="X308" i="17"/>
  <c r="X320" i="17"/>
  <c r="T322" i="17"/>
  <c r="X323" i="17"/>
  <c r="X326" i="17"/>
  <c r="T333" i="17"/>
  <c r="T365" i="17"/>
  <c r="T397" i="17"/>
  <c r="T429" i="17"/>
  <c r="T461" i="17"/>
  <c r="T493" i="17"/>
  <c r="U18" i="16"/>
  <c r="AL9" i="16"/>
  <c r="T47" i="16"/>
  <c r="T79" i="16"/>
  <c r="T111" i="16"/>
  <c r="T143" i="16"/>
  <c r="T175" i="16"/>
  <c r="T207" i="16"/>
  <c r="T239" i="16"/>
  <c r="T271" i="16"/>
  <c r="T303" i="16"/>
  <c r="T335" i="16"/>
  <c r="T351" i="16"/>
  <c r="T367" i="16"/>
  <c r="T383" i="16"/>
  <c r="T399" i="16"/>
  <c r="T415" i="16"/>
  <c r="T427" i="16"/>
  <c r="T428" i="16"/>
  <c r="T431" i="16"/>
  <c r="T443" i="16"/>
  <c r="T444" i="16"/>
  <c r="T447" i="16"/>
  <c r="T459" i="16"/>
  <c r="T460" i="16"/>
  <c r="T463" i="16"/>
  <c r="T491" i="16"/>
  <c r="T492" i="16"/>
  <c r="T495" i="16"/>
  <c r="AK16" i="15"/>
  <c r="T276" i="15"/>
  <c r="T279" i="15"/>
  <c r="T460" i="19"/>
  <c r="T462" i="19"/>
  <c r="T464" i="19"/>
  <c r="X465" i="19"/>
  <c r="X468" i="19"/>
  <c r="T471" i="19"/>
  <c r="X472" i="19"/>
  <c r="X475" i="19"/>
  <c r="X479" i="19"/>
  <c r="T482" i="19"/>
  <c r="T485" i="19"/>
  <c r="X486" i="19"/>
  <c r="T492" i="19"/>
  <c r="T494" i="19"/>
  <c r="T496" i="19"/>
  <c r="X497" i="19"/>
  <c r="X500" i="19"/>
  <c r="Q18" i="18"/>
  <c r="V18" i="18"/>
  <c r="X8" i="18"/>
  <c r="AJ8" i="18"/>
  <c r="X9" i="18"/>
  <c r="AJ9" i="18"/>
  <c r="AL15" i="18"/>
  <c r="T16" i="18"/>
  <c r="AH18" i="18"/>
  <c r="T23" i="18"/>
  <c r="X24" i="18"/>
  <c r="T30" i="18"/>
  <c r="T32" i="18"/>
  <c r="T34" i="18"/>
  <c r="X35" i="18"/>
  <c r="X38" i="18"/>
  <c r="T41" i="18"/>
  <c r="X42" i="18"/>
  <c r="X45" i="18"/>
  <c r="X49" i="18"/>
  <c r="T52" i="18"/>
  <c r="T55" i="18"/>
  <c r="X56" i="18"/>
  <c r="T62" i="18"/>
  <c r="T64" i="18"/>
  <c r="T66" i="18"/>
  <c r="X67" i="18"/>
  <c r="X70" i="18"/>
  <c r="T73" i="18"/>
  <c r="X74" i="18"/>
  <c r="X77" i="18"/>
  <c r="X81" i="18"/>
  <c r="T84" i="18"/>
  <c r="T87" i="18"/>
  <c r="X88" i="18"/>
  <c r="T94" i="18"/>
  <c r="T96" i="18"/>
  <c r="T98" i="18"/>
  <c r="X99" i="18"/>
  <c r="X102" i="18"/>
  <c r="T105" i="18"/>
  <c r="X106" i="18"/>
  <c r="X109" i="18"/>
  <c r="X113" i="18"/>
  <c r="T116" i="18"/>
  <c r="T119" i="18"/>
  <c r="X120" i="18"/>
  <c r="T126" i="18"/>
  <c r="T128" i="18"/>
  <c r="T130" i="18"/>
  <c r="X131" i="18"/>
  <c r="X134" i="18"/>
  <c r="T137" i="18"/>
  <c r="X138" i="18"/>
  <c r="X141" i="18"/>
  <c r="X145" i="18"/>
  <c r="T147" i="18"/>
  <c r="T148" i="18"/>
  <c r="T151" i="18"/>
  <c r="X152" i="18"/>
  <c r="T158" i="18"/>
  <c r="T160" i="18"/>
  <c r="T162" i="18"/>
  <c r="X163" i="18"/>
  <c r="X166" i="18"/>
  <c r="T169" i="18"/>
  <c r="X170" i="18"/>
  <c r="X173" i="18"/>
  <c r="X177" i="18"/>
  <c r="T179" i="18"/>
  <c r="T180" i="18"/>
  <c r="T183" i="18"/>
  <c r="X184" i="18"/>
  <c r="T190" i="18"/>
  <c r="T192" i="18"/>
  <c r="T194" i="18"/>
  <c r="X195" i="18"/>
  <c r="X198" i="18"/>
  <c r="T201" i="18"/>
  <c r="X202" i="18"/>
  <c r="X205" i="18"/>
  <c r="X209" i="18"/>
  <c r="T211" i="18"/>
  <c r="T212" i="18"/>
  <c r="T215" i="18"/>
  <c r="X216" i="18"/>
  <c r="T222" i="18"/>
  <c r="T224" i="18"/>
  <c r="T226" i="18"/>
  <c r="X227" i="18"/>
  <c r="X230" i="18"/>
  <c r="T233" i="18"/>
  <c r="X234" i="18"/>
  <c r="X237" i="18"/>
  <c r="X241" i="18"/>
  <c r="T243" i="18"/>
  <c r="T244" i="18"/>
  <c r="T247" i="18"/>
  <c r="X248" i="18"/>
  <c r="T254" i="18"/>
  <c r="T256" i="18"/>
  <c r="T258" i="18"/>
  <c r="X259" i="18"/>
  <c r="X262" i="18"/>
  <c r="T265" i="18"/>
  <c r="X266" i="18"/>
  <c r="X269" i="18"/>
  <c r="X273" i="18"/>
  <c r="T275" i="18"/>
  <c r="T276" i="18"/>
  <c r="T279" i="18"/>
  <c r="X280" i="18"/>
  <c r="T286" i="18"/>
  <c r="T288" i="18"/>
  <c r="T290" i="18"/>
  <c r="X291" i="18"/>
  <c r="X294" i="18"/>
  <c r="T297" i="18"/>
  <c r="X298" i="18"/>
  <c r="X301" i="18"/>
  <c r="X305" i="18"/>
  <c r="T307" i="18"/>
  <c r="T308" i="18"/>
  <c r="T311" i="18"/>
  <c r="X312" i="18"/>
  <c r="T314" i="18"/>
  <c r="T318" i="18"/>
  <c r="T320" i="18"/>
  <c r="X323" i="18"/>
  <c r="T329" i="18"/>
  <c r="X330" i="18"/>
  <c r="X333" i="18"/>
  <c r="X337" i="18"/>
  <c r="T339" i="18"/>
  <c r="T340" i="18"/>
  <c r="T343" i="18"/>
  <c r="X344" i="18"/>
  <c r="T350" i="18"/>
  <c r="T352" i="18"/>
  <c r="X355" i="18"/>
  <c r="T361" i="18"/>
  <c r="X362" i="18"/>
  <c r="X365" i="18"/>
  <c r="X369" i="18"/>
  <c r="T372" i="18"/>
  <c r="T375" i="18"/>
  <c r="X376" i="18"/>
  <c r="T382" i="18"/>
  <c r="T384" i="18"/>
  <c r="X387" i="18"/>
  <c r="T393" i="18"/>
  <c r="X394" i="18"/>
  <c r="X397" i="18"/>
  <c r="X401" i="18"/>
  <c r="T402" i="18"/>
  <c r="T403" i="18"/>
  <c r="T404" i="18"/>
  <c r="T407" i="18"/>
  <c r="X408" i="18"/>
  <c r="T414" i="18"/>
  <c r="T416" i="18"/>
  <c r="X419" i="18"/>
  <c r="T425" i="18"/>
  <c r="X426" i="18"/>
  <c r="X429" i="18"/>
  <c r="X433" i="18"/>
  <c r="T434" i="18"/>
  <c r="T435" i="18"/>
  <c r="T436" i="18"/>
  <c r="T439" i="18"/>
  <c r="X440" i="18"/>
  <c r="T446" i="18"/>
  <c r="T448" i="18"/>
  <c r="X451" i="18"/>
  <c r="T457" i="18"/>
  <c r="X458" i="18"/>
  <c r="X461" i="18"/>
  <c r="X465" i="18"/>
  <c r="T466" i="18"/>
  <c r="T468" i="18"/>
  <c r="T471" i="18"/>
  <c r="X472" i="18"/>
  <c r="T478" i="18"/>
  <c r="T480" i="18"/>
  <c r="X483" i="18"/>
  <c r="T489" i="18"/>
  <c r="X490" i="18"/>
  <c r="X493" i="18"/>
  <c r="X497" i="18"/>
  <c r="T498" i="18"/>
  <c r="T500" i="18"/>
  <c r="Q18" i="17"/>
  <c r="X7" i="17"/>
  <c r="AL7" i="17"/>
  <c r="T10" i="17"/>
  <c r="X11" i="17"/>
  <c r="AL11" i="17"/>
  <c r="T16" i="17"/>
  <c r="X17" i="17"/>
  <c r="AL17" i="17"/>
  <c r="T24" i="17"/>
  <c r="T26" i="17"/>
  <c r="X29" i="17"/>
  <c r="T35" i="17"/>
  <c r="X36" i="17"/>
  <c r="X39" i="17"/>
  <c r="X43" i="17"/>
  <c r="T44" i="17"/>
  <c r="T46" i="17"/>
  <c r="T49" i="17"/>
  <c r="X50" i="17"/>
  <c r="T56" i="17"/>
  <c r="T58" i="17"/>
  <c r="X61" i="17"/>
  <c r="T67" i="17"/>
  <c r="X68" i="17"/>
  <c r="X71" i="17"/>
  <c r="X75" i="17"/>
  <c r="T76" i="17"/>
  <c r="T78" i="17"/>
  <c r="T81" i="17"/>
  <c r="X82" i="17"/>
  <c r="T88" i="17"/>
  <c r="T90" i="17"/>
  <c r="X93" i="17"/>
  <c r="T99" i="17"/>
  <c r="X100" i="17"/>
  <c r="X103" i="17"/>
  <c r="X107" i="17"/>
  <c r="T108" i="17"/>
  <c r="T110" i="17"/>
  <c r="T113" i="17"/>
  <c r="X114" i="17"/>
  <c r="T120" i="17"/>
  <c r="T122" i="17"/>
  <c r="T124" i="17"/>
  <c r="X125" i="17"/>
  <c r="X128" i="17"/>
  <c r="T131" i="17"/>
  <c r="X132" i="17"/>
  <c r="X135" i="17"/>
  <c r="X139" i="17"/>
  <c r="T142" i="17"/>
  <c r="T145" i="17"/>
  <c r="X146" i="17"/>
  <c r="T149" i="17"/>
  <c r="T152" i="17"/>
  <c r="X153" i="17"/>
  <c r="T154" i="17"/>
  <c r="T156" i="17"/>
  <c r="X157" i="17"/>
  <c r="X160" i="17"/>
  <c r="T163" i="17"/>
  <c r="X164" i="17"/>
  <c r="X167" i="17"/>
  <c r="X171" i="17"/>
  <c r="T174" i="17"/>
  <c r="T177" i="17"/>
  <c r="X178" i="17"/>
  <c r="T181" i="17"/>
  <c r="T184" i="17"/>
  <c r="X185" i="17"/>
  <c r="T186" i="17"/>
  <c r="T188" i="17"/>
  <c r="X189" i="17"/>
  <c r="X192" i="17"/>
  <c r="T198" i="17"/>
  <c r="X202" i="17"/>
  <c r="X205" i="17"/>
  <c r="X216" i="17"/>
  <c r="T220" i="17"/>
  <c r="T222" i="17"/>
  <c r="X226" i="17"/>
  <c r="T229" i="17"/>
  <c r="X230" i="17"/>
  <c r="T232" i="17"/>
  <c r="X236" i="17"/>
  <c r="X242" i="17"/>
  <c r="X245" i="17"/>
  <c r="X248" i="17"/>
  <c r="T250" i="17"/>
  <c r="X251" i="17"/>
  <c r="T256" i="17"/>
  <c r="T261" i="17"/>
  <c r="T262" i="17"/>
  <c r="X268" i="17"/>
  <c r="X274" i="17"/>
  <c r="X277" i="17"/>
  <c r="X280" i="17"/>
  <c r="T282" i="17"/>
  <c r="X283" i="17"/>
  <c r="X286" i="17"/>
  <c r="T288" i="17"/>
  <c r="T293" i="17"/>
  <c r="T294" i="17"/>
  <c r="X300" i="17"/>
  <c r="X306" i="17"/>
  <c r="X309" i="17"/>
  <c r="X312" i="17"/>
  <c r="T314" i="17"/>
  <c r="X315" i="17"/>
  <c r="T320" i="17"/>
  <c r="T323" i="17"/>
  <c r="T325" i="17"/>
  <c r="T326" i="17"/>
  <c r="X332" i="17"/>
  <c r="X335" i="17"/>
  <c r="X338" i="17"/>
  <c r="X341" i="17"/>
  <c r="X344" i="17"/>
  <c r="T346" i="17"/>
  <c r="X347" i="17"/>
  <c r="T352" i="17"/>
  <c r="T355" i="17"/>
  <c r="T357" i="17"/>
  <c r="T358" i="17"/>
  <c r="X364" i="17"/>
  <c r="X367" i="17"/>
  <c r="X370" i="17"/>
  <c r="X373" i="17"/>
  <c r="X376" i="17"/>
  <c r="T378" i="17"/>
  <c r="X379" i="17"/>
  <c r="T384" i="17"/>
  <c r="T387" i="17"/>
  <c r="T389" i="17"/>
  <c r="T390" i="17"/>
  <c r="X396" i="17"/>
  <c r="X399" i="17"/>
  <c r="X402" i="17"/>
  <c r="X405" i="17"/>
  <c r="X408" i="17"/>
  <c r="T410" i="17"/>
  <c r="X411" i="17"/>
  <c r="T416" i="17"/>
  <c r="T419" i="17"/>
  <c r="T421" i="17"/>
  <c r="T422" i="17"/>
  <c r="X428" i="17"/>
  <c r="X431" i="17"/>
  <c r="X434" i="17"/>
  <c r="X437" i="17"/>
  <c r="X440" i="17"/>
  <c r="T442" i="17"/>
  <c r="X443" i="17"/>
  <c r="X446" i="17"/>
  <c r="T448" i="17"/>
  <c r="T451" i="17"/>
  <c r="T453" i="17"/>
  <c r="T454" i="17"/>
  <c r="X460" i="17"/>
  <c r="X463" i="17"/>
  <c r="X466" i="17"/>
  <c r="X469" i="17"/>
  <c r="X472" i="17"/>
  <c r="T474" i="17"/>
  <c r="X475" i="17"/>
  <c r="T480" i="17"/>
  <c r="T483" i="17"/>
  <c r="T485" i="17"/>
  <c r="T486" i="17"/>
  <c r="X492" i="17"/>
  <c r="X495" i="17"/>
  <c r="X498" i="17"/>
  <c r="X501" i="17"/>
  <c r="R18" i="16"/>
  <c r="V18" i="16"/>
  <c r="AK6" i="16"/>
  <c r="X7" i="16"/>
  <c r="X8" i="16"/>
  <c r="AJ8" i="16"/>
  <c r="AL11" i="16"/>
  <c r="T15" i="16"/>
  <c r="AK16" i="16"/>
  <c r="X17" i="16"/>
  <c r="AB18" i="16"/>
  <c r="X23" i="16"/>
  <c r="X26" i="16"/>
  <c r="T28" i="16"/>
  <c r="X29" i="16"/>
  <c r="T34" i="16"/>
  <c r="T37" i="16"/>
  <c r="T39" i="16"/>
  <c r="T40" i="16"/>
  <c r="X46" i="16"/>
  <c r="X49" i="16"/>
  <c r="X52" i="16"/>
  <c r="X55" i="16"/>
  <c r="X58" i="16"/>
  <c r="T60" i="16"/>
  <c r="X61" i="16"/>
  <c r="X64" i="16"/>
  <c r="T66" i="16"/>
  <c r="T69" i="16"/>
  <c r="T71" i="16"/>
  <c r="T72" i="16"/>
  <c r="X78" i="16"/>
  <c r="X81" i="16"/>
  <c r="X84" i="16"/>
  <c r="X87" i="16"/>
  <c r="X90" i="16"/>
  <c r="T92" i="16"/>
  <c r="X93" i="16"/>
  <c r="X96" i="16"/>
  <c r="T98" i="16"/>
  <c r="T101" i="16"/>
  <c r="T103" i="16"/>
  <c r="T104" i="16"/>
  <c r="X110" i="16"/>
  <c r="X113" i="16"/>
  <c r="X116" i="16"/>
  <c r="X119" i="16"/>
  <c r="X122" i="16"/>
  <c r="T124" i="16"/>
  <c r="X125" i="16"/>
  <c r="X128" i="16"/>
  <c r="T130" i="16"/>
  <c r="T133" i="16"/>
  <c r="T135" i="16"/>
  <c r="T136" i="16"/>
  <c r="X142" i="16"/>
  <c r="X145" i="16"/>
  <c r="X148" i="16"/>
  <c r="X151" i="16"/>
  <c r="X154" i="16"/>
  <c r="T156" i="16"/>
  <c r="X157" i="16"/>
  <c r="X160" i="16"/>
  <c r="T162" i="16"/>
  <c r="T165" i="16"/>
  <c r="T167" i="16"/>
  <c r="T168" i="16"/>
  <c r="X174" i="16"/>
  <c r="X177" i="16"/>
  <c r="X180" i="16"/>
  <c r="X183" i="16"/>
  <c r="X186" i="16"/>
  <c r="T188" i="16"/>
  <c r="X189" i="16"/>
  <c r="T194" i="16"/>
  <c r="T197" i="16"/>
  <c r="T199" i="16"/>
  <c r="T200" i="16"/>
  <c r="X206" i="16"/>
  <c r="X209" i="16"/>
  <c r="X212" i="16"/>
  <c r="X215" i="16"/>
  <c r="X218" i="16"/>
  <c r="T220" i="16"/>
  <c r="X221" i="16"/>
  <c r="T226" i="16"/>
  <c r="T229" i="16"/>
  <c r="T231" i="16"/>
  <c r="T232" i="16"/>
  <c r="X238" i="16"/>
  <c r="X241" i="16"/>
  <c r="X244" i="16"/>
  <c r="X247" i="16"/>
  <c r="X250" i="16"/>
  <c r="T252" i="16"/>
  <c r="X253" i="16"/>
  <c r="X256" i="16"/>
  <c r="T258" i="16"/>
  <c r="T261" i="16"/>
  <c r="T263" i="16"/>
  <c r="T264" i="16"/>
  <c r="X270" i="16"/>
  <c r="X273" i="16"/>
  <c r="X276" i="16"/>
  <c r="X279" i="16"/>
  <c r="X282" i="16"/>
  <c r="T284" i="16"/>
  <c r="X285" i="16"/>
  <c r="X288" i="16"/>
  <c r="T290" i="16"/>
  <c r="T293" i="16"/>
  <c r="T295" i="16"/>
  <c r="T296" i="16"/>
  <c r="X302" i="16"/>
  <c r="X305" i="16"/>
  <c r="X308" i="16"/>
  <c r="X311" i="16"/>
  <c r="X314" i="16"/>
  <c r="T316" i="16"/>
  <c r="X317" i="16"/>
  <c r="T322" i="16"/>
  <c r="T325" i="16"/>
  <c r="T327" i="16"/>
  <c r="T328" i="16"/>
  <c r="X334" i="16"/>
  <c r="X337" i="16"/>
  <c r="T340" i="16"/>
  <c r="X341" i="16"/>
  <c r="T346" i="16"/>
  <c r="X350" i="16"/>
  <c r="X353" i="16"/>
  <c r="T356" i="16"/>
  <c r="X357" i="16"/>
  <c r="T362" i="16"/>
  <c r="X366" i="16"/>
  <c r="X369" i="16"/>
  <c r="T372" i="16"/>
  <c r="X373" i="16"/>
  <c r="X376" i="16"/>
  <c r="T378" i="16"/>
  <c r="X382" i="16"/>
  <c r="X385" i="16"/>
  <c r="T388" i="16"/>
  <c r="X389" i="16"/>
  <c r="T394" i="16"/>
  <c r="X398" i="16"/>
  <c r="X401" i="16"/>
  <c r="X405" i="16"/>
  <c r="X408" i="16"/>
  <c r="T410" i="16"/>
  <c r="X414" i="16"/>
  <c r="X417" i="16"/>
  <c r="X421" i="16"/>
  <c r="T426" i="16"/>
  <c r="X430" i="16"/>
  <c r="X433" i="16"/>
  <c r="X437" i="16"/>
  <c r="T442" i="16"/>
  <c r="X446" i="16"/>
  <c r="X449" i="16"/>
  <c r="X453" i="16"/>
  <c r="T458" i="16"/>
  <c r="X462" i="16"/>
  <c r="X465" i="16"/>
  <c r="X469" i="16"/>
  <c r="X473" i="16"/>
  <c r="X477" i="16"/>
  <c r="T482" i="16"/>
  <c r="T486" i="16"/>
  <c r="T490" i="16"/>
  <c r="X494" i="16"/>
  <c r="X497" i="16"/>
  <c r="X501" i="16"/>
  <c r="X32" i="15"/>
  <c r="T35" i="15"/>
  <c r="X36" i="15"/>
  <c r="T39" i="15"/>
  <c r="T41" i="15"/>
  <c r="T42" i="15"/>
  <c r="T45" i="15"/>
  <c r="X46" i="15"/>
  <c r="T67" i="15"/>
  <c r="X68" i="15"/>
  <c r="T71" i="15"/>
  <c r="T73" i="15"/>
  <c r="T74" i="15"/>
  <c r="T77" i="15"/>
  <c r="X78" i="15"/>
  <c r="T99" i="15"/>
  <c r="X100" i="15"/>
  <c r="T103" i="15"/>
  <c r="T105" i="15"/>
  <c r="T106" i="15"/>
  <c r="T109" i="15"/>
  <c r="X110" i="15"/>
  <c r="T131" i="15"/>
  <c r="X132" i="15"/>
  <c r="T135" i="15"/>
  <c r="T137" i="15"/>
  <c r="T138" i="15"/>
  <c r="T141" i="15"/>
  <c r="X142" i="15"/>
  <c r="T163" i="15"/>
  <c r="X164" i="15"/>
  <c r="T167" i="15"/>
  <c r="T169" i="15"/>
  <c r="T170" i="15"/>
  <c r="T173" i="15"/>
  <c r="X174" i="15"/>
  <c r="T195" i="15"/>
  <c r="X196" i="15"/>
  <c r="T199" i="15"/>
  <c r="T201" i="15"/>
  <c r="T202" i="15"/>
  <c r="T205" i="15"/>
  <c r="X206" i="15"/>
  <c r="T227" i="15"/>
  <c r="X228" i="15"/>
  <c r="T231" i="15"/>
  <c r="T233" i="15"/>
  <c r="T234" i="15"/>
  <c r="T237" i="15"/>
  <c r="X238" i="15"/>
  <c r="T262" i="15"/>
  <c r="X263" i="15"/>
  <c r="X267" i="15"/>
  <c r="T295" i="15"/>
  <c r="T297" i="15"/>
  <c r="S18" i="14"/>
  <c r="T457" i="19"/>
  <c r="T458" i="19"/>
  <c r="T461" i="19"/>
  <c r="X462" i="19"/>
  <c r="T468" i="19"/>
  <c r="T472" i="19"/>
  <c r="X473" i="19"/>
  <c r="X476" i="19"/>
  <c r="T479" i="19"/>
  <c r="X480" i="19"/>
  <c r="X483" i="19"/>
  <c r="X487" i="19"/>
  <c r="T489" i="19"/>
  <c r="T490" i="19"/>
  <c r="T493" i="19"/>
  <c r="X494" i="19"/>
  <c r="T500" i="19"/>
  <c r="R18" i="18"/>
  <c r="W18" i="18"/>
  <c r="AL7" i="18"/>
  <c r="T8" i="18"/>
  <c r="AK9" i="18"/>
  <c r="X10" i="18"/>
  <c r="AJ10" i="18"/>
  <c r="AL10" i="18"/>
  <c r="X11" i="18"/>
  <c r="AJ11" i="18"/>
  <c r="X25" i="18"/>
  <c r="T27" i="18"/>
  <c r="T28" i="18"/>
  <c r="T31" i="18"/>
  <c r="X32" i="18"/>
  <c r="T38" i="18"/>
  <c r="T42" i="18"/>
  <c r="X43" i="18"/>
  <c r="X46" i="18"/>
  <c r="T49" i="18"/>
  <c r="X50" i="18"/>
  <c r="X53" i="18"/>
  <c r="X57" i="18"/>
  <c r="T59" i="18"/>
  <c r="T60" i="18"/>
  <c r="T63" i="18"/>
  <c r="X64" i="18"/>
  <c r="T70" i="18"/>
  <c r="T74" i="18"/>
  <c r="X75" i="18"/>
  <c r="X78" i="18"/>
  <c r="T81" i="18"/>
  <c r="X82" i="18"/>
  <c r="X85" i="18"/>
  <c r="X89" i="18"/>
  <c r="T91" i="18"/>
  <c r="T92" i="18"/>
  <c r="T95" i="18"/>
  <c r="X96" i="18"/>
  <c r="T102" i="18"/>
  <c r="T106" i="18"/>
  <c r="X107" i="18"/>
  <c r="X110" i="18"/>
  <c r="T113" i="18"/>
  <c r="X114" i="18"/>
  <c r="X117" i="18"/>
  <c r="X121" i="18"/>
  <c r="T123" i="18"/>
  <c r="T124" i="18"/>
  <c r="T127" i="18"/>
  <c r="X128" i="18"/>
  <c r="T134" i="18"/>
  <c r="T138" i="18"/>
  <c r="X139" i="18"/>
  <c r="X142" i="18"/>
  <c r="T145" i="18"/>
  <c r="X146" i="18"/>
  <c r="X149" i="18"/>
  <c r="X153" i="18"/>
  <c r="T155" i="18"/>
  <c r="T156" i="18"/>
  <c r="T159" i="18"/>
  <c r="X160" i="18"/>
  <c r="T166" i="18"/>
  <c r="T170" i="18"/>
  <c r="X171" i="18"/>
  <c r="X174" i="18"/>
  <c r="T177" i="18"/>
  <c r="X178" i="18"/>
  <c r="X181" i="18"/>
  <c r="X185" i="18"/>
  <c r="T187" i="18"/>
  <c r="T188" i="18"/>
  <c r="T191" i="18"/>
  <c r="X192" i="18"/>
  <c r="T198" i="18"/>
  <c r="T202" i="18"/>
  <c r="X203" i="18"/>
  <c r="X206" i="18"/>
  <c r="T209" i="18"/>
  <c r="X210" i="18"/>
  <c r="X213" i="18"/>
  <c r="X217" i="18"/>
  <c r="T219" i="18"/>
  <c r="T220" i="18"/>
  <c r="T223" i="18"/>
  <c r="X224" i="18"/>
  <c r="T230" i="18"/>
  <c r="T234" i="18"/>
  <c r="X235" i="18"/>
  <c r="X238" i="18"/>
  <c r="T241" i="18"/>
  <c r="X242" i="18"/>
  <c r="X245" i="18"/>
  <c r="X249" i="18"/>
  <c r="T251" i="18"/>
  <c r="T252" i="18"/>
  <c r="T255" i="18"/>
  <c r="X256" i="18"/>
  <c r="T262" i="18"/>
  <c r="T266" i="18"/>
  <c r="X267" i="18"/>
  <c r="X270" i="18"/>
  <c r="T273" i="18"/>
  <c r="X274" i="18"/>
  <c r="X277" i="18"/>
  <c r="X281" i="18"/>
  <c r="T283" i="18"/>
  <c r="T284" i="18"/>
  <c r="T287" i="18"/>
  <c r="X288" i="18"/>
  <c r="T294" i="18"/>
  <c r="T298" i="18"/>
  <c r="X299" i="18"/>
  <c r="T305" i="18"/>
  <c r="X306" i="18"/>
  <c r="X309" i="18"/>
  <c r="X313" i="18"/>
  <c r="T315" i="18"/>
  <c r="T316" i="18"/>
  <c r="T319" i="18"/>
  <c r="X320" i="18"/>
  <c r="T322" i="18"/>
  <c r="T326" i="18"/>
  <c r="X331" i="18"/>
  <c r="T337" i="18"/>
  <c r="X338" i="18"/>
  <c r="X341" i="18"/>
  <c r="X345" i="18"/>
  <c r="T347" i="18"/>
  <c r="T348" i="18"/>
  <c r="T351" i="18"/>
  <c r="X352" i="18"/>
  <c r="T354" i="18"/>
  <c r="T358" i="18"/>
  <c r="T360" i="18"/>
  <c r="X363" i="18"/>
  <c r="T369" i="18"/>
  <c r="X370" i="18"/>
  <c r="X373" i="18"/>
  <c r="X377" i="18"/>
  <c r="T379" i="18"/>
  <c r="T380" i="18"/>
  <c r="T383" i="18"/>
  <c r="X384" i="18"/>
  <c r="T386" i="18"/>
  <c r="T390" i="18"/>
  <c r="X395" i="18"/>
  <c r="T401" i="18"/>
  <c r="X402" i="18"/>
  <c r="X405" i="18"/>
  <c r="X409" i="18"/>
  <c r="T410" i="18"/>
  <c r="T411" i="18"/>
  <c r="T412" i="18"/>
  <c r="T415" i="18"/>
  <c r="X416" i="18"/>
  <c r="T422" i="18"/>
  <c r="X427" i="18"/>
  <c r="T433" i="18"/>
  <c r="X434" i="18"/>
  <c r="X437" i="18"/>
  <c r="X441" i="18"/>
  <c r="T442" i="18"/>
  <c r="T443" i="18"/>
  <c r="T444" i="18"/>
  <c r="T447" i="18"/>
  <c r="X448" i="18"/>
  <c r="T454" i="18"/>
  <c r="T456" i="18"/>
  <c r="X459" i="18"/>
  <c r="T465" i="18"/>
  <c r="X466" i="18"/>
  <c r="X469" i="18"/>
  <c r="X473" i="18"/>
  <c r="T474" i="18"/>
  <c r="T475" i="18"/>
  <c r="T476" i="18"/>
  <c r="T479" i="18"/>
  <c r="X480" i="18"/>
  <c r="T486" i="18"/>
  <c r="T488" i="18"/>
  <c r="X491" i="18"/>
  <c r="T497" i="18"/>
  <c r="X498" i="18"/>
  <c r="X501" i="18"/>
  <c r="W18" i="17"/>
  <c r="AK7" i="17"/>
  <c r="AK8" i="17"/>
  <c r="AK11" i="17"/>
  <c r="AK17" i="17"/>
  <c r="T25" i="17"/>
  <c r="X26" i="17"/>
  <c r="T32" i="17"/>
  <c r="T34" i="17"/>
  <c r="X37" i="17"/>
  <c r="T43" i="17"/>
  <c r="X44" i="17"/>
  <c r="X47" i="17"/>
  <c r="X51" i="17"/>
  <c r="T52" i="17"/>
  <c r="T53" i="17"/>
  <c r="T54" i="17"/>
  <c r="T57" i="17"/>
  <c r="X58" i="17"/>
  <c r="T64" i="17"/>
  <c r="T66" i="17"/>
  <c r="X69" i="17"/>
  <c r="T75" i="17"/>
  <c r="X76" i="17"/>
  <c r="X79" i="17"/>
  <c r="X83" i="17"/>
  <c r="T84" i="17"/>
  <c r="T85" i="17"/>
  <c r="T86" i="17"/>
  <c r="T89" i="17"/>
  <c r="X90" i="17"/>
  <c r="T96" i="17"/>
  <c r="T98" i="17"/>
  <c r="X101" i="17"/>
  <c r="T107" i="17"/>
  <c r="X108" i="17"/>
  <c r="X111" i="17"/>
  <c r="X115" i="17"/>
  <c r="T117" i="17"/>
  <c r="T118" i="17"/>
  <c r="T121" i="17"/>
  <c r="X122" i="17"/>
  <c r="T128" i="17"/>
  <c r="T132" i="17"/>
  <c r="X133" i="17"/>
  <c r="X136" i="17"/>
  <c r="T139" i="17"/>
  <c r="X140" i="17"/>
  <c r="X143" i="17"/>
  <c r="X147" i="17"/>
  <c r="T150" i="17"/>
  <c r="T153" i="17"/>
  <c r="X154" i="17"/>
  <c r="T160" i="17"/>
  <c r="T164" i="17"/>
  <c r="X165" i="17"/>
  <c r="X168" i="17"/>
  <c r="T171" i="17"/>
  <c r="X172" i="17"/>
  <c r="X175" i="17"/>
  <c r="X179" i="17"/>
  <c r="T182" i="17"/>
  <c r="T185" i="17"/>
  <c r="X186" i="17"/>
  <c r="T192" i="17"/>
  <c r="T195" i="17"/>
  <c r="T196" i="17"/>
  <c r="X200" i="17"/>
  <c r="X209" i="17"/>
  <c r="T211" i="17"/>
  <c r="X213" i="17"/>
  <c r="T215" i="17"/>
  <c r="T216" i="17"/>
  <c r="X224" i="17"/>
  <c r="T228" i="17"/>
  <c r="T230" i="17"/>
  <c r="T235" i="17"/>
  <c r="X237" i="17"/>
  <c r="X240" i="17"/>
  <c r="X243" i="17"/>
  <c r="T248" i="17"/>
  <c r="T253" i="17"/>
  <c r="T254" i="17"/>
  <c r="T259" i="17"/>
  <c r="X260" i="17"/>
  <c r="X266" i="17"/>
  <c r="X269" i="17"/>
  <c r="X272" i="17"/>
  <c r="X275" i="17"/>
  <c r="T280" i="17"/>
  <c r="T285" i="17"/>
  <c r="T286" i="17"/>
  <c r="T291" i="17"/>
  <c r="X292" i="17"/>
  <c r="X298" i="17"/>
  <c r="X301" i="17"/>
  <c r="X304" i="17"/>
  <c r="X307" i="17"/>
  <c r="T312" i="17"/>
  <c r="T317" i="17"/>
  <c r="T318" i="17"/>
  <c r="X324" i="17"/>
  <c r="X327" i="17"/>
  <c r="X330" i="17"/>
  <c r="X333" i="17"/>
  <c r="X336" i="17"/>
  <c r="X339" i="17"/>
  <c r="T344" i="17"/>
  <c r="T347" i="17"/>
  <c r="T349" i="17"/>
  <c r="T350" i="17"/>
  <c r="X356" i="17"/>
  <c r="X359" i="17"/>
  <c r="X362" i="17"/>
  <c r="X365" i="17"/>
  <c r="X368" i="17"/>
  <c r="X371" i="17"/>
  <c r="T376" i="17"/>
  <c r="T379" i="17"/>
  <c r="T381" i="17"/>
  <c r="T382" i="17"/>
  <c r="X388" i="17"/>
  <c r="X391" i="17"/>
  <c r="X394" i="17"/>
  <c r="X397" i="17"/>
  <c r="X400" i="17"/>
  <c r="T402" i="17"/>
  <c r="X403" i="17"/>
  <c r="T408" i="17"/>
  <c r="T411" i="17"/>
  <c r="T413" i="17"/>
  <c r="T414" i="17"/>
  <c r="X420" i="17"/>
  <c r="X423" i="17"/>
  <c r="X426" i="17"/>
  <c r="X429" i="17"/>
  <c r="X432" i="17"/>
  <c r="X435" i="17"/>
  <c r="T440" i="17"/>
  <c r="T443" i="17"/>
  <c r="T445" i="17"/>
  <c r="T446" i="17"/>
  <c r="X452" i="17"/>
  <c r="X455" i="17"/>
  <c r="X458" i="17"/>
  <c r="X461" i="17"/>
  <c r="X464" i="17"/>
  <c r="X467" i="17"/>
  <c r="T472" i="17"/>
  <c r="T475" i="17"/>
  <c r="T477" i="17"/>
  <c r="T478" i="17"/>
  <c r="X484" i="17"/>
  <c r="X487" i="17"/>
  <c r="X490" i="17"/>
  <c r="X493" i="17"/>
  <c r="X496" i="17"/>
  <c r="X499" i="17"/>
  <c r="M18" i="16"/>
  <c r="AC18" i="16" s="1"/>
  <c r="AC6" i="16"/>
  <c r="AL6" i="16"/>
  <c r="T7" i="16"/>
  <c r="AK8" i="16"/>
  <c r="X9" i="16"/>
  <c r="X10" i="16"/>
  <c r="AJ10" i="16"/>
  <c r="AL15" i="16"/>
  <c r="T17" i="16"/>
  <c r="AF18" i="16"/>
  <c r="AK18" i="16" s="1"/>
  <c r="T26" i="16"/>
  <c r="T29" i="16"/>
  <c r="T31" i="16"/>
  <c r="T32" i="16"/>
  <c r="X38" i="16"/>
  <c r="X41" i="16"/>
  <c r="X44" i="16"/>
  <c r="X47" i="16"/>
  <c r="X50" i="16"/>
  <c r="T52" i="16"/>
  <c r="X53" i="16"/>
  <c r="T58" i="16"/>
  <c r="T61" i="16"/>
  <c r="T63" i="16"/>
  <c r="T64" i="16"/>
  <c r="X70" i="16"/>
  <c r="X73" i="16"/>
  <c r="X76" i="16"/>
  <c r="X79" i="16"/>
  <c r="X82" i="16"/>
  <c r="T84" i="16"/>
  <c r="X85" i="16"/>
  <c r="T90" i="16"/>
  <c r="T93" i="16"/>
  <c r="T95" i="16"/>
  <c r="T96" i="16"/>
  <c r="X102" i="16"/>
  <c r="X105" i="16"/>
  <c r="X108" i="16"/>
  <c r="X111" i="16"/>
  <c r="X114" i="16"/>
  <c r="T116" i="16"/>
  <c r="X117" i="16"/>
  <c r="T122" i="16"/>
  <c r="T125" i="16"/>
  <c r="T127" i="16"/>
  <c r="T128" i="16"/>
  <c r="X134" i="16"/>
  <c r="X137" i="16"/>
  <c r="X140" i="16"/>
  <c r="X143" i="16"/>
  <c r="X146" i="16"/>
  <c r="T148" i="16"/>
  <c r="X149" i="16"/>
  <c r="T154" i="16"/>
  <c r="T157" i="16"/>
  <c r="T159" i="16"/>
  <c r="T160" i="16"/>
  <c r="X166" i="16"/>
  <c r="X169" i="16"/>
  <c r="X172" i="16"/>
  <c r="X175" i="16"/>
  <c r="X178" i="16"/>
  <c r="T180" i="16"/>
  <c r="X181" i="16"/>
  <c r="T186" i="16"/>
  <c r="T189" i="16"/>
  <c r="T191" i="16"/>
  <c r="T192" i="16"/>
  <c r="X198" i="16"/>
  <c r="X201" i="16"/>
  <c r="X204" i="16"/>
  <c r="X207" i="16"/>
  <c r="X210" i="16"/>
  <c r="T212" i="16"/>
  <c r="X213" i="16"/>
  <c r="T218" i="16"/>
  <c r="T221" i="16"/>
  <c r="T223" i="16"/>
  <c r="T224" i="16"/>
  <c r="X230" i="16"/>
  <c r="X233" i="16"/>
  <c r="X236" i="16"/>
  <c r="X239" i="16"/>
  <c r="X242" i="16"/>
  <c r="T244" i="16"/>
  <c r="X245" i="16"/>
  <c r="T250" i="16"/>
  <c r="T253" i="16"/>
  <c r="T255" i="16"/>
  <c r="T256" i="16"/>
  <c r="X262" i="16"/>
  <c r="X265" i="16"/>
  <c r="X268" i="16"/>
  <c r="X271" i="16"/>
  <c r="X274" i="16"/>
  <c r="T276" i="16"/>
  <c r="X277" i="16"/>
  <c r="T282" i="16"/>
  <c r="T285" i="16"/>
  <c r="T287" i="16"/>
  <c r="T288" i="16"/>
  <c r="X294" i="16"/>
  <c r="X297" i="16"/>
  <c r="X300" i="16"/>
  <c r="X303" i="16"/>
  <c r="X306" i="16"/>
  <c r="X309" i="16"/>
  <c r="T314" i="16"/>
  <c r="T317" i="16"/>
  <c r="T319" i="16"/>
  <c r="T320" i="16"/>
  <c r="X326" i="16"/>
  <c r="X329" i="16"/>
  <c r="X332" i="16"/>
  <c r="X335" i="16"/>
  <c r="X338" i="16"/>
  <c r="T341" i="16"/>
  <c r="T343" i="16"/>
  <c r="T344" i="16"/>
  <c r="T347" i="16"/>
  <c r="X348" i="16"/>
  <c r="X351" i="16"/>
  <c r="X354" i="16"/>
  <c r="T357" i="16"/>
  <c r="T359" i="16"/>
  <c r="T360" i="16"/>
  <c r="T363" i="16"/>
  <c r="X364" i="16"/>
  <c r="X367" i="16"/>
  <c r="X370" i="16"/>
  <c r="T373" i="16"/>
  <c r="T375" i="16"/>
  <c r="T376" i="16"/>
  <c r="T379" i="16"/>
  <c r="X380" i="16"/>
  <c r="X383" i="16"/>
  <c r="X386" i="16"/>
  <c r="T389" i="16"/>
  <c r="T391" i="16"/>
  <c r="T392" i="16"/>
  <c r="T395" i="16"/>
  <c r="X396" i="16"/>
  <c r="X399" i="16"/>
  <c r="X402" i="16"/>
  <c r="T405" i="16"/>
  <c r="T407" i="16"/>
  <c r="T408" i="16"/>
  <c r="T411" i="16"/>
  <c r="X412" i="16"/>
  <c r="X415" i="16"/>
  <c r="X418" i="16"/>
  <c r="T419" i="16"/>
  <c r="T420" i="16"/>
  <c r="T421" i="16"/>
  <c r="T423" i="16"/>
  <c r="T424" i="16"/>
  <c r="X428" i="16"/>
  <c r="X434" i="16"/>
  <c r="T435" i="16"/>
  <c r="T436" i="16"/>
  <c r="T437" i="16"/>
  <c r="T439" i="16"/>
  <c r="T440" i="16"/>
  <c r="X444" i="16"/>
  <c r="X450" i="16"/>
  <c r="T451" i="16"/>
  <c r="T452" i="16"/>
  <c r="T453" i="16"/>
  <c r="T455" i="16"/>
  <c r="T456" i="16"/>
  <c r="X460" i="16"/>
  <c r="X470" i="16"/>
  <c r="T473" i="16"/>
  <c r="X474" i="16"/>
  <c r="T476" i="16"/>
  <c r="T477" i="16"/>
  <c r="T479" i="16"/>
  <c r="T480" i="16"/>
  <c r="X484" i="16"/>
  <c r="X502" i="16"/>
  <c r="M18" i="15"/>
  <c r="AC18" i="15" s="1"/>
  <c r="AC6" i="15"/>
  <c r="S18" i="15"/>
  <c r="AG18" i="15"/>
  <c r="X23" i="15"/>
  <c r="T28" i="15"/>
  <c r="T32" i="15"/>
  <c r="X33" i="15"/>
  <c r="T36" i="15"/>
  <c r="X40" i="15"/>
  <c r="X43" i="15"/>
  <c r="X47" i="15"/>
  <c r="T64" i="15"/>
  <c r="X65" i="15"/>
  <c r="T96" i="15"/>
  <c r="X97" i="15"/>
  <c r="T128" i="15"/>
  <c r="X129" i="15"/>
  <c r="T160" i="15"/>
  <c r="X161" i="15"/>
  <c r="T192" i="15"/>
  <c r="X193" i="15"/>
  <c r="T224" i="15"/>
  <c r="X225" i="15"/>
  <c r="T256" i="15"/>
  <c r="T259" i="15"/>
  <c r="X260" i="15"/>
  <c r="X286" i="15"/>
  <c r="X290" i="15"/>
  <c r="T292" i="15"/>
  <c r="T293" i="15"/>
  <c r="T312" i="15"/>
  <c r="X313" i="15"/>
  <c r="T397" i="15"/>
  <c r="T103" i="14"/>
  <c r="AL9" i="13"/>
  <c r="AK11" i="13"/>
  <c r="AL7" i="12"/>
  <c r="AL9" i="12"/>
  <c r="AL11" i="12"/>
  <c r="AL15" i="12"/>
  <c r="AL17" i="12"/>
  <c r="T316" i="15"/>
  <c r="T329" i="15"/>
  <c r="T348" i="15"/>
  <c r="T361" i="15"/>
  <c r="T380" i="15"/>
  <c r="T393" i="15"/>
  <c r="T412" i="15"/>
  <c r="T425" i="15"/>
  <c r="T444" i="15"/>
  <c r="T457" i="15"/>
  <c r="T476" i="15"/>
  <c r="T489" i="15"/>
  <c r="M18" i="14"/>
  <c r="AC6" i="14"/>
  <c r="AL7" i="14"/>
  <c r="AL11" i="14"/>
  <c r="AL17" i="14"/>
  <c r="AH18" i="14"/>
  <c r="AB18" i="14"/>
  <c r="T35" i="14"/>
  <c r="T54" i="14"/>
  <c r="T67" i="14"/>
  <c r="T86" i="14"/>
  <c r="T99" i="14"/>
  <c r="T118" i="14"/>
  <c r="T131" i="14"/>
  <c r="T150" i="14"/>
  <c r="T163" i="14"/>
  <c r="T182" i="14"/>
  <c r="T195" i="14"/>
  <c r="T214" i="14"/>
  <c r="T227" i="14"/>
  <c r="T246" i="14"/>
  <c r="T259" i="14"/>
  <c r="T278" i="14"/>
  <c r="T291" i="14"/>
  <c r="T310" i="14"/>
  <c r="T323" i="14"/>
  <c r="T342" i="14"/>
  <c r="T355" i="14"/>
  <c r="T374" i="14"/>
  <c r="T387" i="14"/>
  <c r="T406" i="14"/>
  <c r="T419" i="14"/>
  <c r="T438" i="14"/>
  <c r="T451" i="14"/>
  <c r="T470" i="14"/>
  <c r="T494" i="14"/>
  <c r="T498" i="14"/>
  <c r="N18" i="13"/>
  <c r="AJ7" i="13"/>
  <c r="T8" i="13"/>
  <c r="AL11" i="13"/>
  <c r="AK14" i="13"/>
  <c r="AJ17" i="13"/>
  <c r="L18" i="13"/>
  <c r="AG18" i="13"/>
  <c r="T257" i="13"/>
  <c r="T273" i="13"/>
  <c r="T289" i="13"/>
  <c r="T305" i="13"/>
  <c r="T321" i="13"/>
  <c r="T337" i="13"/>
  <c r="T353" i="13"/>
  <c r="T369" i="13"/>
  <c r="T385" i="13"/>
  <c r="T401" i="13"/>
  <c r="T417" i="13"/>
  <c r="T433" i="13"/>
  <c r="T449" i="13"/>
  <c r="T465" i="13"/>
  <c r="T481" i="13"/>
  <c r="T497" i="13"/>
  <c r="AK7" i="12"/>
  <c r="AK9" i="12"/>
  <c r="AK11" i="12"/>
  <c r="AK15" i="12"/>
  <c r="AK17" i="12"/>
  <c r="T27" i="12"/>
  <c r="T43" i="12"/>
  <c r="T58" i="12"/>
  <c r="T102" i="12"/>
  <c r="T107" i="12"/>
  <c r="T118" i="12"/>
  <c r="T123" i="12"/>
  <c r="X466" i="16"/>
  <c r="T467" i="16"/>
  <c r="T468" i="16"/>
  <c r="T469" i="16"/>
  <c r="T471" i="16"/>
  <c r="T472" i="16"/>
  <c r="X476" i="16"/>
  <c r="X482" i="16"/>
  <c r="T483" i="16"/>
  <c r="T484" i="16"/>
  <c r="T485" i="16"/>
  <c r="T487" i="16"/>
  <c r="T488" i="16"/>
  <c r="X492" i="16"/>
  <c r="X498" i="16"/>
  <c r="T499" i="16"/>
  <c r="T500" i="16"/>
  <c r="T501" i="16"/>
  <c r="W18" i="15"/>
  <c r="AL8" i="15"/>
  <c r="T9" i="15"/>
  <c r="T10" i="15"/>
  <c r="AJ11" i="15"/>
  <c r="AL14" i="15"/>
  <c r="T15" i="15"/>
  <c r="T16" i="15"/>
  <c r="AJ17" i="15"/>
  <c r="X28" i="15"/>
  <c r="T29" i="15"/>
  <c r="T31" i="15"/>
  <c r="T33" i="15"/>
  <c r="T34" i="15"/>
  <c r="T37" i="15"/>
  <c r="X38" i="15"/>
  <c r="X41" i="15"/>
  <c r="X44" i="15"/>
  <c r="T47" i="15"/>
  <c r="T49" i="15"/>
  <c r="T50" i="15"/>
  <c r="T53" i="15"/>
  <c r="X54" i="15"/>
  <c r="X57" i="15"/>
  <c r="X60" i="15"/>
  <c r="T63" i="15"/>
  <c r="T65" i="15"/>
  <c r="T66" i="15"/>
  <c r="T69" i="15"/>
  <c r="X70" i="15"/>
  <c r="X73" i="15"/>
  <c r="X76" i="15"/>
  <c r="T79" i="15"/>
  <c r="T81" i="15"/>
  <c r="T82" i="15"/>
  <c r="T85" i="15"/>
  <c r="X86" i="15"/>
  <c r="X89" i="15"/>
  <c r="X92" i="15"/>
  <c r="T95" i="15"/>
  <c r="T97" i="15"/>
  <c r="T98" i="15"/>
  <c r="T101" i="15"/>
  <c r="X102" i="15"/>
  <c r="X105" i="15"/>
  <c r="X108" i="15"/>
  <c r="T111" i="15"/>
  <c r="T113" i="15"/>
  <c r="T114" i="15"/>
  <c r="T117" i="15"/>
  <c r="X118" i="15"/>
  <c r="X121" i="15"/>
  <c r="X124" i="15"/>
  <c r="T127" i="15"/>
  <c r="T129" i="15"/>
  <c r="T130" i="15"/>
  <c r="T133" i="15"/>
  <c r="X134" i="15"/>
  <c r="X137" i="15"/>
  <c r="X140" i="15"/>
  <c r="T143" i="15"/>
  <c r="T145" i="15"/>
  <c r="T146" i="15"/>
  <c r="T149" i="15"/>
  <c r="X150" i="15"/>
  <c r="X153" i="15"/>
  <c r="X156" i="15"/>
  <c r="T159" i="15"/>
  <c r="T161" i="15"/>
  <c r="T162" i="15"/>
  <c r="T165" i="15"/>
  <c r="X166" i="15"/>
  <c r="X169" i="15"/>
  <c r="X172" i="15"/>
  <c r="T175" i="15"/>
  <c r="T177" i="15"/>
  <c r="T178" i="15"/>
  <c r="T181" i="15"/>
  <c r="X182" i="15"/>
  <c r="X185" i="15"/>
  <c r="X188" i="15"/>
  <c r="T191" i="15"/>
  <c r="T193" i="15"/>
  <c r="T194" i="15"/>
  <c r="T197" i="15"/>
  <c r="X198" i="15"/>
  <c r="X201" i="15"/>
  <c r="X204" i="15"/>
  <c r="T207" i="15"/>
  <c r="T209" i="15"/>
  <c r="T210" i="15"/>
  <c r="T213" i="15"/>
  <c r="X214" i="15"/>
  <c r="X217" i="15"/>
  <c r="X220" i="15"/>
  <c r="T223" i="15"/>
  <c r="T225" i="15"/>
  <c r="T226" i="15"/>
  <c r="T229" i="15"/>
  <c r="X230" i="15"/>
  <c r="X233" i="15"/>
  <c r="X236" i="15"/>
  <c r="T239" i="15"/>
  <c r="T241" i="15"/>
  <c r="T242" i="15"/>
  <c r="T245" i="15"/>
  <c r="X246" i="15"/>
  <c r="X249" i="15"/>
  <c r="X252" i="15"/>
  <c r="T255" i="15"/>
  <c r="X258" i="15"/>
  <c r="T260" i="15"/>
  <c r="T261" i="15"/>
  <c r="T263" i="15"/>
  <c r="T271" i="15"/>
  <c r="T274" i="15"/>
  <c r="X275" i="15"/>
  <c r="X278" i="15"/>
  <c r="X282" i="15"/>
  <c r="T284" i="15"/>
  <c r="X285" i="15"/>
  <c r="T287" i="15"/>
  <c r="T289" i="15"/>
  <c r="T291" i="15"/>
  <c r="X297" i="15"/>
  <c r="T303" i="15"/>
  <c r="T305" i="15"/>
  <c r="T307" i="15"/>
  <c r="T310" i="15"/>
  <c r="X311" i="15"/>
  <c r="T314" i="15"/>
  <c r="X315" i="15"/>
  <c r="X318" i="15"/>
  <c r="X322" i="15"/>
  <c r="T324" i="15"/>
  <c r="X329" i="15"/>
  <c r="T335" i="15"/>
  <c r="T337" i="15"/>
  <c r="T339" i="15"/>
  <c r="T342" i="15"/>
  <c r="X343" i="15"/>
  <c r="T346" i="15"/>
  <c r="X347" i="15"/>
  <c r="X350" i="15"/>
  <c r="X354" i="15"/>
  <c r="T356" i="15"/>
  <c r="T360" i="15"/>
  <c r="X361" i="15"/>
  <c r="T367" i="15"/>
  <c r="T369" i="15"/>
  <c r="T371" i="15"/>
  <c r="T374" i="15"/>
  <c r="X375" i="15"/>
  <c r="T378" i="15"/>
  <c r="X379" i="15"/>
  <c r="X382" i="15"/>
  <c r="X386" i="15"/>
  <c r="T388" i="15"/>
  <c r="X393" i="15"/>
  <c r="T399" i="15"/>
  <c r="T401" i="15"/>
  <c r="T403" i="15"/>
  <c r="T406" i="15"/>
  <c r="X407" i="15"/>
  <c r="T410" i="15"/>
  <c r="X411" i="15"/>
  <c r="X414" i="15"/>
  <c r="X418" i="15"/>
  <c r="T420" i="15"/>
  <c r="X425" i="15"/>
  <c r="T431" i="15"/>
  <c r="T433" i="15"/>
  <c r="T435" i="15"/>
  <c r="T438" i="15"/>
  <c r="X439" i="15"/>
  <c r="T442" i="15"/>
  <c r="X443" i="15"/>
  <c r="X446" i="15"/>
  <c r="X450" i="15"/>
  <c r="T452" i="15"/>
  <c r="X457" i="15"/>
  <c r="T463" i="15"/>
  <c r="T465" i="15"/>
  <c r="T467" i="15"/>
  <c r="T470" i="15"/>
  <c r="X471" i="15"/>
  <c r="T474" i="15"/>
  <c r="X475" i="15"/>
  <c r="X478" i="15"/>
  <c r="X482" i="15"/>
  <c r="T484" i="15"/>
  <c r="X489" i="15"/>
  <c r="T495" i="15"/>
  <c r="T497" i="15"/>
  <c r="T499" i="15"/>
  <c r="T502" i="15"/>
  <c r="U18" i="14"/>
  <c r="AJ6" i="14"/>
  <c r="AL8" i="14"/>
  <c r="AK9" i="14"/>
  <c r="X10" i="14"/>
  <c r="AJ10" i="14"/>
  <c r="AL14" i="14"/>
  <c r="AK15" i="14"/>
  <c r="X16" i="14"/>
  <c r="AJ16" i="14"/>
  <c r="X24" i="14"/>
  <c r="X28" i="14"/>
  <c r="T30" i="14"/>
  <c r="T34" i="14"/>
  <c r="X35" i="14"/>
  <c r="T41" i="14"/>
  <c r="T43" i="14"/>
  <c r="T48" i="14"/>
  <c r="T52" i="14"/>
  <c r="X53" i="14"/>
  <c r="X56" i="14"/>
  <c r="X60" i="14"/>
  <c r="T62" i="14"/>
  <c r="T66" i="14"/>
  <c r="X67" i="14"/>
  <c r="T73" i="14"/>
  <c r="T75" i="14"/>
  <c r="T80" i="14"/>
  <c r="T84" i="14"/>
  <c r="X85" i="14"/>
  <c r="X88" i="14"/>
  <c r="X92" i="14"/>
  <c r="T94" i="14"/>
  <c r="T98" i="14"/>
  <c r="X99" i="14"/>
  <c r="T105" i="14"/>
  <c r="T107" i="14"/>
  <c r="T112" i="14"/>
  <c r="T116" i="14"/>
  <c r="X117" i="14"/>
  <c r="X120" i="14"/>
  <c r="X124" i="14"/>
  <c r="T126" i="14"/>
  <c r="T130" i="14"/>
  <c r="X131" i="14"/>
  <c r="T137" i="14"/>
  <c r="T139" i="14"/>
  <c r="T144" i="14"/>
  <c r="T148" i="14"/>
  <c r="X149" i="14"/>
  <c r="X152" i="14"/>
  <c r="X156" i="14"/>
  <c r="T158" i="14"/>
  <c r="T162" i="14"/>
  <c r="X163" i="14"/>
  <c r="T169" i="14"/>
  <c r="T171" i="14"/>
  <c r="T176" i="14"/>
  <c r="T180" i="14"/>
  <c r="X181" i="14"/>
  <c r="X184" i="14"/>
  <c r="X188" i="14"/>
  <c r="T190" i="14"/>
  <c r="T194" i="14"/>
  <c r="X195" i="14"/>
  <c r="T201" i="14"/>
  <c r="T203" i="14"/>
  <c r="T208" i="14"/>
  <c r="T212" i="14"/>
  <c r="X213" i="14"/>
  <c r="X216" i="14"/>
  <c r="X220" i="14"/>
  <c r="T222" i="14"/>
  <c r="T226" i="14"/>
  <c r="X227" i="14"/>
  <c r="T233" i="14"/>
  <c r="T235" i="14"/>
  <c r="T240" i="14"/>
  <c r="T244" i="14"/>
  <c r="X245" i="14"/>
  <c r="X248" i="14"/>
  <c r="X252" i="14"/>
  <c r="T254" i="14"/>
  <c r="T258" i="14"/>
  <c r="X259" i="14"/>
  <c r="T265" i="14"/>
  <c r="T267" i="14"/>
  <c r="T272" i="14"/>
  <c r="T276" i="14"/>
  <c r="X277" i="14"/>
  <c r="X280" i="14"/>
  <c r="X284" i="14"/>
  <c r="T286" i="14"/>
  <c r="T290" i="14"/>
  <c r="X291" i="14"/>
  <c r="T297" i="14"/>
  <c r="T299" i="14"/>
  <c r="T304" i="14"/>
  <c r="T308" i="14"/>
  <c r="X309" i="14"/>
  <c r="X312" i="14"/>
  <c r="X316" i="14"/>
  <c r="T318" i="14"/>
  <c r="T322" i="14"/>
  <c r="X323" i="14"/>
  <c r="T329" i="14"/>
  <c r="T331" i="14"/>
  <c r="T336" i="14"/>
  <c r="T340" i="14"/>
  <c r="X341" i="14"/>
  <c r="X344" i="14"/>
  <c r="X348" i="14"/>
  <c r="T350" i="14"/>
  <c r="T354" i="14"/>
  <c r="X355" i="14"/>
  <c r="T361" i="14"/>
  <c r="T363" i="14"/>
  <c r="T368" i="14"/>
  <c r="T372" i="14"/>
  <c r="X373" i="14"/>
  <c r="X376" i="14"/>
  <c r="X380" i="14"/>
  <c r="T382" i="14"/>
  <c r="T386" i="14"/>
  <c r="X387" i="14"/>
  <c r="T393" i="14"/>
  <c r="T395" i="14"/>
  <c r="T400" i="14"/>
  <c r="T404" i="14"/>
  <c r="X405" i="14"/>
  <c r="X408" i="14"/>
  <c r="X412" i="14"/>
  <c r="T414" i="14"/>
  <c r="T418" i="14"/>
  <c r="X419" i="14"/>
  <c r="T425" i="14"/>
  <c r="T427" i="14"/>
  <c r="T432" i="14"/>
  <c r="T436" i="14"/>
  <c r="X437" i="14"/>
  <c r="X440" i="14"/>
  <c r="X444" i="14"/>
  <c r="T446" i="14"/>
  <c r="T450" i="14"/>
  <c r="X451" i="14"/>
  <c r="T457" i="14"/>
  <c r="T459" i="14"/>
  <c r="T464" i="14"/>
  <c r="T468" i="14"/>
  <c r="X469" i="14"/>
  <c r="X472" i="14"/>
  <c r="X475" i="14"/>
  <c r="X481" i="14"/>
  <c r="X484" i="14"/>
  <c r="T486" i="14"/>
  <c r="X493" i="14"/>
  <c r="X497" i="14"/>
  <c r="X500" i="14"/>
  <c r="T502" i="14"/>
  <c r="Q18" i="13"/>
  <c r="V18" i="13"/>
  <c r="AK6" i="13"/>
  <c r="AL8" i="13"/>
  <c r="T10" i="13"/>
  <c r="AK16" i="13"/>
  <c r="X23" i="13"/>
  <c r="X26" i="13"/>
  <c r="X32" i="13"/>
  <c r="T33" i="13"/>
  <c r="T34" i="13"/>
  <c r="T35" i="13"/>
  <c r="X42" i="13"/>
  <c r="T47" i="13"/>
  <c r="X48" i="13"/>
  <c r="T49" i="13"/>
  <c r="T50" i="13"/>
  <c r="T51" i="13"/>
  <c r="X58" i="13"/>
  <c r="T63" i="13"/>
  <c r="X64" i="13"/>
  <c r="T65" i="13"/>
  <c r="T66" i="13"/>
  <c r="T67" i="13"/>
  <c r="X74" i="13"/>
  <c r="T79" i="13"/>
  <c r="X80" i="13"/>
  <c r="T81" i="13"/>
  <c r="T82" i="13"/>
  <c r="T83" i="13"/>
  <c r="X90" i="13"/>
  <c r="T95" i="13"/>
  <c r="X96" i="13"/>
  <c r="T97" i="13"/>
  <c r="T98" i="13"/>
  <c r="T99" i="13"/>
  <c r="X106" i="13"/>
  <c r="T111" i="13"/>
  <c r="X112" i="13"/>
  <c r="T113" i="13"/>
  <c r="T114" i="13"/>
  <c r="T115" i="13"/>
  <c r="X122" i="13"/>
  <c r="T127" i="13"/>
  <c r="X128" i="13"/>
  <c r="T129" i="13"/>
  <c r="T130" i="13"/>
  <c r="T131" i="13"/>
  <c r="X138" i="13"/>
  <c r="T143" i="13"/>
  <c r="X144" i="13"/>
  <c r="T145" i="13"/>
  <c r="T146" i="13"/>
  <c r="T147" i="13"/>
  <c r="X154" i="13"/>
  <c r="T159" i="13"/>
  <c r="X160" i="13"/>
  <c r="T161" i="13"/>
  <c r="T162" i="13"/>
  <c r="T163" i="13"/>
  <c r="X170" i="13"/>
  <c r="T175" i="13"/>
  <c r="X176" i="13"/>
  <c r="T177" i="13"/>
  <c r="T178" i="13"/>
  <c r="T179" i="13"/>
  <c r="X186" i="13"/>
  <c r="T191" i="13"/>
  <c r="X192" i="13"/>
  <c r="T193" i="13"/>
  <c r="T194" i="13"/>
  <c r="T195" i="13"/>
  <c r="X202" i="13"/>
  <c r="T207" i="13"/>
  <c r="X208" i="13"/>
  <c r="T209" i="13"/>
  <c r="T210" i="13"/>
  <c r="T211" i="13"/>
  <c r="X218" i="13"/>
  <c r="T223" i="13"/>
  <c r="X224" i="13"/>
  <c r="T225" i="13"/>
  <c r="T226" i="13"/>
  <c r="T227" i="13"/>
  <c r="X234" i="13"/>
  <c r="T239" i="13"/>
  <c r="X240" i="13"/>
  <c r="T241" i="13"/>
  <c r="T242" i="13"/>
  <c r="T243" i="13"/>
  <c r="X250" i="13"/>
  <c r="T255" i="13"/>
  <c r="X256" i="13"/>
  <c r="T258" i="13"/>
  <c r="T259" i="13"/>
  <c r="X266" i="13"/>
  <c r="T271" i="13"/>
  <c r="X272" i="13"/>
  <c r="T274" i="13"/>
  <c r="T275" i="13"/>
  <c r="X282" i="13"/>
  <c r="T287" i="13"/>
  <c r="X288" i="13"/>
  <c r="T290" i="13"/>
  <c r="T291" i="13"/>
  <c r="X298" i="13"/>
  <c r="T303" i="13"/>
  <c r="X304" i="13"/>
  <c r="T306" i="13"/>
  <c r="T307" i="13"/>
  <c r="X314" i="13"/>
  <c r="T319" i="13"/>
  <c r="X320" i="13"/>
  <c r="T322" i="13"/>
  <c r="T323" i="13"/>
  <c r="X330" i="13"/>
  <c r="T335" i="13"/>
  <c r="X336" i="13"/>
  <c r="T338" i="13"/>
  <c r="T339" i="13"/>
  <c r="X346" i="13"/>
  <c r="T351" i="13"/>
  <c r="X352" i="13"/>
  <c r="T354" i="13"/>
  <c r="T355" i="13"/>
  <c r="X362" i="13"/>
  <c r="T367" i="13"/>
  <c r="X368" i="13"/>
  <c r="T370" i="13"/>
  <c r="T371" i="13"/>
  <c r="X378" i="13"/>
  <c r="T383" i="13"/>
  <c r="X384" i="13"/>
  <c r="T386" i="13"/>
  <c r="T387" i="13"/>
  <c r="X394" i="13"/>
  <c r="T399" i="13"/>
  <c r="X400" i="13"/>
  <c r="T402" i="13"/>
  <c r="T403" i="13"/>
  <c r="X410" i="13"/>
  <c r="T415" i="13"/>
  <c r="X416" i="13"/>
  <c r="T418" i="13"/>
  <c r="T419" i="13"/>
  <c r="X426" i="13"/>
  <c r="T431" i="13"/>
  <c r="X432" i="13"/>
  <c r="T434" i="13"/>
  <c r="T435" i="13"/>
  <c r="X442" i="13"/>
  <c r="T447" i="13"/>
  <c r="X448" i="13"/>
  <c r="T450" i="13"/>
  <c r="T451" i="13"/>
  <c r="X458" i="13"/>
  <c r="T463" i="13"/>
  <c r="X464" i="13"/>
  <c r="T466" i="13"/>
  <c r="T467" i="13"/>
  <c r="X474" i="13"/>
  <c r="T479" i="13"/>
  <c r="X480" i="13"/>
  <c r="T482" i="13"/>
  <c r="T483" i="13"/>
  <c r="X490" i="13"/>
  <c r="T495" i="13"/>
  <c r="X496" i="13"/>
  <c r="T498" i="13"/>
  <c r="T499" i="13"/>
  <c r="AG18" i="12"/>
  <c r="T25" i="12"/>
  <c r="X26" i="12"/>
  <c r="T28" i="12"/>
  <c r="T29" i="12"/>
  <c r="X36" i="12"/>
  <c r="T41" i="12"/>
  <c r="X42" i="12"/>
  <c r="T44" i="12"/>
  <c r="T45" i="12"/>
  <c r="T50" i="12"/>
  <c r="X51" i="12"/>
  <c r="T56" i="12"/>
  <c r="T62" i="12"/>
  <c r="T63" i="12"/>
  <c r="X70" i="12"/>
  <c r="X73" i="12"/>
  <c r="X76" i="12"/>
  <c r="T79" i="12"/>
  <c r="T83" i="12"/>
  <c r="T85" i="12"/>
  <c r="X86" i="12"/>
  <c r="X89" i="12"/>
  <c r="X91" i="12"/>
  <c r="T100" i="12"/>
  <c r="X101" i="12"/>
  <c r="X104" i="12"/>
  <c r="X107" i="12"/>
  <c r="T113" i="12"/>
  <c r="T131" i="12"/>
  <c r="T133" i="12"/>
  <c r="X134" i="12"/>
  <c r="X137" i="12"/>
  <c r="X140" i="12"/>
  <c r="T143" i="12"/>
  <c r="T146" i="12"/>
  <c r="X48" i="15"/>
  <c r="X51" i="15"/>
  <c r="X55" i="15"/>
  <c r="T60" i="15"/>
  <c r="X64" i="15"/>
  <c r="X67" i="15"/>
  <c r="X71" i="15"/>
  <c r="T76" i="15"/>
  <c r="X80" i="15"/>
  <c r="X83" i="15"/>
  <c r="X87" i="15"/>
  <c r="T92" i="15"/>
  <c r="X96" i="15"/>
  <c r="X99" i="15"/>
  <c r="X103" i="15"/>
  <c r="T108" i="15"/>
  <c r="X112" i="15"/>
  <c r="X115" i="15"/>
  <c r="X119" i="15"/>
  <c r="T124" i="15"/>
  <c r="X128" i="15"/>
  <c r="X131" i="15"/>
  <c r="X135" i="15"/>
  <c r="T140" i="15"/>
  <c r="X144" i="15"/>
  <c r="X147" i="15"/>
  <c r="X151" i="15"/>
  <c r="T156" i="15"/>
  <c r="X160" i="15"/>
  <c r="X163" i="15"/>
  <c r="X167" i="15"/>
  <c r="T172" i="15"/>
  <c r="X176" i="15"/>
  <c r="X179" i="15"/>
  <c r="X183" i="15"/>
  <c r="T188" i="15"/>
  <c r="X192" i="15"/>
  <c r="X195" i="15"/>
  <c r="X199" i="15"/>
  <c r="T204" i="15"/>
  <c r="X208" i="15"/>
  <c r="X211" i="15"/>
  <c r="X215" i="15"/>
  <c r="T220" i="15"/>
  <c r="X224" i="15"/>
  <c r="X227" i="15"/>
  <c r="X231" i="15"/>
  <c r="T236" i="15"/>
  <c r="X240" i="15"/>
  <c r="X243" i="15"/>
  <c r="X247" i="15"/>
  <c r="T252" i="15"/>
  <c r="X256" i="15"/>
  <c r="T258" i="15"/>
  <c r="X259" i="15"/>
  <c r="X262" i="15"/>
  <c r="X266" i="15"/>
  <c r="T268" i="15"/>
  <c r="T275" i="15"/>
  <c r="X276" i="15"/>
  <c r="X279" i="15"/>
  <c r="X283" i="15"/>
  <c r="T288" i="15"/>
  <c r="X298" i="15"/>
  <c r="T300" i="15"/>
  <c r="X305" i="15"/>
  <c r="T311" i="15"/>
  <c r="T313" i="15"/>
  <c r="X316" i="15"/>
  <c r="T318" i="15"/>
  <c r="T322" i="15"/>
  <c r="X323" i="15"/>
  <c r="X326" i="15"/>
  <c r="X330" i="15"/>
  <c r="T332" i="15"/>
  <c r="X337" i="15"/>
  <c r="T343" i="15"/>
  <c r="T345" i="15"/>
  <c r="X348" i="15"/>
  <c r="T350" i="15"/>
  <c r="T354" i="15"/>
  <c r="X355" i="15"/>
  <c r="X358" i="15"/>
  <c r="X362" i="15"/>
  <c r="T364" i="15"/>
  <c r="X369" i="15"/>
  <c r="T375" i="15"/>
  <c r="T377" i="15"/>
  <c r="X380" i="15"/>
  <c r="T382" i="15"/>
  <c r="T386" i="15"/>
  <c r="X387" i="15"/>
  <c r="X390" i="15"/>
  <c r="X394" i="15"/>
  <c r="T396" i="15"/>
  <c r="X401" i="15"/>
  <c r="T407" i="15"/>
  <c r="T409" i="15"/>
  <c r="X412" i="15"/>
  <c r="T414" i="15"/>
  <c r="T418" i="15"/>
  <c r="X419" i="15"/>
  <c r="X422" i="15"/>
  <c r="X426" i="15"/>
  <c r="T428" i="15"/>
  <c r="X433" i="15"/>
  <c r="T439" i="15"/>
  <c r="T441" i="15"/>
  <c r="X444" i="15"/>
  <c r="T446" i="15"/>
  <c r="T450" i="15"/>
  <c r="X451" i="15"/>
  <c r="X454" i="15"/>
  <c r="X458" i="15"/>
  <c r="T460" i="15"/>
  <c r="X465" i="15"/>
  <c r="T471" i="15"/>
  <c r="T473" i="15"/>
  <c r="X476" i="15"/>
  <c r="T478" i="15"/>
  <c r="T482" i="15"/>
  <c r="X483" i="15"/>
  <c r="X486" i="15"/>
  <c r="X490" i="15"/>
  <c r="T492" i="15"/>
  <c r="X497" i="15"/>
  <c r="Q18" i="14"/>
  <c r="AK6" i="14"/>
  <c r="X7" i="14"/>
  <c r="AL9" i="14"/>
  <c r="T10" i="14"/>
  <c r="AK10" i="14"/>
  <c r="X11" i="14"/>
  <c r="AL15" i="14"/>
  <c r="T16" i="14"/>
  <c r="AK16" i="14"/>
  <c r="X17" i="14"/>
  <c r="T24" i="14"/>
  <c r="X25" i="14"/>
  <c r="T28" i="14"/>
  <c r="X29" i="14"/>
  <c r="X32" i="14"/>
  <c r="X36" i="14"/>
  <c r="T38" i="14"/>
  <c r="X43" i="14"/>
  <c r="T49" i="14"/>
  <c r="T51" i="14"/>
  <c r="T53" i="14"/>
  <c r="X54" i="14"/>
  <c r="T56" i="14"/>
  <c r="X57" i="14"/>
  <c r="T60" i="14"/>
  <c r="X61" i="14"/>
  <c r="X64" i="14"/>
  <c r="X68" i="14"/>
  <c r="T70" i="14"/>
  <c r="X75" i="14"/>
  <c r="T81" i="14"/>
  <c r="T83" i="14"/>
  <c r="T85" i="14"/>
  <c r="X86" i="14"/>
  <c r="T88" i="14"/>
  <c r="X89" i="14"/>
  <c r="T92" i="14"/>
  <c r="X93" i="14"/>
  <c r="X96" i="14"/>
  <c r="X100" i="14"/>
  <c r="T102" i="14"/>
  <c r="X107" i="14"/>
  <c r="T113" i="14"/>
  <c r="T115" i="14"/>
  <c r="T117" i="14"/>
  <c r="X118" i="14"/>
  <c r="T120" i="14"/>
  <c r="X121" i="14"/>
  <c r="T124" i="14"/>
  <c r="X125" i="14"/>
  <c r="X128" i="14"/>
  <c r="X132" i="14"/>
  <c r="T134" i="14"/>
  <c r="X139" i="14"/>
  <c r="T145" i="14"/>
  <c r="T147" i="14"/>
  <c r="T149" i="14"/>
  <c r="X150" i="14"/>
  <c r="T152" i="14"/>
  <c r="X153" i="14"/>
  <c r="T156" i="14"/>
  <c r="X157" i="14"/>
  <c r="X160" i="14"/>
  <c r="X164" i="14"/>
  <c r="T166" i="14"/>
  <c r="X171" i="14"/>
  <c r="T177" i="14"/>
  <c r="T179" i="14"/>
  <c r="T181" i="14"/>
  <c r="X182" i="14"/>
  <c r="T184" i="14"/>
  <c r="X185" i="14"/>
  <c r="T188" i="14"/>
  <c r="X189" i="14"/>
  <c r="X192" i="14"/>
  <c r="X196" i="14"/>
  <c r="T198" i="14"/>
  <c r="X203" i="14"/>
  <c r="T209" i="14"/>
  <c r="T211" i="14"/>
  <c r="T213" i="14"/>
  <c r="X214" i="14"/>
  <c r="T216" i="14"/>
  <c r="X217" i="14"/>
  <c r="T220" i="14"/>
  <c r="X221" i="14"/>
  <c r="X224" i="14"/>
  <c r="X228" i="14"/>
  <c r="T230" i="14"/>
  <c r="X235" i="14"/>
  <c r="T241" i="14"/>
  <c r="T243" i="14"/>
  <c r="T245" i="14"/>
  <c r="X246" i="14"/>
  <c r="T248" i="14"/>
  <c r="X249" i="14"/>
  <c r="T252" i="14"/>
  <c r="X253" i="14"/>
  <c r="X256" i="14"/>
  <c r="X260" i="14"/>
  <c r="T262" i="14"/>
  <c r="X267" i="14"/>
  <c r="T273" i="14"/>
  <c r="T275" i="14"/>
  <c r="T277" i="14"/>
  <c r="X278" i="14"/>
  <c r="T280" i="14"/>
  <c r="X281" i="14"/>
  <c r="T284" i="14"/>
  <c r="X285" i="14"/>
  <c r="X288" i="14"/>
  <c r="X292" i="14"/>
  <c r="T294" i="14"/>
  <c r="X299" i="14"/>
  <c r="T305" i="14"/>
  <c r="T307" i="14"/>
  <c r="T309" i="14"/>
  <c r="X310" i="14"/>
  <c r="T312" i="14"/>
  <c r="X313" i="14"/>
  <c r="T316" i="14"/>
  <c r="X317" i="14"/>
  <c r="X320" i="14"/>
  <c r="X324" i="14"/>
  <c r="T326" i="14"/>
  <c r="X331" i="14"/>
  <c r="T337" i="14"/>
  <c r="T339" i="14"/>
  <c r="T341" i="14"/>
  <c r="X342" i="14"/>
  <c r="T344" i="14"/>
  <c r="X345" i="14"/>
  <c r="T348" i="14"/>
  <c r="X349" i="14"/>
  <c r="X352" i="14"/>
  <c r="X356" i="14"/>
  <c r="T358" i="14"/>
  <c r="X363" i="14"/>
  <c r="T369" i="14"/>
  <c r="T371" i="14"/>
  <c r="T373" i="14"/>
  <c r="X374" i="14"/>
  <c r="T376" i="14"/>
  <c r="X377" i="14"/>
  <c r="T380" i="14"/>
  <c r="X381" i="14"/>
  <c r="X384" i="14"/>
  <c r="X388" i="14"/>
  <c r="T390" i="14"/>
  <c r="X395" i="14"/>
  <c r="T401" i="14"/>
  <c r="T403" i="14"/>
  <c r="T405" i="14"/>
  <c r="X406" i="14"/>
  <c r="T408" i="14"/>
  <c r="X409" i="14"/>
  <c r="T412" i="14"/>
  <c r="X413" i="14"/>
  <c r="X416" i="14"/>
  <c r="X420" i="14"/>
  <c r="T422" i="14"/>
  <c r="X427" i="14"/>
  <c r="T433" i="14"/>
  <c r="T435" i="14"/>
  <c r="T437" i="14"/>
  <c r="X438" i="14"/>
  <c r="T440" i="14"/>
  <c r="X441" i="14"/>
  <c r="T444" i="14"/>
  <c r="X445" i="14"/>
  <c r="X448" i="14"/>
  <c r="X452" i="14"/>
  <c r="T454" i="14"/>
  <c r="X459" i="14"/>
  <c r="T465" i="14"/>
  <c r="T467" i="14"/>
  <c r="X470" i="14"/>
  <c r="T472" i="14"/>
  <c r="T475" i="14"/>
  <c r="T480" i="14"/>
  <c r="T481" i="14"/>
  <c r="X485" i="14"/>
  <c r="X488" i="14"/>
  <c r="T495" i="14"/>
  <c r="T496" i="14"/>
  <c r="T497" i="14"/>
  <c r="X501" i="14"/>
  <c r="W18" i="13"/>
  <c r="AK8" i="13"/>
  <c r="AL10" i="13"/>
  <c r="T14" i="13"/>
  <c r="T23" i="13"/>
  <c r="X24" i="13"/>
  <c r="T25" i="13"/>
  <c r="X33" i="13"/>
  <c r="X36" i="13"/>
  <c r="X39" i="13"/>
  <c r="X43" i="13"/>
  <c r="T45" i="13"/>
  <c r="T48" i="13"/>
  <c r="X49" i="13"/>
  <c r="X52" i="13"/>
  <c r="X55" i="13"/>
  <c r="X59" i="13"/>
  <c r="T61" i="13"/>
  <c r="T64" i="13"/>
  <c r="X65" i="13"/>
  <c r="X68" i="13"/>
  <c r="X71" i="13"/>
  <c r="X75" i="13"/>
  <c r="T77" i="13"/>
  <c r="T80" i="13"/>
  <c r="X81" i="13"/>
  <c r="X84" i="13"/>
  <c r="X87" i="13"/>
  <c r="X91" i="13"/>
  <c r="T93" i="13"/>
  <c r="T96" i="13"/>
  <c r="X97" i="13"/>
  <c r="X100" i="13"/>
  <c r="X103" i="13"/>
  <c r="X107" i="13"/>
  <c r="T109" i="13"/>
  <c r="T112" i="13"/>
  <c r="X113" i="13"/>
  <c r="X116" i="13"/>
  <c r="X119" i="13"/>
  <c r="X123" i="13"/>
  <c r="T125" i="13"/>
  <c r="T128" i="13"/>
  <c r="X129" i="13"/>
  <c r="X132" i="13"/>
  <c r="X135" i="13"/>
  <c r="X139" i="13"/>
  <c r="T141" i="13"/>
  <c r="T144" i="13"/>
  <c r="X145" i="13"/>
  <c r="X148" i="13"/>
  <c r="X151" i="13"/>
  <c r="X155" i="13"/>
  <c r="T157" i="13"/>
  <c r="T160" i="13"/>
  <c r="X161" i="13"/>
  <c r="X164" i="13"/>
  <c r="X167" i="13"/>
  <c r="X171" i="13"/>
  <c r="T173" i="13"/>
  <c r="T176" i="13"/>
  <c r="X177" i="13"/>
  <c r="X180" i="13"/>
  <c r="X183" i="13"/>
  <c r="X187" i="13"/>
  <c r="T189" i="13"/>
  <c r="T192" i="13"/>
  <c r="X193" i="13"/>
  <c r="X196" i="13"/>
  <c r="X199" i="13"/>
  <c r="X203" i="13"/>
  <c r="T205" i="13"/>
  <c r="T208" i="13"/>
  <c r="X209" i="13"/>
  <c r="X212" i="13"/>
  <c r="X215" i="13"/>
  <c r="X219" i="13"/>
  <c r="T221" i="13"/>
  <c r="T224" i="13"/>
  <c r="X225" i="13"/>
  <c r="X228" i="13"/>
  <c r="X231" i="13"/>
  <c r="X235" i="13"/>
  <c r="T237" i="13"/>
  <c r="T240" i="13"/>
  <c r="X241" i="13"/>
  <c r="X244" i="13"/>
  <c r="X247" i="13"/>
  <c r="T249" i="13"/>
  <c r="X251" i="13"/>
  <c r="T253" i="13"/>
  <c r="T256" i="13"/>
  <c r="X257" i="13"/>
  <c r="X260" i="13"/>
  <c r="X263" i="13"/>
  <c r="T265" i="13"/>
  <c r="X267" i="13"/>
  <c r="T269" i="13"/>
  <c r="T272" i="13"/>
  <c r="X273" i="13"/>
  <c r="X276" i="13"/>
  <c r="X279" i="13"/>
  <c r="T281" i="13"/>
  <c r="X283" i="13"/>
  <c r="T285" i="13"/>
  <c r="T288" i="13"/>
  <c r="X289" i="13"/>
  <c r="X292" i="13"/>
  <c r="X295" i="13"/>
  <c r="T297" i="13"/>
  <c r="X299" i="13"/>
  <c r="T301" i="13"/>
  <c r="T304" i="13"/>
  <c r="X305" i="13"/>
  <c r="X308" i="13"/>
  <c r="X311" i="13"/>
  <c r="T313" i="13"/>
  <c r="X315" i="13"/>
  <c r="T317" i="13"/>
  <c r="T320" i="13"/>
  <c r="X321" i="13"/>
  <c r="X324" i="13"/>
  <c r="X327" i="13"/>
  <c r="T329" i="13"/>
  <c r="X331" i="13"/>
  <c r="T333" i="13"/>
  <c r="T336" i="13"/>
  <c r="X337" i="13"/>
  <c r="X340" i="13"/>
  <c r="X343" i="13"/>
  <c r="T345" i="13"/>
  <c r="X347" i="13"/>
  <c r="T349" i="13"/>
  <c r="T352" i="13"/>
  <c r="X353" i="13"/>
  <c r="X356" i="13"/>
  <c r="X359" i="13"/>
  <c r="T361" i="13"/>
  <c r="X363" i="13"/>
  <c r="T365" i="13"/>
  <c r="T368" i="13"/>
  <c r="X369" i="13"/>
  <c r="X372" i="13"/>
  <c r="X375" i="13"/>
  <c r="T377" i="13"/>
  <c r="X379" i="13"/>
  <c r="T381" i="13"/>
  <c r="T384" i="13"/>
  <c r="X385" i="13"/>
  <c r="X388" i="13"/>
  <c r="X391" i="13"/>
  <c r="T393" i="13"/>
  <c r="X395" i="13"/>
  <c r="T397" i="13"/>
  <c r="T400" i="13"/>
  <c r="X401" i="13"/>
  <c r="X404" i="13"/>
  <c r="X407" i="13"/>
  <c r="T409" i="13"/>
  <c r="X411" i="13"/>
  <c r="T413" i="13"/>
  <c r="T416" i="13"/>
  <c r="X417" i="13"/>
  <c r="X420" i="13"/>
  <c r="X423" i="13"/>
  <c r="T425" i="13"/>
  <c r="X427" i="13"/>
  <c r="T429" i="13"/>
  <c r="T432" i="13"/>
  <c r="X433" i="13"/>
  <c r="X436" i="13"/>
  <c r="X439" i="13"/>
  <c r="T441" i="13"/>
  <c r="X443" i="13"/>
  <c r="T445" i="13"/>
  <c r="T448" i="13"/>
  <c r="X449" i="13"/>
  <c r="X452" i="13"/>
  <c r="X455" i="13"/>
  <c r="T457" i="13"/>
  <c r="X459" i="13"/>
  <c r="T461" i="13"/>
  <c r="T464" i="13"/>
  <c r="X465" i="13"/>
  <c r="X468" i="13"/>
  <c r="X471" i="13"/>
  <c r="T473" i="13"/>
  <c r="X475" i="13"/>
  <c r="T477" i="13"/>
  <c r="T480" i="13"/>
  <c r="X481" i="13"/>
  <c r="X484" i="13"/>
  <c r="X487" i="13"/>
  <c r="T489" i="13"/>
  <c r="T493" i="13"/>
  <c r="T496" i="13"/>
  <c r="X497" i="13"/>
  <c r="X500" i="13"/>
  <c r="N18" i="12"/>
  <c r="U18" i="12"/>
  <c r="AJ6" i="12"/>
  <c r="X8" i="12"/>
  <c r="AJ8" i="12"/>
  <c r="X10" i="12"/>
  <c r="AJ10" i="12"/>
  <c r="X14" i="12"/>
  <c r="AJ14" i="12"/>
  <c r="X16" i="12"/>
  <c r="AJ16" i="12"/>
  <c r="AF18" i="12"/>
  <c r="AB18" i="12"/>
  <c r="T23" i="12"/>
  <c r="T26" i="12"/>
  <c r="X27" i="12"/>
  <c r="X30" i="12"/>
  <c r="X33" i="12"/>
  <c r="T35" i="12"/>
  <c r="T39" i="12"/>
  <c r="T42" i="12"/>
  <c r="X43" i="12"/>
  <c r="X46" i="12"/>
  <c r="X49" i="12"/>
  <c r="X52" i="12"/>
  <c r="X67" i="12"/>
  <c r="X71" i="12"/>
  <c r="T76" i="12"/>
  <c r="X80" i="12"/>
  <c r="X83" i="12"/>
  <c r="X92" i="12"/>
  <c r="T94" i="12"/>
  <c r="T95" i="12"/>
  <c r="T99" i="12"/>
  <c r="T101" i="12"/>
  <c r="X102" i="12"/>
  <c r="X105" i="12"/>
  <c r="X108" i="12"/>
  <c r="T110" i="12"/>
  <c r="T111" i="12"/>
  <c r="T115" i="12"/>
  <c r="T117" i="12"/>
  <c r="X118" i="12"/>
  <c r="X121" i="12"/>
  <c r="X124" i="12"/>
  <c r="T126" i="12"/>
  <c r="T127" i="12"/>
  <c r="T130" i="12"/>
  <c r="X131" i="12"/>
  <c r="T137" i="12"/>
  <c r="T140" i="12"/>
  <c r="X141" i="12"/>
  <c r="X144" i="12"/>
  <c r="X148" i="12"/>
  <c r="T150" i="12"/>
  <c r="T151" i="12"/>
  <c r="T155" i="12"/>
  <c r="T157" i="12"/>
  <c r="X169" i="12"/>
  <c r="X172" i="12"/>
  <c r="T174" i="12"/>
  <c r="T175" i="12"/>
  <c r="T178" i="12"/>
  <c r="X201" i="12"/>
  <c r="X204" i="12"/>
  <c r="T206" i="12"/>
  <c r="T207" i="12"/>
  <c r="T210" i="12"/>
  <c r="T232" i="12"/>
  <c r="T274" i="12"/>
  <c r="T296" i="12"/>
  <c r="T338" i="12"/>
  <c r="T360" i="12"/>
  <c r="X158" i="12"/>
  <c r="X161" i="12"/>
  <c r="X164" i="12"/>
  <c r="T166" i="12"/>
  <c r="T167" i="12"/>
  <c r="T171" i="12"/>
  <c r="T173" i="12"/>
  <c r="X174" i="12"/>
  <c r="X177" i="12"/>
  <c r="X180" i="12"/>
  <c r="T182" i="12"/>
  <c r="T183" i="12"/>
  <c r="T187" i="12"/>
  <c r="T189" i="12"/>
  <c r="X190" i="12"/>
  <c r="X193" i="12"/>
  <c r="X196" i="12"/>
  <c r="T198" i="12"/>
  <c r="T199" i="12"/>
  <c r="T203" i="12"/>
  <c r="T205" i="12"/>
  <c r="X206" i="12"/>
  <c r="X209" i="12"/>
  <c r="X212" i="12"/>
  <c r="T214" i="12"/>
  <c r="T215" i="12"/>
  <c r="T219" i="12"/>
  <c r="T221" i="12"/>
  <c r="X222" i="12"/>
  <c r="X225" i="12"/>
  <c r="X228" i="12"/>
  <c r="T230" i="12"/>
  <c r="T231" i="12"/>
  <c r="T235" i="12"/>
  <c r="T237" i="12"/>
  <c r="X238" i="12"/>
  <c r="X241" i="12"/>
  <c r="X244" i="12"/>
  <c r="T246" i="12"/>
  <c r="T247" i="12"/>
  <c r="T251" i="12"/>
  <c r="T253" i="12"/>
  <c r="X254" i="12"/>
  <c r="X257" i="12"/>
  <c r="X260" i="12"/>
  <c r="T262" i="12"/>
  <c r="T263" i="12"/>
  <c r="T267" i="12"/>
  <c r="T269" i="12"/>
  <c r="X270" i="12"/>
  <c r="X273" i="12"/>
  <c r="X276" i="12"/>
  <c r="T278" i="12"/>
  <c r="T279" i="12"/>
  <c r="T283" i="12"/>
  <c r="T285" i="12"/>
  <c r="X286" i="12"/>
  <c r="X289" i="12"/>
  <c r="X292" i="12"/>
  <c r="T294" i="12"/>
  <c r="T295" i="12"/>
  <c r="T299" i="12"/>
  <c r="T301" i="12"/>
  <c r="X302" i="12"/>
  <c r="X305" i="12"/>
  <c r="X308" i="12"/>
  <c r="T310" i="12"/>
  <c r="T311" i="12"/>
  <c r="T315" i="12"/>
  <c r="T317" i="12"/>
  <c r="X318" i="12"/>
  <c r="X321" i="12"/>
  <c r="X324" i="12"/>
  <c r="T326" i="12"/>
  <c r="T327" i="12"/>
  <c r="T331" i="12"/>
  <c r="T333" i="12"/>
  <c r="X334" i="12"/>
  <c r="X337" i="12"/>
  <c r="X340" i="12"/>
  <c r="T342" i="12"/>
  <c r="T343" i="12"/>
  <c r="T347" i="12"/>
  <c r="T349" i="12"/>
  <c r="X350" i="12"/>
  <c r="X353" i="12"/>
  <c r="X356" i="12"/>
  <c r="T358" i="12"/>
  <c r="T359" i="12"/>
  <c r="T363" i="12"/>
  <c r="T365" i="12"/>
  <c r="X366" i="12"/>
  <c r="X369" i="12"/>
  <c r="X372" i="12"/>
  <c r="T375" i="12"/>
  <c r="T379" i="12"/>
  <c r="T381" i="12"/>
  <c r="X382" i="12"/>
  <c r="X385" i="12"/>
  <c r="X388" i="12"/>
  <c r="T391" i="12"/>
  <c r="T395" i="12"/>
  <c r="T397" i="12"/>
  <c r="X398" i="12"/>
  <c r="X401" i="12"/>
  <c r="X404" i="12"/>
  <c r="T407" i="12"/>
  <c r="T411" i="12"/>
  <c r="T413" i="12"/>
  <c r="X414" i="12"/>
  <c r="X417" i="12"/>
  <c r="X420" i="12"/>
  <c r="AL6" i="11"/>
  <c r="AK8" i="11"/>
  <c r="AJ10" i="11"/>
  <c r="T11" i="11"/>
  <c r="X59" i="11"/>
  <c r="X62" i="11"/>
  <c r="T65" i="11"/>
  <c r="T69" i="11"/>
  <c r="X75" i="11"/>
  <c r="X78" i="11"/>
  <c r="T81" i="11"/>
  <c r="T85" i="11"/>
  <c r="X91" i="11"/>
  <c r="X94" i="11"/>
  <c r="T97" i="11"/>
  <c r="T101" i="11"/>
  <c r="X104" i="11"/>
  <c r="X107" i="11"/>
  <c r="X110" i="11"/>
  <c r="X120" i="11"/>
  <c r="X123" i="11"/>
  <c r="X126" i="11"/>
  <c r="T129" i="11"/>
  <c r="T133" i="11"/>
  <c r="T135" i="11"/>
  <c r="X136" i="11"/>
  <c r="X139" i="11"/>
  <c r="X142" i="11"/>
  <c r="T145" i="11"/>
  <c r="T149" i="11"/>
  <c r="T151" i="11"/>
  <c r="X152" i="11"/>
  <c r="X159" i="11"/>
  <c r="X162" i="11"/>
  <c r="T171" i="11"/>
  <c r="T174" i="11"/>
  <c r="X175" i="11"/>
  <c r="X184" i="11"/>
  <c r="T186" i="11"/>
  <c r="X187" i="11"/>
  <c r="T188" i="11"/>
  <c r="T190" i="11"/>
  <c r="X191" i="11"/>
  <c r="X194" i="11"/>
  <c r="X197" i="11"/>
  <c r="T203" i="11"/>
  <c r="T206" i="11"/>
  <c r="X207" i="11"/>
  <c r="X216" i="11"/>
  <c r="T218" i="11"/>
  <c r="X219" i="11"/>
  <c r="T220" i="11"/>
  <c r="T222" i="11"/>
  <c r="X223" i="11"/>
  <c r="X226" i="11"/>
  <c r="X229" i="11"/>
  <c r="T235" i="11"/>
  <c r="T238" i="11"/>
  <c r="X239" i="11"/>
  <c r="X248" i="11"/>
  <c r="T250" i="11"/>
  <c r="X251" i="11"/>
  <c r="T252" i="11"/>
  <c r="T254" i="11"/>
  <c r="X255" i="11"/>
  <c r="X258" i="11"/>
  <c r="X261" i="11"/>
  <c r="T267" i="11"/>
  <c r="T271" i="11"/>
  <c r="X272" i="11"/>
  <c r="T274" i="11"/>
  <c r="X275" i="11"/>
  <c r="T277" i="11"/>
  <c r="X278" i="11"/>
  <c r="X281" i="11"/>
  <c r="T287" i="11"/>
  <c r="X288" i="11"/>
  <c r="T290" i="11"/>
  <c r="X291" i="11"/>
  <c r="T293" i="11"/>
  <c r="X294" i="11"/>
  <c r="X297" i="11"/>
  <c r="T303" i="11"/>
  <c r="X304" i="11"/>
  <c r="T306" i="11"/>
  <c r="X307" i="11"/>
  <c r="T309" i="11"/>
  <c r="X310" i="11"/>
  <c r="X313" i="11"/>
  <c r="T319" i="11"/>
  <c r="X320" i="11"/>
  <c r="T322" i="11"/>
  <c r="X323" i="11"/>
  <c r="T325" i="11"/>
  <c r="X326" i="11"/>
  <c r="X329" i="11"/>
  <c r="T335" i="11"/>
  <c r="X336" i="11"/>
  <c r="T338" i="11"/>
  <c r="X339" i="11"/>
  <c r="T341" i="11"/>
  <c r="X342" i="11"/>
  <c r="X345" i="11"/>
  <c r="X352" i="11"/>
  <c r="T354" i="11"/>
  <c r="X355" i="11"/>
  <c r="T357" i="11"/>
  <c r="X358" i="11"/>
  <c r="X361" i="11"/>
  <c r="T367" i="11"/>
  <c r="X368" i="11"/>
  <c r="T370" i="11"/>
  <c r="X371" i="11"/>
  <c r="T373" i="11"/>
  <c r="X374" i="11"/>
  <c r="X377" i="11"/>
  <c r="X384" i="11"/>
  <c r="T386" i="11"/>
  <c r="T389" i="11"/>
  <c r="X390" i="11"/>
  <c r="X393" i="11"/>
  <c r="T399" i="11"/>
  <c r="X400" i="11"/>
  <c r="T402" i="11"/>
  <c r="T405" i="11"/>
  <c r="X406" i="11"/>
  <c r="X409" i="11"/>
  <c r="X416" i="11"/>
  <c r="T418" i="11"/>
  <c r="T421" i="11"/>
  <c r="X422" i="11"/>
  <c r="X425" i="11"/>
  <c r="T431" i="11"/>
  <c r="X432" i="11"/>
  <c r="T434" i="11"/>
  <c r="T437" i="11"/>
  <c r="X438" i="11"/>
  <c r="X441" i="11"/>
  <c r="T447" i="11"/>
  <c r="X448" i="11"/>
  <c r="T450" i="11"/>
  <c r="T453" i="11"/>
  <c r="X454" i="11"/>
  <c r="X457" i="11"/>
  <c r="X464" i="11"/>
  <c r="T466" i="11"/>
  <c r="T469" i="11"/>
  <c r="X470" i="11"/>
  <c r="T472" i="11"/>
  <c r="X473" i="11"/>
  <c r="T478" i="11"/>
  <c r="X480" i="11"/>
  <c r="T482" i="11"/>
  <c r="T485" i="11"/>
  <c r="X486" i="11"/>
  <c r="X489" i="11"/>
  <c r="X492" i="11"/>
  <c r="T494" i="11"/>
  <c r="X496" i="11"/>
  <c r="T498" i="11"/>
  <c r="T501" i="11"/>
  <c r="X502" i="11"/>
  <c r="AL7" i="10"/>
  <c r="X8" i="10"/>
  <c r="AJ8" i="10"/>
  <c r="AK10" i="10"/>
  <c r="AK11" i="10"/>
  <c r="T14" i="10"/>
  <c r="AL14" i="10"/>
  <c r="T116" i="12"/>
  <c r="X117" i="12"/>
  <c r="X120" i="12"/>
  <c r="X123" i="12"/>
  <c r="T129" i="12"/>
  <c r="T132" i="12"/>
  <c r="X133" i="12"/>
  <c r="X136" i="12"/>
  <c r="X139" i="12"/>
  <c r="T145" i="12"/>
  <c r="T148" i="12"/>
  <c r="X149" i="12"/>
  <c r="X152" i="12"/>
  <c r="X155" i="12"/>
  <c r="T161" i="12"/>
  <c r="T164" i="12"/>
  <c r="X165" i="12"/>
  <c r="X168" i="12"/>
  <c r="X171" i="12"/>
  <c r="T177" i="12"/>
  <c r="T180" i="12"/>
  <c r="X181" i="12"/>
  <c r="X184" i="12"/>
  <c r="X187" i="12"/>
  <c r="T193" i="12"/>
  <c r="T196" i="12"/>
  <c r="X197" i="12"/>
  <c r="X200" i="12"/>
  <c r="X203" i="12"/>
  <c r="T209" i="12"/>
  <c r="T212" i="12"/>
  <c r="X213" i="12"/>
  <c r="X216" i="12"/>
  <c r="X219" i="12"/>
  <c r="T225" i="12"/>
  <c r="T228" i="12"/>
  <c r="X229" i="12"/>
  <c r="X232" i="12"/>
  <c r="X235" i="12"/>
  <c r="T241" i="12"/>
  <c r="T244" i="12"/>
  <c r="X245" i="12"/>
  <c r="X248" i="12"/>
  <c r="X251" i="12"/>
  <c r="T257" i="12"/>
  <c r="T260" i="12"/>
  <c r="X261" i="12"/>
  <c r="X264" i="12"/>
  <c r="X267" i="12"/>
  <c r="T273" i="12"/>
  <c r="T276" i="12"/>
  <c r="X277" i="12"/>
  <c r="X280" i="12"/>
  <c r="X283" i="12"/>
  <c r="T289" i="12"/>
  <c r="T292" i="12"/>
  <c r="X293" i="12"/>
  <c r="X296" i="12"/>
  <c r="X299" i="12"/>
  <c r="T305" i="12"/>
  <c r="T308" i="12"/>
  <c r="X309" i="12"/>
  <c r="X312" i="12"/>
  <c r="X315" i="12"/>
  <c r="T321" i="12"/>
  <c r="T324" i="12"/>
  <c r="X325" i="12"/>
  <c r="X328" i="12"/>
  <c r="X331" i="12"/>
  <c r="T337" i="12"/>
  <c r="T340" i="12"/>
  <c r="X341" i="12"/>
  <c r="X344" i="12"/>
  <c r="X347" i="12"/>
  <c r="T353" i="12"/>
  <c r="T356" i="12"/>
  <c r="X357" i="12"/>
  <c r="X360" i="12"/>
  <c r="X363" i="12"/>
  <c r="T369" i="12"/>
  <c r="T372" i="12"/>
  <c r="X373" i="12"/>
  <c r="X376" i="12"/>
  <c r="X379" i="12"/>
  <c r="T385" i="12"/>
  <c r="T388" i="12"/>
  <c r="X389" i="12"/>
  <c r="X392" i="12"/>
  <c r="X395" i="12"/>
  <c r="T401" i="12"/>
  <c r="T404" i="12"/>
  <c r="X405" i="12"/>
  <c r="X408" i="12"/>
  <c r="X411" i="12"/>
  <c r="T417" i="12"/>
  <c r="T420" i="12"/>
  <c r="X421" i="12"/>
  <c r="X424" i="12"/>
  <c r="X427" i="12"/>
  <c r="T433" i="12"/>
  <c r="T436" i="12"/>
  <c r="X437" i="12"/>
  <c r="X440" i="12"/>
  <c r="X443" i="12"/>
  <c r="T449" i="12"/>
  <c r="T452" i="12"/>
  <c r="X453" i="12"/>
  <c r="X456" i="12"/>
  <c r="X459" i="12"/>
  <c r="T465" i="12"/>
  <c r="T468" i="12"/>
  <c r="X469" i="12"/>
  <c r="X472" i="12"/>
  <c r="X475" i="12"/>
  <c r="T481" i="12"/>
  <c r="T484" i="12"/>
  <c r="X485" i="12"/>
  <c r="X488" i="12"/>
  <c r="X491" i="12"/>
  <c r="T497" i="12"/>
  <c r="T500" i="12"/>
  <c r="X501" i="12"/>
  <c r="T8" i="11"/>
  <c r="AK9" i="11"/>
  <c r="AK10" i="11"/>
  <c r="X11" i="11"/>
  <c r="AL11" i="11"/>
  <c r="AJ14" i="11"/>
  <c r="T15" i="11"/>
  <c r="T17" i="11"/>
  <c r="T27" i="11"/>
  <c r="T30" i="11"/>
  <c r="X31" i="11"/>
  <c r="X34" i="11"/>
  <c r="X37" i="11"/>
  <c r="T43" i="11"/>
  <c r="T46" i="11"/>
  <c r="X47" i="11"/>
  <c r="X50" i="11"/>
  <c r="X53" i="11"/>
  <c r="T59" i="11"/>
  <c r="T62" i="11"/>
  <c r="X63" i="11"/>
  <c r="X66" i="11"/>
  <c r="X69" i="11"/>
  <c r="T75" i="11"/>
  <c r="T78" i="11"/>
  <c r="X79" i="11"/>
  <c r="X82" i="11"/>
  <c r="X85" i="11"/>
  <c r="T91" i="11"/>
  <c r="T94" i="11"/>
  <c r="X95" i="11"/>
  <c r="X98" i="11"/>
  <c r="X101" i="11"/>
  <c r="T107" i="11"/>
  <c r="T110" i="11"/>
  <c r="X111" i="11"/>
  <c r="X114" i="11"/>
  <c r="X117" i="11"/>
  <c r="T123" i="11"/>
  <c r="T126" i="11"/>
  <c r="X127" i="11"/>
  <c r="X130" i="11"/>
  <c r="X133" i="11"/>
  <c r="T139" i="11"/>
  <c r="T142" i="11"/>
  <c r="X143" i="11"/>
  <c r="X146" i="11"/>
  <c r="X149" i="11"/>
  <c r="X156" i="11"/>
  <c r="T159" i="11"/>
  <c r="T165" i="11"/>
  <c r="X166" i="11"/>
  <c r="T168" i="11"/>
  <c r="X169" i="11"/>
  <c r="T175" i="11"/>
  <c r="X176" i="11"/>
  <c r="X178" i="11"/>
  <c r="X181" i="11"/>
  <c r="T187" i="11"/>
  <c r="X192" i="11"/>
  <c r="T194" i="11"/>
  <c r="X198" i="11"/>
  <c r="T200" i="11"/>
  <c r="X201" i="11"/>
  <c r="X208" i="11"/>
  <c r="X210" i="11"/>
  <c r="X213" i="11"/>
  <c r="T219" i="11"/>
  <c r="X224" i="11"/>
  <c r="T226" i="11"/>
  <c r="X230" i="11"/>
  <c r="T232" i="11"/>
  <c r="X233" i="11"/>
  <c r="T239" i="11"/>
  <c r="X240" i="11"/>
  <c r="X242" i="11"/>
  <c r="X245" i="11"/>
  <c r="T247" i="11"/>
  <c r="T251" i="11"/>
  <c r="T255" i="11"/>
  <c r="T258" i="11"/>
  <c r="T261" i="11"/>
  <c r="X262" i="11"/>
  <c r="T264" i="11"/>
  <c r="X265" i="11"/>
  <c r="X269" i="11"/>
  <c r="T275" i="11"/>
  <c r="T278" i="11"/>
  <c r="X279" i="11"/>
  <c r="X282" i="11"/>
  <c r="X285" i="11"/>
  <c r="T291" i="11"/>
  <c r="T294" i="11"/>
  <c r="X295" i="11"/>
  <c r="X298" i="11"/>
  <c r="X301" i="11"/>
  <c r="T307" i="11"/>
  <c r="T310" i="11"/>
  <c r="X311" i="11"/>
  <c r="X314" i="11"/>
  <c r="X317" i="11"/>
  <c r="T323" i="11"/>
  <c r="T326" i="11"/>
  <c r="X327" i="11"/>
  <c r="X333" i="11"/>
  <c r="T339" i="11"/>
  <c r="T342" i="11"/>
  <c r="X343" i="11"/>
  <c r="X349" i="11"/>
  <c r="T355" i="11"/>
  <c r="X359" i="11"/>
  <c r="X365" i="11"/>
  <c r="T371" i="11"/>
  <c r="X375" i="11"/>
  <c r="X381" i="11"/>
  <c r="T387" i="11"/>
  <c r="X391" i="11"/>
  <c r="X397" i="11"/>
  <c r="T403" i="11"/>
  <c r="X407" i="11"/>
  <c r="X413" i="11"/>
  <c r="T419" i="11"/>
  <c r="X423" i="11"/>
  <c r="X429" i="11"/>
  <c r="T435" i="11"/>
  <c r="X439" i="11"/>
  <c r="X445" i="11"/>
  <c r="T451" i="11"/>
  <c r="X455" i="11"/>
  <c r="X461" i="11"/>
  <c r="T463" i="11"/>
  <c r="T467" i="11"/>
  <c r="X471" i="11"/>
  <c r="X477" i="11"/>
  <c r="T479" i="11"/>
  <c r="T480" i="11"/>
  <c r="T483" i="11"/>
  <c r="X487" i="11"/>
  <c r="X493" i="11"/>
  <c r="T495" i="11"/>
  <c r="T496" i="11"/>
  <c r="T499" i="11"/>
  <c r="T502" i="11"/>
  <c r="N18" i="10"/>
  <c r="U18" i="10"/>
  <c r="AL6" i="10"/>
  <c r="AJ7" i="10"/>
  <c r="AK8" i="10"/>
  <c r="AK9" i="10"/>
  <c r="T10" i="10"/>
  <c r="AL10" i="10"/>
  <c r="T11" i="10"/>
  <c r="AJ17" i="10"/>
  <c r="X220" i="12"/>
  <c r="T222" i="12"/>
  <c r="T223" i="12"/>
  <c r="T229" i="12"/>
  <c r="X230" i="12"/>
  <c r="X233" i="12"/>
  <c r="X236" i="12"/>
  <c r="T238" i="12"/>
  <c r="T239" i="12"/>
  <c r="T245" i="12"/>
  <c r="X246" i="12"/>
  <c r="X249" i="12"/>
  <c r="X252" i="12"/>
  <c r="T254" i="12"/>
  <c r="T255" i="12"/>
  <c r="T261" i="12"/>
  <c r="X262" i="12"/>
  <c r="X265" i="12"/>
  <c r="X268" i="12"/>
  <c r="T270" i="12"/>
  <c r="T271" i="12"/>
  <c r="T277" i="12"/>
  <c r="X278" i="12"/>
  <c r="X281" i="12"/>
  <c r="X284" i="12"/>
  <c r="T286" i="12"/>
  <c r="T287" i="12"/>
  <c r="T293" i="12"/>
  <c r="X294" i="12"/>
  <c r="X297" i="12"/>
  <c r="X300" i="12"/>
  <c r="T302" i="12"/>
  <c r="T303" i="12"/>
  <c r="T309" i="12"/>
  <c r="X310" i="12"/>
  <c r="X313" i="12"/>
  <c r="X316" i="12"/>
  <c r="T318" i="12"/>
  <c r="T319" i="12"/>
  <c r="T325" i="12"/>
  <c r="X326" i="12"/>
  <c r="X329" i="12"/>
  <c r="X332" i="12"/>
  <c r="T334" i="12"/>
  <c r="T335" i="12"/>
  <c r="T341" i="12"/>
  <c r="X342" i="12"/>
  <c r="X345" i="12"/>
  <c r="X348" i="12"/>
  <c r="T350" i="12"/>
  <c r="T351" i="12"/>
  <c r="T357" i="12"/>
  <c r="X358" i="12"/>
  <c r="X361" i="12"/>
  <c r="X364" i="12"/>
  <c r="X425" i="12"/>
  <c r="X428" i="12"/>
  <c r="T431" i="12"/>
  <c r="T435" i="12"/>
  <c r="X441" i="12"/>
  <c r="X444" i="12"/>
  <c r="T447" i="12"/>
  <c r="T451" i="12"/>
  <c r="X457" i="12"/>
  <c r="X460" i="12"/>
  <c r="T463" i="12"/>
  <c r="T467" i="12"/>
  <c r="X473" i="12"/>
  <c r="X476" i="12"/>
  <c r="T479" i="12"/>
  <c r="T483" i="12"/>
  <c r="X489" i="12"/>
  <c r="X492" i="12"/>
  <c r="T495" i="12"/>
  <c r="T499" i="12"/>
  <c r="X502" i="12"/>
  <c r="AJ6" i="11"/>
  <c r="T7" i="11"/>
  <c r="AJ16" i="11"/>
  <c r="X17" i="11"/>
  <c r="AL17" i="11"/>
  <c r="L18" i="11"/>
  <c r="T25" i="11"/>
  <c r="T29" i="11"/>
  <c r="X35" i="11"/>
  <c r="X38" i="11"/>
  <c r="T41" i="11"/>
  <c r="T45" i="11"/>
  <c r="X51" i="11"/>
  <c r="X54" i="11"/>
  <c r="T61" i="11"/>
  <c r="X115" i="11"/>
  <c r="X118" i="11"/>
  <c r="AF18" i="10"/>
  <c r="AK18" i="10" s="1"/>
  <c r="X368" i="12"/>
  <c r="X371" i="12"/>
  <c r="T377" i="12"/>
  <c r="T380" i="12"/>
  <c r="X381" i="12"/>
  <c r="X384" i="12"/>
  <c r="X387" i="12"/>
  <c r="T393" i="12"/>
  <c r="T396" i="12"/>
  <c r="X397" i="12"/>
  <c r="X400" i="12"/>
  <c r="X403" i="12"/>
  <c r="T409" i="12"/>
  <c r="T412" i="12"/>
  <c r="X413" i="12"/>
  <c r="X416" i="12"/>
  <c r="X419" i="12"/>
  <c r="T425" i="12"/>
  <c r="T428" i="12"/>
  <c r="X429" i="12"/>
  <c r="X432" i="12"/>
  <c r="X435" i="12"/>
  <c r="T441" i="12"/>
  <c r="T444" i="12"/>
  <c r="X445" i="12"/>
  <c r="X448" i="12"/>
  <c r="X451" i="12"/>
  <c r="T457" i="12"/>
  <c r="T460" i="12"/>
  <c r="X461" i="12"/>
  <c r="X464" i="12"/>
  <c r="X467" i="12"/>
  <c r="T473" i="12"/>
  <c r="T476" i="12"/>
  <c r="X477" i="12"/>
  <c r="X480" i="12"/>
  <c r="X483" i="12"/>
  <c r="T489" i="12"/>
  <c r="T492" i="12"/>
  <c r="X493" i="12"/>
  <c r="X496" i="12"/>
  <c r="X499" i="12"/>
  <c r="U18" i="11"/>
  <c r="X7" i="11"/>
  <c r="AL7" i="11"/>
  <c r="T9" i="11"/>
  <c r="T14" i="11"/>
  <c r="AK15" i="11"/>
  <c r="AK16" i="11"/>
  <c r="AK17" i="11"/>
  <c r="AH18" i="11"/>
  <c r="X23" i="11"/>
  <c r="X26" i="11"/>
  <c r="X29" i="11"/>
  <c r="T35" i="11"/>
  <c r="T38" i="11"/>
  <c r="X39" i="11"/>
  <c r="X42" i="11"/>
  <c r="X45" i="11"/>
  <c r="T51" i="11"/>
  <c r="T54" i="11"/>
  <c r="X55" i="11"/>
  <c r="X58" i="11"/>
  <c r="X61" i="11"/>
  <c r="T67" i="11"/>
  <c r="T70" i="11"/>
  <c r="X71" i="11"/>
  <c r="X74" i="11"/>
  <c r="X77" i="11"/>
  <c r="T83" i="11"/>
  <c r="T86" i="11"/>
  <c r="X87" i="11"/>
  <c r="X90" i="11"/>
  <c r="X93" i="11"/>
  <c r="T99" i="11"/>
  <c r="T102" i="11"/>
  <c r="X103" i="11"/>
  <c r="X106" i="11"/>
  <c r="X109" i="11"/>
  <c r="T115" i="11"/>
  <c r="T118" i="11"/>
  <c r="X119" i="11"/>
  <c r="X122" i="11"/>
  <c r="X125" i="11"/>
  <c r="T131" i="11"/>
  <c r="T134" i="11"/>
  <c r="X135" i="11"/>
  <c r="X138" i="11"/>
  <c r="X141" i="11"/>
  <c r="T147" i="11"/>
  <c r="T150" i="11"/>
  <c r="X151" i="11"/>
  <c r="X154" i="11"/>
  <c r="T157" i="11"/>
  <c r="X158" i="11"/>
  <c r="T160" i="11"/>
  <c r="X161" i="11"/>
  <c r="T167" i="11"/>
  <c r="T173" i="11"/>
  <c r="X174" i="11"/>
  <c r="T176" i="11"/>
  <c r="X177" i="11"/>
  <c r="T179" i="11"/>
  <c r="T182" i="11"/>
  <c r="X183" i="11"/>
  <c r="X186" i="11"/>
  <c r="T189" i="11"/>
  <c r="X190" i="11"/>
  <c r="T192" i="11"/>
  <c r="T202" i="11"/>
  <c r="T205" i="11"/>
  <c r="X206" i="11"/>
  <c r="T208" i="11"/>
  <c r="X209" i="11"/>
  <c r="T211" i="11"/>
  <c r="T214" i="11"/>
  <c r="X215" i="11"/>
  <c r="X218" i="11"/>
  <c r="T221" i="11"/>
  <c r="X222" i="11"/>
  <c r="T224" i="11"/>
  <c r="X225" i="11"/>
  <c r="T234" i="11"/>
  <c r="T237" i="11"/>
  <c r="X238" i="11"/>
  <c r="T240" i="11"/>
  <c r="X241" i="11"/>
  <c r="T243" i="11"/>
  <c r="T246" i="11"/>
  <c r="X247" i="11"/>
  <c r="X250" i="11"/>
  <c r="T253" i="11"/>
  <c r="X254" i="11"/>
  <c r="T256" i="11"/>
  <c r="X257" i="11"/>
  <c r="T263" i="11"/>
  <c r="X267" i="11"/>
  <c r="T268" i="11"/>
  <c r="T270" i="11"/>
  <c r="X271" i="11"/>
  <c r="X274" i="11"/>
  <c r="X277" i="11"/>
  <c r="T283" i="11"/>
  <c r="T286" i="11"/>
  <c r="X287" i="11"/>
  <c r="X290" i="11"/>
  <c r="X293" i="11"/>
  <c r="T299" i="11"/>
  <c r="T302" i="11"/>
  <c r="X303" i="11"/>
  <c r="X306" i="11"/>
  <c r="X309" i="11"/>
  <c r="T315" i="11"/>
  <c r="X319" i="11"/>
  <c r="X322" i="11"/>
  <c r="X325" i="11"/>
  <c r="T331" i="11"/>
  <c r="X335" i="11"/>
  <c r="X341" i="11"/>
  <c r="T343" i="11"/>
  <c r="T347" i="11"/>
  <c r="T350" i="11"/>
  <c r="X351" i="11"/>
  <c r="X357" i="11"/>
  <c r="T363" i="11"/>
  <c r="X367" i="11"/>
  <c r="X373" i="11"/>
  <c r="T379" i="11"/>
  <c r="X383" i="11"/>
  <c r="X389" i="11"/>
  <c r="T395" i="11"/>
  <c r="X399" i="11"/>
  <c r="X405" i="11"/>
  <c r="T411" i="11"/>
  <c r="X415" i="11"/>
  <c r="X421" i="11"/>
  <c r="T427" i="11"/>
  <c r="X431" i="11"/>
  <c r="X437" i="11"/>
  <c r="T443" i="11"/>
  <c r="X447" i="11"/>
  <c r="X453" i="11"/>
  <c r="T455" i="11"/>
  <c r="T459" i="11"/>
  <c r="X463" i="11"/>
  <c r="X469" i="11"/>
  <c r="T471" i="11"/>
  <c r="T487" i="11"/>
  <c r="AL9" i="10"/>
  <c r="AJ11" i="10"/>
  <c r="AK15" i="10"/>
  <c r="AJ15" i="10"/>
  <c r="AL17" i="10"/>
  <c r="T64" i="8"/>
  <c r="AL15" i="10"/>
  <c r="X16" i="10"/>
  <c r="AJ16" i="10"/>
  <c r="T24" i="10"/>
  <c r="X25" i="10"/>
  <c r="X28" i="10"/>
  <c r="X34" i="10"/>
  <c r="X37" i="10"/>
  <c r="T39" i="10"/>
  <c r="T40" i="10"/>
  <c r="X41" i="10"/>
  <c r="X45" i="10"/>
  <c r="X48" i="10"/>
  <c r="X51" i="10"/>
  <c r="X54" i="10"/>
  <c r="X57" i="10"/>
  <c r="X60" i="10"/>
  <c r="X65" i="10"/>
  <c r="X68" i="10"/>
  <c r="X72" i="10"/>
  <c r="T74" i="10"/>
  <c r="X76" i="10"/>
  <c r="T79" i="10"/>
  <c r="X83" i="10"/>
  <c r="X92" i="10"/>
  <c r="X99" i="10"/>
  <c r="T104" i="10"/>
  <c r="X115" i="10"/>
  <c r="X124" i="10"/>
  <c r="X131" i="10"/>
  <c r="T136" i="10"/>
  <c r="X147" i="10"/>
  <c r="X156" i="10"/>
  <c r="T162" i="10"/>
  <c r="X163" i="10"/>
  <c r="T168" i="10"/>
  <c r="X179" i="10"/>
  <c r="T186" i="10"/>
  <c r="T190" i="10"/>
  <c r="T193" i="10"/>
  <c r="T196" i="10"/>
  <c r="X197" i="10"/>
  <c r="T202" i="10"/>
  <c r="T209" i="10"/>
  <c r="T212" i="10"/>
  <c r="X213" i="10"/>
  <c r="X219" i="10"/>
  <c r="X222" i="10"/>
  <c r="X225" i="10"/>
  <c r="T232" i="10"/>
  <c r="T234" i="10"/>
  <c r="X235" i="10"/>
  <c r="X238" i="10"/>
  <c r="X241" i="10"/>
  <c r="T249" i="10"/>
  <c r="T252" i="10"/>
  <c r="X253" i="10"/>
  <c r="T259" i="10"/>
  <c r="X260" i="10"/>
  <c r="T265" i="10"/>
  <c r="X266" i="10"/>
  <c r="T268" i="10"/>
  <c r="X269" i="10"/>
  <c r="T278" i="10"/>
  <c r="X281" i="10"/>
  <c r="T288" i="10"/>
  <c r="X297" i="10"/>
  <c r="T304" i="10"/>
  <c r="T318" i="10"/>
  <c r="T321" i="10"/>
  <c r="X322" i="10"/>
  <c r="T324" i="10"/>
  <c r="X325" i="10"/>
  <c r="T334" i="10"/>
  <c r="X337" i="10"/>
  <c r="T345" i="10"/>
  <c r="T348" i="10"/>
  <c r="X349" i="10"/>
  <c r="X362" i="10"/>
  <c r="T364" i="10"/>
  <c r="X380" i="10"/>
  <c r="T382" i="10"/>
  <c r="T385" i="10"/>
  <c r="X386" i="10"/>
  <c r="T388" i="10"/>
  <c r="T398" i="10"/>
  <c r="X401" i="10"/>
  <c r="T409" i="10"/>
  <c r="X410" i="10"/>
  <c r="X413" i="10"/>
  <c r="X416" i="10"/>
  <c r="X420" i="10"/>
  <c r="X426" i="10"/>
  <c r="X429" i="10"/>
  <c r="T442" i="10"/>
  <c r="T446" i="10"/>
  <c r="X450" i="10"/>
  <c r="X453" i="10"/>
  <c r="X456" i="10"/>
  <c r="T462" i="10"/>
  <c r="T465" i="10"/>
  <c r="X466" i="10"/>
  <c r="X469" i="10"/>
  <c r="X473" i="10"/>
  <c r="T475" i="10"/>
  <c r="T476" i="10"/>
  <c r="X480" i="10"/>
  <c r="T486" i="10"/>
  <c r="T488" i="10"/>
  <c r="T490" i="10"/>
  <c r="X491" i="10"/>
  <c r="X494" i="10"/>
  <c r="T497" i="10"/>
  <c r="X498" i="10"/>
  <c r="X501" i="10"/>
  <c r="W18" i="9"/>
  <c r="AK7" i="9"/>
  <c r="AK11" i="9"/>
  <c r="AL16" i="9"/>
  <c r="AK17" i="9"/>
  <c r="AB18" i="9"/>
  <c r="X23" i="9"/>
  <c r="T29" i="9"/>
  <c r="T42" i="9"/>
  <c r="X45" i="9"/>
  <c r="T61" i="9"/>
  <c r="T74" i="9"/>
  <c r="T93" i="9"/>
  <c r="T106" i="9"/>
  <c r="T125" i="9"/>
  <c r="T138" i="9"/>
  <c r="T149" i="9"/>
  <c r="T154" i="9"/>
  <c r="T234" i="9"/>
  <c r="T292" i="9"/>
  <c r="T420" i="9"/>
  <c r="T484" i="9"/>
  <c r="T10" i="8"/>
  <c r="AK10" i="8"/>
  <c r="X44" i="8"/>
  <c r="T46" i="8"/>
  <c r="T47" i="8"/>
  <c r="T50" i="8"/>
  <c r="X51" i="8"/>
  <c r="T57" i="8"/>
  <c r="T60" i="8"/>
  <c r="T61" i="8"/>
  <c r="X62" i="8"/>
  <c r="T68" i="8"/>
  <c r="X108" i="8"/>
  <c r="T110" i="8"/>
  <c r="T111" i="8"/>
  <c r="T114" i="8"/>
  <c r="X115" i="8"/>
  <c r="T121" i="8"/>
  <c r="X122" i="8"/>
  <c r="T124" i="8"/>
  <c r="T128" i="8"/>
  <c r="X129" i="8"/>
  <c r="X133" i="8"/>
  <c r="T143" i="8"/>
  <c r="X177" i="8"/>
  <c r="T180" i="8"/>
  <c r="X181" i="8"/>
  <c r="T190" i="8"/>
  <c r="X211" i="8"/>
  <c r="T217" i="8"/>
  <c r="T221" i="8"/>
  <c r="X222" i="8"/>
  <c r="T224" i="8"/>
  <c r="X225" i="8"/>
  <c r="T228" i="8"/>
  <c r="X229" i="8"/>
  <c r="X275" i="8"/>
  <c r="T281" i="8"/>
  <c r="T285" i="8"/>
  <c r="X286" i="8"/>
  <c r="T288" i="8"/>
  <c r="X289" i="8"/>
  <c r="T292" i="8"/>
  <c r="X293" i="8"/>
  <c r="X339" i="8"/>
  <c r="T345" i="8"/>
  <c r="T349" i="8"/>
  <c r="X350" i="8"/>
  <c r="T352" i="8"/>
  <c r="X353" i="8"/>
  <c r="T356" i="8"/>
  <c r="X357" i="8"/>
  <c r="X403" i="8"/>
  <c r="T409" i="8"/>
  <c r="X414" i="8"/>
  <c r="T416" i="8"/>
  <c r="T420" i="8"/>
  <c r="X421" i="8"/>
  <c r="X14" i="10"/>
  <c r="AJ14" i="10"/>
  <c r="AK16" i="10"/>
  <c r="AK17" i="10"/>
  <c r="AB18" i="10"/>
  <c r="X26" i="10"/>
  <c r="T28" i="10"/>
  <c r="T31" i="10"/>
  <c r="T34" i="10"/>
  <c r="T37" i="10"/>
  <c r="T41" i="10"/>
  <c r="X42" i="10"/>
  <c r="T44" i="10"/>
  <c r="X46" i="10"/>
  <c r="X49" i="10"/>
  <c r="X52" i="10"/>
  <c r="T57" i="10"/>
  <c r="T63" i="10"/>
  <c r="X66" i="10"/>
  <c r="X69" i="10"/>
  <c r="T72" i="10"/>
  <c r="X73" i="10"/>
  <c r="X77" i="10"/>
  <c r="T82" i="10"/>
  <c r="X84" i="10"/>
  <c r="X89" i="10"/>
  <c r="X93" i="10"/>
  <c r="T98" i="10"/>
  <c r="T99" i="10"/>
  <c r="X100" i="10"/>
  <c r="T105" i="10"/>
  <c r="X106" i="10"/>
  <c r="T108" i="10"/>
  <c r="X109" i="10"/>
  <c r="X116" i="10"/>
  <c r="X121" i="10"/>
  <c r="X125" i="10"/>
  <c r="T130" i="10"/>
  <c r="T131" i="10"/>
  <c r="X132" i="10"/>
  <c r="T137" i="10"/>
  <c r="X138" i="10"/>
  <c r="T140" i="10"/>
  <c r="X141" i="10"/>
  <c r="X148" i="10"/>
  <c r="X153" i="10"/>
  <c r="X157" i="10"/>
  <c r="T163" i="10"/>
  <c r="X164" i="10"/>
  <c r="T169" i="10"/>
  <c r="X170" i="10"/>
  <c r="T172" i="10"/>
  <c r="X173" i="10"/>
  <c r="X180" i="10"/>
  <c r="X185" i="10"/>
  <c r="T192" i="10"/>
  <c r="X195" i="10"/>
  <c r="X201" i="10"/>
  <c r="T208" i="10"/>
  <c r="X211" i="10"/>
  <c r="T218" i="10"/>
  <c r="T222" i="10"/>
  <c r="T225" i="10"/>
  <c r="T228" i="10"/>
  <c r="X229" i="10"/>
  <c r="T241" i="10"/>
  <c r="X245" i="10"/>
  <c r="T250" i="10"/>
  <c r="X251" i="10"/>
  <c r="X254" i="10"/>
  <c r="X257" i="10"/>
  <c r="X263" i="10"/>
  <c r="T264" i="10"/>
  <c r="T266" i="10"/>
  <c r="X267" i="10"/>
  <c r="X270" i="10"/>
  <c r="X273" i="10"/>
  <c r="T281" i="10"/>
  <c r="X285" i="10"/>
  <c r="T291" i="10"/>
  <c r="X292" i="10"/>
  <c r="T297" i="10"/>
  <c r="X298" i="10"/>
  <c r="X301" i="10"/>
  <c r="T310" i="10"/>
  <c r="X313" i="10"/>
  <c r="T320" i="10"/>
  <c r="T322" i="10"/>
  <c r="X323" i="10"/>
  <c r="X326" i="10"/>
  <c r="X329" i="10"/>
  <c r="T337" i="10"/>
  <c r="X341" i="10"/>
  <c r="T346" i="10"/>
  <c r="X347" i="10"/>
  <c r="X350" i="10"/>
  <c r="X353" i="10"/>
  <c r="X359" i="10"/>
  <c r="T360" i="10"/>
  <c r="T362" i="10"/>
  <c r="X363" i="10"/>
  <c r="X366" i="10"/>
  <c r="T374" i="10"/>
  <c r="X377" i="10"/>
  <c r="T384" i="10"/>
  <c r="T386" i="10"/>
  <c r="X387" i="10"/>
  <c r="X390" i="10"/>
  <c r="X393" i="10"/>
  <c r="T401" i="10"/>
  <c r="X405" i="10"/>
  <c r="T410" i="10"/>
  <c r="X411" i="10"/>
  <c r="X414" i="10"/>
  <c r="X417" i="10"/>
  <c r="T420" i="10"/>
  <c r="T424" i="10"/>
  <c r="X427" i="10"/>
  <c r="X432" i="10"/>
  <c r="T434" i="10"/>
  <c r="T438" i="10"/>
  <c r="X441" i="10"/>
  <c r="T443" i="10"/>
  <c r="T444" i="10"/>
  <c r="X451" i="10"/>
  <c r="T456" i="10"/>
  <c r="X457" i="10"/>
  <c r="T459" i="10"/>
  <c r="T460" i="10"/>
  <c r="T466" i="10"/>
  <c r="X467" i="10"/>
  <c r="X470" i="10"/>
  <c r="T473" i="10"/>
  <c r="X474" i="10"/>
  <c r="X477" i="10"/>
  <c r="X481" i="10"/>
  <c r="T484" i="10"/>
  <c r="T487" i="10"/>
  <c r="X488" i="10"/>
  <c r="T494" i="10"/>
  <c r="T496" i="10"/>
  <c r="T498" i="10"/>
  <c r="X499" i="10"/>
  <c r="X502" i="10"/>
  <c r="AL7" i="9"/>
  <c r="T8" i="9"/>
  <c r="X9" i="9"/>
  <c r="AJ9" i="9"/>
  <c r="AL11" i="9"/>
  <c r="T14" i="9"/>
  <c r="X15" i="9"/>
  <c r="AJ15" i="9"/>
  <c r="AL17" i="9"/>
  <c r="AG18" i="9"/>
  <c r="X24" i="9"/>
  <c r="T27" i="9"/>
  <c r="X28" i="9"/>
  <c r="X31" i="9"/>
  <c r="X35" i="9"/>
  <c r="T37" i="9"/>
  <c r="T38" i="9"/>
  <c r="T41" i="9"/>
  <c r="X42" i="9"/>
  <c r="T48" i="9"/>
  <c r="T50" i="9"/>
  <c r="T52" i="9"/>
  <c r="X53" i="9"/>
  <c r="X56" i="9"/>
  <c r="T59" i="9"/>
  <c r="X60" i="9"/>
  <c r="X63" i="9"/>
  <c r="X67" i="9"/>
  <c r="T69" i="9"/>
  <c r="T70" i="9"/>
  <c r="T73" i="9"/>
  <c r="X74" i="9"/>
  <c r="T80" i="9"/>
  <c r="T82" i="9"/>
  <c r="T84" i="9"/>
  <c r="X85" i="9"/>
  <c r="X88" i="9"/>
  <c r="T91" i="9"/>
  <c r="X92" i="9"/>
  <c r="X95" i="9"/>
  <c r="X99" i="9"/>
  <c r="T101" i="9"/>
  <c r="T102" i="9"/>
  <c r="T105" i="9"/>
  <c r="X106" i="9"/>
  <c r="T112" i="9"/>
  <c r="T114" i="9"/>
  <c r="T116" i="9"/>
  <c r="X117" i="9"/>
  <c r="X120" i="9"/>
  <c r="T123" i="9"/>
  <c r="X124" i="9"/>
  <c r="X127" i="9"/>
  <c r="X131" i="9"/>
  <c r="T133" i="9"/>
  <c r="T136" i="9"/>
  <c r="X141" i="9"/>
  <c r="T143" i="9"/>
  <c r="X144" i="9"/>
  <c r="T147" i="9"/>
  <c r="X148" i="9"/>
  <c r="T153" i="9"/>
  <c r="X154" i="9"/>
  <c r="T160" i="9"/>
  <c r="T162" i="9"/>
  <c r="T164" i="9"/>
  <c r="X167" i="9"/>
  <c r="X171" i="9"/>
  <c r="T173" i="9"/>
  <c r="T274" i="9"/>
  <c r="M18" i="8"/>
  <c r="AC18" i="8" s="1"/>
  <c r="AC6" i="8"/>
  <c r="AJ8" i="8"/>
  <c r="AL8" i="8"/>
  <c r="T199" i="8"/>
  <c r="X23" i="10"/>
  <c r="T26" i="10"/>
  <c r="T29" i="10"/>
  <c r="T32" i="10"/>
  <c r="T38" i="10"/>
  <c r="X39" i="10"/>
  <c r="X43" i="10"/>
  <c r="T46" i="10"/>
  <c r="T48" i="10"/>
  <c r="T49" i="10"/>
  <c r="T55" i="10"/>
  <c r="T60" i="10"/>
  <c r="T61" i="10"/>
  <c r="T66" i="10"/>
  <c r="T69" i="10"/>
  <c r="T73" i="10"/>
  <c r="X74" i="10"/>
  <c r="T76" i="10"/>
  <c r="X78" i="10"/>
  <c r="T89" i="10"/>
  <c r="T92" i="10"/>
  <c r="T96" i="10"/>
  <c r="X97" i="10"/>
  <c r="X107" i="10"/>
  <c r="T112" i="10"/>
  <c r="X113" i="10"/>
  <c r="T121" i="10"/>
  <c r="T124" i="10"/>
  <c r="T128" i="10"/>
  <c r="X129" i="10"/>
  <c r="X139" i="10"/>
  <c r="T144" i="10"/>
  <c r="X145" i="10"/>
  <c r="T153" i="10"/>
  <c r="T156" i="10"/>
  <c r="T160" i="10"/>
  <c r="X161" i="10"/>
  <c r="X171" i="10"/>
  <c r="X174" i="10"/>
  <c r="T176" i="10"/>
  <c r="X177" i="10"/>
  <c r="T185" i="10"/>
  <c r="T188" i="10"/>
  <c r="X189" i="10"/>
  <c r="T194" i="10"/>
  <c r="T195" i="10"/>
  <c r="X196" i="10"/>
  <c r="T201" i="10"/>
  <c r="X202" i="10"/>
  <c r="T204" i="10"/>
  <c r="X205" i="10"/>
  <c r="T210" i="10"/>
  <c r="X217" i="10"/>
  <c r="T226" i="10"/>
  <c r="X227" i="10"/>
  <c r="X230" i="10"/>
  <c r="X233" i="10"/>
  <c r="X239" i="10"/>
  <c r="T240" i="10"/>
  <c r="T242" i="10"/>
  <c r="X243" i="10"/>
  <c r="X246" i="10"/>
  <c r="T254" i="10"/>
  <c r="T257" i="10"/>
  <c r="T260" i="10"/>
  <c r="X261" i="10"/>
  <c r="T273" i="10"/>
  <c r="T276" i="10"/>
  <c r="X277" i="10"/>
  <c r="T282" i="10"/>
  <c r="X283" i="10"/>
  <c r="X286" i="10"/>
  <c r="X289" i="10"/>
  <c r="X295" i="10"/>
  <c r="T296" i="10"/>
  <c r="T298" i="10"/>
  <c r="X299" i="10"/>
  <c r="X302" i="10"/>
  <c r="X305" i="10"/>
  <c r="T313" i="10"/>
  <c r="X314" i="10"/>
  <c r="T316" i="10"/>
  <c r="X317" i="10"/>
  <c r="T323" i="10"/>
  <c r="X324" i="10"/>
  <c r="T329" i="10"/>
  <c r="X330" i="10"/>
  <c r="T332" i="10"/>
  <c r="X333" i="10"/>
  <c r="T338" i="10"/>
  <c r="X339" i="10"/>
  <c r="X342" i="10"/>
  <c r="T347" i="10"/>
  <c r="X348" i="10"/>
  <c r="T350" i="10"/>
  <c r="T353" i="10"/>
  <c r="X354" i="10"/>
  <c r="T356" i="10"/>
  <c r="X357" i="10"/>
  <c r="X369" i="10"/>
  <c r="T377" i="10"/>
  <c r="X378" i="10"/>
  <c r="T380" i="10"/>
  <c r="X381" i="10"/>
  <c r="T387" i="10"/>
  <c r="X388" i="10"/>
  <c r="T393" i="10"/>
  <c r="X394" i="10"/>
  <c r="T396" i="10"/>
  <c r="X397" i="10"/>
  <c r="T402" i="10"/>
  <c r="X403" i="10"/>
  <c r="X406" i="10"/>
  <c r="T411" i="10"/>
  <c r="X412" i="10"/>
  <c r="T414" i="10"/>
  <c r="T417" i="10"/>
  <c r="X418" i="10"/>
  <c r="X421" i="10"/>
  <c r="X424" i="10"/>
  <c r="T426" i="10"/>
  <c r="X433" i="10"/>
  <c r="T435" i="10"/>
  <c r="T436" i="10"/>
  <c r="T441" i="10"/>
  <c r="X442" i="10"/>
  <c r="X445" i="10"/>
  <c r="X448" i="10"/>
  <c r="T450" i="10"/>
  <c r="X452" i="10"/>
  <c r="T454" i="10"/>
  <c r="T457" i="10"/>
  <c r="X458" i="10"/>
  <c r="X461" i="10"/>
  <c r="X464" i="10"/>
  <c r="X468" i="10"/>
  <c r="T470" i="10"/>
  <c r="T472" i="10"/>
  <c r="T474" i="10"/>
  <c r="X475" i="10"/>
  <c r="X478" i="10"/>
  <c r="T481" i="10"/>
  <c r="X482" i="10"/>
  <c r="X485" i="10"/>
  <c r="X489" i="10"/>
  <c r="T491" i="10"/>
  <c r="T492" i="10"/>
  <c r="T495" i="10"/>
  <c r="X496" i="10"/>
  <c r="T502" i="10"/>
  <c r="U18" i="9"/>
  <c r="AK9" i="9"/>
  <c r="AK15" i="9"/>
  <c r="AK16" i="9"/>
  <c r="T24" i="9"/>
  <c r="T26" i="9"/>
  <c r="T28" i="9"/>
  <c r="X29" i="9"/>
  <c r="X32" i="9"/>
  <c r="T35" i="9"/>
  <c r="X36" i="9"/>
  <c r="X39" i="9"/>
  <c r="X43" i="9"/>
  <c r="T45" i="9"/>
  <c r="T46" i="9"/>
  <c r="T49" i="9"/>
  <c r="X50" i="9"/>
  <c r="T56" i="9"/>
  <c r="T58" i="9"/>
  <c r="T60" i="9"/>
  <c r="X61" i="9"/>
  <c r="X64" i="9"/>
  <c r="T67" i="9"/>
  <c r="X68" i="9"/>
  <c r="X71" i="9"/>
  <c r="X75" i="9"/>
  <c r="T77" i="9"/>
  <c r="T78" i="9"/>
  <c r="T81" i="9"/>
  <c r="X82" i="9"/>
  <c r="T88" i="9"/>
  <c r="T90" i="9"/>
  <c r="T92" i="9"/>
  <c r="X93" i="9"/>
  <c r="X96" i="9"/>
  <c r="T99" i="9"/>
  <c r="X100" i="9"/>
  <c r="X103" i="9"/>
  <c r="X107" i="9"/>
  <c r="T109" i="9"/>
  <c r="T110" i="9"/>
  <c r="T113" i="9"/>
  <c r="X114" i="9"/>
  <c r="T120" i="9"/>
  <c r="T122" i="9"/>
  <c r="T124" i="9"/>
  <c r="X125" i="9"/>
  <c r="X128" i="9"/>
  <c r="X132" i="9"/>
  <c r="T137" i="9"/>
  <c r="X138" i="9"/>
  <c r="T144" i="9"/>
  <c r="T146" i="9"/>
  <c r="T148" i="9"/>
  <c r="X151" i="9"/>
  <c r="X155" i="9"/>
  <c r="T157" i="9"/>
  <c r="X162" i="9"/>
  <c r="X168" i="9"/>
  <c r="T171" i="9"/>
  <c r="X172" i="9"/>
  <c r="X175" i="9"/>
  <c r="X179" i="9"/>
  <c r="T181" i="9"/>
  <c r="X194" i="9"/>
  <c r="T199" i="9"/>
  <c r="T202" i="9"/>
  <c r="X239" i="9"/>
  <c r="X243" i="9"/>
  <c r="T246" i="9"/>
  <c r="T260" i="9"/>
  <c r="T302" i="9"/>
  <c r="X303" i="9"/>
  <c r="X307" i="9"/>
  <c r="T310" i="9"/>
  <c r="T324" i="9"/>
  <c r="T366" i="9"/>
  <c r="X367" i="9"/>
  <c r="T370" i="9"/>
  <c r="X371" i="9"/>
  <c r="T374" i="9"/>
  <c r="T430" i="9"/>
  <c r="X431" i="9"/>
  <c r="X435" i="9"/>
  <c r="T438" i="9"/>
  <c r="T452" i="9"/>
  <c r="T494" i="9"/>
  <c r="X495" i="9"/>
  <c r="X499" i="9"/>
  <c r="T502" i="9"/>
  <c r="N18" i="8"/>
  <c r="U18" i="8"/>
  <c r="AK8" i="8"/>
  <c r="T25" i="8"/>
  <c r="T28" i="8"/>
  <c r="T29" i="8"/>
  <c r="X30" i="8"/>
  <c r="T36" i="8"/>
  <c r="T75" i="8"/>
  <c r="X76" i="8"/>
  <c r="T78" i="8"/>
  <c r="T79" i="8"/>
  <c r="T82" i="8"/>
  <c r="X83" i="8"/>
  <c r="T89" i="8"/>
  <c r="T92" i="8"/>
  <c r="T93" i="8"/>
  <c r="X94" i="8"/>
  <c r="T100" i="8"/>
  <c r="T167" i="8"/>
  <c r="T174" i="8"/>
  <c r="X193" i="8"/>
  <c r="T196" i="8"/>
  <c r="X197" i="8"/>
  <c r="X243" i="8"/>
  <c r="T249" i="8"/>
  <c r="T253" i="8"/>
  <c r="X254" i="8"/>
  <c r="T256" i="8"/>
  <c r="X257" i="8"/>
  <c r="T260" i="8"/>
  <c r="X261" i="8"/>
  <c r="X307" i="8"/>
  <c r="T313" i="8"/>
  <c r="T317" i="8"/>
  <c r="X318" i="8"/>
  <c r="T320" i="8"/>
  <c r="X321" i="8"/>
  <c r="T324" i="8"/>
  <c r="X325" i="8"/>
  <c r="X371" i="8"/>
  <c r="T377" i="8"/>
  <c r="X382" i="8"/>
  <c r="T384" i="8"/>
  <c r="T388" i="8"/>
  <c r="X389" i="8"/>
  <c r="T85" i="7"/>
  <c r="T184" i="9"/>
  <c r="T186" i="9"/>
  <c r="X189" i="9"/>
  <c r="T191" i="9"/>
  <c r="X192" i="9"/>
  <c r="T195" i="9"/>
  <c r="X196" i="9"/>
  <c r="T201" i="9"/>
  <c r="X202" i="9"/>
  <c r="T208" i="9"/>
  <c r="T210" i="9"/>
  <c r="T212" i="9"/>
  <c r="T215" i="9"/>
  <c r="X216" i="9"/>
  <c r="T219" i="9"/>
  <c r="X220" i="9"/>
  <c r="X223" i="9"/>
  <c r="X227" i="9"/>
  <c r="T233" i="9"/>
  <c r="X234" i="9"/>
  <c r="T237" i="9"/>
  <c r="T240" i="9"/>
  <c r="X241" i="9"/>
  <c r="T242" i="9"/>
  <c r="T244" i="9"/>
  <c r="T247" i="9"/>
  <c r="X248" i="9"/>
  <c r="T251" i="9"/>
  <c r="X252" i="9"/>
  <c r="X255" i="9"/>
  <c r="X259" i="9"/>
  <c r="T265" i="9"/>
  <c r="X266" i="9"/>
  <c r="T269" i="9"/>
  <c r="T272" i="9"/>
  <c r="X273" i="9"/>
  <c r="T279" i="9"/>
  <c r="X280" i="9"/>
  <c r="T283" i="9"/>
  <c r="X284" i="9"/>
  <c r="X287" i="9"/>
  <c r="X291" i="9"/>
  <c r="T297" i="9"/>
  <c r="X298" i="9"/>
  <c r="T300" i="9"/>
  <c r="T301" i="9"/>
  <c r="T304" i="9"/>
  <c r="X305" i="9"/>
  <c r="T311" i="9"/>
  <c r="T315" i="9"/>
  <c r="X316" i="9"/>
  <c r="X319" i="9"/>
  <c r="T322" i="9"/>
  <c r="X323" i="9"/>
  <c r="X326" i="9"/>
  <c r="T329" i="9"/>
  <c r="X330" i="9"/>
  <c r="T333" i="9"/>
  <c r="T336" i="9"/>
  <c r="X337" i="9"/>
  <c r="T340" i="9"/>
  <c r="T343" i="9"/>
  <c r="X344" i="9"/>
  <c r="T347" i="9"/>
  <c r="X348" i="9"/>
  <c r="T354" i="9"/>
  <c r="X355" i="9"/>
  <c r="X358" i="9"/>
  <c r="T361" i="9"/>
  <c r="X362" i="9"/>
  <c r="T365" i="9"/>
  <c r="T368" i="9"/>
  <c r="X369" i="9"/>
  <c r="T372" i="9"/>
  <c r="T375" i="9"/>
  <c r="X376" i="9"/>
  <c r="T379" i="9"/>
  <c r="X380" i="9"/>
  <c r="X383" i="9"/>
  <c r="T386" i="9"/>
  <c r="X387" i="9"/>
  <c r="X390" i="9"/>
  <c r="T393" i="9"/>
  <c r="X394" i="9"/>
  <c r="T397" i="9"/>
  <c r="T400" i="9"/>
  <c r="X401" i="9"/>
  <c r="T407" i="9"/>
  <c r="T410" i="9"/>
  <c r="T411" i="9"/>
  <c r="X412" i="9"/>
  <c r="X415" i="9"/>
  <c r="T418" i="9"/>
  <c r="X419" i="9"/>
  <c r="X422" i="9"/>
  <c r="T425" i="9"/>
  <c r="X426" i="9"/>
  <c r="T428" i="9"/>
  <c r="T429" i="9"/>
  <c r="T432" i="9"/>
  <c r="X433" i="9"/>
  <c r="T435" i="9"/>
  <c r="T439" i="9"/>
  <c r="T442" i="9"/>
  <c r="T443" i="9"/>
  <c r="X444" i="9"/>
  <c r="X447" i="9"/>
  <c r="X451" i="9"/>
  <c r="X454" i="9"/>
  <c r="T457" i="9"/>
  <c r="X458" i="9"/>
  <c r="T460" i="9"/>
  <c r="T461" i="9"/>
  <c r="T464" i="9"/>
  <c r="X465" i="9"/>
  <c r="T467" i="9"/>
  <c r="T471" i="9"/>
  <c r="T475" i="9"/>
  <c r="X476" i="9"/>
  <c r="X479" i="9"/>
  <c r="T482" i="9"/>
  <c r="X483" i="9"/>
  <c r="T489" i="9"/>
  <c r="X490" i="9"/>
  <c r="T492" i="9"/>
  <c r="T493" i="9"/>
  <c r="T496" i="9"/>
  <c r="X497" i="9"/>
  <c r="V18" i="8"/>
  <c r="AK6" i="8"/>
  <c r="X9" i="8"/>
  <c r="T11" i="8"/>
  <c r="X14" i="8"/>
  <c r="AJ14" i="8"/>
  <c r="T16" i="8"/>
  <c r="AK16" i="8"/>
  <c r="AF18" i="8"/>
  <c r="T27" i="8"/>
  <c r="X28" i="8"/>
  <c r="T30" i="8"/>
  <c r="T31" i="8"/>
  <c r="T34" i="8"/>
  <c r="X35" i="8"/>
  <c r="X39" i="8"/>
  <c r="T41" i="8"/>
  <c r="T44" i="8"/>
  <c r="T45" i="8"/>
  <c r="X46" i="8"/>
  <c r="X49" i="8"/>
  <c r="X53" i="8"/>
  <c r="T59" i="8"/>
  <c r="X60" i="8"/>
  <c r="T62" i="8"/>
  <c r="T63" i="8"/>
  <c r="T66" i="8"/>
  <c r="X67" i="8"/>
  <c r="T73" i="8"/>
  <c r="T76" i="8"/>
  <c r="T77" i="8"/>
  <c r="X78" i="8"/>
  <c r="X81" i="8"/>
  <c r="X85" i="8"/>
  <c r="T91" i="8"/>
  <c r="X92" i="8"/>
  <c r="T94" i="8"/>
  <c r="T95" i="8"/>
  <c r="T98" i="8"/>
  <c r="X99" i="8"/>
  <c r="T105" i="8"/>
  <c r="T108" i="8"/>
  <c r="T109" i="8"/>
  <c r="X110" i="8"/>
  <c r="X113" i="8"/>
  <c r="X117" i="8"/>
  <c r="X124" i="8"/>
  <c r="X131" i="8"/>
  <c r="T137" i="8"/>
  <c r="T139" i="8"/>
  <c r="T140" i="8"/>
  <c r="T145" i="8"/>
  <c r="T147" i="8"/>
  <c r="T148" i="8"/>
  <c r="X150" i="8"/>
  <c r="T152" i="8"/>
  <c r="X156" i="8"/>
  <c r="T158" i="8"/>
  <c r="T163" i="8"/>
  <c r="T164" i="8"/>
  <c r="T165" i="8"/>
  <c r="X166" i="8"/>
  <c r="X169" i="8"/>
  <c r="X173" i="8"/>
  <c r="X176" i="8"/>
  <c r="T178" i="8"/>
  <c r="X179" i="8"/>
  <c r="X185" i="8"/>
  <c r="T188" i="8"/>
  <c r="X189" i="8"/>
  <c r="X192" i="8"/>
  <c r="T194" i="8"/>
  <c r="X195" i="8"/>
  <c r="T201" i="8"/>
  <c r="T203" i="8"/>
  <c r="T205" i="8"/>
  <c r="T208" i="8"/>
  <c r="X209" i="8"/>
  <c r="T212" i="8"/>
  <c r="X213" i="8"/>
  <c r="X216" i="8"/>
  <c r="X220" i="8"/>
  <c r="T222" i="8"/>
  <c r="T226" i="8"/>
  <c r="X227" i="8"/>
  <c r="T233" i="8"/>
  <c r="T235" i="8"/>
  <c r="T237" i="8"/>
  <c r="T240" i="8"/>
  <c r="X241" i="8"/>
  <c r="T244" i="8"/>
  <c r="X245" i="8"/>
  <c r="X248" i="8"/>
  <c r="X252" i="8"/>
  <c r="T254" i="8"/>
  <c r="T258" i="8"/>
  <c r="X259" i="8"/>
  <c r="T265" i="8"/>
  <c r="T267" i="8"/>
  <c r="T269" i="8"/>
  <c r="T272" i="8"/>
  <c r="X273" i="8"/>
  <c r="T276" i="8"/>
  <c r="X277" i="8"/>
  <c r="X280" i="8"/>
  <c r="X284" i="8"/>
  <c r="T286" i="8"/>
  <c r="T290" i="8"/>
  <c r="X291" i="8"/>
  <c r="T297" i="8"/>
  <c r="T299" i="8"/>
  <c r="T301" i="8"/>
  <c r="T304" i="8"/>
  <c r="X305" i="8"/>
  <c r="T308" i="8"/>
  <c r="X309" i="8"/>
  <c r="X312" i="8"/>
  <c r="X316" i="8"/>
  <c r="T318" i="8"/>
  <c r="T322" i="8"/>
  <c r="X323" i="8"/>
  <c r="T329" i="8"/>
  <c r="T331" i="8"/>
  <c r="T333" i="8"/>
  <c r="T336" i="8"/>
  <c r="X337" i="8"/>
  <c r="T340" i="8"/>
  <c r="X341" i="8"/>
  <c r="X344" i="8"/>
  <c r="X348" i="8"/>
  <c r="T350" i="8"/>
  <c r="T354" i="8"/>
  <c r="X355" i="8"/>
  <c r="T361" i="8"/>
  <c r="T363" i="8"/>
  <c r="T365" i="8"/>
  <c r="T368" i="8"/>
  <c r="X369" i="8"/>
  <c r="T372" i="8"/>
  <c r="X373" i="8"/>
  <c r="X376" i="8"/>
  <c r="X380" i="8"/>
  <c r="T382" i="8"/>
  <c r="T386" i="8"/>
  <c r="X387" i="8"/>
  <c r="T393" i="8"/>
  <c r="T395" i="8"/>
  <c r="T397" i="8"/>
  <c r="T400" i="8"/>
  <c r="X401" i="8"/>
  <c r="T404" i="8"/>
  <c r="X405" i="8"/>
  <c r="X408" i="8"/>
  <c r="X412" i="8"/>
  <c r="T414" i="8"/>
  <c r="T418" i="8"/>
  <c r="X419" i="8"/>
  <c r="T425" i="8"/>
  <c r="T427" i="8"/>
  <c r="T429" i="8"/>
  <c r="T447" i="8"/>
  <c r="X452" i="8"/>
  <c r="T454" i="8"/>
  <c r="T455" i="8"/>
  <c r="T462" i="8"/>
  <c r="T475" i="8"/>
  <c r="X500" i="8"/>
  <c r="T9" i="7"/>
  <c r="AK9" i="7"/>
  <c r="T11" i="7"/>
  <c r="AK11" i="7"/>
  <c r="T15" i="7"/>
  <c r="AK15" i="7"/>
  <c r="AK17" i="7"/>
  <c r="Q18" i="7"/>
  <c r="T49" i="7"/>
  <c r="X50" i="7"/>
  <c r="T53" i="7"/>
  <c r="X54" i="7"/>
  <c r="T57" i="7"/>
  <c r="T142" i="7"/>
  <c r="T174" i="7"/>
  <c r="X173" i="9"/>
  <c r="T175" i="9"/>
  <c r="X176" i="9"/>
  <c r="T179" i="9"/>
  <c r="X180" i="9"/>
  <c r="T185" i="9"/>
  <c r="X186" i="9"/>
  <c r="T192" i="9"/>
  <c r="T194" i="9"/>
  <c r="T196" i="9"/>
  <c r="X199" i="9"/>
  <c r="X203" i="9"/>
  <c r="T205" i="9"/>
  <c r="T209" i="9"/>
  <c r="X210" i="9"/>
  <c r="T213" i="9"/>
  <c r="T216" i="9"/>
  <c r="X217" i="9"/>
  <c r="T218" i="9"/>
  <c r="T223" i="9"/>
  <c r="T227" i="9"/>
  <c r="X228" i="9"/>
  <c r="X231" i="9"/>
  <c r="X235" i="9"/>
  <c r="T241" i="9"/>
  <c r="X242" i="9"/>
  <c r="T245" i="9"/>
  <c r="T248" i="9"/>
  <c r="X249" i="9"/>
  <c r="T250" i="9"/>
  <c r="T255" i="9"/>
  <c r="T258" i="9"/>
  <c r="T259" i="9"/>
  <c r="X260" i="9"/>
  <c r="X263" i="9"/>
  <c r="X267" i="9"/>
  <c r="T273" i="9"/>
  <c r="X274" i="9"/>
  <c r="T276" i="9"/>
  <c r="T277" i="9"/>
  <c r="T280" i="9"/>
  <c r="X281" i="9"/>
  <c r="T282" i="9"/>
  <c r="T287" i="9"/>
  <c r="T290" i="9"/>
  <c r="T291" i="9"/>
  <c r="X292" i="9"/>
  <c r="X295" i="9"/>
  <c r="X299" i="9"/>
  <c r="X306" i="9"/>
  <c r="T308" i="9"/>
  <c r="T309" i="9"/>
  <c r="T312" i="9"/>
  <c r="X313" i="9"/>
  <c r="T319" i="9"/>
  <c r="T323" i="9"/>
  <c r="X324" i="9"/>
  <c r="X327" i="9"/>
  <c r="T330" i="9"/>
  <c r="X331" i="9"/>
  <c r="X334" i="9"/>
  <c r="X338" i="9"/>
  <c r="T341" i="9"/>
  <c r="T344" i="9"/>
  <c r="X345" i="9"/>
  <c r="T351" i="9"/>
  <c r="T355" i="9"/>
  <c r="X356" i="9"/>
  <c r="X359" i="9"/>
  <c r="T362" i="9"/>
  <c r="X363" i="9"/>
  <c r="X366" i="9"/>
  <c r="T369" i="9"/>
  <c r="X370" i="9"/>
  <c r="T371" i="9"/>
  <c r="T373" i="9"/>
  <c r="T376" i="9"/>
  <c r="X377" i="9"/>
  <c r="T380" i="9"/>
  <c r="T383" i="9"/>
  <c r="X384" i="9"/>
  <c r="T387" i="9"/>
  <c r="X388" i="9"/>
  <c r="T394" i="9"/>
  <c r="X395" i="9"/>
  <c r="X398" i="9"/>
  <c r="T401" i="9"/>
  <c r="X402" i="9"/>
  <c r="T404" i="9"/>
  <c r="T405" i="9"/>
  <c r="T408" i="9"/>
  <c r="X409" i="9"/>
  <c r="T415" i="9"/>
  <c r="T419" i="9"/>
  <c r="X420" i="9"/>
  <c r="X423" i="9"/>
  <c r="T426" i="9"/>
  <c r="X427" i="9"/>
  <c r="X430" i="9"/>
  <c r="T433" i="9"/>
  <c r="X434" i="9"/>
  <c r="T436" i="9"/>
  <c r="T437" i="9"/>
  <c r="T440" i="9"/>
  <c r="X441" i="9"/>
  <c r="T447" i="9"/>
  <c r="T450" i="9"/>
  <c r="T451" i="9"/>
  <c r="X452" i="9"/>
  <c r="X455" i="9"/>
  <c r="T458" i="9"/>
  <c r="X459" i="9"/>
  <c r="X462" i="9"/>
  <c r="X466" i="9"/>
  <c r="T468" i="9"/>
  <c r="T469" i="9"/>
  <c r="T472" i="9"/>
  <c r="X473" i="9"/>
  <c r="T479" i="9"/>
  <c r="T483" i="9"/>
  <c r="X484" i="9"/>
  <c r="X487" i="9"/>
  <c r="X491" i="9"/>
  <c r="T497" i="9"/>
  <c r="X498" i="9"/>
  <c r="T500" i="9"/>
  <c r="T501" i="9"/>
  <c r="R18" i="8"/>
  <c r="W18" i="8"/>
  <c r="X7" i="8"/>
  <c r="T9" i="8"/>
  <c r="X10" i="8"/>
  <c r="AJ10" i="8"/>
  <c r="T14" i="8"/>
  <c r="AK14" i="8"/>
  <c r="X17" i="8"/>
  <c r="X25" i="8"/>
  <c r="X29" i="8"/>
  <c r="T35" i="8"/>
  <c r="X36" i="8"/>
  <c r="T38" i="8"/>
  <c r="T39" i="8"/>
  <c r="T42" i="8"/>
  <c r="X43" i="8"/>
  <c r="T49" i="8"/>
  <c r="T52" i="8"/>
  <c r="T53" i="8"/>
  <c r="X54" i="8"/>
  <c r="X57" i="8"/>
  <c r="X61" i="8"/>
  <c r="X68" i="8"/>
  <c r="T70" i="8"/>
  <c r="T71" i="8"/>
  <c r="T74" i="8"/>
  <c r="X75" i="8"/>
  <c r="T81" i="8"/>
  <c r="T84" i="8"/>
  <c r="T85" i="8"/>
  <c r="X86" i="8"/>
  <c r="X89" i="8"/>
  <c r="X93" i="8"/>
  <c r="T99" i="8"/>
  <c r="X100" i="8"/>
  <c r="T102" i="8"/>
  <c r="T103" i="8"/>
  <c r="T106" i="8"/>
  <c r="X107" i="8"/>
  <c r="T113" i="8"/>
  <c r="T116" i="8"/>
  <c r="T117" i="8"/>
  <c r="X118" i="8"/>
  <c r="X121" i="8"/>
  <c r="X125" i="8"/>
  <c r="X132" i="8"/>
  <c r="T134" i="8"/>
  <c r="T138" i="8"/>
  <c r="T146" i="8"/>
  <c r="X147" i="8"/>
  <c r="X153" i="8"/>
  <c r="X157" i="8"/>
  <c r="T162" i="8"/>
  <c r="T171" i="8"/>
  <c r="X174" i="8"/>
  <c r="T176" i="8"/>
  <c r="X180" i="8"/>
  <c r="T182" i="8"/>
  <c r="T187" i="8"/>
  <c r="X190" i="8"/>
  <c r="T192" i="8"/>
  <c r="X196" i="8"/>
  <c r="T198" i="8"/>
  <c r="T202" i="8"/>
  <c r="X203" i="8"/>
  <c r="T209" i="8"/>
  <c r="T211" i="8"/>
  <c r="T216" i="8"/>
  <c r="T220" i="8"/>
  <c r="X221" i="8"/>
  <c r="X224" i="8"/>
  <c r="X228" i="8"/>
  <c r="T230" i="8"/>
  <c r="X235" i="8"/>
  <c r="T241" i="8"/>
  <c r="T243" i="8"/>
  <c r="T248" i="8"/>
  <c r="T252" i="8"/>
  <c r="X253" i="8"/>
  <c r="X256" i="8"/>
  <c r="X260" i="8"/>
  <c r="T262" i="8"/>
  <c r="X267" i="8"/>
  <c r="T273" i="8"/>
  <c r="T275" i="8"/>
  <c r="T280" i="8"/>
  <c r="T284" i="8"/>
  <c r="X285" i="8"/>
  <c r="X288" i="8"/>
  <c r="X292" i="8"/>
  <c r="T294" i="8"/>
  <c r="X299" i="8"/>
  <c r="T305" i="8"/>
  <c r="T307" i="8"/>
  <c r="T312" i="8"/>
  <c r="T316" i="8"/>
  <c r="X317" i="8"/>
  <c r="X320" i="8"/>
  <c r="X324" i="8"/>
  <c r="T326" i="8"/>
  <c r="X331" i="8"/>
  <c r="T337" i="8"/>
  <c r="T339" i="8"/>
  <c r="T344" i="8"/>
  <c r="T348" i="8"/>
  <c r="X349" i="8"/>
  <c r="X352" i="8"/>
  <c r="X356" i="8"/>
  <c r="T358" i="8"/>
  <c r="T362" i="8"/>
  <c r="X363" i="8"/>
  <c r="T369" i="8"/>
  <c r="T371" i="8"/>
  <c r="T376" i="8"/>
  <c r="T380" i="8"/>
  <c r="X381" i="8"/>
  <c r="X384" i="8"/>
  <c r="X388" i="8"/>
  <c r="T390" i="8"/>
  <c r="T394" i="8"/>
  <c r="X395" i="8"/>
  <c r="T401" i="8"/>
  <c r="T403" i="8"/>
  <c r="T408" i="8"/>
  <c r="T412" i="8"/>
  <c r="X413" i="8"/>
  <c r="X416" i="8"/>
  <c r="X420" i="8"/>
  <c r="T422" i="8"/>
  <c r="T426" i="8"/>
  <c r="X427" i="8"/>
  <c r="T433" i="8"/>
  <c r="T440" i="8"/>
  <c r="X445" i="8"/>
  <c r="X491" i="8"/>
  <c r="T493" i="8"/>
  <c r="X494" i="8"/>
  <c r="T496" i="8"/>
  <c r="X497" i="8"/>
  <c r="T500" i="8"/>
  <c r="R18" i="7"/>
  <c r="X29" i="7"/>
  <c r="T31" i="7"/>
  <c r="T32" i="7"/>
  <c r="T35" i="7"/>
  <c r="X36" i="7"/>
  <c r="X40" i="7"/>
  <c r="T42" i="7"/>
  <c r="T46" i="7"/>
  <c r="X47" i="7"/>
  <c r="X89" i="7"/>
  <c r="T92" i="7"/>
  <c r="X93" i="7"/>
  <c r="T96" i="7"/>
  <c r="T99" i="7"/>
  <c r="X100" i="7"/>
  <c r="T129" i="7"/>
  <c r="T161" i="7"/>
  <c r="X429" i="8"/>
  <c r="X432" i="8"/>
  <c r="X436" i="8"/>
  <c r="T438" i="8"/>
  <c r="T442" i="8"/>
  <c r="X443" i="8"/>
  <c r="T449" i="8"/>
  <c r="T451" i="8"/>
  <c r="T452" i="8"/>
  <c r="X454" i="8"/>
  <c r="T456" i="8"/>
  <c r="X461" i="8"/>
  <c r="T467" i="8"/>
  <c r="X468" i="8"/>
  <c r="T470" i="8"/>
  <c r="X475" i="8"/>
  <c r="T476" i="8"/>
  <c r="T481" i="8"/>
  <c r="X482" i="8"/>
  <c r="T483" i="8"/>
  <c r="T485" i="8"/>
  <c r="X486" i="8"/>
  <c r="T488" i="8"/>
  <c r="X489" i="8"/>
  <c r="X492" i="8"/>
  <c r="X499" i="8"/>
  <c r="X502" i="8"/>
  <c r="S18" i="7"/>
  <c r="W18" i="7"/>
  <c r="X9" i="7"/>
  <c r="AJ9" i="7"/>
  <c r="X11" i="7"/>
  <c r="AJ11" i="7"/>
  <c r="X15" i="7"/>
  <c r="AJ15" i="7"/>
  <c r="X17" i="7"/>
  <c r="AJ17" i="7"/>
  <c r="X24" i="7"/>
  <c r="T26" i="7"/>
  <c r="T29" i="7"/>
  <c r="T30" i="7"/>
  <c r="X31" i="7"/>
  <c r="X34" i="7"/>
  <c r="T37" i="7"/>
  <c r="X38" i="7"/>
  <c r="X41" i="7"/>
  <c r="X45" i="7"/>
  <c r="T48" i="7"/>
  <c r="T51" i="7"/>
  <c r="X52" i="7"/>
  <c r="T55" i="7"/>
  <c r="X56" i="7"/>
  <c r="T58" i="7"/>
  <c r="X59" i="7"/>
  <c r="T62" i="7"/>
  <c r="X63" i="7"/>
  <c r="X66" i="7"/>
  <c r="T69" i="7"/>
  <c r="X70" i="7"/>
  <c r="X77" i="7"/>
  <c r="T80" i="7"/>
  <c r="T83" i="7"/>
  <c r="X84" i="7"/>
  <c r="T87" i="7"/>
  <c r="X88" i="7"/>
  <c r="T90" i="7"/>
  <c r="X95" i="7"/>
  <c r="X98" i="7"/>
  <c r="T101" i="7"/>
  <c r="X102" i="7"/>
  <c r="X105" i="7"/>
  <c r="T108" i="7"/>
  <c r="X109" i="7"/>
  <c r="T110" i="7"/>
  <c r="T112" i="7"/>
  <c r="T115" i="7"/>
  <c r="X116" i="7"/>
  <c r="X119" i="7"/>
  <c r="X122" i="7"/>
  <c r="T128" i="7"/>
  <c r="T131" i="7"/>
  <c r="X132" i="7"/>
  <c r="X135" i="7"/>
  <c r="X138" i="7"/>
  <c r="T144" i="7"/>
  <c r="T147" i="7"/>
  <c r="X148" i="7"/>
  <c r="X151" i="7"/>
  <c r="X154" i="7"/>
  <c r="T160" i="7"/>
  <c r="T163" i="7"/>
  <c r="X164" i="7"/>
  <c r="X167" i="7"/>
  <c r="X170" i="7"/>
  <c r="T176" i="7"/>
  <c r="T179" i="7"/>
  <c r="X180" i="7"/>
  <c r="X183" i="7"/>
  <c r="X186" i="7"/>
  <c r="T192" i="7"/>
  <c r="T195" i="7"/>
  <c r="X196" i="7"/>
  <c r="X199" i="7"/>
  <c r="X202" i="7"/>
  <c r="T208" i="7"/>
  <c r="T211" i="7"/>
  <c r="X212" i="7"/>
  <c r="X215" i="7"/>
  <c r="X218" i="7"/>
  <c r="T224" i="7"/>
  <c r="T227" i="7"/>
  <c r="X228" i="7"/>
  <c r="X231" i="7"/>
  <c r="X239" i="7"/>
  <c r="X243" i="7"/>
  <c r="X246" i="7"/>
  <c r="T248" i="7"/>
  <c r="X249" i="7"/>
  <c r="T250" i="7"/>
  <c r="X255" i="7"/>
  <c r="X259" i="7"/>
  <c r="T261" i="7"/>
  <c r="X262" i="7"/>
  <c r="T264" i="7"/>
  <c r="T268" i="7"/>
  <c r="X269" i="7"/>
  <c r="T271" i="7"/>
  <c r="X272" i="7"/>
  <c r="T275" i="7"/>
  <c r="X276" i="7"/>
  <c r="X279" i="7"/>
  <c r="T282" i="7"/>
  <c r="X283" i="7"/>
  <c r="T285" i="7"/>
  <c r="X286" i="7"/>
  <c r="X290" i="7"/>
  <c r="T296" i="7"/>
  <c r="T300" i="7"/>
  <c r="X301" i="7"/>
  <c r="T303" i="7"/>
  <c r="X304" i="7"/>
  <c r="X308" i="7"/>
  <c r="X311" i="7"/>
  <c r="T318" i="7"/>
  <c r="T333" i="7"/>
  <c r="T382" i="7"/>
  <c r="T419" i="7"/>
  <c r="T432" i="8"/>
  <c r="X433" i="8"/>
  <c r="T436" i="8"/>
  <c r="X437" i="8"/>
  <c r="X440" i="8"/>
  <c r="X444" i="8"/>
  <c r="T446" i="8"/>
  <c r="T450" i="8"/>
  <c r="X451" i="8"/>
  <c r="T457" i="8"/>
  <c r="T460" i="8"/>
  <c r="T461" i="8"/>
  <c r="T464" i="8"/>
  <c r="X465" i="8"/>
  <c r="X469" i="8"/>
  <c r="X472" i="8"/>
  <c r="X476" i="8"/>
  <c r="T478" i="8"/>
  <c r="T482" i="8"/>
  <c r="X483" i="8"/>
  <c r="T484" i="8"/>
  <c r="T486" i="8"/>
  <c r="T489" i="8"/>
  <c r="X490" i="8"/>
  <c r="T491" i="8"/>
  <c r="X493" i="8"/>
  <c r="X496" i="8"/>
  <c r="T502" i="8"/>
  <c r="AL7" i="7"/>
  <c r="AL8" i="7"/>
  <c r="AL16" i="7"/>
  <c r="T17" i="7"/>
  <c r="AF18" i="7"/>
  <c r="T23" i="7"/>
  <c r="T24" i="7"/>
  <c r="T27" i="7"/>
  <c r="X28" i="7"/>
  <c r="T34" i="7"/>
  <c r="X35" i="7"/>
  <c r="T38" i="7"/>
  <c r="X39" i="7"/>
  <c r="X42" i="7"/>
  <c r="T45" i="7"/>
  <c r="X46" i="7"/>
  <c r="X49" i="7"/>
  <c r="T52" i="7"/>
  <c r="X53" i="7"/>
  <c r="T56" i="7"/>
  <c r="T59" i="7"/>
  <c r="X60" i="7"/>
  <c r="T63" i="7"/>
  <c r="T66" i="7"/>
  <c r="X67" i="7"/>
  <c r="T70" i="7"/>
  <c r="X71" i="7"/>
  <c r="X74" i="7"/>
  <c r="X78" i="7"/>
  <c r="T84" i="7"/>
  <c r="X85" i="7"/>
  <c r="T86" i="7"/>
  <c r="T88" i="7"/>
  <c r="T91" i="7"/>
  <c r="X92" i="7"/>
  <c r="X96" i="7"/>
  <c r="T98" i="7"/>
  <c r="X103" i="7"/>
  <c r="X106" i="7"/>
  <c r="X110" i="7"/>
  <c r="T116" i="7"/>
  <c r="X117" i="7"/>
  <c r="T119" i="7"/>
  <c r="X120" i="7"/>
  <c r="T122" i="7"/>
  <c r="X123" i="7"/>
  <c r="T125" i="7"/>
  <c r="X126" i="7"/>
  <c r="T132" i="7"/>
  <c r="X133" i="7"/>
  <c r="T135" i="7"/>
  <c r="X136" i="7"/>
  <c r="T138" i="7"/>
  <c r="X139" i="7"/>
  <c r="T141" i="7"/>
  <c r="X142" i="7"/>
  <c r="T148" i="7"/>
  <c r="X149" i="7"/>
  <c r="T151" i="7"/>
  <c r="X152" i="7"/>
  <c r="T154" i="7"/>
  <c r="X155" i="7"/>
  <c r="T157" i="7"/>
  <c r="X158" i="7"/>
  <c r="T164" i="7"/>
  <c r="X165" i="7"/>
  <c r="T167" i="7"/>
  <c r="X168" i="7"/>
  <c r="T170" i="7"/>
  <c r="X171" i="7"/>
  <c r="T173" i="7"/>
  <c r="T180" i="7"/>
  <c r="X181" i="7"/>
  <c r="T183" i="7"/>
  <c r="X184" i="7"/>
  <c r="T186" i="7"/>
  <c r="X187" i="7"/>
  <c r="T189" i="7"/>
  <c r="X190" i="7"/>
  <c r="T196" i="7"/>
  <c r="X197" i="7"/>
  <c r="T199" i="7"/>
  <c r="X200" i="7"/>
  <c r="T202" i="7"/>
  <c r="X203" i="7"/>
  <c r="T205" i="7"/>
  <c r="X206" i="7"/>
  <c r="T212" i="7"/>
  <c r="X213" i="7"/>
  <c r="T215" i="7"/>
  <c r="X216" i="7"/>
  <c r="T218" i="7"/>
  <c r="T221" i="7"/>
  <c r="X222" i="7"/>
  <c r="T228" i="7"/>
  <c r="X229" i="7"/>
  <c r="T231" i="7"/>
  <c r="X234" i="7"/>
  <c r="T243" i="7"/>
  <c r="X244" i="7"/>
  <c r="T249" i="7"/>
  <c r="X250" i="7"/>
  <c r="T259" i="7"/>
  <c r="X260" i="7"/>
  <c r="T265" i="7"/>
  <c r="X266" i="7"/>
  <c r="T272" i="7"/>
  <c r="T279" i="7"/>
  <c r="T283" i="7"/>
  <c r="X284" i="7"/>
  <c r="X287" i="7"/>
  <c r="T290" i="7"/>
  <c r="X291" i="7"/>
  <c r="T293" i="7"/>
  <c r="X294" i="7"/>
  <c r="T297" i="7"/>
  <c r="X298" i="7"/>
  <c r="T304" i="7"/>
  <c r="X305" i="7"/>
  <c r="T307" i="7"/>
  <c r="T311" i="7"/>
  <c r="T315" i="7"/>
  <c r="X316" i="7"/>
  <c r="X358" i="7"/>
  <c r="X362" i="7"/>
  <c r="T365" i="7"/>
  <c r="T368" i="7"/>
  <c r="X369" i="7"/>
  <c r="X373" i="7"/>
  <c r="T375" i="7"/>
  <c r="T379" i="7"/>
  <c r="X380" i="7"/>
  <c r="T406" i="7"/>
  <c r="T410" i="7"/>
  <c r="T413" i="7"/>
  <c r="T416" i="7"/>
  <c r="X417" i="7"/>
  <c r="X442" i="7"/>
  <c r="T403" i="7"/>
  <c r="X404" i="7"/>
  <c r="T435" i="7"/>
  <c r="X436" i="7"/>
  <c r="T438" i="7"/>
  <c r="T442" i="7"/>
  <c r="T117" i="7"/>
  <c r="T133" i="7"/>
  <c r="T149" i="7"/>
  <c r="T165" i="7"/>
  <c r="T181" i="7"/>
  <c r="T197" i="7"/>
  <c r="T213" i="7"/>
  <c r="T229" i="7"/>
  <c r="T277" i="7"/>
  <c r="T462" i="7"/>
  <c r="T478" i="7"/>
  <c r="T494" i="7"/>
  <c r="M18" i="6"/>
  <c r="AC18" i="6" s="1"/>
  <c r="AC6" i="6"/>
  <c r="S18" i="6"/>
  <c r="AJ6" i="6"/>
  <c r="AJ8" i="6"/>
  <c r="AJ10" i="6"/>
  <c r="AJ14" i="6"/>
  <c r="AJ16" i="6"/>
  <c r="T43" i="6"/>
  <c r="T59" i="6"/>
  <c r="T240" i="6"/>
  <c r="T295" i="7"/>
  <c r="T299" i="7"/>
  <c r="X300" i="7"/>
  <c r="X303" i="7"/>
  <c r="T306" i="7"/>
  <c r="X307" i="7"/>
  <c r="T309" i="7"/>
  <c r="X310" i="7"/>
  <c r="T313" i="7"/>
  <c r="X314" i="7"/>
  <c r="T317" i="7"/>
  <c r="T320" i="7"/>
  <c r="T327" i="7"/>
  <c r="X332" i="7"/>
  <c r="X335" i="7"/>
  <c r="T338" i="7"/>
  <c r="X339" i="7"/>
  <c r="T341" i="7"/>
  <c r="T345" i="7"/>
  <c r="X346" i="7"/>
  <c r="T349" i="7"/>
  <c r="T352" i="7"/>
  <c r="X353" i="7"/>
  <c r="T355" i="7"/>
  <c r="T359" i="7"/>
  <c r="X360" i="7"/>
  <c r="T363" i="7"/>
  <c r="X364" i="7"/>
  <c r="X367" i="7"/>
  <c r="X371" i="7"/>
  <c r="T373" i="7"/>
  <c r="X374" i="7"/>
  <c r="X378" i="7"/>
  <c r="T381" i="7"/>
  <c r="T384" i="7"/>
  <c r="X385" i="7"/>
  <c r="T387" i="7"/>
  <c r="T388" i="7"/>
  <c r="X389" i="7"/>
  <c r="T391" i="7"/>
  <c r="X392" i="7"/>
  <c r="X396" i="7"/>
  <c r="T402" i="7"/>
  <c r="T405" i="7"/>
  <c r="T408" i="7"/>
  <c r="X409" i="7"/>
  <c r="X412" i="7"/>
  <c r="X415" i="7"/>
  <c r="T417" i="7"/>
  <c r="T418" i="7"/>
  <c r="T421" i="7"/>
  <c r="T424" i="7"/>
  <c r="X425" i="7"/>
  <c r="X428" i="7"/>
  <c r="X431" i="7"/>
  <c r="T433" i="7"/>
  <c r="T434" i="7"/>
  <c r="X438" i="7"/>
  <c r="T443" i="7"/>
  <c r="X447" i="7"/>
  <c r="T451" i="7"/>
  <c r="T460" i="7"/>
  <c r="X461" i="7"/>
  <c r="X466" i="7"/>
  <c r="T469" i="7"/>
  <c r="X470" i="7"/>
  <c r="X473" i="7"/>
  <c r="X477" i="7"/>
  <c r="T483" i="7"/>
  <c r="X484" i="7"/>
  <c r="X489" i="7"/>
  <c r="X493" i="7"/>
  <c r="X496" i="7"/>
  <c r="T497" i="7"/>
  <c r="T499" i="7"/>
  <c r="X500" i="7"/>
  <c r="T7" i="6"/>
  <c r="X8" i="6"/>
  <c r="T9" i="6"/>
  <c r="X10" i="6"/>
  <c r="T11" i="6"/>
  <c r="AK11" i="6"/>
  <c r="X14" i="6"/>
  <c r="T15" i="6"/>
  <c r="AK15" i="6"/>
  <c r="X16" i="6"/>
  <c r="T17" i="6"/>
  <c r="X25" i="6"/>
  <c r="X28" i="6"/>
  <c r="T31" i="6"/>
  <c r="T36" i="6"/>
  <c r="X40" i="6"/>
  <c r="X43" i="6"/>
  <c r="T46" i="6"/>
  <c r="X47" i="6"/>
  <c r="T49" i="6"/>
  <c r="T52" i="6"/>
  <c r="X53" i="6"/>
  <c r="X56" i="6"/>
  <c r="X59" i="6"/>
  <c r="X68" i="6"/>
  <c r="T71" i="6"/>
  <c r="X74" i="6"/>
  <c r="T75" i="6"/>
  <c r="T77" i="6"/>
  <c r="X78" i="6"/>
  <c r="X81" i="6"/>
  <c r="X84" i="6"/>
  <c r="T87" i="6"/>
  <c r="T92" i="6"/>
  <c r="X93" i="6"/>
  <c r="X96" i="6"/>
  <c r="T101" i="6"/>
  <c r="X102" i="6"/>
  <c r="X105" i="6"/>
  <c r="X108" i="6"/>
  <c r="T111" i="6"/>
  <c r="X114" i="6"/>
  <c r="T115" i="6"/>
  <c r="T117" i="6"/>
  <c r="X118" i="6"/>
  <c r="X121" i="6"/>
  <c r="X123" i="6"/>
  <c r="X146" i="6"/>
  <c r="T149" i="6"/>
  <c r="X150" i="6"/>
  <c r="T152" i="6"/>
  <c r="X170" i="6"/>
  <c r="T173" i="6"/>
  <c r="X174" i="6"/>
  <c r="T176" i="6"/>
  <c r="X194" i="6"/>
  <c r="T196" i="6"/>
  <c r="T199" i="6"/>
  <c r="T200" i="6"/>
  <c r="X215" i="6"/>
  <c r="T219" i="6"/>
  <c r="T223" i="6"/>
  <c r="T226" i="6"/>
  <c r="T234" i="6"/>
  <c r="X269" i="6"/>
  <c r="X273" i="6"/>
  <c r="T276" i="6"/>
  <c r="X295" i="6"/>
  <c r="T301" i="6"/>
  <c r="T314" i="7"/>
  <c r="X315" i="7"/>
  <c r="X318" i="7"/>
  <c r="X322" i="7"/>
  <c r="T328" i="7"/>
  <c r="T331" i="7"/>
  <c r="T332" i="7"/>
  <c r="X333" i="7"/>
  <c r="T335" i="7"/>
  <c r="X336" i="7"/>
  <c r="X340" i="7"/>
  <c r="X343" i="7"/>
  <c r="T346" i="7"/>
  <c r="X347" i="7"/>
  <c r="X350" i="7"/>
  <c r="X354" i="7"/>
  <c r="T357" i="7"/>
  <c r="T360" i="7"/>
  <c r="X361" i="7"/>
  <c r="T364" i="7"/>
  <c r="T367" i="7"/>
  <c r="X368" i="7"/>
  <c r="T370" i="7"/>
  <c r="T371" i="7"/>
  <c r="X372" i="7"/>
  <c r="X375" i="7"/>
  <c r="T378" i="7"/>
  <c r="X379" i="7"/>
  <c r="X382" i="7"/>
  <c r="T385" i="7"/>
  <c r="X386" i="7"/>
  <c r="T389" i="7"/>
  <c r="T392" i="7"/>
  <c r="X393" i="7"/>
  <c r="T395" i="7"/>
  <c r="T396" i="7"/>
  <c r="T399" i="7"/>
  <c r="X400" i="7"/>
  <c r="X403" i="7"/>
  <c r="X406" i="7"/>
  <c r="X410" i="7"/>
  <c r="T412" i="7"/>
  <c r="T415" i="7"/>
  <c r="X416" i="7"/>
  <c r="X419" i="7"/>
  <c r="X422" i="7"/>
  <c r="X426" i="7"/>
  <c r="T428" i="7"/>
  <c r="T431" i="7"/>
  <c r="X435" i="7"/>
  <c r="X439" i="7"/>
  <c r="T444" i="7"/>
  <c r="X445" i="7"/>
  <c r="T452" i="7"/>
  <c r="X453" i="7"/>
  <c r="X458" i="7"/>
  <c r="X462" i="7"/>
  <c r="T473" i="7"/>
  <c r="T477" i="7"/>
  <c r="X478" i="7"/>
  <c r="X481" i="7"/>
  <c r="X485" i="7"/>
  <c r="T493" i="7"/>
  <c r="X494" i="7"/>
  <c r="X497" i="7"/>
  <c r="T500" i="7"/>
  <c r="X501" i="7"/>
  <c r="AK6" i="6"/>
  <c r="AL7" i="6"/>
  <c r="AK8" i="6"/>
  <c r="AL9" i="6"/>
  <c r="AK10" i="6"/>
  <c r="T14" i="6"/>
  <c r="AK14" i="6"/>
  <c r="AL15" i="6"/>
  <c r="T16" i="6"/>
  <c r="AK16" i="6"/>
  <c r="AL17" i="6"/>
  <c r="T25" i="6"/>
  <c r="T28" i="6"/>
  <c r="X29" i="6"/>
  <c r="X32" i="6"/>
  <c r="T37" i="6"/>
  <c r="X38" i="6"/>
  <c r="X41" i="6"/>
  <c r="X44" i="6"/>
  <c r="T47" i="6"/>
  <c r="X50" i="6"/>
  <c r="T51" i="6"/>
  <c r="T53" i="6"/>
  <c r="X54" i="6"/>
  <c r="X57" i="6"/>
  <c r="X60" i="6"/>
  <c r="T63" i="6"/>
  <c r="T68" i="6"/>
  <c r="X72" i="6"/>
  <c r="X75" i="6"/>
  <c r="T78" i="6"/>
  <c r="X79" i="6"/>
  <c r="T81" i="6"/>
  <c r="T84" i="6"/>
  <c r="X85" i="6"/>
  <c r="X88" i="6"/>
  <c r="T93" i="6"/>
  <c r="X94" i="6"/>
  <c r="X97" i="6"/>
  <c r="X99" i="6"/>
  <c r="X103" i="6"/>
  <c r="T105" i="6"/>
  <c r="T108" i="6"/>
  <c r="X112" i="6"/>
  <c r="X115" i="6"/>
  <c r="X124" i="6"/>
  <c r="T127" i="6"/>
  <c r="X137" i="6"/>
  <c r="X140" i="6"/>
  <c r="T143" i="6"/>
  <c r="T146" i="6"/>
  <c r="X164" i="6"/>
  <c r="T167" i="6"/>
  <c r="T170" i="6"/>
  <c r="X188" i="6"/>
  <c r="T194" i="6"/>
  <c r="X183" i="6"/>
  <c r="T187" i="6"/>
  <c r="T205" i="6"/>
  <c r="X206" i="6"/>
  <c r="T208" i="6"/>
  <c r="T258" i="6"/>
  <c r="T264" i="6"/>
  <c r="X279" i="6"/>
  <c r="T285" i="6"/>
  <c r="X289" i="6"/>
  <c r="T292" i="6"/>
  <c r="T310" i="6"/>
  <c r="T132" i="6"/>
  <c r="X136" i="6"/>
  <c r="X139" i="6"/>
  <c r="T142" i="6"/>
  <c r="X143" i="6"/>
  <c r="T148" i="6"/>
  <c r="X149" i="6"/>
  <c r="X152" i="6"/>
  <c r="T157" i="6"/>
  <c r="X158" i="6"/>
  <c r="X161" i="6"/>
  <c r="T166" i="6"/>
  <c r="X167" i="6"/>
  <c r="T169" i="6"/>
  <c r="T172" i="6"/>
  <c r="X173" i="6"/>
  <c r="T175" i="6"/>
  <c r="X176" i="6"/>
  <c r="T181" i="6"/>
  <c r="X182" i="6"/>
  <c r="X185" i="6"/>
  <c r="X191" i="6"/>
  <c r="T193" i="6"/>
  <c r="X196" i="6"/>
  <c r="X202" i="6"/>
  <c r="T204" i="6"/>
  <c r="X205" i="6"/>
  <c r="T207" i="6"/>
  <c r="X208" i="6"/>
  <c r="T213" i="6"/>
  <c r="X214" i="6"/>
  <c r="X217" i="6"/>
  <c r="X223" i="6"/>
  <c r="T225" i="6"/>
  <c r="X226" i="6"/>
  <c r="T228" i="6"/>
  <c r="X234" i="6"/>
  <c r="T236" i="6"/>
  <c r="T237" i="6"/>
  <c r="X241" i="6"/>
  <c r="T246" i="6"/>
  <c r="X247" i="6"/>
  <c r="T248" i="6"/>
  <c r="X251" i="6"/>
  <c r="T253" i="6"/>
  <c r="T257" i="6"/>
  <c r="X258" i="6"/>
  <c r="X261" i="6"/>
  <c r="X265" i="6"/>
  <c r="X272" i="6"/>
  <c r="T274" i="6"/>
  <c r="T275" i="6"/>
  <c r="T281" i="6"/>
  <c r="X282" i="6"/>
  <c r="X285" i="6"/>
  <c r="X288" i="6"/>
  <c r="T290" i="6"/>
  <c r="T291" i="6"/>
  <c r="T297" i="6"/>
  <c r="X298" i="6"/>
  <c r="X301" i="6"/>
  <c r="X304" i="6"/>
  <c r="T306" i="6"/>
  <c r="T307" i="6"/>
  <c r="T313" i="6"/>
  <c r="X314" i="6"/>
  <c r="X317" i="6"/>
  <c r="X320" i="6"/>
  <c r="T322" i="6"/>
  <c r="T323" i="6"/>
  <c r="T329" i="6"/>
  <c r="X330" i="6"/>
  <c r="X333" i="6"/>
  <c r="X336" i="6"/>
  <c r="T338" i="6"/>
  <c r="T339" i="6"/>
  <c r="T345" i="6"/>
  <c r="X346" i="6"/>
  <c r="X349" i="6"/>
  <c r="X352" i="6"/>
  <c r="T354" i="6"/>
  <c r="T355" i="6"/>
  <c r="T361" i="6"/>
  <c r="X362" i="6"/>
  <c r="X365" i="6"/>
  <c r="X368" i="6"/>
  <c r="T370" i="6"/>
  <c r="T371" i="6"/>
  <c r="T377" i="6"/>
  <c r="X378" i="6"/>
  <c r="X381" i="6"/>
  <c r="X384" i="6"/>
  <c r="T386" i="6"/>
  <c r="T387" i="6"/>
  <c r="T393" i="6"/>
  <c r="X394" i="6"/>
  <c r="X397" i="6"/>
  <c r="X400" i="6"/>
  <c r="T402" i="6"/>
  <c r="T403" i="6"/>
  <c r="T409" i="6"/>
  <c r="X410" i="6"/>
  <c r="X413" i="6"/>
  <c r="X416" i="6"/>
  <c r="T418" i="6"/>
  <c r="T419" i="6"/>
  <c r="T425" i="6"/>
  <c r="X426" i="6"/>
  <c r="X429" i="6"/>
  <c r="X432" i="6"/>
  <c r="T434" i="6"/>
  <c r="T435" i="6"/>
  <c r="T438" i="6"/>
  <c r="X439" i="6"/>
  <c r="X443" i="6"/>
  <c r="T445" i="6"/>
  <c r="T449" i="6"/>
  <c r="X450" i="6"/>
  <c r="X453" i="6"/>
  <c r="T456" i="6"/>
  <c r="X457" i="6"/>
  <c r="X460" i="6"/>
  <c r="X464" i="6"/>
  <c r="T466" i="6"/>
  <c r="T467" i="6"/>
  <c r="T470" i="6"/>
  <c r="X471" i="6"/>
  <c r="X475" i="6"/>
  <c r="T477" i="6"/>
  <c r="T481" i="6"/>
  <c r="X482" i="6"/>
  <c r="X485" i="6"/>
  <c r="T488" i="6"/>
  <c r="X489" i="6"/>
  <c r="X492" i="6"/>
  <c r="T498" i="6"/>
  <c r="X499" i="6"/>
  <c r="T502" i="6"/>
  <c r="AK7" i="5"/>
  <c r="T8" i="5"/>
  <c r="X9" i="5"/>
  <c r="T143" i="5"/>
  <c r="T185" i="5"/>
  <c r="X305" i="6"/>
  <c r="X311" i="6"/>
  <c r="T317" i="6"/>
  <c r="X321" i="6"/>
  <c r="X327" i="6"/>
  <c r="T333" i="6"/>
  <c r="X337" i="6"/>
  <c r="X343" i="6"/>
  <c r="T349" i="6"/>
  <c r="X353" i="6"/>
  <c r="X359" i="6"/>
  <c r="T365" i="6"/>
  <c r="T368" i="6"/>
  <c r="X369" i="6"/>
  <c r="X372" i="6"/>
  <c r="X375" i="6"/>
  <c r="T381" i="6"/>
  <c r="T384" i="6"/>
  <c r="X385" i="6"/>
  <c r="X388" i="6"/>
  <c r="X391" i="6"/>
  <c r="T397" i="6"/>
  <c r="T400" i="6"/>
  <c r="X401" i="6"/>
  <c r="X404" i="6"/>
  <c r="X407" i="6"/>
  <c r="T413" i="6"/>
  <c r="T416" i="6"/>
  <c r="X417" i="6"/>
  <c r="X420" i="6"/>
  <c r="X423" i="6"/>
  <c r="T429" i="6"/>
  <c r="T432" i="6"/>
  <c r="X433" i="6"/>
  <c r="T450" i="6"/>
  <c r="T482" i="6"/>
  <c r="W18" i="5"/>
  <c r="X132" i="6"/>
  <c r="T135" i="6"/>
  <c r="X138" i="6"/>
  <c r="T139" i="6"/>
  <c r="T141" i="6"/>
  <c r="X142" i="6"/>
  <c r="X145" i="6"/>
  <c r="X148" i="6"/>
  <c r="T151" i="6"/>
  <c r="T156" i="6"/>
  <c r="X160" i="6"/>
  <c r="T165" i="6"/>
  <c r="X166" i="6"/>
  <c r="X169" i="6"/>
  <c r="X172" i="6"/>
  <c r="X178" i="6"/>
  <c r="T180" i="6"/>
  <c r="X181" i="6"/>
  <c r="T183" i="6"/>
  <c r="X184" i="6"/>
  <c r="T189" i="6"/>
  <c r="X190" i="6"/>
  <c r="X193" i="6"/>
  <c r="T198" i="6"/>
  <c r="X199" i="6"/>
  <c r="T201" i="6"/>
  <c r="X204" i="6"/>
  <c r="X210" i="6"/>
  <c r="T212" i="6"/>
  <c r="X213" i="6"/>
  <c r="T215" i="6"/>
  <c r="X216" i="6"/>
  <c r="T221" i="6"/>
  <c r="X222" i="6"/>
  <c r="X225" i="6"/>
  <c r="X233" i="6"/>
  <c r="X240" i="6"/>
  <c r="T242" i="6"/>
  <c r="T249" i="6"/>
  <c r="X250" i="6"/>
  <c r="X253" i="6"/>
  <c r="X257" i="6"/>
  <c r="X264" i="6"/>
  <c r="T266" i="6"/>
  <c r="T267" i="6"/>
  <c r="T270" i="6"/>
  <c r="X271" i="6"/>
  <c r="T272" i="6"/>
  <c r="X275" i="6"/>
  <c r="T277" i="6"/>
  <c r="X281" i="6"/>
  <c r="X287" i="6"/>
  <c r="T288" i="6"/>
  <c r="X291" i="6"/>
  <c r="T293" i="6"/>
  <c r="X297" i="6"/>
  <c r="X303" i="6"/>
  <c r="T304" i="6"/>
  <c r="X307" i="6"/>
  <c r="T309" i="6"/>
  <c r="X313" i="6"/>
  <c r="X319" i="6"/>
  <c r="T320" i="6"/>
  <c r="X323" i="6"/>
  <c r="T325" i="6"/>
  <c r="X329" i="6"/>
  <c r="X335" i="6"/>
  <c r="T336" i="6"/>
  <c r="X339" i="6"/>
  <c r="T341" i="6"/>
  <c r="X345" i="6"/>
  <c r="X351" i="6"/>
  <c r="T352" i="6"/>
  <c r="X355" i="6"/>
  <c r="T357" i="6"/>
  <c r="T360" i="6"/>
  <c r="X361" i="6"/>
  <c r="X364" i="6"/>
  <c r="X367" i="6"/>
  <c r="X371" i="6"/>
  <c r="T373" i="6"/>
  <c r="T376" i="6"/>
  <c r="X377" i="6"/>
  <c r="X380" i="6"/>
  <c r="X383" i="6"/>
  <c r="X387" i="6"/>
  <c r="T389" i="6"/>
  <c r="T392" i="6"/>
  <c r="X393" i="6"/>
  <c r="X396" i="6"/>
  <c r="X399" i="6"/>
  <c r="X403" i="6"/>
  <c r="T405" i="6"/>
  <c r="T408" i="6"/>
  <c r="X409" i="6"/>
  <c r="X412" i="6"/>
  <c r="X415" i="6"/>
  <c r="X419" i="6"/>
  <c r="T421" i="6"/>
  <c r="T424" i="6"/>
  <c r="X425" i="6"/>
  <c r="X428" i="6"/>
  <c r="X431" i="6"/>
  <c r="T437" i="6"/>
  <c r="T441" i="6"/>
  <c r="X442" i="6"/>
  <c r="X445" i="6"/>
  <c r="T448" i="6"/>
  <c r="X449" i="6"/>
  <c r="X452" i="6"/>
  <c r="X456" i="6"/>
  <c r="T458" i="6"/>
  <c r="T459" i="6"/>
  <c r="T462" i="6"/>
  <c r="X463" i="6"/>
  <c r="T469" i="6"/>
  <c r="T473" i="6"/>
  <c r="X474" i="6"/>
  <c r="X477" i="6"/>
  <c r="T480" i="6"/>
  <c r="X481" i="6"/>
  <c r="X484" i="6"/>
  <c r="T487" i="6"/>
  <c r="X488" i="6"/>
  <c r="T490" i="6"/>
  <c r="T491" i="6"/>
  <c r="T494" i="6"/>
  <c r="S18" i="5"/>
  <c r="T16" i="5"/>
  <c r="X28" i="5"/>
  <c r="X32" i="5"/>
  <c r="X36" i="5"/>
  <c r="T42" i="5"/>
  <c r="X43" i="5"/>
  <c r="T46" i="5"/>
  <c r="T49" i="5"/>
  <c r="T51" i="5"/>
  <c r="X54" i="5"/>
  <c r="T57" i="5"/>
  <c r="X58" i="5"/>
  <c r="T59" i="5"/>
  <c r="X62" i="5"/>
  <c r="T111" i="5"/>
  <c r="T169" i="5"/>
  <c r="T64" i="5"/>
  <c r="T68" i="5"/>
  <c r="X69" i="5"/>
  <c r="X72" i="5"/>
  <c r="X76" i="5"/>
  <c r="X83" i="5"/>
  <c r="T86" i="5"/>
  <c r="T89" i="5"/>
  <c r="X90" i="5"/>
  <c r="T91" i="5"/>
  <c r="X94" i="5"/>
  <c r="T96" i="5"/>
  <c r="T100" i="5"/>
  <c r="X101" i="5"/>
  <c r="X104" i="5"/>
  <c r="X108" i="5"/>
  <c r="X115" i="5"/>
  <c r="T118" i="5"/>
  <c r="T121" i="5"/>
  <c r="X122" i="5"/>
  <c r="T123" i="5"/>
  <c r="X126" i="5"/>
  <c r="T128" i="5"/>
  <c r="T132" i="5"/>
  <c r="X133" i="5"/>
  <c r="X136" i="5"/>
  <c r="X140" i="5"/>
  <c r="X147" i="5"/>
  <c r="T150" i="5"/>
  <c r="X153" i="5"/>
  <c r="T156" i="5"/>
  <c r="X157" i="5"/>
  <c r="X160" i="5"/>
  <c r="T162" i="5"/>
  <c r="X163" i="5"/>
  <c r="T166" i="5"/>
  <c r="X169" i="5"/>
  <c r="X173" i="5"/>
  <c r="T178" i="5"/>
  <c r="X179" i="5"/>
  <c r="T180" i="5"/>
  <c r="T182" i="5"/>
  <c r="X185" i="5"/>
  <c r="X189" i="5"/>
  <c r="T194" i="5"/>
  <c r="X195" i="5"/>
  <c r="T196" i="5"/>
  <c r="T198" i="5"/>
  <c r="X201" i="5"/>
  <c r="X205" i="5"/>
  <c r="T210" i="5"/>
  <c r="X211" i="5"/>
  <c r="T212" i="5"/>
  <c r="T214" i="5"/>
  <c r="X217" i="5"/>
  <c r="X221" i="5"/>
  <c r="T226" i="5"/>
  <c r="X227" i="5"/>
  <c r="T228" i="5"/>
  <c r="T230" i="5"/>
  <c r="T238" i="5"/>
  <c r="X239" i="5"/>
  <c r="X245" i="5"/>
  <c r="T251" i="5"/>
  <c r="T253" i="5"/>
  <c r="X256" i="5"/>
  <c r="X258" i="5"/>
  <c r="T261" i="5"/>
  <c r="X262" i="5"/>
  <c r="X265" i="5"/>
  <c r="T268" i="5"/>
  <c r="X269" i="5"/>
  <c r="T337" i="5"/>
  <c r="T6" i="5"/>
  <c r="X7" i="5"/>
  <c r="AJ9" i="5"/>
  <c r="AJ14" i="5"/>
  <c r="AK16" i="5"/>
  <c r="X17" i="5"/>
  <c r="X27" i="5"/>
  <c r="T30" i="5"/>
  <c r="T34" i="5"/>
  <c r="T41" i="5"/>
  <c r="X42" i="5"/>
  <c r="T43" i="5"/>
  <c r="T45" i="5"/>
  <c r="T48" i="5"/>
  <c r="X49" i="5"/>
  <c r="T52" i="5"/>
  <c r="X53" i="5"/>
  <c r="T58" i="5"/>
  <c r="X59" i="5"/>
  <c r="T61" i="5"/>
  <c r="T62" i="5"/>
  <c r="T65" i="5"/>
  <c r="X66" i="5"/>
  <c r="T67" i="5"/>
  <c r="X70" i="5"/>
  <c r="T72" i="5"/>
  <c r="T76" i="5"/>
  <c r="X77" i="5"/>
  <c r="X80" i="5"/>
  <c r="X84" i="5"/>
  <c r="T90" i="5"/>
  <c r="X91" i="5"/>
  <c r="T94" i="5"/>
  <c r="T97" i="5"/>
  <c r="X98" i="5"/>
  <c r="T99" i="5"/>
  <c r="T101" i="5"/>
  <c r="X102" i="5"/>
  <c r="T104" i="5"/>
  <c r="X105" i="5"/>
  <c r="T108" i="5"/>
  <c r="X109" i="5"/>
  <c r="X112" i="5"/>
  <c r="X116" i="5"/>
  <c r="T122" i="5"/>
  <c r="X123" i="5"/>
  <c r="T126" i="5"/>
  <c r="T129" i="5"/>
  <c r="X130" i="5"/>
  <c r="T131" i="5"/>
  <c r="T133" i="5"/>
  <c r="X134" i="5"/>
  <c r="T136" i="5"/>
  <c r="X137" i="5"/>
  <c r="T140" i="5"/>
  <c r="X141" i="5"/>
  <c r="X144" i="5"/>
  <c r="X148" i="5"/>
  <c r="X154" i="5"/>
  <c r="T157" i="5"/>
  <c r="X158" i="5"/>
  <c r="T160" i="5"/>
  <c r="X164" i="5"/>
  <c r="X170" i="5"/>
  <c r="T173" i="5"/>
  <c r="X174" i="5"/>
  <c r="T176" i="5"/>
  <c r="T179" i="5"/>
  <c r="X180" i="5"/>
  <c r="X183" i="5"/>
  <c r="X186" i="5"/>
  <c r="T189" i="5"/>
  <c r="X190" i="5"/>
  <c r="T192" i="5"/>
  <c r="T195" i="5"/>
  <c r="X196" i="5"/>
  <c r="X199" i="5"/>
  <c r="X202" i="5"/>
  <c r="T205" i="5"/>
  <c r="X206" i="5"/>
  <c r="T208" i="5"/>
  <c r="T211" i="5"/>
  <c r="X212" i="5"/>
  <c r="X215" i="5"/>
  <c r="X218" i="5"/>
  <c r="T221" i="5"/>
  <c r="X222" i="5"/>
  <c r="T224" i="5"/>
  <c r="T227" i="5"/>
  <c r="X228" i="5"/>
  <c r="X231" i="5"/>
  <c r="X236" i="5"/>
  <c r="T237" i="5"/>
  <c r="T239" i="5"/>
  <c r="X240" i="5"/>
  <c r="X242" i="5"/>
  <c r="X246" i="5"/>
  <c r="T252" i="5"/>
  <c r="X253" i="5"/>
  <c r="T256" i="5"/>
  <c r="X259" i="5"/>
  <c r="T262" i="5"/>
  <c r="X263" i="5"/>
  <c r="X266" i="5"/>
  <c r="T269" i="5"/>
  <c r="X270" i="5"/>
  <c r="T272" i="5"/>
  <c r="T377" i="5"/>
  <c r="M18" i="4"/>
  <c r="AC18" i="4" s="1"/>
  <c r="AC6" i="4"/>
  <c r="S18" i="4"/>
  <c r="AL14" i="4"/>
  <c r="T497" i="6"/>
  <c r="X498" i="6"/>
  <c r="T500" i="6"/>
  <c r="X502" i="6"/>
  <c r="T7" i="5"/>
  <c r="AL7" i="5"/>
  <c r="X8" i="5"/>
  <c r="AJ8" i="5"/>
  <c r="AK10" i="5"/>
  <c r="X11" i="5"/>
  <c r="AK15" i="5"/>
  <c r="AG18" i="5"/>
  <c r="T23" i="5"/>
  <c r="T24" i="5"/>
  <c r="X25" i="5"/>
  <c r="T28" i="5"/>
  <c r="X29" i="5"/>
  <c r="T31" i="5"/>
  <c r="T32" i="5"/>
  <c r="T36" i="5"/>
  <c r="X37" i="5"/>
  <c r="T39" i="5"/>
  <c r="X40" i="5"/>
  <c r="X44" i="5"/>
  <c r="X51" i="5"/>
  <c r="T53" i="5"/>
  <c r="T60" i="5"/>
  <c r="X61" i="5"/>
  <c r="X64" i="5"/>
  <c r="X68" i="5"/>
  <c r="X75" i="5"/>
  <c r="T77" i="5"/>
  <c r="T78" i="5"/>
  <c r="T81" i="5"/>
  <c r="X82" i="5"/>
  <c r="T83" i="5"/>
  <c r="T88" i="5"/>
  <c r="T92" i="5"/>
  <c r="X93" i="5"/>
  <c r="X96" i="5"/>
  <c r="X100" i="5"/>
  <c r="X107" i="5"/>
  <c r="T110" i="5"/>
  <c r="T113" i="5"/>
  <c r="X114" i="5"/>
  <c r="T115" i="5"/>
  <c r="T120" i="5"/>
  <c r="T124" i="5"/>
  <c r="X125" i="5"/>
  <c r="X128" i="5"/>
  <c r="X132" i="5"/>
  <c r="X139" i="5"/>
  <c r="T142" i="5"/>
  <c r="T145" i="5"/>
  <c r="X146" i="5"/>
  <c r="T152" i="5"/>
  <c r="X156" i="5"/>
  <c r="X162" i="5"/>
  <c r="T165" i="5"/>
  <c r="T168" i="5"/>
  <c r="T171" i="5"/>
  <c r="X172" i="5"/>
  <c r="X175" i="5"/>
  <c r="X178" i="5"/>
  <c r="T181" i="5"/>
  <c r="T184" i="5"/>
  <c r="T187" i="5"/>
  <c r="X188" i="5"/>
  <c r="X191" i="5"/>
  <c r="X194" i="5"/>
  <c r="T200" i="5"/>
  <c r="T203" i="5"/>
  <c r="X204" i="5"/>
  <c r="X207" i="5"/>
  <c r="X210" i="5"/>
  <c r="T216" i="5"/>
  <c r="T219" i="5"/>
  <c r="X220" i="5"/>
  <c r="X223" i="5"/>
  <c r="X226" i="5"/>
  <c r="X234" i="5"/>
  <c r="X238" i="5"/>
  <c r="T245" i="5"/>
  <c r="T247" i="5"/>
  <c r="X248" i="5"/>
  <c r="T250" i="5"/>
  <c r="T254" i="5"/>
  <c r="X255" i="5"/>
  <c r="X261" i="5"/>
  <c r="T267" i="5"/>
  <c r="T270" i="5"/>
  <c r="T271" i="5"/>
  <c r="X272" i="5"/>
  <c r="T274" i="5"/>
  <c r="X275" i="5"/>
  <c r="X279" i="5"/>
  <c r="T275" i="5"/>
  <c r="T278" i="5"/>
  <c r="T279" i="5"/>
  <c r="X280" i="5"/>
  <c r="T282" i="5"/>
  <c r="X283" i="5"/>
  <c r="X287" i="5"/>
  <c r="T293" i="5"/>
  <c r="X294" i="5"/>
  <c r="T296" i="5"/>
  <c r="X297" i="5"/>
  <c r="T300" i="5"/>
  <c r="X301" i="5"/>
  <c r="T307" i="5"/>
  <c r="T310" i="5"/>
  <c r="T311" i="5"/>
  <c r="T314" i="5"/>
  <c r="X315" i="5"/>
  <c r="X319" i="5"/>
  <c r="X322" i="5"/>
  <c r="T325" i="5"/>
  <c r="X326" i="5"/>
  <c r="T328" i="5"/>
  <c r="X329" i="5"/>
  <c r="X333" i="5"/>
  <c r="T339" i="5"/>
  <c r="T342" i="5"/>
  <c r="X344" i="5"/>
  <c r="T346" i="5"/>
  <c r="X351" i="5"/>
  <c r="T357" i="5"/>
  <c r="X358" i="5"/>
  <c r="T360" i="5"/>
  <c r="X361" i="5"/>
  <c r="X365" i="5"/>
  <c r="T371" i="5"/>
  <c r="T374" i="5"/>
  <c r="T378" i="5"/>
  <c r="T381" i="5"/>
  <c r="X383" i="5"/>
  <c r="T392" i="5"/>
  <c r="T406" i="5"/>
  <c r="T424" i="5"/>
  <c r="T438" i="5"/>
  <c r="T452" i="5"/>
  <c r="T456" i="5"/>
  <c r="T470" i="5"/>
  <c r="T484" i="5"/>
  <c r="T488" i="5"/>
  <c r="U18" i="4"/>
  <c r="T7" i="4"/>
  <c r="AL7" i="4"/>
  <c r="AL9" i="4"/>
  <c r="AK14" i="4"/>
  <c r="AL16" i="4"/>
  <c r="AB18" i="4"/>
  <c r="T112" i="4"/>
  <c r="X113" i="4"/>
  <c r="X135" i="4"/>
  <c r="T141" i="4"/>
  <c r="X142" i="4"/>
  <c r="T144" i="4"/>
  <c r="T166" i="4"/>
  <c r="X167" i="4"/>
  <c r="T188" i="4"/>
  <c r="T191" i="4"/>
  <c r="X199" i="4"/>
  <c r="T212" i="4"/>
  <c r="T439" i="4"/>
  <c r="T447" i="4"/>
  <c r="T283" i="5"/>
  <c r="T287" i="5"/>
  <c r="T290" i="5"/>
  <c r="X291" i="5"/>
  <c r="X295" i="5"/>
  <c r="T301" i="5"/>
  <c r="X302" i="5"/>
  <c r="X305" i="5"/>
  <c r="T308" i="5"/>
  <c r="X309" i="5"/>
  <c r="T315" i="5"/>
  <c r="T319" i="5"/>
  <c r="T322" i="5"/>
  <c r="X323" i="5"/>
  <c r="X327" i="5"/>
  <c r="T333" i="5"/>
  <c r="X334" i="5"/>
  <c r="T340" i="5"/>
  <c r="X341" i="5"/>
  <c r="T347" i="5"/>
  <c r="T351" i="5"/>
  <c r="T354" i="5"/>
  <c r="X355" i="5"/>
  <c r="X359" i="5"/>
  <c r="T365" i="5"/>
  <c r="X366" i="5"/>
  <c r="X369" i="5"/>
  <c r="T372" i="5"/>
  <c r="X373" i="5"/>
  <c r="T379" i="5"/>
  <c r="T383" i="5"/>
  <c r="T386" i="5"/>
  <c r="X387" i="5"/>
  <c r="X391" i="5"/>
  <c r="T397" i="5"/>
  <c r="X398" i="5"/>
  <c r="T400" i="5"/>
  <c r="X401" i="5"/>
  <c r="T404" i="5"/>
  <c r="X405" i="5"/>
  <c r="T411" i="5"/>
  <c r="T414" i="5"/>
  <c r="T415" i="5"/>
  <c r="T418" i="5"/>
  <c r="X419" i="5"/>
  <c r="X423" i="5"/>
  <c r="T429" i="5"/>
  <c r="X430" i="5"/>
  <c r="T432" i="5"/>
  <c r="X433" i="5"/>
  <c r="X437" i="5"/>
  <c r="T443" i="5"/>
  <c r="T446" i="5"/>
  <c r="T447" i="5"/>
  <c r="T450" i="5"/>
  <c r="X451" i="5"/>
  <c r="X455" i="5"/>
  <c r="T461" i="5"/>
  <c r="X462" i="5"/>
  <c r="T464" i="5"/>
  <c r="X465" i="5"/>
  <c r="X469" i="5"/>
  <c r="T475" i="5"/>
  <c r="T478" i="5"/>
  <c r="T479" i="5"/>
  <c r="T482" i="5"/>
  <c r="X483" i="5"/>
  <c r="X487" i="5"/>
  <c r="T493" i="5"/>
  <c r="X494" i="5"/>
  <c r="T496" i="5"/>
  <c r="X497" i="5"/>
  <c r="AL17" i="4"/>
  <c r="X30" i="4"/>
  <c r="T32" i="4"/>
  <c r="X33" i="4"/>
  <c r="X36" i="4"/>
  <c r="X39" i="4"/>
  <c r="X46" i="4"/>
  <c r="T48" i="4"/>
  <c r="X49" i="4"/>
  <c r="X52" i="4"/>
  <c r="X55" i="4"/>
  <c r="X62" i="4"/>
  <c r="T64" i="4"/>
  <c r="X65" i="4"/>
  <c r="X68" i="4"/>
  <c r="X71" i="4"/>
  <c r="X78" i="4"/>
  <c r="T80" i="4"/>
  <c r="X81" i="4"/>
  <c r="X84" i="4"/>
  <c r="X87" i="4"/>
  <c r="X94" i="4"/>
  <c r="T96" i="4"/>
  <c r="X97" i="4"/>
  <c r="T100" i="4"/>
  <c r="X101" i="4"/>
  <c r="X104" i="4"/>
  <c r="X107" i="4"/>
  <c r="T110" i="4"/>
  <c r="T113" i="4"/>
  <c r="X114" i="4"/>
  <c r="T131" i="4"/>
  <c r="T163" i="4"/>
  <c r="T196" i="4"/>
  <c r="X278" i="5"/>
  <c r="T280" i="5"/>
  <c r="X285" i="5"/>
  <c r="T291" i="5"/>
  <c r="T294" i="5"/>
  <c r="T298" i="5"/>
  <c r="X303" i="5"/>
  <c r="T309" i="5"/>
  <c r="X310" i="5"/>
  <c r="T312" i="5"/>
  <c r="X313" i="5"/>
  <c r="X317" i="5"/>
  <c r="T323" i="5"/>
  <c r="T326" i="5"/>
  <c r="T327" i="5"/>
  <c r="X328" i="5"/>
  <c r="T330" i="5"/>
  <c r="X331" i="5"/>
  <c r="X335" i="5"/>
  <c r="X342" i="5"/>
  <c r="T344" i="5"/>
  <c r="X345" i="5"/>
  <c r="X349" i="5"/>
  <c r="T355" i="5"/>
  <c r="T358" i="5"/>
  <c r="T359" i="5"/>
  <c r="X360" i="5"/>
  <c r="T362" i="5"/>
  <c r="X363" i="5"/>
  <c r="X367" i="5"/>
  <c r="T373" i="5"/>
  <c r="X374" i="5"/>
  <c r="T376" i="5"/>
  <c r="X377" i="5"/>
  <c r="X381" i="5"/>
  <c r="T387" i="5"/>
  <c r="T389" i="5"/>
  <c r="T390" i="5"/>
  <c r="T391" i="5"/>
  <c r="X392" i="5"/>
  <c r="T394" i="5"/>
  <c r="X395" i="5"/>
  <c r="X399" i="5"/>
  <c r="T405" i="5"/>
  <c r="X406" i="5"/>
  <c r="T408" i="5"/>
  <c r="X409" i="5"/>
  <c r="X413" i="5"/>
  <c r="T419" i="5"/>
  <c r="T422" i="5"/>
  <c r="T423" i="5"/>
  <c r="T426" i="5"/>
  <c r="X427" i="5"/>
  <c r="X431" i="5"/>
  <c r="T437" i="5"/>
  <c r="X438" i="5"/>
  <c r="T440" i="5"/>
  <c r="X441" i="5"/>
  <c r="X445" i="5"/>
  <c r="T451" i="5"/>
  <c r="T454" i="5"/>
  <c r="T455" i="5"/>
  <c r="T458" i="5"/>
  <c r="X459" i="5"/>
  <c r="X463" i="5"/>
  <c r="T468" i="5"/>
  <c r="T469" i="5"/>
  <c r="X470" i="5"/>
  <c r="T472" i="5"/>
  <c r="X473" i="5"/>
  <c r="X477" i="5"/>
  <c r="T483" i="5"/>
  <c r="T486" i="5"/>
  <c r="T487" i="5"/>
  <c r="T490" i="5"/>
  <c r="X491" i="5"/>
  <c r="X495" i="5"/>
  <c r="W18" i="4"/>
  <c r="X7" i="4"/>
  <c r="T8" i="4"/>
  <c r="T10" i="4"/>
  <c r="T15" i="4"/>
  <c r="AJ16" i="4"/>
  <c r="X24" i="4"/>
  <c r="X27" i="4"/>
  <c r="T30" i="4"/>
  <c r="T33" i="4"/>
  <c r="X34" i="4"/>
  <c r="T36" i="4"/>
  <c r="X37" i="4"/>
  <c r="X40" i="4"/>
  <c r="X43" i="4"/>
  <c r="T46" i="4"/>
  <c r="T49" i="4"/>
  <c r="X50" i="4"/>
  <c r="T52" i="4"/>
  <c r="X53" i="4"/>
  <c r="X56" i="4"/>
  <c r="X59" i="4"/>
  <c r="T62" i="4"/>
  <c r="T65" i="4"/>
  <c r="X66" i="4"/>
  <c r="T68" i="4"/>
  <c r="X69" i="4"/>
  <c r="X72" i="4"/>
  <c r="X75" i="4"/>
  <c r="T78" i="4"/>
  <c r="T81" i="4"/>
  <c r="X82" i="4"/>
  <c r="T84" i="4"/>
  <c r="X85" i="4"/>
  <c r="X88" i="4"/>
  <c r="X91" i="4"/>
  <c r="T94" i="4"/>
  <c r="T97" i="4"/>
  <c r="X98" i="4"/>
  <c r="X119" i="4"/>
  <c r="T122" i="4"/>
  <c r="X126" i="4"/>
  <c r="T128" i="4"/>
  <c r="X129" i="4"/>
  <c r="X151" i="4"/>
  <c r="T154" i="4"/>
  <c r="T157" i="4"/>
  <c r="X158" i="4"/>
  <c r="T160" i="4"/>
  <c r="T172" i="4"/>
  <c r="T176" i="4"/>
  <c r="X177" i="4"/>
  <c r="T180" i="4"/>
  <c r="T193" i="4"/>
  <c r="X194" i="4"/>
  <c r="T215" i="4"/>
  <c r="T219" i="4"/>
  <c r="T222" i="4"/>
  <c r="X226" i="4"/>
  <c r="T228" i="4"/>
  <c r="T229" i="4"/>
  <c r="T247" i="4"/>
  <c r="T453" i="4"/>
  <c r="T265" i="4"/>
  <c r="T266" i="4"/>
  <c r="T274" i="4"/>
  <c r="T282" i="4"/>
  <c r="T290" i="4"/>
  <c r="T298" i="4"/>
  <c r="T306" i="4"/>
  <c r="T314" i="4"/>
  <c r="T322" i="4"/>
  <c r="T330" i="4"/>
  <c r="T338" i="4"/>
  <c r="T34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98" i="4"/>
  <c r="T101" i="4"/>
  <c r="T104" i="4"/>
  <c r="X105" i="4"/>
  <c r="X108" i="4"/>
  <c r="X111" i="4"/>
  <c r="T114" i="4"/>
  <c r="T117" i="4"/>
  <c r="T120" i="4"/>
  <c r="X121" i="4"/>
  <c r="X124" i="4"/>
  <c r="X127" i="4"/>
  <c r="T130" i="4"/>
  <c r="T133" i="4"/>
  <c r="T136" i="4"/>
  <c r="X137" i="4"/>
  <c r="X140" i="4"/>
  <c r="X143" i="4"/>
  <c r="T146" i="4"/>
  <c r="T149" i="4"/>
  <c r="T152" i="4"/>
  <c r="X156" i="4"/>
  <c r="X159" i="4"/>
  <c r="T162" i="4"/>
  <c r="T165" i="4"/>
  <c r="T171" i="4"/>
  <c r="T174" i="4"/>
  <c r="X179" i="4"/>
  <c r="X181" i="4"/>
  <c r="X184" i="4"/>
  <c r="T185" i="4"/>
  <c r="T186" i="4"/>
  <c r="T187" i="4"/>
  <c r="T194" i="4"/>
  <c r="T195" i="4"/>
  <c r="X207" i="4"/>
  <c r="X211" i="4"/>
  <c r="T213" i="4"/>
  <c r="T214" i="4"/>
  <c r="X218" i="4"/>
  <c r="T220" i="4"/>
  <c r="T225" i="4"/>
  <c r="T227" i="4"/>
  <c r="T230" i="4"/>
  <c r="X234" i="4"/>
  <c r="T236" i="4"/>
  <c r="T241" i="4"/>
  <c r="T242" i="4"/>
  <c r="T243" i="4"/>
  <c r="T246" i="4"/>
  <c r="X250" i="4"/>
  <c r="T252" i="4"/>
  <c r="X256" i="4"/>
  <c r="T257" i="4"/>
  <c r="T258" i="4"/>
  <c r="T259" i="4"/>
  <c r="T264" i="4"/>
  <c r="X265" i="4"/>
  <c r="T270" i="4"/>
  <c r="X273" i="4"/>
  <c r="T278" i="4"/>
  <c r="X281" i="4"/>
  <c r="T286" i="4"/>
  <c r="X289" i="4"/>
  <c r="T294" i="4"/>
  <c r="X297" i="4"/>
  <c r="T302" i="4"/>
  <c r="X305" i="4"/>
  <c r="T310" i="4"/>
  <c r="X313" i="4"/>
  <c r="T318" i="4"/>
  <c r="X321" i="4"/>
  <c r="T326" i="4"/>
  <c r="X329" i="4"/>
  <c r="T334" i="4"/>
  <c r="X337" i="4"/>
  <c r="T342" i="4"/>
  <c r="X345" i="4"/>
  <c r="T350" i="4"/>
  <c r="X353" i="4"/>
  <c r="T358" i="4"/>
  <c r="X361" i="4"/>
  <c r="T366" i="4"/>
  <c r="X369" i="4"/>
  <c r="T374" i="4"/>
  <c r="X377" i="4"/>
  <c r="T382" i="4"/>
  <c r="X385" i="4"/>
  <c r="T390" i="4"/>
  <c r="X393" i="4"/>
  <c r="T398" i="4"/>
  <c r="X401" i="4"/>
  <c r="T406" i="4"/>
  <c r="X409" i="4"/>
  <c r="T414" i="4"/>
  <c r="X417" i="4"/>
  <c r="T422" i="4"/>
  <c r="X425" i="4"/>
  <c r="T430" i="4"/>
  <c r="X433" i="4"/>
  <c r="T438" i="4"/>
  <c r="X441" i="4"/>
  <c r="T446" i="4"/>
  <c r="X449" i="4"/>
  <c r="X458" i="4"/>
  <c r="X461" i="4"/>
  <c r="X464" i="4"/>
  <c r="X467" i="4"/>
  <c r="X469" i="4"/>
  <c r="X472" i="4"/>
  <c r="X475" i="4"/>
  <c r="X477" i="4"/>
  <c r="X480" i="4"/>
  <c r="X483" i="4"/>
  <c r="X485" i="4"/>
  <c r="X488" i="4"/>
  <c r="X491" i="4"/>
  <c r="T492" i="4"/>
  <c r="T495" i="4"/>
  <c r="X497" i="4"/>
  <c r="X23" i="33"/>
  <c r="X24" i="33"/>
  <c r="X29" i="33"/>
  <c r="X30" i="33"/>
  <c r="X31" i="33"/>
  <c r="X32" i="33"/>
  <c r="X33" i="33"/>
  <c r="X34" i="33"/>
  <c r="X115" i="4"/>
  <c r="T118" i="4"/>
  <c r="T121" i="4"/>
  <c r="X122" i="4"/>
  <c r="T124" i="4"/>
  <c r="X125" i="4"/>
  <c r="X128" i="4"/>
  <c r="X131" i="4"/>
  <c r="T134" i="4"/>
  <c r="T137" i="4"/>
  <c r="X138" i="4"/>
  <c r="T140" i="4"/>
  <c r="X141" i="4"/>
  <c r="X144" i="4"/>
  <c r="X147" i="4"/>
  <c r="T150" i="4"/>
  <c r="T153" i="4"/>
  <c r="X154" i="4"/>
  <c r="T156" i="4"/>
  <c r="X157" i="4"/>
  <c r="X160" i="4"/>
  <c r="X163" i="4"/>
  <c r="T164" i="4"/>
  <c r="X166" i="4"/>
  <c r="X169" i="4"/>
  <c r="X172" i="4"/>
  <c r="X176" i="4"/>
  <c r="T177" i="4"/>
  <c r="X185" i="4"/>
  <c r="T190" i="4"/>
  <c r="X193" i="4"/>
  <c r="T198" i="4"/>
  <c r="X202" i="4"/>
  <c r="X205" i="4"/>
  <c r="T209" i="4"/>
  <c r="T211" i="4"/>
  <c r="T218" i="4"/>
  <c r="X219" i="4"/>
  <c r="X222" i="4"/>
  <c r="T224" i="4"/>
  <c r="X225" i="4"/>
  <c r="T234" i="4"/>
  <c r="X235" i="4"/>
  <c r="T240" i="4"/>
  <c r="X241" i="4"/>
  <c r="X251" i="4"/>
  <c r="T256" i="4"/>
  <c r="X257" i="4"/>
  <c r="T262" i="4"/>
  <c r="X266" i="4"/>
  <c r="X271" i="4"/>
  <c r="X274" i="4"/>
  <c r="X279" i="4"/>
  <c r="X282" i="4"/>
  <c r="X287" i="4"/>
  <c r="X290" i="4"/>
  <c r="X295" i="4"/>
  <c r="X298" i="4"/>
  <c r="X303" i="4"/>
  <c r="X306" i="4"/>
  <c r="X311" i="4"/>
  <c r="X314" i="4"/>
  <c r="X319" i="4"/>
  <c r="X322" i="4"/>
  <c r="X327" i="4"/>
  <c r="X330" i="4"/>
  <c r="X335" i="4"/>
  <c r="X338" i="4"/>
  <c r="X343" i="4"/>
  <c r="X346" i="4"/>
  <c r="X351" i="4"/>
  <c r="X354" i="4"/>
  <c r="X359" i="4"/>
  <c r="X362" i="4"/>
  <c r="X367" i="4"/>
  <c r="X370" i="4"/>
  <c r="X375" i="4"/>
  <c r="X378" i="4"/>
  <c r="X383" i="4"/>
  <c r="X386" i="4"/>
  <c r="X391" i="4"/>
  <c r="X394" i="4"/>
  <c r="X399" i="4"/>
  <c r="X402" i="4"/>
  <c r="X407" i="4"/>
  <c r="X410" i="4"/>
  <c r="X415" i="4"/>
  <c r="X418" i="4"/>
  <c r="X423" i="4"/>
  <c r="X426" i="4"/>
  <c r="X431" i="4"/>
  <c r="X434" i="4"/>
  <c r="X439" i="4"/>
  <c r="X442" i="4"/>
  <c r="X447" i="4"/>
  <c r="X450" i="4"/>
  <c r="X453" i="4"/>
  <c r="X456" i="4"/>
  <c r="X459" i="4"/>
  <c r="T460" i="4"/>
  <c r="T464" i="4"/>
  <c r="T466" i="4"/>
  <c r="T467" i="4"/>
  <c r="T472" i="4"/>
  <c r="T474" i="4"/>
  <c r="T475" i="4"/>
  <c r="T480" i="4"/>
  <c r="T482" i="4"/>
  <c r="T483" i="4"/>
  <c r="T488" i="4"/>
  <c r="T490" i="4"/>
  <c r="T491" i="4"/>
  <c r="X492" i="4"/>
  <c r="T494" i="4"/>
  <c r="X495" i="4"/>
  <c r="X498" i="4"/>
  <c r="X501" i="4"/>
  <c r="X25" i="33"/>
  <c r="X26" i="33"/>
  <c r="X37" i="33"/>
  <c r="X43" i="33"/>
  <c r="X45" i="33"/>
  <c r="X46" i="33"/>
  <c r="X47" i="33"/>
  <c r="X58" i="33"/>
  <c r="X59" i="33"/>
  <c r="X75" i="33"/>
  <c r="X94" i="33"/>
  <c r="X123" i="33"/>
  <c r="X125" i="33"/>
  <c r="X126" i="33"/>
  <c r="X147" i="33"/>
  <c r="X166" i="33"/>
  <c r="X195" i="33"/>
  <c r="X198" i="33"/>
  <c r="X200" i="33"/>
  <c r="X217" i="33"/>
  <c r="X219" i="33"/>
  <c r="X302" i="33"/>
  <c r="X304" i="33"/>
  <c r="X305" i="33"/>
  <c r="X306" i="33"/>
  <c r="X307" i="33"/>
  <c r="X308" i="33"/>
  <c r="X310" i="33"/>
  <c r="X311" i="33"/>
  <c r="X312" i="33"/>
  <c r="X331" i="33"/>
  <c r="X332" i="33"/>
  <c r="X334" i="33"/>
  <c r="X335" i="33"/>
  <c r="X336" i="33"/>
  <c r="X362" i="33"/>
  <c r="X363" i="33"/>
  <c r="X364" i="33"/>
  <c r="X365" i="33"/>
  <c r="X366" i="33"/>
  <c r="X368" i="33"/>
  <c r="X370" i="33"/>
  <c r="X371" i="33"/>
  <c r="X372" i="33"/>
  <c r="X53" i="33"/>
  <c r="X63" i="33"/>
  <c r="X64" i="33"/>
  <c r="X65" i="33"/>
  <c r="X66" i="33"/>
  <c r="X67" i="33"/>
  <c r="X82" i="33"/>
  <c r="X83" i="33"/>
  <c r="X95" i="33"/>
  <c r="X96" i="33"/>
  <c r="X97" i="33"/>
  <c r="X98" i="33"/>
  <c r="X99" i="33"/>
  <c r="X114" i="33"/>
  <c r="X115" i="33"/>
  <c r="X127" i="33"/>
  <c r="X128" i="33"/>
  <c r="X129" i="33"/>
  <c r="X130" i="33"/>
  <c r="X131" i="33"/>
  <c r="X133" i="33"/>
  <c r="X134" i="33"/>
  <c r="X149" i="33"/>
  <c r="X150" i="33"/>
  <c r="X167" i="33"/>
  <c r="X180" i="33"/>
  <c r="X201" i="33"/>
  <c r="X203" i="33"/>
  <c r="X204" i="33"/>
  <c r="X206" i="33"/>
  <c r="X208" i="33"/>
  <c r="X220" i="33"/>
  <c r="X221" i="33"/>
  <c r="X222" i="33"/>
  <c r="X223" i="33"/>
  <c r="X224" i="33"/>
  <c r="X225" i="33"/>
  <c r="X236" i="33"/>
  <c r="X238" i="33"/>
  <c r="X252" i="33"/>
  <c r="X254" i="33"/>
  <c r="X255" i="33"/>
  <c r="X256" i="33"/>
  <c r="X257" i="33"/>
  <c r="X268" i="33"/>
  <c r="X270" i="33"/>
  <c r="X271" i="33"/>
  <c r="X284" i="33"/>
  <c r="X286" i="33"/>
  <c r="X288" i="33"/>
  <c r="X289" i="33"/>
  <c r="X313" i="33"/>
  <c r="X315" i="33"/>
  <c r="X316" i="33"/>
  <c r="X317" i="33"/>
  <c r="X318" i="33"/>
  <c r="X320" i="33"/>
  <c r="X321" i="33"/>
  <c r="X323" i="33"/>
  <c r="X339" i="33"/>
  <c r="X340" i="33"/>
  <c r="X342" i="33"/>
  <c r="X344" i="33"/>
  <c r="X373" i="33"/>
  <c r="X374" i="33"/>
  <c r="X38" i="33"/>
  <c r="X39" i="33"/>
  <c r="X40" i="33"/>
  <c r="X41" i="33"/>
  <c r="X42" i="33"/>
  <c r="X54" i="33"/>
  <c r="X55" i="33"/>
  <c r="X56" i="33"/>
  <c r="X57" i="33"/>
  <c r="X69" i="33"/>
  <c r="X70" i="33"/>
  <c r="X71" i="33"/>
  <c r="X72" i="33"/>
  <c r="X73" i="33"/>
  <c r="X74" i="33"/>
  <c r="X85" i="33"/>
  <c r="X86" i="33"/>
  <c r="X87" i="33"/>
  <c r="X88" i="33"/>
  <c r="X101" i="33"/>
  <c r="X102" i="33"/>
  <c r="X103" i="33"/>
  <c r="X104" i="33"/>
  <c r="X105" i="33"/>
  <c r="X106" i="33"/>
  <c r="X117" i="33"/>
  <c r="X118" i="33"/>
  <c r="X135" i="33"/>
  <c r="X136" i="33"/>
  <c r="X137" i="33"/>
  <c r="X138" i="33"/>
  <c r="X139" i="33"/>
  <c r="X151" i="33"/>
  <c r="X152" i="33"/>
  <c r="X168" i="33"/>
  <c r="X169" i="33"/>
  <c r="X170" i="33"/>
  <c r="X171" i="33"/>
  <c r="X173" i="33"/>
  <c r="X174" i="33"/>
  <c r="X175" i="33"/>
  <c r="X181" i="33"/>
  <c r="X182" i="33"/>
  <c r="X183" i="33"/>
  <c r="X184" i="33"/>
  <c r="X185" i="33"/>
  <c r="X186" i="33"/>
  <c r="X187" i="33"/>
  <c r="X209" i="33"/>
  <c r="X227" i="33"/>
  <c r="X240" i="33"/>
  <c r="X241" i="33"/>
  <c r="X243" i="33"/>
  <c r="X259" i="33"/>
  <c r="X272" i="33"/>
  <c r="X273" i="33"/>
  <c r="X275" i="33"/>
  <c r="X291" i="33"/>
  <c r="X324" i="33"/>
  <c r="X325" i="33"/>
  <c r="X326" i="33"/>
  <c r="X346" i="33"/>
  <c r="X347" i="33"/>
  <c r="X348" i="33"/>
  <c r="X349" i="33"/>
  <c r="X350" i="33"/>
  <c r="X352" i="33"/>
  <c r="X386" i="33"/>
  <c r="X387" i="33"/>
  <c r="X388" i="33"/>
  <c r="X389" i="33"/>
  <c r="X390" i="33"/>
  <c r="X392" i="33"/>
  <c r="X394" i="33"/>
  <c r="X395" i="33"/>
  <c r="X396" i="33"/>
  <c r="X397" i="33"/>
  <c r="X398" i="33"/>
  <c r="X400" i="33"/>
  <c r="X402" i="33"/>
  <c r="X403" i="33"/>
  <c r="X404" i="33"/>
  <c r="X405" i="33"/>
  <c r="X406" i="33"/>
  <c r="X408" i="33"/>
  <c r="X437" i="33"/>
  <c r="X438" i="33"/>
  <c r="X440" i="33"/>
  <c r="X443" i="33"/>
  <c r="X444" i="33"/>
  <c r="X445" i="33"/>
  <c r="X446" i="33"/>
  <c r="Q447" i="33"/>
  <c r="X376" i="33"/>
  <c r="X378" i="33"/>
  <c r="X379" i="33"/>
  <c r="X380" i="33"/>
  <c r="X381" i="33"/>
  <c r="X382" i="33"/>
  <c r="X384" i="33"/>
  <c r="X502" i="33"/>
  <c r="U6" i="33"/>
  <c r="Q27" i="33"/>
  <c r="Q30" i="33"/>
  <c r="Q38" i="33"/>
  <c r="Q44" i="33"/>
  <c r="Q51" i="33"/>
  <c r="M55" i="33"/>
  <c r="Q60" i="33"/>
  <c r="Q64" i="33"/>
  <c r="Q70" i="33"/>
  <c r="Q85" i="33"/>
  <c r="Q92" i="33"/>
  <c r="Q96" i="33"/>
  <c r="Q102" i="33"/>
  <c r="Q123" i="33"/>
  <c r="Q130" i="33"/>
  <c r="Q138" i="33"/>
  <c r="Q142" i="33"/>
  <c r="Q150" i="33"/>
  <c r="Q156" i="33"/>
  <c r="Q164" i="33"/>
  <c r="Q171" i="33"/>
  <c r="Q179" i="33"/>
  <c r="Q182" i="33"/>
  <c r="Q190" i="33"/>
  <c r="Q196" i="33"/>
  <c r="Q204" i="33"/>
  <c r="Q215" i="33"/>
  <c r="Q221" i="33"/>
  <c r="Q236" i="33"/>
  <c r="Q243" i="33"/>
  <c r="Q247" i="33"/>
  <c r="Q253" i="33"/>
  <c r="Q268" i="33"/>
  <c r="Q275" i="33"/>
  <c r="Q279" i="33"/>
  <c r="Q285" i="33"/>
  <c r="Q336" i="33"/>
  <c r="Q384" i="33"/>
  <c r="Q410" i="33"/>
  <c r="Q497" i="33"/>
  <c r="Q481" i="33"/>
  <c r="Q446" i="33"/>
  <c r="Q424" i="33"/>
  <c r="Q398" i="33"/>
  <c r="Q379" i="33"/>
  <c r="Q365" i="33"/>
  <c r="Q342" i="33"/>
  <c r="Q333" i="33"/>
  <c r="Q326" i="33"/>
  <c r="Q307" i="33"/>
  <c r="Q298" i="33"/>
  <c r="Q292" i="33"/>
  <c r="Q288" i="33"/>
  <c r="Q281" i="33"/>
  <c r="Q277" i="33"/>
  <c r="Q274" i="33"/>
  <c r="Q270" i="33"/>
  <c r="Q267" i="33"/>
  <c r="Q263" i="33"/>
  <c r="Q260" i="33"/>
  <c r="Q256" i="33"/>
  <c r="Q249" i="33"/>
  <c r="Q245" i="33"/>
  <c r="Q242" i="33"/>
  <c r="Q238" i="33"/>
  <c r="Q235" i="33"/>
  <c r="Q231" i="33"/>
  <c r="Q228" i="33"/>
  <c r="Q224" i="33"/>
  <c r="Q217" i="33"/>
  <c r="Q213" i="33"/>
  <c r="Q207" i="33"/>
  <c r="Q203" i="33"/>
  <c r="Q199" i="33"/>
  <c r="Q195" i="33"/>
  <c r="Q192" i="33"/>
  <c r="Q188" i="33"/>
  <c r="Q184" i="33"/>
  <c r="Q178" i="33"/>
  <c r="Q174" i="33"/>
  <c r="Q170" i="33"/>
  <c r="Q167" i="33"/>
  <c r="Q163" i="33"/>
  <c r="Q159" i="33"/>
  <c r="Q155" i="33"/>
  <c r="Q148" i="33"/>
  <c r="Q144" i="33"/>
  <c r="Q137" i="33"/>
  <c r="Q133" i="33"/>
  <c r="Q129" i="33"/>
  <c r="Q126" i="33"/>
  <c r="Q122" i="33"/>
  <c r="Q119" i="33"/>
  <c r="Q116" i="33"/>
  <c r="Q112" i="33"/>
  <c r="Q109" i="33"/>
  <c r="Q105" i="33"/>
  <c r="Q98" i="33"/>
  <c r="Q94" i="33"/>
  <c r="Q91" i="33"/>
  <c r="Q87" i="33"/>
  <c r="Q84" i="33"/>
  <c r="Q80" i="33"/>
  <c r="Q77" i="33"/>
  <c r="Q73" i="33"/>
  <c r="Q66" i="33"/>
  <c r="Q62" i="33"/>
  <c r="Q59" i="33"/>
  <c r="Q56" i="33"/>
  <c r="Q50" i="33"/>
  <c r="Q47" i="33"/>
  <c r="Q40" i="33"/>
  <c r="Q36" i="33"/>
  <c r="Q32" i="33"/>
  <c r="Q28" i="33"/>
  <c r="Q26" i="33"/>
  <c r="Q15" i="33"/>
  <c r="Q10" i="33"/>
  <c r="Q6" i="33"/>
  <c r="Q496" i="33"/>
  <c r="Q470" i="33"/>
  <c r="Q435" i="33"/>
  <c r="Q416" i="33"/>
  <c r="Q339" i="33"/>
  <c r="Q331" i="33"/>
  <c r="Q325" i="33"/>
  <c r="Q303" i="33"/>
  <c r="Q296" i="33"/>
  <c r="Q291" i="33"/>
  <c r="Q287" i="33"/>
  <c r="Q284" i="33"/>
  <c r="Q280" i="33"/>
  <c r="Q273" i="33"/>
  <c r="Q269" i="33"/>
  <c r="Q266" i="33"/>
  <c r="Q262" i="33"/>
  <c r="Q259" i="33"/>
  <c r="Q255" i="33"/>
  <c r="Q252" i="33"/>
  <c r="Q248" i="33"/>
  <c r="Q241" i="33"/>
  <c r="Q237" i="33"/>
  <c r="Q234" i="33"/>
  <c r="Q230" i="33"/>
  <c r="Q227" i="33"/>
  <c r="Q223" i="33"/>
  <c r="Q220" i="33"/>
  <c r="Q216" i="33"/>
  <c r="M213" i="33"/>
  <c r="Q210" i="33"/>
  <c r="Q206" i="33"/>
  <c r="Q202" i="33"/>
  <c r="Q198" i="33"/>
  <c r="Q191" i="33"/>
  <c r="Q187" i="33"/>
  <c r="Q183" i="33"/>
  <c r="Q180" i="33"/>
  <c r="Q177" i="33"/>
  <c r="Q173" i="33"/>
  <c r="Q169" i="33"/>
  <c r="Q166" i="33"/>
  <c r="Q162" i="33"/>
  <c r="Q158" i="33"/>
  <c r="Q154" i="33"/>
  <c r="Q151" i="33"/>
  <c r="Q147" i="33"/>
  <c r="Q143" i="33"/>
  <c r="Q140" i="33"/>
  <c r="Q136" i="33"/>
  <c r="Q132" i="33"/>
  <c r="Q128" i="33"/>
  <c r="Q125" i="33"/>
  <c r="Q121" i="33"/>
  <c r="Q118" i="33"/>
  <c r="Q115" i="33"/>
  <c r="Q111" i="33"/>
  <c r="Q108" i="33"/>
  <c r="Q104" i="33"/>
  <c r="Q101" i="33"/>
  <c r="Q97" i="33"/>
  <c r="Q90" i="33"/>
  <c r="Q86" i="33"/>
  <c r="Q83" i="33"/>
  <c r="Q79" i="33"/>
  <c r="Q76" i="33"/>
  <c r="Q72" i="33"/>
  <c r="Q69" i="33"/>
  <c r="Q65" i="33"/>
  <c r="Q55" i="33"/>
  <c r="Q53" i="33"/>
  <c r="Q49" i="33"/>
  <c r="Q46" i="33"/>
  <c r="Q43" i="33"/>
  <c r="Q39" i="33"/>
  <c r="Q35" i="33"/>
  <c r="Q31" i="33"/>
  <c r="Q23" i="33"/>
  <c r="Q17" i="33"/>
  <c r="Q11" i="33"/>
  <c r="Q8" i="33"/>
  <c r="AF6" i="33"/>
  <c r="T67" i="3"/>
  <c r="T195" i="3"/>
  <c r="T203" i="3"/>
  <c r="T211" i="3"/>
  <c r="T299" i="3"/>
  <c r="T303" i="3"/>
  <c r="Q14" i="33"/>
  <c r="Q24" i="33"/>
  <c r="Q33" i="33"/>
  <c r="Q41" i="33"/>
  <c r="Q45" i="33"/>
  <c r="Q52" i="33"/>
  <c r="Q57" i="33"/>
  <c r="Q61" i="33"/>
  <c r="Q67" i="33"/>
  <c r="Q71" i="33"/>
  <c r="Q78" i="33"/>
  <c r="Q93" i="33"/>
  <c r="Q99" i="33"/>
  <c r="Q103" i="33"/>
  <c r="Q110" i="33"/>
  <c r="Q117" i="33"/>
  <c r="Q124" i="33"/>
  <c r="Q131" i="33"/>
  <c r="Q139" i="33"/>
  <c r="Q145" i="33"/>
  <c r="Q157" i="33"/>
  <c r="Q165" i="33"/>
  <c r="Q172" i="33"/>
  <c r="Q185" i="33"/>
  <c r="Q193" i="33"/>
  <c r="Q197" i="33"/>
  <c r="Q205" i="33"/>
  <c r="Q211" i="33"/>
  <c r="Q218" i="33"/>
  <c r="Q222" i="33"/>
  <c r="Q229" i="33"/>
  <c r="Q244" i="33"/>
  <c r="Q250" i="33"/>
  <c r="Q254" i="33"/>
  <c r="Q261" i="33"/>
  <c r="Q276" i="33"/>
  <c r="Q282" i="33"/>
  <c r="Q286" i="33"/>
  <c r="Q293" i="33"/>
  <c r="Q371" i="33"/>
  <c r="Q385" i="33"/>
  <c r="Q428" i="33"/>
  <c r="Q491" i="33"/>
  <c r="T8" i="3"/>
  <c r="Q25" i="33"/>
  <c r="Q34" i="33"/>
  <c r="Q42" i="33"/>
  <c r="Q48" i="33"/>
  <c r="Q58" i="33"/>
  <c r="Q68" i="33"/>
  <c r="Q74" i="33"/>
  <c r="Q81" i="33"/>
  <c r="Q88" i="33"/>
  <c r="Q100" i="33"/>
  <c r="Q106" i="33"/>
  <c r="Q113" i="33"/>
  <c r="Q127" i="33"/>
  <c r="Q134" i="33"/>
  <c r="Q146" i="33"/>
  <c r="Q152" i="33"/>
  <c r="Q160" i="33"/>
  <c r="Q175" i="33"/>
  <c r="Q186" i="33"/>
  <c r="Q194" i="33"/>
  <c r="Q200" i="33"/>
  <c r="Q208" i="33"/>
  <c r="Q212" i="33"/>
  <c r="Q219" i="33"/>
  <c r="Q225" i="33"/>
  <c r="Q232" i="33"/>
  <c r="Q239" i="33"/>
  <c r="Q251" i="33"/>
  <c r="Q257" i="33"/>
  <c r="Q264" i="33"/>
  <c r="Q271" i="33"/>
  <c r="Q283" i="33"/>
  <c r="Q289" i="33"/>
  <c r="Q301" i="33"/>
  <c r="Q372" i="33"/>
  <c r="Q434" i="33"/>
  <c r="Q492" i="33"/>
  <c r="T337" i="3"/>
  <c r="T401" i="3"/>
  <c r="T465" i="3"/>
  <c r="T397" i="3"/>
  <c r="T407" i="3"/>
  <c r="T415" i="3"/>
  <c r="T423" i="3"/>
  <c r="T439" i="3"/>
  <c r="T447" i="3"/>
  <c r="T455" i="3"/>
  <c r="T463" i="3"/>
  <c r="T500" i="3"/>
  <c r="T33" i="3"/>
  <c r="T37" i="3"/>
  <c r="T41" i="3"/>
  <c r="T45" i="3"/>
  <c r="T49" i="3"/>
  <c r="T53" i="3"/>
  <c r="T57" i="3"/>
  <c r="T61" i="3"/>
  <c r="T65" i="3"/>
  <c r="T66" i="3"/>
  <c r="T69" i="3"/>
  <c r="T70" i="3"/>
  <c r="T73" i="3"/>
  <c r="T74" i="3"/>
  <c r="T77" i="3"/>
  <c r="T78" i="3"/>
  <c r="T81" i="3"/>
  <c r="T85" i="3"/>
  <c r="T89" i="3"/>
  <c r="T93" i="3"/>
  <c r="T97" i="3"/>
  <c r="T101" i="3"/>
  <c r="T105" i="3"/>
  <c r="T109" i="3"/>
  <c r="T113" i="3"/>
  <c r="T117" i="3"/>
  <c r="T121" i="3"/>
  <c r="T125" i="3"/>
  <c r="T129" i="3"/>
  <c r="T133" i="3"/>
  <c r="T137" i="3"/>
  <c r="T141" i="3"/>
  <c r="T145" i="3"/>
  <c r="T149" i="3"/>
  <c r="T153" i="3"/>
  <c r="T157" i="3"/>
  <c r="T165" i="3"/>
  <c r="T169" i="3"/>
  <c r="T173" i="3"/>
  <c r="T177" i="3"/>
  <c r="T181" i="3"/>
  <c r="T189" i="3"/>
  <c r="T193" i="3"/>
  <c r="T197" i="3"/>
  <c r="T201" i="3"/>
  <c r="T205" i="3"/>
  <c r="T209" i="3"/>
  <c r="T213" i="3"/>
  <c r="T217" i="3"/>
  <c r="T221" i="3"/>
  <c r="T225" i="3"/>
  <c r="T229" i="3"/>
  <c r="T233" i="3"/>
  <c r="T237" i="3"/>
  <c r="T241" i="3"/>
  <c r="T245" i="3"/>
  <c r="T249" i="3"/>
  <c r="T253" i="3"/>
  <c r="T257" i="3"/>
  <c r="T261" i="3"/>
  <c r="T265" i="3"/>
  <c r="T269" i="3"/>
  <c r="T305" i="3"/>
  <c r="T309" i="3"/>
  <c r="T313" i="3"/>
  <c r="T317" i="3"/>
  <c r="T321" i="3"/>
  <c r="T325" i="3"/>
  <c r="T329" i="3"/>
  <c r="T333" i="3"/>
  <c r="T341" i="3"/>
  <c r="T345" i="3"/>
  <c r="T349" i="3"/>
  <c r="T353" i="3"/>
  <c r="T361" i="3"/>
  <c r="T362" i="3"/>
  <c r="T366" i="3"/>
  <c r="T369" i="3"/>
  <c r="T377" i="3"/>
  <c r="T385" i="3"/>
  <c r="T393" i="3"/>
  <c r="S397" i="33"/>
  <c r="T39" i="3"/>
  <c r="T47" i="3"/>
  <c r="T51" i="3"/>
  <c r="T55" i="3"/>
  <c r="T59" i="3"/>
  <c r="T63" i="3"/>
  <c r="T71" i="3"/>
  <c r="T79" i="3"/>
  <c r="T87" i="3"/>
  <c r="T95" i="3"/>
  <c r="T103" i="3"/>
  <c r="T111" i="3"/>
  <c r="T119" i="3"/>
  <c r="T127" i="3"/>
  <c r="T135" i="3"/>
  <c r="T143" i="3"/>
  <c r="T151" i="3"/>
  <c r="T159" i="3"/>
  <c r="T191" i="3"/>
  <c r="T199" i="3"/>
  <c r="T207" i="3"/>
  <c r="T215" i="3"/>
  <c r="T223" i="3"/>
  <c r="T231" i="3"/>
  <c r="T239" i="3"/>
  <c r="T247" i="3"/>
  <c r="T255" i="3"/>
  <c r="T263" i="3"/>
  <c r="T271" i="3"/>
  <c r="T272" i="3"/>
  <c r="T433" i="3"/>
  <c r="T441" i="3"/>
  <c r="T449" i="3"/>
  <c r="T457" i="3"/>
  <c r="T473" i="3"/>
  <c r="T481" i="3"/>
  <c r="T489" i="3"/>
  <c r="T490" i="3"/>
  <c r="T497" i="3"/>
  <c r="S383" i="33"/>
  <c r="T6" i="3"/>
  <c r="T10" i="3"/>
  <c r="T14" i="3"/>
  <c r="T16" i="3"/>
  <c r="T24" i="3"/>
  <c r="T28" i="3"/>
  <c r="T279" i="3"/>
  <c r="T287" i="3"/>
  <c r="T295" i="3"/>
  <c r="T311" i="3"/>
  <c r="T319" i="3"/>
  <c r="T327" i="3"/>
  <c r="T335" i="3"/>
  <c r="T372" i="3"/>
  <c r="T375" i="3"/>
  <c r="T383" i="3"/>
  <c r="T391" i="3"/>
  <c r="T399" i="3"/>
  <c r="T400" i="3"/>
  <c r="T406" i="3"/>
  <c r="T414" i="3"/>
  <c r="T422" i="3"/>
  <c r="T430" i="3"/>
  <c r="T438" i="3"/>
  <c r="T446" i="3"/>
  <c r="T454" i="3"/>
  <c r="T462" i="3"/>
  <c r="T470" i="3"/>
  <c r="T478" i="3"/>
  <c r="T486" i="3"/>
  <c r="T494" i="3"/>
  <c r="S498" i="33"/>
  <c r="S492" i="33"/>
  <c r="S490" i="33"/>
  <c r="S486" i="33"/>
  <c r="S482" i="33"/>
  <c r="S479" i="33"/>
  <c r="S475" i="33"/>
  <c r="S471" i="33"/>
  <c r="S468" i="33"/>
  <c r="S464" i="33"/>
  <c r="S460" i="33"/>
  <c r="S457" i="33"/>
  <c r="S453" i="33"/>
  <c r="S449" i="33"/>
  <c r="S446" i="33"/>
  <c r="S443" i="33"/>
  <c r="S439" i="33"/>
  <c r="S435" i="33"/>
  <c r="S433" i="33"/>
  <c r="S429" i="33"/>
  <c r="S426" i="33"/>
  <c r="S423" i="33"/>
  <c r="S419" i="33"/>
  <c r="S412" i="33"/>
  <c r="S409" i="33"/>
  <c r="S406" i="33"/>
  <c r="S402" i="33"/>
  <c r="S398" i="33"/>
  <c r="S395" i="33"/>
  <c r="S391" i="33"/>
  <c r="S387" i="33"/>
  <c r="S384" i="33"/>
  <c r="S381" i="33"/>
  <c r="S378" i="33"/>
  <c r="S374" i="33"/>
  <c r="S371" i="33"/>
  <c r="S368" i="33"/>
  <c r="S361" i="33"/>
  <c r="S357" i="33"/>
  <c r="S353" i="33"/>
  <c r="S350" i="33"/>
  <c r="S346" i="33"/>
  <c r="S342" i="33"/>
  <c r="S339" i="33"/>
  <c r="S336" i="33"/>
  <c r="S333" i="33"/>
  <c r="S328" i="33"/>
  <c r="S325" i="33"/>
  <c r="S322" i="33"/>
  <c r="S318" i="33"/>
  <c r="S314" i="33"/>
  <c r="S310" i="33"/>
  <c r="S303" i="33"/>
  <c r="S301" i="33"/>
  <c r="S298" i="33"/>
  <c r="S211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4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497" i="33"/>
  <c r="S495" i="33"/>
  <c r="S491" i="33"/>
  <c r="S487" i="33"/>
  <c r="S481" i="33"/>
  <c r="S477" i="33"/>
  <c r="S472" i="33"/>
  <c r="S467" i="33"/>
  <c r="S462" i="33"/>
  <c r="S458" i="33"/>
  <c r="S452" i="33"/>
  <c r="S447" i="33"/>
  <c r="S444" i="33"/>
  <c r="S438" i="33"/>
  <c r="S434" i="33"/>
  <c r="S430" i="33"/>
  <c r="S425" i="33"/>
  <c r="S421" i="33"/>
  <c r="S416" i="33"/>
  <c r="S413" i="33"/>
  <c r="S404" i="33"/>
  <c r="S399" i="33"/>
  <c r="S394" i="33"/>
  <c r="S389" i="33"/>
  <c r="S380" i="33"/>
  <c r="S376" i="33"/>
  <c r="S367" i="33"/>
  <c r="S364" i="33"/>
  <c r="S359" i="33"/>
  <c r="S354" i="33"/>
  <c r="S349" i="33"/>
  <c r="S344" i="33"/>
  <c r="S340" i="33"/>
  <c r="S332" i="33"/>
  <c r="S321" i="33"/>
  <c r="S316" i="33"/>
  <c r="S311" i="33"/>
  <c r="S300" i="33"/>
  <c r="S296" i="33"/>
  <c r="S293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06" i="33"/>
  <c r="S198" i="33"/>
  <c r="S190" i="33"/>
  <c r="S182" i="33"/>
  <c r="S178" i="33"/>
  <c r="S176" i="33"/>
  <c r="M175" i="33"/>
  <c r="S169" i="33"/>
  <c r="S161" i="33"/>
  <c r="S153" i="33"/>
  <c r="S132" i="33"/>
  <c r="S130" i="33"/>
  <c r="S128" i="33"/>
  <c r="S126" i="33"/>
  <c r="S124" i="33"/>
  <c r="S122" i="33"/>
  <c r="S120" i="33"/>
  <c r="S118" i="33"/>
  <c r="S116" i="33"/>
  <c r="S59" i="33"/>
  <c r="S54" i="33"/>
  <c r="S49" i="33"/>
  <c r="S44" i="33"/>
  <c r="S42" i="33"/>
  <c r="S40" i="33"/>
  <c r="N39" i="33"/>
  <c r="S33" i="33"/>
  <c r="S31" i="33"/>
  <c r="S29" i="33"/>
  <c r="S26" i="33"/>
  <c r="S24" i="33"/>
  <c r="S17" i="33"/>
  <c r="S9" i="33"/>
  <c r="S8" i="33"/>
  <c r="S501" i="33"/>
  <c r="S494" i="33"/>
  <c r="S485" i="33"/>
  <c r="S476" i="33"/>
  <c r="S470" i="33"/>
  <c r="S466" i="33"/>
  <c r="S461" i="33"/>
  <c r="S456" i="33"/>
  <c r="S451" i="33"/>
  <c r="S442" i="33"/>
  <c r="S437" i="33"/>
  <c r="S428" i="33"/>
  <c r="S424" i="33"/>
  <c r="S420" i="33"/>
  <c r="S411" i="33"/>
  <c r="S408" i="33"/>
  <c r="S403" i="33"/>
  <c r="S393" i="33"/>
  <c r="S388" i="33"/>
  <c r="S379" i="33"/>
  <c r="S375" i="33"/>
  <c r="S366" i="33"/>
  <c r="S363" i="33"/>
  <c r="S358" i="33"/>
  <c r="S348" i="33"/>
  <c r="S343" i="33"/>
  <c r="S335" i="33"/>
  <c r="S331" i="33"/>
  <c r="S329" i="33"/>
  <c r="S320" i="33"/>
  <c r="S315" i="33"/>
  <c r="S309" i="33"/>
  <c r="S306" i="33"/>
  <c r="S302" i="33"/>
  <c r="S299" i="33"/>
  <c r="S208" i="33"/>
  <c r="S200" i="33"/>
  <c r="S192" i="33"/>
  <c r="S184" i="33"/>
  <c r="S171" i="33"/>
  <c r="S163" i="33"/>
  <c r="S155" i="33"/>
  <c r="S147" i="33"/>
  <c r="S145" i="33"/>
  <c r="S143" i="33"/>
  <c r="S141" i="33"/>
  <c r="S139" i="33"/>
  <c r="S137" i="33"/>
  <c r="S135" i="33"/>
  <c r="M134" i="33"/>
  <c r="S114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7" i="33"/>
  <c r="S55" i="33"/>
  <c r="S52" i="33"/>
  <c r="S50" i="33"/>
  <c r="S47" i="33"/>
  <c r="S45" i="33"/>
  <c r="S38" i="33"/>
  <c r="S18" i="3"/>
  <c r="S6" i="33"/>
  <c r="S16" i="33"/>
  <c r="M24" i="33"/>
  <c r="S32" i="33"/>
  <c r="S34" i="33"/>
  <c r="S36" i="33"/>
  <c r="S41" i="33"/>
  <c r="S46" i="33"/>
  <c r="S48" i="33"/>
  <c r="N60" i="33"/>
  <c r="S67" i="33"/>
  <c r="S75" i="33"/>
  <c r="S83" i="33"/>
  <c r="S91" i="33"/>
  <c r="S99" i="33"/>
  <c r="S107" i="33"/>
  <c r="S115" i="33"/>
  <c r="S117" i="33"/>
  <c r="S125" i="33"/>
  <c r="S133" i="33"/>
  <c r="S138" i="33"/>
  <c r="S146" i="33"/>
  <c r="S149" i="33"/>
  <c r="S165" i="33"/>
  <c r="S177" i="33"/>
  <c r="S188" i="33"/>
  <c r="S204" i="33"/>
  <c r="S218" i="33"/>
  <c r="S226" i="33"/>
  <c r="S234" i="33"/>
  <c r="S242" i="33"/>
  <c r="S250" i="33"/>
  <c r="S258" i="33"/>
  <c r="S266" i="33"/>
  <c r="S274" i="33"/>
  <c r="S282" i="33"/>
  <c r="S290" i="33"/>
  <c r="S297" i="33"/>
  <c r="S307" i="33"/>
  <c r="S317" i="33"/>
  <c r="S334" i="33"/>
  <c r="S347" i="33"/>
  <c r="S355" i="33"/>
  <c r="S377" i="33"/>
  <c r="S390" i="33"/>
  <c r="S407" i="33"/>
  <c r="S414" i="33"/>
  <c r="S418" i="33"/>
  <c r="S445" i="33"/>
  <c r="S450" i="33"/>
  <c r="S459" i="33"/>
  <c r="S480" i="33"/>
  <c r="S488" i="33"/>
  <c r="S493" i="33"/>
  <c r="S499" i="33"/>
  <c r="T156" i="3"/>
  <c r="T160" i="3"/>
  <c r="T202" i="3"/>
  <c r="T206" i="3"/>
  <c r="T308" i="3"/>
  <c r="T336" i="3"/>
  <c r="T436" i="3"/>
  <c r="T464" i="3"/>
  <c r="S15" i="33"/>
  <c r="S28" i="33"/>
  <c r="S30" i="33"/>
  <c r="S39" i="33"/>
  <c r="M45" i="33"/>
  <c r="S51" i="33"/>
  <c r="S53" i="33"/>
  <c r="S65" i="33"/>
  <c r="S73" i="33"/>
  <c r="S81" i="33"/>
  <c r="S89" i="33"/>
  <c r="S97" i="33"/>
  <c r="S105" i="33"/>
  <c r="S113" i="33"/>
  <c r="S123" i="33"/>
  <c r="S131" i="33"/>
  <c r="S136" i="33"/>
  <c r="S144" i="33"/>
  <c r="S159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4" i="33"/>
  <c r="S304" i="33"/>
  <c r="S308" i="33"/>
  <c r="S319" i="33"/>
  <c r="S330" i="33"/>
  <c r="S341" i="33"/>
  <c r="S351" i="33"/>
  <c r="S356" i="33"/>
  <c r="S365" i="33"/>
  <c r="S392" i="33"/>
  <c r="S400" i="33"/>
  <c r="S415" i="33"/>
  <c r="S422" i="33"/>
  <c r="S431" i="33"/>
  <c r="S436" i="33"/>
  <c r="S454" i="33"/>
  <c r="S463" i="33"/>
  <c r="S473" i="33"/>
  <c r="S489" i="33"/>
  <c r="S500" i="33"/>
  <c r="S405" i="33"/>
  <c r="S410" i="33"/>
  <c r="S417" i="33"/>
  <c r="S427" i="33"/>
  <c r="S441" i="33"/>
  <c r="S448" i="33"/>
  <c r="S469" i="33"/>
  <c r="S478" i="33"/>
  <c r="S484" i="33"/>
  <c r="S502" i="33"/>
  <c r="T9" i="3"/>
  <c r="T11" i="3"/>
  <c r="T15" i="3"/>
  <c r="T17" i="3"/>
  <c r="T25" i="3"/>
  <c r="T29" i="3"/>
  <c r="T32" i="3"/>
  <c r="T48" i="3"/>
  <c r="T56" i="3"/>
  <c r="T167" i="3"/>
  <c r="T175" i="3"/>
  <c r="T183" i="3"/>
  <c r="T277" i="3"/>
  <c r="T281" i="3"/>
  <c r="T285" i="3"/>
  <c r="T289" i="3"/>
  <c r="T293" i="3"/>
  <c r="T297" i="3"/>
  <c r="T298" i="3"/>
  <c r="T301" i="3"/>
  <c r="T302" i="3"/>
  <c r="T343" i="3"/>
  <c r="T351" i="3"/>
  <c r="T359" i="3"/>
  <c r="T374" i="3"/>
  <c r="T382" i="3"/>
  <c r="T390" i="3"/>
  <c r="T398" i="3"/>
  <c r="T409" i="3"/>
  <c r="T417" i="3"/>
  <c r="T425" i="3"/>
  <c r="T426" i="3"/>
  <c r="T461" i="3"/>
  <c r="T471" i="3"/>
  <c r="T479" i="3"/>
  <c r="T487" i="3"/>
  <c r="T502" i="3"/>
  <c r="W6" i="33"/>
  <c r="S10" i="33"/>
  <c r="S11" i="33"/>
  <c r="S14" i="33"/>
  <c r="AC16" i="33"/>
  <c r="N29" i="33"/>
  <c r="N34" i="33"/>
  <c r="S35" i="33"/>
  <c r="S37" i="33"/>
  <c r="M50" i="33"/>
  <c r="S56" i="33"/>
  <c r="S58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0" i="33"/>
  <c r="S196" i="33"/>
  <c r="S212" i="33"/>
  <c r="S214" i="33"/>
  <c r="S222" i="33"/>
  <c r="S230" i="33"/>
  <c r="S238" i="33"/>
  <c r="S246" i="33"/>
  <c r="S254" i="33"/>
  <c r="S262" i="33"/>
  <c r="S270" i="33"/>
  <c r="S278" i="33"/>
  <c r="S286" i="33"/>
  <c r="S295" i="33"/>
  <c r="S305" i="33"/>
  <c r="S312" i="33"/>
  <c r="S323" i="33"/>
  <c r="S326" i="33"/>
  <c r="S337" i="33"/>
  <c r="S352" i="33"/>
  <c r="S360" i="33"/>
  <c r="S369" i="33"/>
  <c r="S372" i="33"/>
  <c r="S382" i="33"/>
  <c r="S385" i="33"/>
  <c r="S396" i="33"/>
  <c r="S401" i="33"/>
  <c r="S432" i="33"/>
  <c r="S440" i="33"/>
  <c r="S455" i="33"/>
  <c r="S465" i="33"/>
  <c r="S474" i="33"/>
  <c r="S483" i="33"/>
  <c r="S496" i="33"/>
  <c r="T131" i="3"/>
  <c r="T147" i="3"/>
  <c r="T259" i="3"/>
  <c r="T267" i="3"/>
  <c r="T331" i="3"/>
  <c r="T395" i="3"/>
  <c r="T459" i="3"/>
  <c r="T26" i="3"/>
  <c r="T52" i="3"/>
  <c r="T130" i="3"/>
  <c r="T134" i="3"/>
  <c r="T138" i="3"/>
  <c r="T142" i="3"/>
  <c r="T220" i="3"/>
  <c r="T224" i="3"/>
  <c r="T266" i="3"/>
  <c r="T270" i="3"/>
  <c r="T276" i="3"/>
  <c r="T330" i="3"/>
  <c r="T334" i="3"/>
  <c r="T340" i="3"/>
  <c r="T394" i="3"/>
  <c r="T404" i="3"/>
  <c r="T458" i="3"/>
  <c r="T468" i="3"/>
  <c r="T92" i="3"/>
  <c r="T96" i="3"/>
  <c r="T304" i="3"/>
  <c r="T365" i="3"/>
  <c r="T368" i="3"/>
  <c r="T429" i="3"/>
  <c r="T432" i="3"/>
  <c r="T493" i="3"/>
  <c r="T496" i="3"/>
  <c r="T83" i="3"/>
  <c r="N23" i="33"/>
  <c r="N44" i="33"/>
  <c r="N212" i="33"/>
  <c r="T40" i="3"/>
  <c r="T54" i="3"/>
  <c r="T64" i="3"/>
  <c r="T99" i="3"/>
  <c r="T107" i="3"/>
  <c r="T120" i="3"/>
  <c r="T154" i="3"/>
  <c r="T158" i="3"/>
  <c r="T163" i="3"/>
  <c r="T171" i="3"/>
  <c r="T179" i="3"/>
  <c r="T188" i="3"/>
  <c r="T192" i="3"/>
  <c r="T227" i="3"/>
  <c r="T235" i="3"/>
  <c r="T243" i="3"/>
  <c r="T252" i="3"/>
  <c r="T256" i="3"/>
  <c r="T283" i="3"/>
  <c r="T288" i="3"/>
  <c r="T315" i="3"/>
  <c r="T320" i="3"/>
  <c r="T347" i="3"/>
  <c r="T352" i="3"/>
  <c r="T379" i="3"/>
  <c r="T381" i="3"/>
  <c r="T384" i="3"/>
  <c r="T411" i="3"/>
  <c r="T413" i="3"/>
  <c r="T416" i="3"/>
  <c r="T443" i="3"/>
  <c r="T445" i="3"/>
  <c r="T448" i="3"/>
  <c r="T475" i="3"/>
  <c r="T477" i="3"/>
  <c r="T480" i="3"/>
  <c r="R33" i="33"/>
  <c r="R38" i="33"/>
  <c r="N102" i="33"/>
  <c r="R168" i="33"/>
  <c r="R440" i="33"/>
  <c r="T31" i="3"/>
  <c r="T58" i="3"/>
  <c r="T76" i="3"/>
  <c r="T80" i="3"/>
  <c r="T90" i="3"/>
  <c r="T94" i="3"/>
  <c r="T106" i="3"/>
  <c r="T110" i="3"/>
  <c r="T124" i="3"/>
  <c r="T128" i="3"/>
  <c r="T140" i="3"/>
  <c r="T144" i="3"/>
  <c r="T170" i="3"/>
  <c r="T174" i="3"/>
  <c r="T234" i="3"/>
  <c r="T238" i="3"/>
  <c r="T282" i="3"/>
  <c r="T286" i="3"/>
  <c r="T292" i="3"/>
  <c r="T314" i="3"/>
  <c r="T318" i="3"/>
  <c r="T324" i="3"/>
  <c r="T346" i="3"/>
  <c r="T350" i="3"/>
  <c r="T356" i="3"/>
  <c r="T378" i="3"/>
  <c r="T388" i="3"/>
  <c r="T410" i="3"/>
  <c r="T420" i="3"/>
  <c r="T442" i="3"/>
  <c r="T452" i="3"/>
  <c r="T474" i="3"/>
  <c r="T484" i="3"/>
  <c r="R11" i="33"/>
  <c r="M40" i="33"/>
  <c r="R43" i="33"/>
  <c r="M61" i="33"/>
  <c r="R193" i="33"/>
  <c r="T23" i="3"/>
  <c r="T34" i="3"/>
  <c r="T43" i="3"/>
  <c r="T75" i="3"/>
  <c r="T88" i="3"/>
  <c r="T98" i="3"/>
  <c r="T102" i="3"/>
  <c r="T115" i="3"/>
  <c r="T184" i="3"/>
  <c r="T194" i="3"/>
  <c r="T198" i="3"/>
  <c r="T248" i="3"/>
  <c r="T258" i="3"/>
  <c r="T262" i="3"/>
  <c r="N18" i="3"/>
  <c r="R18" i="3"/>
  <c r="X6" i="3"/>
  <c r="AL6" i="3"/>
  <c r="M18" i="3"/>
  <c r="AC18" i="3" s="1"/>
  <c r="AC7" i="3"/>
  <c r="T27" i="3"/>
  <c r="T60" i="3"/>
  <c r="T108" i="3"/>
  <c r="T112" i="3"/>
  <c r="T122" i="3"/>
  <c r="T126" i="3"/>
  <c r="T139" i="3"/>
  <c r="T152" i="3"/>
  <c r="T162" i="3"/>
  <c r="T166" i="3"/>
  <c r="T216" i="3"/>
  <c r="T226" i="3"/>
  <c r="T230" i="3"/>
  <c r="T50" i="3"/>
  <c r="T62" i="3"/>
  <c r="T72" i="3"/>
  <c r="T82" i="3"/>
  <c r="T86" i="3"/>
  <c r="T91" i="3"/>
  <c r="T104" i="3"/>
  <c r="T114" i="3"/>
  <c r="T118" i="3"/>
  <c r="T123" i="3"/>
  <c r="T136" i="3"/>
  <c r="T146" i="3"/>
  <c r="T150" i="3"/>
  <c r="T155" i="3"/>
  <c r="T168" i="3"/>
  <c r="T178" i="3"/>
  <c r="T182" i="3"/>
  <c r="T187" i="3"/>
  <c r="T200" i="3"/>
  <c r="T210" i="3"/>
  <c r="T214" i="3"/>
  <c r="T219" i="3"/>
  <c r="T232" i="3"/>
  <c r="T242" i="3"/>
  <c r="T246" i="3"/>
  <c r="T251" i="3"/>
  <c r="T264" i="3"/>
  <c r="T275" i="3"/>
  <c r="T280" i="3"/>
  <c r="T291" i="3"/>
  <c r="T296" i="3"/>
  <c r="T307" i="3"/>
  <c r="T312" i="3"/>
  <c r="T323" i="3"/>
  <c r="T328" i="3"/>
  <c r="T339" i="3"/>
  <c r="T344" i="3"/>
  <c r="T355" i="3"/>
  <c r="T357" i="3"/>
  <c r="T360" i="3"/>
  <c r="T371" i="3"/>
  <c r="T373" i="3"/>
  <c r="T376" i="3"/>
  <c r="T387" i="3"/>
  <c r="T392" i="3"/>
  <c r="T403" i="3"/>
  <c r="T408" i="3"/>
  <c r="T419" i="3"/>
  <c r="T424" i="3"/>
  <c r="T435" i="3"/>
  <c r="T440" i="3"/>
  <c r="T451" i="3"/>
  <c r="T456" i="3"/>
  <c r="T467" i="3"/>
  <c r="T472" i="3"/>
  <c r="T483" i="3"/>
  <c r="T488" i="3"/>
  <c r="T499" i="3"/>
  <c r="T172" i="3"/>
  <c r="T176" i="3"/>
  <c r="T186" i="3"/>
  <c r="T190" i="3"/>
  <c r="T204" i="3"/>
  <c r="T208" i="3"/>
  <c r="T218" i="3"/>
  <c r="T222" i="3"/>
  <c r="T236" i="3"/>
  <c r="T240" i="3"/>
  <c r="T250" i="3"/>
  <c r="T254" i="3"/>
  <c r="T268" i="3"/>
  <c r="T274" i="3"/>
  <c r="T278" i="3"/>
  <c r="T284" i="3"/>
  <c r="T290" i="3"/>
  <c r="T294" i="3"/>
  <c r="T300" i="3"/>
  <c r="T306" i="3"/>
  <c r="T310" i="3"/>
  <c r="T316" i="3"/>
  <c r="T322" i="3"/>
  <c r="T326" i="3"/>
  <c r="T332" i="3"/>
  <c r="T338" i="3"/>
  <c r="T342" i="3"/>
  <c r="T348" i="3"/>
  <c r="T354" i="3"/>
  <c r="T358" i="3"/>
  <c r="T364" i="3"/>
  <c r="T370" i="3"/>
  <c r="T380" i="3"/>
  <c r="T386" i="3"/>
  <c r="T396" i="3"/>
  <c r="T402" i="3"/>
  <c r="T412" i="3"/>
  <c r="T418" i="3"/>
  <c r="T428" i="3"/>
  <c r="T434" i="3"/>
  <c r="T444" i="3"/>
  <c r="T450" i="3"/>
  <c r="T460" i="3"/>
  <c r="T466" i="3"/>
  <c r="T476" i="3"/>
  <c r="T482" i="3"/>
  <c r="T492" i="3"/>
  <c r="T498" i="3"/>
  <c r="X474" i="11"/>
  <c r="X203" i="6"/>
  <c r="X187" i="6"/>
  <c r="X179" i="6"/>
  <c r="X163" i="6"/>
  <c r="X490" i="7"/>
  <c r="X482" i="7"/>
  <c r="X460" i="7"/>
  <c r="X452" i="7"/>
  <c r="X444" i="7"/>
  <c r="X429" i="7"/>
  <c r="X391" i="7"/>
  <c r="X383" i="7"/>
  <c r="X366" i="7"/>
  <c r="X15" i="10"/>
  <c r="X11" i="10"/>
  <c r="X9" i="10"/>
  <c r="X7" i="10"/>
  <c r="X482" i="11"/>
  <c r="X475" i="11"/>
  <c r="X468" i="11"/>
  <c r="X460" i="11"/>
  <c r="X459" i="11"/>
  <c r="X458" i="11"/>
  <c r="X412" i="11"/>
  <c r="X48" i="30"/>
  <c r="X329" i="7"/>
  <c r="X327" i="7"/>
  <c r="X321" i="7"/>
  <c r="X313" i="7"/>
  <c r="X297" i="7"/>
  <c r="X289" i="7"/>
  <c r="X281" i="7"/>
  <c r="X273" i="7"/>
  <c r="X265" i="7"/>
  <c r="X257" i="7"/>
  <c r="X238" i="7"/>
  <c r="X233" i="7"/>
  <c r="X225" i="7"/>
  <c r="X217" i="7"/>
  <c r="X209" i="7"/>
  <c r="X201" i="7"/>
  <c r="X193" i="7"/>
  <c r="X185" i="7"/>
  <c r="X177" i="7"/>
  <c r="X169" i="7"/>
  <c r="X161" i="7"/>
  <c r="X153" i="7"/>
  <c r="X145" i="7"/>
  <c r="X137" i="7"/>
  <c r="X129" i="7"/>
  <c r="X121" i="7"/>
  <c r="X113" i="7"/>
  <c r="X81" i="7"/>
  <c r="X73" i="7"/>
  <c r="X27" i="7"/>
  <c r="X25" i="7"/>
  <c r="X16" i="7"/>
  <c r="X14" i="7"/>
  <c r="X10" i="7"/>
  <c r="X495" i="8"/>
  <c r="X487" i="8"/>
  <c r="X479" i="8"/>
  <c r="X474" i="8"/>
  <c r="X471" i="8"/>
  <c r="X466" i="8"/>
  <c r="X464" i="8"/>
  <c r="X458" i="8"/>
  <c r="X456" i="8"/>
  <c r="X450" i="8"/>
  <c r="X448" i="8"/>
  <c r="X447" i="8"/>
  <c r="X439" i="8"/>
  <c r="X434" i="8"/>
  <c r="X431" i="8"/>
  <c r="X426" i="8"/>
  <c r="X423" i="8"/>
  <c r="X418" i="8"/>
  <c r="X415" i="8"/>
  <c r="X410" i="8"/>
  <c r="X407" i="8"/>
  <c r="X402" i="8"/>
  <c r="X399" i="8"/>
  <c r="X394" i="8"/>
  <c r="X391" i="8"/>
  <c r="X386" i="8"/>
  <c r="X383" i="8"/>
  <c r="X378" i="8"/>
  <c r="X375" i="8"/>
  <c r="X370" i="8"/>
  <c r="X367" i="8"/>
  <c r="X362" i="8"/>
  <c r="X354" i="8"/>
  <c r="X351" i="8"/>
  <c r="X346" i="8"/>
  <c r="X343" i="8"/>
  <c r="X338" i="8"/>
  <c r="X335" i="8"/>
  <c r="X330" i="8"/>
  <c r="X327" i="8"/>
  <c r="X322" i="8"/>
  <c r="X314" i="8"/>
  <c r="X311" i="8"/>
  <c r="X306" i="8"/>
  <c r="X303" i="8"/>
  <c r="X298" i="8"/>
  <c r="X295" i="8"/>
  <c r="X290" i="8"/>
  <c r="X282" i="8"/>
  <c r="X279" i="8"/>
  <c r="X274" i="8"/>
  <c r="X271" i="8"/>
  <c r="X266" i="8"/>
  <c r="X263" i="8"/>
  <c r="X258" i="8"/>
  <c r="X255" i="8"/>
  <c r="X250" i="8"/>
  <c r="X247" i="8"/>
  <c r="X242" i="8"/>
  <c r="X239" i="8"/>
  <c r="X234" i="8"/>
  <c r="X231" i="8"/>
  <c r="X226" i="8"/>
  <c r="X223" i="8"/>
  <c r="X218" i="8"/>
  <c r="X215" i="8"/>
  <c r="X210" i="8"/>
  <c r="X207" i="8"/>
  <c r="X202" i="8"/>
  <c r="X194" i="8"/>
  <c r="X191" i="8"/>
  <c r="X186" i="8"/>
  <c r="X183" i="8"/>
  <c r="X178" i="8"/>
  <c r="X175" i="8"/>
  <c r="X171" i="8"/>
  <c r="X170" i="8"/>
  <c r="X167" i="8"/>
  <c r="X163" i="8"/>
  <c r="X162" i="8"/>
  <c r="X160" i="8"/>
  <c r="X159" i="8"/>
  <c r="X155" i="8"/>
  <c r="X154" i="8"/>
  <c r="X151" i="8"/>
  <c r="X146" i="8"/>
  <c r="X139" i="8"/>
  <c r="X138" i="8"/>
  <c r="X136" i="8"/>
  <c r="X135" i="8"/>
  <c r="X130" i="8"/>
  <c r="X127" i="8"/>
  <c r="X120" i="8"/>
  <c r="X114" i="8"/>
  <c r="X106" i="8"/>
  <c r="X104" i="8"/>
  <c r="X98" i="8"/>
  <c r="X96" i="8"/>
  <c r="X90" i="8"/>
  <c r="X88" i="8"/>
  <c r="X82" i="8"/>
  <c r="X80" i="8"/>
  <c r="X74" i="8"/>
  <c r="X72" i="8"/>
  <c r="X66" i="8"/>
  <c r="X64" i="8"/>
  <c r="X58" i="8"/>
  <c r="X56" i="8"/>
  <c r="X50" i="8"/>
  <c r="X48" i="8"/>
  <c r="X42" i="8"/>
  <c r="X40" i="8"/>
  <c r="X34" i="8"/>
  <c r="X32" i="8"/>
  <c r="X26" i="8"/>
  <c r="X24" i="8"/>
  <c r="X502" i="9"/>
  <c r="X496" i="9"/>
  <c r="X494" i="9"/>
  <c r="X488" i="9"/>
  <c r="X486" i="9"/>
  <c r="X480" i="9"/>
  <c r="X472" i="9"/>
  <c r="X464" i="9"/>
  <c r="X456" i="9"/>
  <c r="X448" i="9"/>
  <c r="X446" i="9"/>
  <c r="X440" i="9"/>
  <c r="X438" i="9"/>
  <c r="X432" i="9"/>
  <c r="X424" i="9"/>
  <c r="X416" i="9"/>
  <c r="X414" i="9"/>
  <c r="X408" i="9"/>
  <c r="X406" i="9"/>
  <c r="X399" i="9"/>
  <c r="X391" i="9"/>
  <c r="X351" i="9"/>
  <c r="X320" i="9"/>
  <c r="X312" i="9"/>
  <c r="X310" i="9"/>
  <c r="X304" i="9"/>
  <c r="X302" i="9"/>
  <c r="X296" i="9"/>
  <c r="X294" i="9"/>
  <c r="X288" i="9"/>
  <c r="X286" i="9"/>
  <c r="X278" i="9"/>
  <c r="X272" i="9"/>
  <c r="X270" i="9"/>
  <c r="X264" i="9"/>
  <c r="X262" i="9"/>
  <c r="X256" i="9"/>
  <c r="X254" i="9"/>
  <c r="X246" i="9"/>
  <c r="X230" i="9"/>
  <c r="X222" i="9"/>
  <c r="X214" i="9"/>
  <c r="X209" i="9"/>
  <c r="X206" i="9"/>
  <c r="X201" i="9"/>
  <c r="X198" i="9"/>
  <c r="X193" i="9"/>
  <c r="X185" i="9"/>
  <c r="X182" i="9"/>
  <c r="X177" i="9"/>
  <c r="X174" i="9"/>
  <c r="X169" i="9"/>
  <c r="X166" i="9"/>
  <c r="X153" i="9"/>
  <c r="X150" i="9"/>
  <c r="X145" i="9"/>
  <c r="X142" i="9"/>
  <c r="X134" i="9"/>
  <c r="X129" i="9"/>
  <c r="X126" i="9"/>
  <c r="X121" i="9"/>
  <c r="X118" i="9"/>
  <c r="X113" i="9"/>
  <c r="X105" i="9"/>
  <c r="X102" i="9"/>
  <c r="X97" i="9"/>
  <c r="X94" i="9"/>
  <c r="X86" i="9"/>
  <c r="X81" i="9"/>
  <c r="X78" i="9"/>
  <c r="X73" i="9"/>
  <c r="X70" i="9"/>
  <c r="X65" i="9"/>
  <c r="X62" i="9"/>
  <c r="X57" i="9"/>
  <c r="X49" i="9"/>
  <c r="X46" i="9"/>
  <c r="X41" i="9"/>
  <c r="X38" i="9"/>
  <c r="X33" i="9"/>
  <c r="X30" i="9"/>
  <c r="X25" i="9"/>
  <c r="X16" i="9"/>
  <c r="X14" i="9"/>
  <c r="X10" i="9"/>
  <c r="X8" i="9"/>
  <c r="X495" i="10"/>
  <c r="X492" i="10"/>
  <c r="X487" i="10"/>
  <c r="X484" i="10"/>
  <c r="X479" i="10"/>
  <c r="X476" i="10"/>
  <c r="X471" i="10"/>
  <c r="X463" i="10"/>
  <c r="X454" i="10"/>
  <c r="X447" i="10"/>
  <c r="X446" i="10"/>
  <c r="X439" i="10"/>
  <c r="X438" i="10"/>
  <c r="X436" i="10"/>
  <c r="X431" i="10"/>
  <c r="X430" i="10"/>
  <c r="X428" i="10"/>
  <c r="X423" i="10"/>
  <c r="X404" i="10"/>
  <c r="X400" i="10"/>
  <c r="X396" i="10"/>
  <c r="X392" i="10"/>
  <c r="X384" i="10"/>
  <c r="X376" i="10"/>
  <c r="X372" i="10"/>
  <c r="X368" i="10"/>
  <c r="X364" i="10"/>
  <c r="X360" i="10"/>
  <c r="X352" i="10"/>
  <c r="X344" i="10"/>
  <c r="X340" i="10"/>
  <c r="X336" i="10"/>
  <c r="X332" i="10"/>
  <c r="X328" i="10"/>
  <c r="X320" i="10"/>
  <c r="X312" i="10"/>
  <c r="X308" i="10"/>
  <c r="X300" i="10"/>
  <c r="X296" i="10"/>
  <c r="X288" i="10"/>
  <c r="X284" i="10"/>
  <c r="X280" i="10"/>
  <c r="X276" i="10"/>
  <c r="X272" i="10"/>
  <c r="X268" i="10"/>
  <c r="X264" i="10"/>
  <c r="X256" i="10"/>
  <c r="X252" i="10"/>
  <c r="X248" i="10"/>
  <c r="X240" i="10"/>
  <c r="X236" i="10"/>
  <c r="X232" i="10"/>
  <c r="X224" i="10"/>
  <c r="X220" i="10"/>
  <c r="X216" i="10"/>
  <c r="X214" i="10"/>
  <c r="X212" i="10"/>
  <c r="X208" i="10"/>
  <c r="X206" i="10"/>
  <c r="X204" i="10"/>
  <c r="X200" i="10"/>
  <c r="X198" i="10"/>
  <c r="X192" i="10"/>
  <c r="X190" i="10"/>
  <c r="X188" i="10"/>
  <c r="X184" i="10"/>
  <c r="X176" i="10"/>
  <c r="X169" i="10"/>
  <c r="X168" i="10"/>
  <c r="X160" i="10"/>
  <c r="X152" i="10"/>
  <c r="X144" i="10"/>
  <c r="X142" i="10"/>
  <c r="X137" i="10"/>
  <c r="X136" i="10"/>
  <c r="X128" i="10"/>
  <c r="X120" i="10"/>
  <c r="X112" i="10"/>
  <c r="X110" i="10"/>
  <c r="X105" i="10"/>
  <c r="X104" i="10"/>
  <c r="X96" i="10"/>
  <c r="X88" i="10"/>
  <c r="X81" i="10"/>
  <c r="X80" i="10"/>
  <c r="X67" i="10"/>
  <c r="X61" i="10"/>
  <c r="X58" i="10"/>
  <c r="X56" i="10"/>
  <c r="X35" i="10"/>
  <c r="X32" i="10"/>
  <c r="X491" i="11"/>
  <c r="X490" i="11"/>
  <c r="X476" i="11"/>
  <c r="X466" i="11"/>
  <c r="X452" i="11"/>
  <c r="X450" i="11"/>
  <c r="X444" i="11"/>
  <c r="X442" i="11"/>
  <c r="X436" i="11"/>
  <c r="X434" i="11"/>
  <c r="X420" i="11"/>
  <c r="X418" i="11"/>
  <c r="X410" i="11"/>
  <c r="X404" i="11"/>
  <c r="X402" i="11"/>
  <c r="X396" i="11"/>
  <c r="X394" i="11"/>
  <c r="X388" i="11"/>
  <c r="X386" i="11"/>
  <c r="X380" i="11"/>
  <c r="X378" i="11"/>
  <c r="X372" i="11"/>
  <c r="X370" i="11"/>
  <c r="X112" i="30"/>
  <c r="X408" i="15"/>
  <c r="X64" i="30"/>
  <c r="X17" i="30"/>
  <c r="X461" i="19"/>
  <c r="X78" i="26"/>
  <c r="X53" i="26"/>
  <c r="X30" i="26"/>
  <c r="X104" i="30"/>
  <c r="X72" i="30"/>
  <c r="X32" i="30"/>
  <c r="X478" i="23"/>
  <c r="X109" i="26"/>
  <c r="X102" i="26"/>
  <c r="X101" i="26"/>
  <c r="X94" i="26"/>
  <c r="X86" i="26"/>
  <c r="X85" i="26"/>
  <c r="X77" i="26"/>
  <c r="X70" i="26"/>
  <c r="X69" i="26"/>
  <c r="X62" i="26"/>
  <c r="X61" i="26"/>
  <c r="X54" i="26"/>
  <c r="X46" i="26"/>
  <c r="X45" i="26"/>
  <c r="X38" i="26"/>
  <c r="X37" i="26"/>
  <c r="X29" i="26"/>
  <c r="X96" i="30"/>
  <c r="X80" i="30"/>
  <c r="X500" i="27"/>
  <c r="X492" i="27"/>
  <c r="X6" i="30"/>
  <c r="U18" i="30"/>
  <c r="X17" i="33"/>
  <c r="X16" i="33"/>
  <c r="X489" i="33"/>
  <c r="X487" i="33"/>
  <c r="X481" i="33"/>
  <c r="X473" i="33"/>
  <c r="X471" i="33"/>
  <c r="X465" i="33"/>
  <c r="X457" i="33"/>
  <c r="X455" i="33"/>
  <c r="X449" i="33"/>
  <c r="X441" i="33"/>
  <c r="X439" i="33"/>
  <c r="X433" i="33"/>
  <c r="X431" i="33"/>
  <c r="X425" i="33"/>
  <c r="X423" i="33"/>
  <c r="X417" i="33"/>
  <c r="X415" i="33"/>
  <c r="X409" i="33"/>
  <c r="X407" i="33"/>
  <c r="X401" i="33"/>
  <c r="X399" i="33"/>
  <c r="X393" i="33"/>
  <c r="X391" i="33"/>
  <c r="X385" i="33"/>
  <c r="X383" i="33"/>
  <c r="X377" i="33"/>
  <c r="X375" i="33"/>
  <c r="X369" i="33"/>
  <c r="X367" i="33"/>
  <c r="X361" i="33"/>
  <c r="X359" i="33"/>
  <c r="X353" i="33"/>
  <c r="X351" i="33"/>
  <c r="X345" i="33"/>
  <c r="X343" i="33"/>
  <c r="X337" i="33"/>
  <c r="X319" i="33"/>
  <c r="X303" i="33"/>
  <c r="X287" i="33"/>
  <c r="X279" i="33"/>
  <c r="X263" i="33"/>
  <c r="X247" i="33"/>
  <c r="X239" i="33"/>
  <c r="X231" i="33"/>
  <c r="X207" i="33"/>
  <c r="X199" i="33"/>
  <c r="X196" i="33"/>
  <c r="X188" i="33"/>
  <c r="X177" i="33"/>
  <c r="X172" i="33"/>
  <c r="X156" i="33"/>
  <c r="X148" i="33"/>
  <c r="X140" i="33"/>
  <c r="X132" i="33"/>
  <c r="X124" i="33"/>
  <c r="X116" i="33"/>
  <c r="X108" i="33"/>
  <c r="X100" i="33"/>
  <c r="X92" i="33"/>
  <c r="X84" i="33"/>
  <c r="X76" i="33"/>
  <c r="X68" i="33"/>
  <c r="X60" i="33"/>
  <c r="X52" i="33"/>
  <c r="X44" i="33"/>
  <c r="X36" i="33"/>
  <c r="X28" i="33"/>
  <c r="X494" i="4"/>
  <c r="X486" i="4"/>
  <c r="X478" i="4"/>
  <c r="X470" i="4"/>
  <c r="X462" i="4"/>
  <c r="X454" i="4"/>
  <c r="X446" i="4"/>
  <c r="X438" i="4"/>
  <c r="X430" i="4"/>
  <c r="X422" i="4"/>
  <c r="X414" i="4"/>
  <c r="X406" i="4"/>
  <c r="X398" i="4"/>
  <c r="X390" i="4"/>
  <c r="X382" i="4"/>
  <c r="X374" i="4"/>
  <c r="X366" i="4"/>
  <c r="X358" i="4"/>
  <c r="X350" i="4"/>
  <c r="X342" i="4"/>
  <c r="X334" i="4"/>
  <c r="X326" i="4"/>
  <c r="X318" i="4"/>
  <c r="X310" i="4"/>
  <c r="X302" i="4"/>
  <c r="X294" i="4"/>
  <c r="X286" i="4"/>
  <c r="X278" i="4"/>
  <c r="X270" i="4"/>
  <c r="X262" i="4"/>
  <c r="X254" i="4"/>
  <c r="X253" i="4"/>
  <c r="X248" i="4"/>
  <c r="X246" i="4"/>
  <c r="X245" i="4"/>
  <c r="X240" i="4"/>
  <c r="X238" i="4"/>
  <c r="X237" i="4"/>
  <c r="X232" i="4"/>
  <c r="X229" i="4"/>
  <c r="X224" i="4"/>
  <c r="X221" i="4"/>
  <c r="X216" i="4"/>
  <c r="X213" i="4"/>
  <c r="X208" i="4"/>
  <c r="X201" i="4"/>
  <c r="X182" i="4"/>
  <c r="X174" i="4"/>
  <c r="X173" i="4"/>
  <c r="X165" i="4"/>
  <c r="X501" i="5"/>
  <c r="X499" i="5"/>
  <c r="X498" i="5"/>
  <c r="X492" i="5"/>
  <c r="X490" i="5"/>
  <c r="X488" i="5"/>
  <c r="X484" i="5"/>
  <c r="X482" i="5"/>
  <c r="X480" i="5"/>
  <c r="X476" i="5"/>
  <c r="X474" i="5"/>
  <c r="X468" i="5"/>
  <c r="X466" i="5"/>
  <c r="X460" i="5"/>
  <c r="X458" i="5"/>
  <c r="X456" i="5"/>
  <c r="X452" i="5"/>
  <c r="X450" i="5"/>
  <c r="X448" i="5"/>
  <c r="X444" i="5"/>
  <c r="X442" i="5"/>
  <c r="X436" i="5"/>
  <c r="X434" i="5"/>
  <c r="X428" i="5"/>
  <c r="X426" i="5"/>
  <c r="X424" i="5"/>
  <c r="X420" i="5"/>
  <c r="X418" i="5"/>
  <c r="X412" i="5"/>
  <c r="X410" i="5"/>
  <c r="X404" i="5"/>
  <c r="X402" i="5"/>
  <c r="X396" i="5"/>
  <c r="X394" i="5"/>
  <c r="X388" i="5"/>
  <c r="X386" i="5"/>
  <c r="X385" i="5"/>
  <c r="X380" i="5"/>
  <c r="X378" i="5"/>
  <c r="X372" i="5"/>
  <c r="X370" i="5"/>
  <c r="X364" i="5"/>
  <c r="X362" i="5"/>
  <c r="X356" i="5"/>
  <c r="X354" i="5"/>
  <c r="X348" i="5"/>
  <c r="X346" i="5"/>
  <c r="X340" i="5"/>
  <c r="X338" i="5"/>
  <c r="X337" i="5"/>
  <c r="X332" i="5"/>
  <c r="X330" i="5"/>
  <c r="X324" i="5"/>
  <c r="X316" i="5"/>
  <c r="X314" i="5"/>
  <c r="X308" i="5"/>
  <c r="X306" i="5"/>
  <c r="X300" i="5"/>
  <c r="X298" i="5"/>
  <c r="X292" i="5"/>
  <c r="X290" i="5"/>
  <c r="X284" i="5"/>
  <c r="X282" i="5"/>
  <c r="X281" i="5"/>
  <c r="X276" i="5"/>
  <c r="X274" i="5"/>
  <c r="X273" i="5"/>
  <c r="X268" i="5"/>
  <c r="X260" i="5"/>
  <c r="X249" i="5"/>
  <c r="X241" i="5"/>
  <c r="X233" i="5"/>
  <c r="X224" i="5"/>
  <c r="X216" i="5"/>
  <c r="X208" i="5"/>
  <c r="X200" i="5"/>
  <c r="X192" i="5"/>
  <c r="X184" i="5"/>
  <c r="X176" i="5"/>
  <c r="X168" i="5"/>
  <c r="X167" i="5"/>
  <c r="X159" i="5"/>
  <c r="X151" i="5"/>
  <c r="X143" i="5"/>
  <c r="X135" i="5"/>
  <c r="X127" i="5"/>
  <c r="X119" i="5"/>
  <c r="X111" i="5"/>
  <c r="X103" i="5"/>
  <c r="X95" i="5"/>
  <c r="X87" i="5"/>
  <c r="X81" i="5"/>
  <c r="X79" i="5"/>
  <c r="X73" i="5"/>
  <c r="X71" i="5"/>
  <c r="X65" i="5"/>
  <c r="X63" i="5"/>
  <c r="X57" i="5"/>
  <c r="X55" i="5"/>
  <c r="X47" i="5"/>
  <c r="X39" i="5"/>
  <c r="X35" i="5"/>
  <c r="X31" i="5"/>
  <c r="X23" i="5"/>
  <c r="X496" i="6"/>
  <c r="X486" i="6"/>
  <c r="X478" i="6"/>
  <c r="X470" i="6"/>
  <c r="X462" i="6"/>
  <c r="X454" i="6"/>
  <c r="X446" i="6"/>
  <c r="X438" i="6"/>
  <c r="X430" i="6"/>
  <c r="X422" i="6"/>
  <c r="X414" i="6"/>
  <c r="X406" i="6"/>
  <c r="X398" i="6"/>
  <c r="X390" i="6"/>
  <c r="X382" i="6"/>
  <c r="X374" i="6"/>
  <c r="X366" i="6"/>
  <c r="X358" i="6"/>
  <c r="X356" i="6"/>
  <c r="X350" i="6"/>
  <c r="X348" i="6"/>
  <c r="X342" i="6"/>
  <c r="X340" i="6"/>
  <c r="X334" i="6"/>
  <c r="X332" i="6"/>
  <c r="X326" i="6"/>
  <c r="X324" i="6"/>
  <c r="X318" i="6"/>
  <c r="X316" i="6"/>
  <c r="X310" i="6"/>
  <c r="X308" i="6"/>
  <c r="X302" i="6"/>
  <c r="X300" i="6"/>
  <c r="X294" i="6"/>
  <c r="X292" i="6"/>
  <c r="X286" i="6"/>
  <c r="X284" i="6"/>
  <c r="X278" i="6"/>
  <c r="X276" i="6"/>
  <c r="X270" i="6"/>
  <c r="X268" i="6"/>
  <c r="X262" i="6"/>
  <c r="X260" i="6"/>
  <c r="X254" i="6"/>
  <c r="X252" i="6"/>
  <c r="X246" i="6"/>
  <c r="X244" i="6"/>
  <c r="X238" i="6"/>
  <c r="X236" i="6"/>
  <c r="X230" i="6"/>
  <c r="X219" i="6"/>
  <c r="X211" i="6"/>
  <c r="X119" i="6"/>
  <c r="X95" i="6"/>
  <c r="X87" i="6"/>
  <c r="X55" i="6"/>
  <c r="X51" i="6"/>
  <c r="X39" i="6"/>
  <c r="X23" i="6"/>
  <c r="X8" i="7"/>
  <c r="X112" i="8"/>
  <c r="X364" i="11"/>
  <c r="X362" i="11"/>
  <c r="X356" i="11"/>
  <c r="X354" i="11"/>
  <c r="X348" i="11"/>
  <c r="X347" i="11"/>
  <c r="X346" i="11"/>
  <c r="X340" i="11"/>
  <c r="X338" i="11"/>
  <c r="X332" i="11"/>
  <c r="X330" i="11"/>
  <c r="X324" i="11"/>
  <c r="X316" i="11"/>
  <c r="X308" i="11"/>
  <c r="X300" i="11"/>
  <c r="X292" i="11"/>
  <c r="X284" i="11"/>
  <c r="X276" i="11"/>
  <c r="X268" i="11"/>
  <c r="X264" i="11"/>
  <c r="X260" i="11"/>
  <c r="X256" i="11"/>
  <c r="X252" i="11"/>
  <c r="X244" i="11"/>
  <c r="X236" i="11"/>
  <c r="X232" i="11"/>
  <c r="X228" i="11"/>
  <c r="X220" i="11"/>
  <c r="X212" i="11"/>
  <c r="X204" i="11"/>
  <c r="X203" i="11"/>
  <c r="X200" i="11"/>
  <c r="X196" i="11"/>
  <c r="X188" i="11"/>
  <c r="X180" i="11"/>
  <c r="X172" i="11"/>
  <c r="X168" i="11"/>
  <c r="X165" i="11"/>
  <c r="X164" i="11"/>
  <c r="X160" i="11"/>
  <c r="X153" i="11"/>
  <c r="X148" i="11"/>
  <c r="X145" i="11"/>
  <c r="X140" i="11"/>
  <c r="X137" i="11"/>
  <c r="X132" i="11"/>
  <c r="X129" i="11"/>
  <c r="X124" i="11"/>
  <c r="X121" i="11"/>
  <c r="X116" i="11"/>
  <c r="X113" i="11"/>
  <c r="X108" i="11"/>
  <c r="X105" i="11"/>
  <c r="X100" i="11"/>
  <c r="X97" i="11"/>
  <c r="X92" i="11"/>
  <c r="X89" i="11"/>
  <c r="X84" i="11"/>
  <c r="X81" i="11"/>
  <c r="X76" i="11"/>
  <c r="X73" i="11"/>
  <c r="X68" i="11"/>
  <c r="X65" i="11"/>
  <c r="X60" i="11"/>
  <c r="X57" i="11"/>
  <c r="X52" i="11"/>
  <c r="X49" i="11"/>
  <c r="X44" i="11"/>
  <c r="X41" i="11"/>
  <c r="X36" i="11"/>
  <c r="X33" i="11"/>
  <c r="X28" i="11"/>
  <c r="X25" i="11"/>
  <c r="X16" i="11"/>
  <c r="X14" i="11"/>
  <c r="X10" i="11"/>
  <c r="X8" i="11"/>
  <c r="X498" i="12"/>
  <c r="X495" i="12"/>
  <c r="X490" i="12"/>
  <c r="X487" i="12"/>
  <c r="X482" i="12"/>
  <c r="X479" i="12"/>
  <c r="X474" i="12"/>
  <c r="X471" i="12"/>
  <c r="X466" i="12"/>
  <c r="X463" i="12"/>
  <c r="X458" i="12"/>
  <c r="X455" i="12"/>
  <c r="X450" i="12"/>
  <c r="X447" i="12"/>
  <c r="X442" i="12"/>
  <c r="X439" i="12"/>
  <c r="X434" i="12"/>
  <c r="X431" i="12"/>
  <c r="X426" i="12"/>
  <c r="X423" i="12"/>
  <c r="X418" i="12"/>
  <c r="X415" i="12"/>
  <c r="X410" i="12"/>
  <c r="X407" i="12"/>
  <c r="X402" i="12"/>
  <c r="X399" i="12"/>
  <c r="X394" i="12"/>
  <c r="X391" i="12"/>
  <c r="X386" i="12"/>
  <c r="X383" i="12"/>
  <c r="X378" i="12"/>
  <c r="X375" i="12"/>
  <c r="X370" i="12"/>
  <c r="X367" i="12"/>
  <c r="X362" i="12"/>
  <c r="X359" i="12"/>
  <c r="X354" i="12"/>
  <c r="X351" i="12"/>
  <c r="X346" i="12"/>
  <c r="X343" i="12"/>
  <c r="X338" i="12"/>
  <c r="X335" i="12"/>
  <c r="X330" i="12"/>
  <c r="X327" i="12"/>
  <c r="X322" i="12"/>
  <c r="X319" i="12"/>
  <c r="X314" i="12"/>
  <c r="X311" i="12"/>
  <c r="X306" i="12"/>
  <c r="X303" i="12"/>
  <c r="X298" i="12"/>
  <c r="X295" i="12"/>
  <c r="X290" i="12"/>
  <c r="X287" i="12"/>
  <c r="X282" i="12"/>
  <c r="X279" i="12"/>
  <c r="X274" i="12"/>
  <c r="X271" i="12"/>
  <c r="X266" i="12"/>
  <c r="X263" i="12"/>
  <c r="X258" i="12"/>
  <c r="X255" i="12"/>
  <c r="X250" i="12"/>
  <c r="X247" i="12"/>
  <c r="X242" i="12"/>
  <c r="X239" i="12"/>
  <c r="X234" i="12"/>
  <c r="X231" i="12"/>
  <c r="X226" i="12"/>
  <c r="X223" i="12"/>
  <c r="X218" i="12"/>
  <c r="X215" i="12"/>
  <c r="X210" i="12"/>
  <c r="X207" i="12"/>
  <c r="X202" i="12"/>
  <c r="X199" i="12"/>
  <c r="X194" i="12"/>
  <c r="X191" i="12"/>
  <c r="X186" i="12"/>
  <c r="X183" i="12"/>
  <c r="X178" i="12"/>
  <c r="X175" i="12"/>
  <c r="X170" i="12"/>
  <c r="X167" i="12"/>
  <c r="X162" i="12"/>
  <c r="X159" i="12"/>
  <c r="X154" i="12"/>
  <c r="X151" i="12"/>
  <c r="X146" i="12"/>
  <c r="X143" i="12"/>
  <c r="X138" i="12"/>
  <c r="X135" i="12"/>
  <c r="X130" i="12"/>
  <c r="X127" i="12"/>
  <c r="X122" i="12"/>
  <c r="X119" i="12"/>
  <c r="X114" i="12"/>
  <c r="X111" i="12"/>
  <c r="X106" i="12"/>
  <c r="X103" i="12"/>
  <c r="X98" i="12"/>
  <c r="X95" i="12"/>
  <c r="X87" i="12"/>
  <c r="X79" i="12"/>
  <c r="X68" i="12"/>
  <c r="X66" i="12"/>
  <c r="X60" i="12"/>
  <c r="X58" i="12"/>
  <c r="X56" i="12"/>
  <c r="X54" i="12"/>
  <c r="X50" i="12"/>
  <c r="X48" i="12"/>
  <c r="X47" i="12"/>
  <c r="X40" i="12"/>
  <c r="X39" i="12"/>
  <c r="X32" i="12"/>
  <c r="X31" i="12"/>
  <c r="X24" i="12"/>
  <c r="X23" i="12"/>
  <c r="V18" i="12"/>
  <c r="X502" i="13"/>
  <c r="X501" i="13"/>
  <c r="X494" i="13"/>
  <c r="X493" i="13"/>
  <c r="X486" i="13"/>
  <c r="X485" i="13"/>
  <c r="X478" i="13"/>
  <c r="X477" i="13"/>
  <c r="X470" i="13"/>
  <c r="X469" i="13"/>
  <c r="X462" i="13"/>
  <c r="X461" i="13"/>
  <c r="X454" i="13"/>
  <c r="X453" i="13"/>
  <c r="X446" i="13"/>
  <c r="X445" i="13"/>
  <c r="X438" i="13"/>
  <c r="X437" i="13"/>
  <c r="X430" i="13"/>
  <c r="X429" i="13"/>
  <c r="X422" i="13"/>
  <c r="X421" i="13"/>
  <c r="X414" i="13"/>
  <c r="X413" i="13"/>
  <c r="X406" i="13"/>
  <c r="X405" i="13"/>
  <c r="X398" i="13"/>
  <c r="X397" i="13"/>
  <c r="X390" i="13"/>
  <c r="X389" i="13"/>
  <c r="X382" i="13"/>
  <c r="X381" i="13"/>
  <c r="X374" i="13"/>
  <c r="X373" i="13"/>
  <c r="X366" i="13"/>
  <c r="X365" i="13"/>
  <c r="X358" i="13"/>
  <c r="X357" i="13"/>
  <c r="X350" i="13"/>
  <c r="X349" i="13"/>
  <c r="X342" i="13"/>
  <c r="X341" i="13"/>
  <c r="X334" i="13"/>
  <c r="X333" i="13"/>
  <c r="X326" i="13"/>
  <c r="X325" i="13"/>
  <c r="X318" i="13"/>
  <c r="X317" i="13"/>
  <c r="X310" i="13"/>
  <c r="X309" i="13"/>
  <c r="X302" i="13"/>
  <c r="X301" i="13"/>
  <c r="X294" i="13"/>
  <c r="X293" i="13"/>
  <c r="X286" i="13"/>
  <c r="X285" i="13"/>
  <c r="X278" i="13"/>
  <c r="X277" i="13"/>
  <c r="X270" i="13"/>
  <c r="X269" i="13"/>
  <c r="X262" i="13"/>
  <c r="X261" i="13"/>
  <c r="X254" i="13"/>
  <c r="X253" i="13"/>
  <c r="X246" i="13"/>
  <c r="X245" i="13"/>
  <c r="X238" i="13"/>
  <c r="X237" i="13"/>
  <c r="X230" i="13"/>
  <c r="X229" i="13"/>
  <c r="X222" i="13"/>
  <c r="X221" i="13"/>
  <c r="X214" i="13"/>
  <c r="X213" i="13"/>
  <c r="X206" i="13"/>
  <c r="X205" i="13"/>
  <c r="X198" i="13"/>
  <c r="X197" i="13"/>
  <c r="X190" i="13"/>
  <c r="X189" i="13"/>
  <c r="X182" i="13"/>
  <c r="X181" i="13"/>
  <c r="X174" i="13"/>
  <c r="X173" i="13"/>
  <c r="X166" i="13"/>
  <c r="X165" i="13"/>
  <c r="X158" i="13"/>
  <c r="X157" i="13"/>
  <c r="X150" i="13"/>
  <c r="X149" i="13"/>
  <c r="X142" i="13"/>
  <c r="X141" i="13"/>
  <c r="X134" i="13"/>
  <c r="X133" i="13"/>
  <c r="X126" i="13"/>
  <c r="X125" i="13"/>
  <c r="X118" i="13"/>
  <c r="X117" i="13"/>
  <c r="X110" i="13"/>
  <c r="X109" i="13"/>
  <c r="X102" i="13"/>
  <c r="X101" i="13"/>
  <c r="X94" i="13"/>
  <c r="X93" i="13"/>
  <c r="X86" i="13"/>
  <c r="X85" i="13"/>
  <c r="X78" i="13"/>
  <c r="X77" i="13"/>
  <c r="X70" i="13"/>
  <c r="X69" i="13"/>
  <c r="X62" i="13"/>
  <c r="X61" i="13"/>
  <c r="X54" i="13"/>
  <c r="X53" i="13"/>
  <c r="X46" i="13"/>
  <c r="X45" i="13"/>
  <c r="X38" i="13"/>
  <c r="X37" i="13"/>
  <c r="X30" i="13"/>
  <c r="X29" i="13"/>
  <c r="X17" i="13"/>
  <c r="X15" i="13"/>
  <c r="X11" i="13"/>
  <c r="X9" i="13"/>
  <c r="X7" i="13"/>
  <c r="X499" i="14"/>
  <c r="X498" i="14"/>
  <c r="X494" i="14"/>
  <c r="X492" i="14"/>
  <c r="X491" i="14"/>
  <c r="X490" i="14"/>
  <c r="X483" i="14"/>
  <c r="X482" i="14"/>
  <c r="X478" i="14"/>
  <c r="X471" i="14"/>
  <c r="X466" i="14"/>
  <c r="X463" i="14"/>
  <c r="X458" i="14"/>
  <c r="X455" i="14"/>
  <c r="X450" i="14"/>
  <c r="X447" i="14"/>
  <c r="X442" i="14"/>
  <c r="X439" i="14"/>
  <c r="X434" i="14"/>
  <c r="X431" i="14"/>
  <c r="X426" i="14"/>
  <c r="X423" i="14"/>
  <c r="X418" i="14"/>
  <c r="X415" i="14"/>
  <c r="X410" i="14"/>
  <c r="X407" i="14"/>
  <c r="X402" i="14"/>
  <c r="X399" i="14"/>
  <c r="X394" i="14"/>
  <c r="X391" i="14"/>
  <c r="X386" i="14"/>
  <c r="X383" i="14"/>
  <c r="X378" i="14"/>
  <c r="X375" i="14"/>
  <c r="X370" i="14"/>
  <c r="X367" i="14"/>
  <c r="X362" i="14"/>
  <c r="X359" i="14"/>
  <c r="X354" i="14"/>
  <c r="X351" i="14"/>
  <c r="X346" i="14"/>
  <c r="X343" i="14"/>
  <c r="X338" i="14"/>
  <c r="X335" i="14"/>
  <c r="X330" i="14"/>
  <c r="X327" i="14"/>
  <c r="X322" i="14"/>
  <c r="X319" i="14"/>
  <c r="X314" i="14"/>
  <c r="X311" i="14"/>
  <c r="X306" i="14"/>
  <c r="X303" i="14"/>
  <c r="X298" i="14"/>
  <c r="X295" i="14"/>
  <c r="X290" i="14"/>
  <c r="X287" i="14"/>
  <c r="X282" i="14"/>
  <c r="X279" i="14"/>
  <c r="X274" i="14"/>
  <c r="X271" i="14"/>
  <c r="X266" i="14"/>
  <c r="X263" i="14"/>
  <c r="X258" i="14"/>
  <c r="X255" i="14"/>
  <c r="X250" i="14"/>
  <c r="X247" i="14"/>
  <c r="X242" i="14"/>
  <c r="X239" i="14"/>
  <c r="X234" i="14"/>
  <c r="X231" i="14"/>
  <c r="X226" i="14"/>
  <c r="X223" i="14"/>
  <c r="X218" i="14"/>
  <c r="X215" i="14"/>
  <c r="X210" i="14"/>
  <c r="X207" i="14"/>
  <c r="X202" i="14"/>
  <c r="X199" i="14"/>
  <c r="X194" i="14"/>
  <c r="X191" i="14"/>
  <c r="X186" i="14"/>
  <c r="X183" i="14"/>
  <c r="X178" i="14"/>
  <c r="X175" i="14"/>
  <c r="X170" i="14"/>
  <c r="X167" i="14"/>
  <c r="X162" i="14"/>
  <c r="X159" i="14"/>
  <c r="X154" i="14"/>
  <c r="X151" i="14"/>
  <c r="X146" i="14"/>
  <c r="X143" i="14"/>
  <c r="X138" i="14"/>
  <c r="X135" i="14"/>
  <c r="X130" i="14"/>
  <c r="X127" i="14"/>
  <c r="X122" i="14"/>
  <c r="X119" i="14"/>
  <c r="X114" i="14"/>
  <c r="X111" i="14"/>
  <c r="X106" i="14"/>
  <c r="X103" i="14"/>
  <c r="X98" i="14"/>
  <c r="X95" i="14"/>
  <c r="X90" i="14"/>
  <c r="X87" i="14"/>
  <c r="X82" i="14"/>
  <c r="X79" i="14"/>
  <c r="X74" i="14"/>
  <c r="X71" i="14"/>
  <c r="X66" i="14"/>
  <c r="X63" i="14"/>
  <c r="X58" i="14"/>
  <c r="X55" i="14"/>
  <c r="X50" i="14"/>
  <c r="X47" i="14"/>
  <c r="X42" i="14"/>
  <c r="X39" i="14"/>
  <c r="X34" i="14"/>
  <c r="X31" i="14"/>
  <c r="X26" i="14"/>
  <c r="X23" i="14"/>
  <c r="X501" i="15"/>
  <c r="X496" i="15"/>
  <c r="X493" i="15"/>
  <c r="X488" i="15"/>
  <c r="X485" i="15"/>
  <c r="X480" i="15"/>
  <c r="X477" i="15"/>
  <c r="X472" i="15"/>
  <c r="X469" i="15"/>
  <c r="X464" i="15"/>
  <c r="X461" i="15"/>
  <c r="X456" i="15"/>
  <c r="X453" i="15"/>
  <c r="X448" i="15"/>
  <c r="X445" i="15"/>
  <c r="X440" i="15"/>
  <c r="X437" i="15"/>
  <c r="X432" i="15"/>
  <c r="X429" i="15"/>
  <c r="X424" i="15"/>
  <c r="X421" i="15"/>
  <c r="X416" i="15"/>
  <c r="X413" i="15"/>
  <c r="X342" i="7"/>
  <c r="X174" i="7"/>
  <c r="X442" i="8"/>
  <c r="X287" i="8"/>
  <c r="X500" i="10"/>
  <c r="X428" i="11"/>
  <c r="X405" i="15"/>
  <c r="X400" i="15"/>
  <c r="X397" i="15"/>
  <c r="X392" i="15"/>
  <c r="X389" i="15"/>
  <c r="X384" i="15"/>
  <c r="X381" i="15"/>
  <c r="X376" i="15"/>
  <c r="X373" i="15"/>
  <c r="X368" i="15"/>
  <c r="X365" i="15"/>
  <c r="X360" i="15"/>
  <c r="X357" i="15"/>
  <c r="X352" i="15"/>
  <c r="X349" i="15"/>
  <c r="X344" i="15"/>
  <c r="X341" i="15"/>
  <c r="X336" i="15"/>
  <c r="X333" i="15"/>
  <c r="X328" i="15"/>
  <c r="X325" i="15"/>
  <c r="X320" i="15"/>
  <c r="X317" i="15"/>
  <c r="X312" i="15"/>
  <c r="X309" i="15"/>
  <c r="X304" i="15"/>
  <c r="X301" i="15"/>
  <c r="X296" i="15"/>
  <c r="X293" i="15"/>
  <c r="X289" i="15"/>
  <c r="X281" i="15"/>
  <c r="X272" i="15"/>
  <c r="X269" i="15"/>
  <c r="X265" i="15"/>
  <c r="X253" i="15"/>
  <c r="X245" i="15"/>
  <c r="X237" i="15"/>
  <c r="X229" i="15"/>
  <c r="X221" i="15"/>
  <c r="X213" i="15"/>
  <c r="X205" i="15"/>
  <c r="X202" i="15"/>
  <c r="X197" i="15"/>
  <c r="X189" i="15"/>
  <c r="X186" i="15"/>
  <c r="X181" i="15"/>
  <c r="X173" i="15"/>
  <c r="X170" i="15"/>
  <c r="X165" i="15"/>
  <c r="X157" i="15"/>
  <c r="X154" i="15"/>
  <c r="X149" i="15"/>
  <c r="X141" i="15"/>
  <c r="X138" i="15"/>
  <c r="X133" i="15"/>
  <c r="X125" i="15"/>
  <c r="X122" i="15"/>
  <c r="X117" i="15"/>
  <c r="X109" i="15"/>
  <c r="X106" i="15"/>
  <c r="X101" i="15"/>
  <c r="X93" i="15"/>
  <c r="X90" i="15"/>
  <c r="X85" i="15"/>
  <c r="X77" i="15"/>
  <c r="X74" i="15"/>
  <c r="X69" i="15"/>
  <c r="X61" i="15"/>
  <c r="X58" i="15"/>
  <c r="X53" i="15"/>
  <c r="X45" i="15"/>
  <c r="X42" i="15"/>
  <c r="X37" i="15"/>
  <c r="X29" i="15"/>
  <c r="X26" i="15"/>
  <c r="X25" i="15"/>
  <c r="X17" i="15"/>
  <c r="X15" i="15"/>
  <c r="X14" i="15"/>
  <c r="X11" i="15"/>
  <c r="X10" i="15"/>
  <c r="X9" i="15"/>
  <c r="X8" i="15"/>
  <c r="X6" i="15"/>
  <c r="X499" i="16"/>
  <c r="X495" i="16"/>
  <c r="X491" i="16"/>
  <c r="X487" i="16"/>
  <c r="X483" i="16"/>
  <c r="X479" i="16"/>
  <c r="X475" i="16"/>
  <c r="X471" i="16"/>
  <c r="X467" i="16"/>
  <c r="X463" i="16"/>
  <c r="X459" i="16"/>
  <c r="X455" i="16"/>
  <c r="X451" i="16"/>
  <c r="X447" i="16"/>
  <c r="X443" i="16"/>
  <c r="X439" i="16"/>
  <c r="X435" i="16"/>
  <c r="X431" i="16"/>
  <c r="X427" i="16"/>
  <c r="X423" i="16"/>
  <c r="X419" i="16"/>
  <c r="X411" i="16"/>
  <c r="X403" i="16"/>
  <c r="X395" i="16"/>
  <c r="X387" i="16"/>
  <c r="X379" i="16"/>
  <c r="X371" i="16"/>
  <c r="X363" i="16"/>
  <c r="X355" i="16"/>
  <c r="X347" i="16"/>
  <c r="X339" i="16"/>
  <c r="X331" i="16"/>
  <c r="X323" i="16"/>
  <c r="X315" i="16"/>
  <c r="X307" i="16"/>
  <c r="X299" i="16"/>
  <c r="X291" i="16"/>
  <c r="X283" i="16"/>
  <c r="X275" i="16"/>
  <c r="X267" i="16"/>
  <c r="X259" i="16"/>
  <c r="X251" i="16"/>
  <c r="X243" i="16"/>
  <c r="X235" i="16"/>
  <c r="X227" i="16"/>
  <c r="X219" i="16"/>
  <c r="X211" i="16"/>
  <c r="X203" i="16"/>
  <c r="X195" i="16"/>
  <c r="X187" i="16"/>
  <c r="X179" i="16"/>
  <c r="X171" i="16"/>
  <c r="X163" i="16"/>
  <c r="X155" i="16"/>
  <c r="X147" i="16"/>
  <c r="X139" i="16"/>
  <c r="X131" i="16"/>
  <c r="X123" i="16"/>
  <c r="X115" i="16"/>
  <c r="X107" i="16"/>
  <c r="X99" i="16"/>
  <c r="X91" i="16"/>
  <c r="X83" i="16"/>
  <c r="X75" i="16"/>
  <c r="X67" i="16"/>
  <c r="X59" i="16"/>
  <c r="X51" i="16"/>
  <c r="X43" i="16"/>
  <c r="X35" i="16"/>
  <c r="X27" i="16"/>
  <c r="W18" i="16"/>
  <c r="X497" i="17"/>
  <c r="X489" i="17"/>
  <c r="X481" i="17"/>
  <c r="X473" i="17"/>
  <c r="X465" i="17"/>
  <c r="X457" i="17"/>
  <c r="X449" i="17"/>
  <c r="X441" i="17"/>
  <c r="X433" i="17"/>
  <c r="X425" i="17"/>
  <c r="X417" i="17"/>
  <c r="X409" i="17"/>
  <c r="X401" i="17"/>
  <c r="X393" i="17"/>
  <c r="X385" i="17"/>
  <c r="X377" i="17"/>
  <c r="X369" i="17"/>
  <c r="X361" i="17"/>
  <c r="X353" i="17"/>
  <c r="X345" i="17"/>
  <c r="X337" i="17"/>
  <c r="X329" i="17"/>
  <c r="X321" i="17"/>
  <c r="X319" i="17"/>
  <c r="X313" i="17"/>
  <c r="X311" i="17"/>
  <c r="X305" i="17"/>
  <c r="X303" i="17"/>
  <c r="X297" i="17"/>
  <c r="X295" i="17"/>
  <c r="X289" i="17"/>
  <c r="X287" i="17"/>
  <c r="X281" i="17"/>
  <c r="X279" i="17"/>
  <c r="X273" i="17"/>
  <c r="X271" i="17"/>
  <c r="X265" i="17"/>
  <c r="X263" i="17"/>
  <c r="X257" i="17"/>
  <c r="X255" i="17"/>
  <c r="X249" i="17"/>
  <c r="X247" i="17"/>
  <c r="X241" i="17"/>
  <c r="X239" i="17"/>
  <c r="X233" i="17"/>
  <c r="X231" i="17"/>
  <c r="X227" i="17"/>
  <c r="X223" i="17"/>
  <c r="X219" i="17"/>
  <c r="X215" i="17"/>
  <c r="X211" i="17"/>
  <c r="X207" i="17"/>
  <c r="X203" i="17"/>
  <c r="X199" i="17"/>
  <c r="X195" i="17"/>
  <c r="X190" i="17"/>
  <c r="X182" i="17"/>
  <c r="X174" i="17"/>
  <c r="X166" i="17"/>
  <c r="X158" i="17"/>
  <c r="X150" i="17"/>
  <c r="X142" i="17"/>
  <c r="X134" i="17"/>
  <c r="X129" i="17"/>
  <c r="X126" i="17"/>
  <c r="X121" i="17"/>
  <c r="X118" i="17"/>
  <c r="X113" i="17"/>
  <c r="X110" i="17"/>
  <c r="X105" i="17"/>
  <c r="X104" i="17"/>
  <c r="X102" i="17"/>
  <c r="X97" i="17"/>
  <c r="X96" i="17"/>
  <c r="X94" i="17"/>
  <c r="X89" i="17"/>
  <c r="X88" i="17"/>
  <c r="X86" i="17"/>
  <c r="X81" i="17"/>
  <c r="X80" i="17"/>
  <c r="X78" i="17"/>
  <c r="X73" i="17"/>
  <c r="X72" i="17"/>
  <c r="X70" i="17"/>
  <c r="X65" i="17"/>
  <c r="X64" i="17"/>
  <c r="X62" i="17"/>
  <c r="X57" i="17"/>
  <c r="X56" i="17"/>
  <c r="X54" i="17"/>
  <c r="X49" i="17"/>
  <c r="X48" i="17"/>
  <c r="X46" i="17"/>
  <c r="X41" i="17"/>
  <c r="X40" i="17"/>
  <c r="X38" i="17"/>
  <c r="X33" i="17"/>
  <c r="X32" i="17"/>
  <c r="X30" i="17"/>
  <c r="X25" i="17"/>
  <c r="X24" i="17"/>
  <c r="X14" i="17"/>
  <c r="X10" i="17"/>
  <c r="X8" i="17"/>
  <c r="X502" i="18"/>
  <c r="X500" i="18"/>
  <c r="X495" i="18"/>
  <c r="X494" i="18"/>
  <c r="X492" i="18"/>
  <c r="X487" i="18"/>
  <c r="X486" i="18"/>
  <c r="X484" i="18"/>
  <c r="X479" i="18"/>
  <c r="X478" i="18"/>
  <c r="X476" i="18"/>
  <c r="X471" i="18"/>
  <c r="X470" i="18"/>
  <c r="X468" i="18"/>
  <c r="X463" i="18"/>
  <c r="X462" i="18"/>
  <c r="X460" i="18"/>
  <c r="X455" i="18"/>
  <c r="X454" i="18"/>
  <c r="X452" i="18"/>
  <c r="X447" i="18"/>
  <c r="X446" i="18"/>
  <c r="X444" i="18"/>
  <c r="X439" i="18"/>
  <c r="X438" i="18"/>
  <c r="X436" i="18"/>
  <c r="X431" i="18"/>
  <c r="X430" i="18"/>
  <c r="X428" i="18"/>
  <c r="X423" i="18"/>
  <c r="X422" i="18"/>
  <c r="X420" i="18"/>
  <c r="X415" i="18"/>
  <c r="X414" i="18"/>
  <c r="X412" i="18"/>
  <c r="X407" i="18"/>
  <c r="X406" i="18"/>
  <c r="X404" i="18"/>
  <c r="X399" i="18"/>
  <c r="X398" i="18"/>
  <c r="X396" i="18"/>
  <c r="X391" i="18"/>
  <c r="X390" i="18"/>
  <c r="X388" i="18"/>
  <c r="X383" i="18"/>
  <c r="X382" i="18"/>
  <c r="X380" i="18"/>
  <c r="X375" i="18"/>
  <c r="X374" i="18"/>
  <c r="X372" i="18"/>
  <c r="X367" i="18"/>
  <c r="X366" i="18"/>
  <c r="X364" i="18"/>
  <c r="X359" i="18"/>
  <c r="X358" i="18"/>
  <c r="X356" i="18"/>
  <c r="X351" i="18"/>
  <c r="X350" i="18"/>
  <c r="X348" i="18"/>
  <c r="X343" i="18"/>
  <c r="X342" i="18"/>
  <c r="X340" i="18"/>
  <c r="X335" i="18"/>
  <c r="X334" i="18"/>
  <c r="X332" i="18"/>
  <c r="X327" i="18"/>
  <c r="X326" i="18"/>
  <c r="X324" i="18"/>
  <c r="X319" i="18"/>
  <c r="X318" i="18"/>
  <c r="X316" i="18"/>
  <c r="X311" i="18"/>
  <c r="X310" i="18"/>
  <c r="X308" i="18"/>
  <c r="X303" i="18"/>
  <c r="X302" i="18"/>
  <c r="X300" i="18"/>
  <c r="X295" i="18"/>
  <c r="X292" i="18"/>
  <c r="X287" i="18"/>
  <c r="X284" i="18"/>
  <c r="X279" i="18"/>
  <c r="X276" i="18"/>
  <c r="X271" i="18"/>
  <c r="X268" i="18"/>
  <c r="X263" i="18"/>
  <c r="X260" i="18"/>
  <c r="X255" i="18"/>
  <c r="X252" i="18"/>
  <c r="X247" i="18"/>
  <c r="X246" i="18"/>
  <c r="X244" i="18"/>
  <c r="X239" i="18"/>
  <c r="X236" i="18"/>
  <c r="X231" i="18"/>
  <c r="X228" i="18"/>
  <c r="X223" i="18"/>
  <c r="X220" i="18"/>
  <c r="X215" i="18"/>
  <c r="X212" i="18"/>
  <c r="X207" i="18"/>
  <c r="X204" i="18"/>
  <c r="X199" i="18"/>
  <c r="X196" i="18"/>
  <c r="X191" i="18"/>
  <c r="X188" i="18"/>
  <c r="X183" i="18"/>
  <c r="X180" i="18"/>
  <c r="X175" i="18"/>
  <c r="X172" i="18"/>
  <c r="X167" i="18"/>
  <c r="X164" i="18"/>
  <c r="X159" i="18"/>
  <c r="X156" i="18"/>
  <c r="X151" i="18"/>
  <c r="X148" i="18"/>
  <c r="X143" i="18"/>
  <c r="X140" i="18"/>
  <c r="X135" i="18"/>
  <c r="X132" i="18"/>
  <c r="X127" i="18"/>
  <c r="X124" i="18"/>
  <c r="X119" i="18"/>
  <c r="X116" i="18"/>
  <c r="X111" i="18"/>
  <c r="X108" i="18"/>
  <c r="X103" i="18"/>
  <c r="X100" i="18"/>
  <c r="X95" i="18"/>
  <c r="X92" i="18"/>
  <c r="X87" i="18"/>
  <c r="X84" i="18"/>
  <c r="X79" i="18"/>
  <c r="X76" i="18"/>
  <c r="X71" i="18"/>
  <c r="X68" i="18"/>
  <c r="X63" i="18"/>
  <c r="X60" i="18"/>
  <c r="X55" i="18"/>
  <c r="X52" i="18"/>
  <c r="X47" i="18"/>
  <c r="X44" i="18"/>
  <c r="X39" i="18"/>
  <c r="X36" i="18"/>
  <c r="X31" i="18"/>
  <c r="X28" i="18"/>
  <c r="X23" i="18"/>
  <c r="X501" i="19"/>
  <c r="X498" i="19"/>
  <c r="X493" i="19"/>
  <c r="X490" i="19"/>
  <c r="X485" i="19"/>
  <c r="X482" i="19"/>
  <c r="X477" i="19"/>
  <c r="X474" i="19"/>
  <c r="X469" i="19"/>
  <c r="X466" i="19"/>
  <c r="X458" i="19"/>
  <c r="X190" i="9"/>
  <c r="X89" i="9"/>
  <c r="X389" i="10"/>
  <c r="X454" i="19"/>
  <c r="X453" i="19"/>
  <c r="X450" i="19"/>
  <c r="X445" i="19"/>
  <c r="X442" i="19"/>
  <c r="X437" i="19"/>
  <c r="X434" i="19"/>
  <c r="X429" i="19"/>
  <c r="X426" i="19"/>
  <c r="X421" i="19"/>
  <c r="X418" i="19"/>
  <c r="X413" i="19"/>
  <c r="X410" i="19"/>
  <c r="X405" i="19"/>
  <c r="X402" i="19"/>
  <c r="X397" i="19"/>
  <c r="X394" i="19"/>
  <c r="X389" i="19"/>
  <c r="X386" i="19"/>
  <c r="X381" i="19"/>
  <c r="X378" i="19"/>
  <c r="X373" i="19"/>
  <c r="X370" i="19"/>
  <c r="X365" i="19"/>
  <c r="X362" i="19"/>
  <c r="X357" i="19"/>
  <c r="X354" i="19"/>
  <c r="X349" i="19"/>
  <c r="X346" i="19"/>
  <c r="X341" i="19"/>
  <c r="X338" i="19"/>
  <c r="X333" i="19"/>
  <c r="X330" i="19"/>
  <c r="X325" i="19"/>
  <c r="X322" i="19"/>
  <c r="X317" i="19"/>
  <c r="X314" i="19"/>
  <c r="X309" i="19"/>
  <c r="X306" i="19"/>
  <c r="X301" i="19"/>
  <c r="X298" i="19"/>
  <c r="X293" i="19"/>
  <c r="X290" i="19"/>
  <c r="X285" i="19"/>
  <c r="X282" i="19"/>
  <c r="X277" i="19"/>
  <c r="X274" i="19"/>
  <c r="X269" i="19"/>
  <c r="X266" i="19"/>
  <c r="X261" i="19"/>
  <c r="X258" i="19"/>
  <c r="X253" i="19"/>
  <c r="X250" i="19"/>
  <c r="X245" i="19"/>
  <c r="X242" i="19"/>
  <c r="X237" i="19"/>
  <c r="X234" i="19"/>
  <c r="X229" i="19"/>
  <c r="X226" i="19"/>
  <c r="X221" i="19"/>
  <c r="X218" i="19"/>
  <c r="X213" i="19"/>
  <c r="X210" i="19"/>
  <c r="X205" i="19"/>
  <c r="X202" i="19"/>
  <c r="X197" i="19"/>
  <c r="X194" i="19"/>
  <c r="X189" i="19"/>
  <c r="X186" i="19"/>
  <c r="X181" i="19"/>
  <c r="X178" i="19"/>
  <c r="X173" i="19"/>
  <c r="X165" i="19"/>
  <c r="X157" i="19"/>
  <c r="X149" i="19"/>
  <c r="X141" i="19"/>
  <c r="X133" i="19"/>
  <c r="X125" i="19"/>
  <c r="X117" i="19"/>
  <c r="X109" i="19"/>
  <c r="X101" i="19"/>
  <c r="X95" i="19"/>
  <c r="X93" i="19"/>
  <c r="X87" i="19"/>
  <c r="X85" i="19"/>
  <c r="X79" i="19"/>
  <c r="X77" i="19"/>
  <c r="X71" i="19"/>
  <c r="X69" i="19"/>
  <c r="X63" i="19"/>
  <c r="X61" i="19"/>
  <c r="X55" i="19"/>
  <c r="X45" i="19"/>
  <c r="X37" i="19"/>
  <c r="X29" i="19"/>
  <c r="X17" i="19"/>
  <c r="X15" i="19"/>
  <c r="X11" i="19"/>
  <c r="X9" i="19"/>
  <c r="X7" i="19"/>
  <c r="X499" i="20"/>
  <c r="X498" i="20"/>
  <c r="X491" i="20"/>
  <c r="X490" i="20"/>
  <c r="X483" i="20"/>
  <c r="X482" i="20"/>
  <c r="X475" i="20"/>
  <c r="X474" i="20"/>
  <c r="X467" i="20"/>
  <c r="X466" i="20"/>
  <c r="X459" i="20"/>
  <c r="X451" i="20"/>
  <c r="X443" i="20"/>
  <c r="X435" i="20"/>
  <c r="X427" i="20"/>
  <c r="X419" i="20"/>
  <c r="X411" i="20"/>
  <c r="X403" i="20"/>
  <c r="X395" i="20"/>
  <c r="X387" i="20"/>
  <c r="X379" i="20"/>
  <c r="X371" i="20"/>
  <c r="X363" i="20"/>
  <c r="X355" i="20"/>
  <c r="X347" i="20"/>
  <c r="X339" i="20"/>
  <c r="X331" i="20"/>
  <c r="X323" i="20"/>
  <c r="X315" i="20"/>
  <c r="X307" i="20"/>
  <c r="X299" i="20"/>
  <c r="X291" i="20"/>
  <c r="X283" i="20"/>
  <c r="X275" i="20"/>
  <c r="X267" i="20"/>
  <c r="X259" i="20"/>
  <c r="X251" i="20"/>
  <c r="X243" i="20"/>
  <c r="X235" i="20"/>
  <c r="X227" i="20"/>
  <c r="X219" i="20"/>
  <c r="X211" i="20"/>
  <c r="X203" i="20"/>
  <c r="X195" i="20"/>
  <c r="X187" i="20"/>
  <c r="X179" i="20"/>
  <c r="X171" i="20"/>
  <c r="X163" i="20"/>
  <c r="X155" i="20"/>
  <c r="X147" i="20"/>
  <c r="X139" i="20"/>
  <c r="X131" i="20"/>
  <c r="X123" i="20"/>
  <c r="X115" i="20"/>
  <c r="X107" i="20"/>
  <c r="X99" i="20"/>
  <c r="X91" i="20"/>
  <c r="X83" i="20"/>
  <c r="X75" i="20"/>
  <c r="X67" i="20"/>
  <c r="X59" i="20"/>
  <c r="X51" i="20"/>
  <c r="X43" i="20"/>
  <c r="X35" i="20"/>
  <c r="X27" i="20"/>
  <c r="X500" i="21"/>
  <c r="X497" i="21"/>
  <c r="X492" i="21"/>
  <c r="X489" i="21"/>
  <c r="X481" i="21"/>
  <c r="X476" i="21"/>
  <c r="X465" i="21"/>
  <c r="X460" i="21"/>
  <c r="X457" i="21"/>
  <c r="X449" i="21"/>
  <c r="X444" i="21"/>
  <c r="X441" i="21"/>
  <c r="X433" i="21"/>
  <c r="X428" i="21"/>
  <c r="X425" i="21"/>
  <c r="X417" i="21"/>
  <c r="X412" i="21"/>
  <c r="X409" i="21"/>
  <c r="X401" i="21"/>
  <c r="X396" i="21"/>
  <c r="X393" i="21"/>
  <c r="X385" i="21"/>
  <c r="X380" i="21"/>
  <c r="X377" i="21"/>
  <c r="X369" i="21"/>
  <c r="X364" i="21"/>
  <c r="X361" i="21"/>
  <c r="X353" i="21"/>
  <c r="X348" i="21"/>
  <c r="X345" i="21"/>
  <c r="X337" i="21"/>
  <c r="X332" i="21"/>
  <c r="X329" i="21"/>
  <c r="X321" i="21"/>
  <c r="X316" i="21"/>
  <c r="X313" i="21"/>
  <c r="X305" i="21"/>
  <c r="X300" i="21"/>
  <c r="X297" i="21"/>
  <c r="X289" i="21"/>
  <c r="X284" i="21"/>
  <c r="X281" i="21"/>
  <c r="X273" i="21"/>
  <c r="X267" i="21"/>
  <c r="X260" i="21"/>
  <c r="X259" i="21"/>
  <c r="X251" i="21"/>
  <c r="X244" i="21"/>
  <c r="X243" i="21"/>
  <c r="X235" i="21"/>
  <c r="X228" i="21"/>
  <c r="X227" i="21"/>
  <c r="X219" i="21"/>
  <c r="X212" i="21"/>
  <c r="X211" i="21"/>
  <c r="X203" i="21"/>
  <c r="X196" i="21"/>
  <c r="X195" i="21"/>
  <c r="X187" i="21"/>
  <c r="X180" i="21"/>
  <c r="X179" i="21"/>
  <c r="X171" i="21"/>
  <c r="X164" i="21"/>
  <c r="X163" i="21"/>
  <c r="X155" i="21"/>
  <c r="X148" i="21"/>
  <c r="X147" i="21"/>
  <c r="X139" i="21"/>
  <c r="X132" i="21"/>
  <c r="X131" i="21"/>
  <c r="X123" i="21"/>
  <c r="X116" i="21"/>
  <c r="X115" i="21"/>
  <c r="X110" i="21"/>
  <c r="X107" i="21"/>
  <c r="X100" i="21"/>
  <c r="X99" i="21"/>
  <c r="X94" i="21"/>
  <c r="X91" i="21"/>
  <c r="X84" i="21"/>
  <c r="X83" i="21"/>
  <c r="X78" i="21"/>
  <c r="X75" i="21"/>
  <c r="X68" i="21"/>
  <c r="X67" i="21"/>
  <c r="X62" i="21"/>
  <c r="X59" i="21"/>
  <c r="X52" i="21"/>
  <c r="X51" i="21"/>
  <c r="X46" i="21"/>
  <c r="X43" i="21"/>
  <c r="X36" i="21"/>
  <c r="X35" i="21"/>
  <c r="X30" i="21"/>
  <c r="X27" i="21"/>
  <c r="X500" i="22"/>
  <c r="X497" i="22"/>
  <c r="X490" i="22"/>
  <c r="X489" i="22"/>
  <c r="X484" i="22"/>
  <c r="X481" i="22"/>
  <c r="X474" i="22"/>
  <c r="X473" i="22"/>
  <c r="X468" i="22"/>
  <c r="X465" i="22"/>
  <c r="X458" i="22"/>
  <c r="X457" i="22"/>
  <c r="X452" i="22"/>
  <c r="X449" i="22"/>
  <c r="X442" i="22"/>
  <c r="X441" i="22"/>
  <c r="X436" i="22"/>
  <c r="X433" i="22"/>
  <c r="X426" i="22"/>
  <c r="X425" i="22"/>
  <c r="X420" i="22"/>
  <c r="X417" i="22"/>
  <c r="X410" i="22"/>
  <c r="X409" i="22"/>
  <c r="X402" i="22"/>
  <c r="X401" i="22"/>
  <c r="X394" i="22"/>
  <c r="X393" i="22"/>
  <c r="X380" i="22"/>
  <c r="X377" i="22"/>
  <c r="X372" i="22"/>
  <c r="X368" i="22"/>
  <c r="X365" i="22"/>
  <c r="X364" i="22"/>
  <c r="X359" i="22"/>
  <c r="X356" i="22"/>
  <c r="X352" i="22"/>
  <c r="X345" i="22"/>
  <c r="X344" i="22"/>
  <c r="X340" i="22"/>
  <c r="X336" i="22"/>
  <c r="X329" i="22"/>
  <c r="X328" i="22"/>
  <c r="X324" i="22"/>
  <c r="X320" i="22"/>
  <c r="X313" i="22"/>
  <c r="X312" i="22"/>
  <c r="X308" i="22"/>
  <c r="X304" i="22"/>
  <c r="X297" i="22"/>
  <c r="X296" i="22"/>
  <c r="X292" i="22"/>
  <c r="X288" i="22"/>
  <c r="X281" i="22"/>
  <c r="X280" i="22"/>
  <c r="X276" i="22"/>
  <c r="X272" i="22"/>
  <c r="X265" i="22"/>
  <c r="X264" i="22"/>
  <c r="X256" i="22"/>
  <c r="X249" i="22"/>
  <c r="X248" i="22"/>
  <c r="X240" i="22"/>
  <c r="X233" i="22"/>
  <c r="X232" i="22"/>
  <c r="X224" i="22"/>
  <c r="X217" i="22"/>
  <c r="X216" i="22"/>
  <c r="X208" i="22"/>
  <c r="X201" i="22"/>
  <c r="X200" i="22"/>
  <c r="X192" i="22"/>
  <c r="X184" i="22"/>
  <c r="X176" i="22"/>
  <c r="X168" i="22"/>
  <c r="X160" i="22"/>
  <c r="X152" i="22"/>
  <c r="X144" i="22"/>
  <c r="X137" i="22"/>
  <c r="X136" i="22"/>
  <c r="X128" i="22"/>
  <c r="X121" i="22"/>
  <c r="X120" i="22"/>
  <c r="X112" i="22"/>
  <c r="X105" i="22"/>
  <c r="X104" i="22"/>
  <c r="X96" i="22"/>
  <c r="X89" i="22"/>
  <c r="X88" i="22"/>
  <c r="X80" i="22"/>
  <c r="X73" i="22"/>
  <c r="X72" i="22"/>
  <c r="X64" i="22"/>
  <c r="X57" i="22"/>
  <c r="X56" i="22"/>
  <c r="X48" i="22"/>
  <c r="X41" i="22"/>
  <c r="X40" i="22"/>
  <c r="X32" i="22"/>
  <c r="X25" i="22"/>
  <c r="X24" i="22"/>
  <c r="X16" i="22"/>
  <c r="X14" i="22"/>
  <c r="X10" i="22"/>
  <c r="X8" i="22"/>
  <c r="X502" i="23"/>
  <c r="X498" i="23"/>
  <c r="X495" i="23"/>
  <c r="X494" i="23"/>
  <c r="X490" i="23"/>
  <c r="X487" i="23"/>
  <c r="X486" i="23"/>
  <c r="X482" i="23"/>
  <c r="X479" i="23"/>
  <c r="X93" i="26"/>
  <c r="X9" i="26"/>
  <c r="X7" i="26"/>
  <c r="X93" i="30"/>
  <c r="X66" i="30"/>
  <c r="X56" i="30"/>
  <c r="X45" i="30"/>
  <c r="X24" i="30"/>
  <c r="X399" i="7"/>
  <c r="X199" i="8"/>
  <c r="X54" i="9"/>
  <c r="X304" i="10"/>
  <c r="X244" i="10"/>
  <c r="X474" i="23"/>
  <c r="X471" i="23"/>
  <c r="X470" i="23"/>
  <c r="X466" i="23"/>
  <c r="X463" i="23"/>
  <c r="X462" i="23"/>
  <c r="X458" i="23"/>
  <c r="X455" i="23"/>
  <c r="X454" i="23"/>
  <c r="X450" i="23"/>
  <c r="X447" i="23"/>
  <c r="X446" i="23"/>
  <c r="X442" i="23"/>
  <c r="X439" i="23"/>
  <c r="X438" i="23"/>
  <c r="X434" i="23"/>
  <c r="X431" i="23"/>
  <c r="X430" i="23"/>
  <c r="X426" i="23"/>
  <c r="X423" i="23"/>
  <c r="X422" i="23"/>
  <c r="X418" i="23"/>
  <c r="X415" i="23"/>
  <c r="X414" i="23"/>
  <c r="X410" i="23"/>
  <c r="X407" i="23"/>
  <c r="X406" i="23"/>
  <c r="X402" i="23"/>
  <c r="X399" i="23"/>
  <c r="X398" i="23"/>
  <c r="X394" i="23"/>
  <c r="X391" i="23"/>
  <c r="X390" i="23"/>
  <c r="X386" i="23"/>
  <c r="X383" i="23"/>
  <c r="X382" i="23"/>
  <c r="X378" i="23"/>
  <c r="X375" i="23"/>
  <c r="X374" i="23"/>
  <c r="X370" i="23"/>
  <c r="X367" i="23"/>
  <c r="X366" i="23"/>
  <c r="X362" i="23"/>
  <c r="X359" i="23"/>
  <c r="X358" i="23"/>
  <c r="X354" i="23"/>
  <c r="X351" i="23"/>
  <c r="X350" i="23"/>
  <c r="X346" i="23"/>
  <c r="X343" i="23"/>
  <c r="X342" i="23"/>
  <c r="X338" i="23"/>
  <c r="X335" i="23"/>
  <c r="X334" i="23"/>
  <c r="X330" i="23"/>
  <c r="X327" i="23"/>
  <c r="X326" i="23"/>
  <c r="X322" i="23"/>
  <c r="X319" i="23"/>
  <c r="X318" i="23"/>
  <c r="X314" i="23"/>
  <c r="X311" i="23"/>
  <c r="X310" i="23"/>
  <c r="X306" i="23"/>
  <c r="X303" i="23"/>
  <c r="X302" i="23"/>
  <c r="X298" i="23"/>
  <c r="X295" i="23"/>
  <c r="X294" i="23"/>
  <c r="X290" i="23"/>
  <c r="X287" i="23"/>
  <c r="X286" i="23"/>
  <c r="X282" i="23"/>
  <c r="X279" i="23"/>
  <c r="X278" i="23"/>
  <c r="X274" i="23"/>
  <c r="X271" i="23"/>
  <c r="X270" i="23"/>
  <c r="X266" i="23"/>
  <c r="X263" i="23"/>
  <c r="X262" i="23"/>
  <c r="X258" i="23"/>
  <c r="X255" i="23"/>
  <c r="X254" i="23"/>
  <c r="X250" i="23"/>
  <c r="X247" i="23"/>
  <c r="X246" i="23"/>
  <c r="X242" i="23"/>
  <c r="X239" i="23"/>
  <c r="X238" i="23"/>
  <c r="X234" i="23"/>
  <c r="X231" i="23"/>
  <c r="X230" i="23"/>
  <c r="X226" i="23"/>
  <c r="X223" i="23"/>
  <c r="X222" i="23"/>
  <c r="X218" i="23"/>
  <c r="X215" i="23"/>
  <c r="X210" i="23"/>
  <c r="X202" i="23"/>
  <c r="X199" i="23"/>
  <c r="X186" i="23"/>
  <c r="X183" i="23"/>
  <c r="X178" i="23"/>
  <c r="X170" i="23"/>
  <c r="X167" i="23"/>
  <c r="X154" i="23"/>
  <c r="X151" i="23"/>
  <c r="X146" i="23"/>
  <c r="X122" i="23"/>
  <c r="X119" i="23"/>
  <c r="X114" i="23"/>
  <c r="X90" i="23"/>
  <c r="X87" i="23"/>
  <c r="X82" i="23"/>
  <c r="X58" i="23"/>
  <c r="X55" i="23"/>
  <c r="X50" i="23"/>
  <c r="X47" i="23"/>
  <c r="X42" i="23"/>
  <c r="X26" i="23"/>
  <c r="X23" i="23"/>
  <c r="V18" i="23"/>
  <c r="X501" i="24"/>
  <c r="X480" i="24"/>
  <c r="X477" i="24"/>
  <c r="X472" i="24"/>
  <c r="X400" i="24"/>
  <c r="X396" i="24"/>
  <c r="X393" i="24"/>
  <c r="X392" i="24"/>
  <c r="X388" i="24"/>
  <c r="X384" i="24"/>
  <c r="X380" i="24"/>
  <c r="X378" i="24"/>
  <c r="X376" i="24"/>
  <c r="X368" i="24"/>
  <c r="X367" i="24"/>
  <c r="X365" i="24"/>
  <c r="X364" i="24"/>
  <c r="X362" i="24"/>
  <c r="X358" i="24"/>
  <c r="X349" i="24"/>
  <c r="X348" i="24"/>
  <c r="X346" i="24"/>
  <c r="X336" i="24"/>
  <c r="X333" i="24"/>
  <c r="X332" i="24"/>
  <c r="X330" i="24"/>
  <c r="X326" i="24"/>
  <c r="X322" i="24"/>
  <c r="X318" i="24"/>
  <c r="X314" i="24"/>
  <c r="X310" i="24"/>
  <c r="X306" i="24"/>
  <c r="X302" i="24"/>
  <c r="X298" i="24"/>
  <c r="X294" i="24"/>
  <c r="X290" i="24"/>
  <c r="X286" i="24"/>
  <c r="X282" i="24"/>
  <c r="X278" i="24"/>
  <c r="X274" i="24"/>
  <c r="X270" i="24"/>
  <c r="X266" i="24"/>
  <c r="X262" i="24"/>
  <c r="X258" i="24"/>
  <c r="X254" i="24"/>
  <c r="X250" i="24"/>
  <c r="X246" i="24"/>
  <c r="X242" i="24"/>
  <c r="X238" i="24"/>
  <c r="X234" i="24"/>
  <c r="X230" i="24"/>
  <c r="X226" i="24"/>
  <c r="X222" i="24"/>
  <c r="X218" i="24"/>
  <c r="X214" i="24"/>
  <c r="X210" i="24"/>
  <c r="X206" i="24"/>
  <c r="X202" i="24"/>
  <c r="X198" i="24"/>
  <c r="X194" i="24"/>
  <c r="X190" i="24"/>
  <c r="X186" i="24"/>
  <c r="X182" i="24"/>
  <c r="X178" i="24"/>
  <c r="X174" i="24"/>
  <c r="X170" i="24"/>
  <c r="X166" i="24"/>
  <c r="X162" i="24"/>
  <c r="X158" i="24"/>
  <c r="X154" i="24"/>
  <c r="X150" i="24"/>
  <c r="X146" i="24"/>
  <c r="X142" i="24"/>
  <c r="X138" i="24"/>
  <c r="X134" i="24"/>
  <c r="X130" i="24"/>
  <c r="X126" i="24"/>
  <c r="X122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50" i="24"/>
  <c r="X46" i="24"/>
  <c r="X42" i="24"/>
  <c r="X38" i="24"/>
  <c r="X34" i="24"/>
  <c r="X30" i="24"/>
  <c r="X26" i="24"/>
  <c r="X496" i="25"/>
  <c r="X488" i="25"/>
  <c r="X480" i="25"/>
  <c r="X472" i="25"/>
  <c r="X464" i="25"/>
  <c r="X456" i="25"/>
  <c r="X448" i="25"/>
  <c r="X440" i="25"/>
  <c r="X432" i="25"/>
  <c r="X424" i="25"/>
  <c r="X416" i="25"/>
  <c r="X408" i="25"/>
  <c r="X400" i="25"/>
  <c r="X392" i="25"/>
  <c r="X384" i="25"/>
  <c r="X376" i="25"/>
  <c r="X368" i="25"/>
  <c r="X360" i="25"/>
  <c r="X352" i="25"/>
  <c r="X344" i="25"/>
  <c r="X336" i="25"/>
  <c r="X328" i="25"/>
  <c r="X320" i="25"/>
  <c r="X316" i="25"/>
  <c r="X312" i="25"/>
  <c r="X304" i="25"/>
  <c r="X300" i="25"/>
  <c r="X296" i="25"/>
  <c r="X288" i="25"/>
  <c r="X284" i="25"/>
  <c r="X280" i="25"/>
  <c r="X272" i="25"/>
  <c r="X268" i="25"/>
  <c r="X264" i="25"/>
  <c r="X256" i="25"/>
  <c r="X252" i="25"/>
  <c r="X248" i="25"/>
  <c r="X240" i="25"/>
  <c r="X236" i="25"/>
  <c r="X229" i="25"/>
  <c r="X228" i="25"/>
  <c r="X216" i="25"/>
  <c r="X212" i="25"/>
  <c r="X197" i="25"/>
  <c r="X184" i="25"/>
  <c r="X165" i="25"/>
  <c r="X152" i="25"/>
  <c r="X133" i="25"/>
  <c r="X120" i="25"/>
  <c r="X109" i="25"/>
  <c r="X105" i="25"/>
  <c r="X101" i="25"/>
  <c r="X97" i="25"/>
  <c r="X93" i="25"/>
  <c r="X89" i="25"/>
  <c r="X85" i="25"/>
  <c r="X81" i="25"/>
  <c r="X77" i="25"/>
  <c r="X73" i="25"/>
  <c r="X69" i="25"/>
  <c r="X65" i="25"/>
  <c r="X64" i="25"/>
  <c r="X61" i="25"/>
  <c r="X57" i="25"/>
  <c r="X56" i="25"/>
  <c r="X53" i="25"/>
  <c r="X49" i="25"/>
  <c r="X48" i="25"/>
  <c r="X45" i="25"/>
  <c r="X41" i="25"/>
  <c r="X40" i="25"/>
  <c r="X37" i="25"/>
  <c r="X33" i="25"/>
  <c r="X32" i="25"/>
  <c r="X29" i="25"/>
  <c r="X25" i="25"/>
  <c r="X24" i="25"/>
  <c r="X17" i="25"/>
  <c r="X16" i="25"/>
  <c r="X14" i="25"/>
  <c r="X499" i="26"/>
  <c r="X495" i="26"/>
  <c r="X494" i="26"/>
  <c r="X491" i="26"/>
  <c r="X483" i="26"/>
  <c r="X478" i="26"/>
  <c r="X473" i="26"/>
  <c r="X470" i="26"/>
  <c r="X467" i="26"/>
  <c r="X459" i="26"/>
  <c r="X457" i="26"/>
  <c r="X451" i="26"/>
  <c r="X444" i="26"/>
  <c r="X443" i="26"/>
  <c r="X438" i="26"/>
  <c r="X435" i="26"/>
  <c r="X427" i="26"/>
  <c r="X425" i="26"/>
  <c r="X419" i="26"/>
  <c r="X412" i="26"/>
  <c r="X411" i="26"/>
  <c r="X409" i="26"/>
  <c r="X406" i="26"/>
  <c r="X404" i="26"/>
  <c r="X403" i="26"/>
  <c r="X396" i="26"/>
  <c r="X395" i="26"/>
  <c r="X390" i="26"/>
  <c r="X387" i="26"/>
  <c r="X383" i="26"/>
  <c r="X374" i="26"/>
  <c r="X371" i="26"/>
  <c r="X367" i="26"/>
  <c r="X366" i="26"/>
  <c r="X358" i="26"/>
  <c r="X355" i="26"/>
  <c r="X351" i="26"/>
  <c r="X342" i="26"/>
  <c r="X339" i="26"/>
  <c r="X335" i="26"/>
  <c r="X326" i="26"/>
  <c r="X323" i="26"/>
  <c r="X310" i="26"/>
  <c r="X307" i="26"/>
  <c r="X303" i="26"/>
  <c r="X302" i="26"/>
  <c r="X301" i="26"/>
  <c r="X300" i="26"/>
  <c r="X299" i="26"/>
  <c r="X297" i="26"/>
  <c r="X296" i="26"/>
  <c r="X293" i="26"/>
  <c r="X291" i="26"/>
  <c r="X278" i="26"/>
  <c r="X275" i="26"/>
  <c r="X271" i="26"/>
  <c r="X269" i="26"/>
  <c r="X268" i="26"/>
  <c r="X267" i="26"/>
  <c r="X265" i="26"/>
  <c r="X264" i="26"/>
  <c r="X261" i="26"/>
  <c r="X259" i="26"/>
  <c r="X246" i="26"/>
  <c r="X238" i="26"/>
  <c r="X230" i="26"/>
  <c r="X229" i="26"/>
  <c r="X222" i="26"/>
  <c r="X221" i="26"/>
  <c r="X214" i="26"/>
  <c r="X213" i="26"/>
  <c r="X206" i="26"/>
  <c r="X205" i="26"/>
  <c r="X198" i="26"/>
  <c r="X197" i="26"/>
  <c r="X190" i="26"/>
  <c r="X189" i="26"/>
  <c r="X182" i="26"/>
  <c r="X181" i="26"/>
  <c r="X174" i="26"/>
  <c r="X173" i="26"/>
  <c r="X166" i="26"/>
  <c r="X165" i="26"/>
  <c r="X158" i="26"/>
  <c r="X157" i="26"/>
  <c r="X150" i="26"/>
  <c r="X149" i="26"/>
  <c r="X142" i="26"/>
  <c r="X141" i="26"/>
  <c r="X134" i="26"/>
  <c r="X133" i="26"/>
  <c r="X126" i="26"/>
  <c r="X125" i="26"/>
  <c r="X118" i="26"/>
  <c r="X117" i="26"/>
  <c r="X110" i="26"/>
  <c r="X17" i="26"/>
  <c r="X15" i="26"/>
  <c r="X11" i="26"/>
  <c r="X499" i="27"/>
  <c r="X491" i="27"/>
  <c r="X88" i="30"/>
  <c r="X37" i="30"/>
  <c r="X158" i="9"/>
  <c r="X455" i="10"/>
  <c r="X484" i="27"/>
  <c r="X483" i="27"/>
  <c r="X476" i="27"/>
  <c r="X475" i="27"/>
  <c r="X468" i="27"/>
  <c r="X467" i="27"/>
  <c r="X460" i="27"/>
  <c r="X459" i="27"/>
  <c r="X452" i="27"/>
  <c r="X451" i="27"/>
  <c r="X444" i="27"/>
  <c r="X443" i="27"/>
  <c r="X436" i="27"/>
  <c r="X435" i="27"/>
  <c r="X428" i="27"/>
  <c r="X427" i="27"/>
  <c r="X420" i="27"/>
  <c r="X419" i="27"/>
  <c r="X412" i="27"/>
  <c r="X411" i="27"/>
  <c r="X404" i="27"/>
  <c r="X403" i="27"/>
  <c r="X396" i="27"/>
  <c r="X395" i="27"/>
  <c r="X388" i="27"/>
  <c r="X387" i="27"/>
  <c r="X380" i="27"/>
  <c r="X379" i="27"/>
  <c r="X372" i="27"/>
  <c r="X371" i="27"/>
  <c r="X364" i="27"/>
  <c r="X363" i="27"/>
  <c r="X356" i="27"/>
  <c r="X355" i="27"/>
  <c r="X348" i="27"/>
  <c r="X347" i="27"/>
  <c r="X340" i="27"/>
  <c r="X339" i="27"/>
  <c r="X332" i="27"/>
  <c r="X331" i="27"/>
  <c r="X324" i="27"/>
  <c r="X323" i="27"/>
  <c r="X316" i="27"/>
  <c r="X315" i="27"/>
  <c r="X308" i="27"/>
  <c r="X307" i="27"/>
  <c r="X300" i="27"/>
  <c r="X299" i="27"/>
  <c r="X292" i="27"/>
  <c r="X291" i="27"/>
  <c r="X284" i="27"/>
  <c r="X283" i="27"/>
  <c r="X276" i="27"/>
  <c r="X275" i="27"/>
  <c r="X268" i="27"/>
  <c r="X267" i="27"/>
  <c r="X260" i="27"/>
  <c r="X259" i="27"/>
  <c r="X252" i="27"/>
  <c r="X251" i="27"/>
  <c r="X244" i="27"/>
  <c r="X243" i="27"/>
  <c r="X236" i="27"/>
  <c r="X235" i="27"/>
  <c r="X228" i="27"/>
  <c r="X227" i="27"/>
  <c r="X220" i="27"/>
  <c r="X219" i="27"/>
  <c r="X212" i="27"/>
  <c r="X211" i="27"/>
  <c r="X204" i="27"/>
  <c r="X203" i="27"/>
  <c r="X196" i="27"/>
  <c r="X195" i="27"/>
  <c r="X188" i="27"/>
  <c r="X187" i="27"/>
  <c r="X180" i="27"/>
  <c r="X179" i="27"/>
  <c r="X172" i="27"/>
  <c r="X171" i="27"/>
  <c r="X164" i="27"/>
  <c r="X163" i="27"/>
  <c r="X156" i="27"/>
  <c r="X155" i="27"/>
  <c r="X148" i="27"/>
  <c r="X147" i="27"/>
  <c r="X140" i="27"/>
  <c r="X139" i="27"/>
  <c r="X132" i="27"/>
  <c r="X131" i="27"/>
  <c r="X124" i="27"/>
  <c r="X123" i="27"/>
  <c r="X116" i="27"/>
  <c r="X115" i="27"/>
  <c r="X108" i="27"/>
  <c r="X107" i="27"/>
  <c r="X100" i="27"/>
  <c r="X99" i="27"/>
  <c r="X92" i="27"/>
  <c r="X91" i="27"/>
  <c r="X84" i="27"/>
  <c r="X83" i="27"/>
  <c r="X76" i="27"/>
  <c r="X75" i="27"/>
  <c r="X68" i="27"/>
  <c r="X67" i="27"/>
  <c r="X60" i="27"/>
  <c r="X59" i="27"/>
  <c r="X52" i="27"/>
  <c r="X51" i="27"/>
  <c r="X44" i="27"/>
  <c r="X43" i="27"/>
  <c r="X36" i="27"/>
  <c r="X35" i="27"/>
  <c r="X28" i="27"/>
  <c r="X27" i="27"/>
  <c r="X498" i="28"/>
  <c r="X497" i="28"/>
  <c r="X490" i="28"/>
  <c r="X489" i="28"/>
  <c r="X482" i="28"/>
  <c r="X481" i="28"/>
  <c r="X474" i="28"/>
  <c r="X473" i="28"/>
  <c r="X466" i="28"/>
  <c r="X465" i="28"/>
  <c r="X458" i="28"/>
  <c r="X457" i="28"/>
  <c r="X450" i="28"/>
  <c r="X449" i="28"/>
  <c r="X442" i="28"/>
  <c r="X441" i="28"/>
  <c r="X434" i="28"/>
  <c r="X433" i="28"/>
  <c r="X426" i="28"/>
  <c r="X425" i="28"/>
  <c r="X418" i="28"/>
  <c r="X417" i="28"/>
  <c r="X410" i="28"/>
  <c r="X409" i="28"/>
  <c r="X402" i="28"/>
  <c r="X401" i="28"/>
  <c r="X394" i="28"/>
  <c r="X393" i="28"/>
  <c r="X386" i="28"/>
  <c r="X385" i="28"/>
  <c r="X378" i="28"/>
  <c r="X377" i="28"/>
  <c r="X370" i="28"/>
  <c r="X369" i="28"/>
  <c r="X362" i="28"/>
  <c r="X361" i="28"/>
  <c r="X354" i="28"/>
  <c r="X353" i="28"/>
  <c r="X346" i="28"/>
  <c r="X345" i="28"/>
  <c r="X338" i="28"/>
  <c r="X337" i="28"/>
  <c r="X330" i="28"/>
  <c r="X329" i="28"/>
  <c r="X322" i="28"/>
  <c r="X321" i="28"/>
  <c r="X314" i="28"/>
  <c r="X313" i="28"/>
  <c r="X306" i="28"/>
  <c r="X305" i="28"/>
  <c r="X298" i="28"/>
  <c r="X297" i="28"/>
  <c r="X290" i="28"/>
  <c r="X289" i="28"/>
  <c r="X282" i="28"/>
  <c r="X281" i="28"/>
  <c r="X274" i="28"/>
  <c r="X273" i="28"/>
  <c r="X266" i="28"/>
  <c r="X265" i="28"/>
  <c r="X258" i="28"/>
  <c r="X257" i="28"/>
  <c r="X250" i="28"/>
  <c r="X249" i="28"/>
  <c r="X242" i="28"/>
  <c r="X241" i="28"/>
  <c r="X234" i="28"/>
  <c r="X233" i="28"/>
  <c r="X226" i="28"/>
  <c r="X225" i="28"/>
  <c r="X218" i="28"/>
  <c r="X217" i="28"/>
  <c r="X210" i="28"/>
  <c r="X209" i="28"/>
  <c r="X202" i="28"/>
  <c r="X201" i="28"/>
  <c r="X194" i="28"/>
  <c r="X193" i="28"/>
  <c r="X186" i="28"/>
  <c r="X185" i="28"/>
  <c r="X178" i="28"/>
  <c r="X177" i="28"/>
  <c r="X170" i="28"/>
  <c r="X169" i="28"/>
  <c r="X164" i="28"/>
  <c r="X162" i="28"/>
  <c r="X161" i="28"/>
  <c r="X154" i="28"/>
  <c r="X153" i="28"/>
  <c r="X148" i="28"/>
  <c r="X146" i="28"/>
  <c r="X145" i="28"/>
  <c r="X138" i="28"/>
  <c r="X137" i="28"/>
  <c r="X132" i="28"/>
  <c r="X129" i="28"/>
  <c r="X121" i="28"/>
  <c r="X116" i="28"/>
  <c r="X114" i="28"/>
  <c r="X113" i="28"/>
  <c r="X106" i="28"/>
  <c r="X105" i="28"/>
  <c r="X100" i="28"/>
  <c r="X97" i="28"/>
  <c r="X89" i="28"/>
  <c r="X84" i="28"/>
  <c r="X82" i="28"/>
  <c r="X81" i="28"/>
  <c r="X74" i="28"/>
  <c r="X73" i="28"/>
  <c r="X67" i="28"/>
  <c r="X66" i="28"/>
  <c r="X65" i="28"/>
  <c r="X58" i="28"/>
  <c r="X57" i="28"/>
  <c r="X50" i="28"/>
  <c r="X49" i="28"/>
  <c r="X42" i="28"/>
  <c r="X41" i="28"/>
  <c r="X34" i="28"/>
  <c r="X33" i="28"/>
  <c r="X26" i="28"/>
  <c r="X25" i="28"/>
  <c r="X16" i="28"/>
  <c r="X14" i="28"/>
  <c r="X10" i="28"/>
  <c r="X8" i="28"/>
  <c r="X6" i="28"/>
  <c r="X496" i="29"/>
  <c r="X495" i="29"/>
  <c r="X488" i="29"/>
  <c r="X487" i="29"/>
  <c r="X480" i="29"/>
  <c r="X479" i="29"/>
  <c r="X472" i="29"/>
  <c r="X471" i="29"/>
  <c r="X464" i="29"/>
  <c r="X463" i="29"/>
  <c r="X456" i="29"/>
  <c r="X455" i="29"/>
  <c r="X448" i="29"/>
  <c r="X447" i="29"/>
  <c r="X440" i="29"/>
  <c r="X439" i="29"/>
  <c r="X432" i="29"/>
  <c r="X431" i="29"/>
  <c r="X424" i="29"/>
  <c r="X423" i="29"/>
  <c r="X416" i="29"/>
  <c r="X415" i="29"/>
  <c r="X408" i="29"/>
  <c r="X407" i="29"/>
  <c r="X402" i="29"/>
  <c r="X400" i="29"/>
  <c r="X399" i="29"/>
  <c r="X394" i="29"/>
  <c r="X392" i="29"/>
  <c r="X391" i="29"/>
  <c r="X386" i="29"/>
  <c r="X384" i="29"/>
  <c r="X383" i="29"/>
  <c r="X378" i="29"/>
  <c r="X376" i="29"/>
  <c r="X375" i="29"/>
  <c r="X370" i="29"/>
  <c r="X368" i="29"/>
  <c r="X367" i="29"/>
  <c r="X362" i="29"/>
  <c r="X360" i="29"/>
  <c r="X359" i="29"/>
  <c r="X354" i="29"/>
  <c r="X352" i="29"/>
  <c r="X351" i="29"/>
  <c r="X346" i="29"/>
  <c r="X344" i="29"/>
  <c r="X343" i="29"/>
  <c r="X338" i="29"/>
  <c r="X336" i="29"/>
  <c r="X335" i="29"/>
  <c r="X330" i="29"/>
  <c r="X328" i="29"/>
  <c r="X327" i="29"/>
  <c r="X322" i="29"/>
  <c r="X320" i="29"/>
  <c r="X319" i="29"/>
  <c r="X314" i="29"/>
  <c r="X312" i="29"/>
  <c r="X311" i="29"/>
  <c r="X306" i="29"/>
  <c r="X304" i="29"/>
  <c r="X303" i="29"/>
  <c r="X298" i="29"/>
  <c r="X296" i="29"/>
  <c r="X295" i="29"/>
  <c r="X290" i="29"/>
  <c r="X288" i="29"/>
  <c r="X287" i="29"/>
  <c r="X282" i="29"/>
  <c r="X280" i="29"/>
  <c r="X279" i="29"/>
  <c r="X274" i="29"/>
  <c r="X272" i="29"/>
  <c r="X271" i="29"/>
  <c r="X266" i="29"/>
  <c r="X264" i="29"/>
  <c r="X263" i="29"/>
  <c r="X258" i="29"/>
  <c r="X256" i="29"/>
  <c r="X255" i="29"/>
  <c r="X250" i="29"/>
  <c r="X248" i="29"/>
  <c r="X247" i="29"/>
  <c r="X242" i="29"/>
  <c r="X240" i="29"/>
  <c r="X239" i="29"/>
  <c r="X234" i="29"/>
  <c r="X232" i="29"/>
  <c r="X231" i="29"/>
  <c r="X226" i="29"/>
  <c r="X224" i="29"/>
  <c r="X218" i="29"/>
  <c r="X216" i="29"/>
  <c r="X215" i="29"/>
  <c r="X210" i="29"/>
  <c r="X208" i="29"/>
  <c r="X207" i="29"/>
  <c r="X202" i="29"/>
  <c r="X200" i="29"/>
  <c r="X199" i="29"/>
  <c r="X194" i="29"/>
  <c r="X192" i="29"/>
  <c r="X191" i="29"/>
  <c r="X186" i="29"/>
  <c r="X184" i="29"/>
  <c r="X183" i="29"/>
  <c r="X178" i="29"/>
  <c r="X176" i="29"/>
  <c r="X175" i="29"/>
  <c r="X170" i="29"/>
  <c r="X168" i="29"/>
  <c r="X162" i="29"/>
  <c r="X160" i="29"/>
  <c r="X152" i="29"/>
  <c r="X144" i="29"/>
  <c r="X136" i="29"/>
  <c r="X128" i="29"/>
  <c r="X120" i="29"/>
  <c r="X112" i="29"/>
  <c r="X104" i="29"/>
  <c r="X96" i="29"/>
  <c r="X88" i="29"/>
  <c r="X80" i="29"/>
  <c r="X72" i="29"/>
  <c r="X64" i="29"/>
  <c r="X56" i="29"/>
  <c r="X48" i="29"/>
  <c r="X40" i="29"/>
  <c r="X32" i="29"/>
  <c r="X24" i="29"/>
  <c r="X502" i="30"/>
  <c r="X494" i="30"/>
  <c r="X486" i="30"/>
  <c r="X478" i="30"/>
  <c r="X470" i="30"/>
  <c r="X462" i="30"/>
  <c r="X454" i="30"/>
  <c r="X446" i="30"/>
  <c r="X438" i="30"/>
  <c r="X430" i="30"/>
  <c r="X422" i="30"/>
  <c r="X414" i="30"/>
  <c r="X406" i="30"/>
  <c r="X398" i="30"/>
  <c r="X390" i="30"/>
  <c r="X382" i="30"/>
  <c r="X374" i="30"/>
  <c r="X366" i="30"/>
  <c r="X360" i="30"/>
  <c r="X352" i="30"/>
  <c r="X344" i="30"/>
  <c r="X336" i="30"/>
  <c r="X328" i="30"/>
  <c r="X320" i="30"/>
  <c r="X312" i="30"/>
  <c r="X304" i="30"/>
  <c r="X296" i="30"/>
  <c r="X288" i="30"/>
  <c r="X280" i="30"/>
  <c r="X272" i="30"/>
  <c r="X264" i="30"/>
  <c r="X256" i="30"/>
  <c r="X248" i="30"/>
  <c r="X240" i="30"/>
  <c r="X232" i="30"/>
  <c r="X224" i="30"/>
  <c r="X216" i="30"/>
  <c r="X213" i="30"/>
  <c r="X208" i="30"/>
  <c r="X205" i="30"/>
  <c r="X200" i="30"/>
  <c r="X197" i="30"/>
  <c r="X192" i="30"/>
  <c r="X184" i="30"/>
  <c r="X176" i="30"/>
  <c r="X168" i="30"/>
  <c r="X160" i="30"/>
  <c r="X152" i="30"/>
  <c r="X144" i="30"/>
  <c r="X136" i="30"/>
  <c r="X128" i="30"/>
  <c r="X120" i="30"/>
  <c r="X85" i="30"/>
  <c r="X40" i="30"/>
  <c r="X359" i="8"/>
  <c r="X110" i="9"/>
  <c r="X426" i="11"/>
  <c r="X9" i="30"/>
  <c r="X7" i="30"/>
  <c r="W18" i="30"/>
  <c r="X502" i="31"/>
  <c r="X499" i="31"/>
  <c r="X494" i="31"/>
  <c r="X491" i="31"/>
  <c r="X486" i="31"/>
  <c r="X483" i="31"/>
  <c r="X478" i="31"/>
  <c r="X475" i="31"/>
  <c r="X470" i="31"/>
  <c r="X467" i="31"/>
  <c r="X462" i="31"/>
  <c r="X459" i="31"/>
  <c r="X454" i="31"/>
  <c r="X451" i="31"/>
  <c r="X446" i="31"/>
  <c r="X443" i="31"/>
  <c r="X438" i="31"/>
  <c r="X435" i="31"/>
  <c r="X430" i="31"/>
  <c r="X427" i="31"/>
  <c r="X422" i="31"/>
  <c r="X419" i="31"/>
  <c r="X414" i="31"/>
  <c r="X411" i="31"/>
  <c r="X406" i="31"/>
  <c r="X398" i="31"/>
  <c r="X390" i="31"/>
  <c r="X382" i="31"/>
  <c r="X374" i="31"/>
  <c r="X366" i="31"/>
  <c r="X358" i="31"/>
  <c r="X350" i="31"/>
  <c r="X342" i="31"/>
  <c r="X334" i="31"/>
  <c r="X326" i="31"/>
  <c r="X318" i="31"/>
  <c r="X315" i="31"/>
  <c r="X310" i="31"/>
  <c r="X307" i="31"/>
  <c r="X302" i="31"/>
  <c r="X299" i="31"/>
  <c r="X294" i="31"/>
  <c r="X291" i="31"/>
  <c r="X286" i="31"/>
  <c r="X278" i="31"/>
  <c r="X270" i="31"/>
  <c r="X262" i="31"/>
  <c r="X254" i="31"/>
  <c r="X246" i="31"/>
  <c r="X238" i="31"/>
  <c r="X230" i="31"/>
  <c r="X222" i="31"/>
  <c r="X214" i="31"/>
  <c r="X206" i="31"/>
  <c r="X198" i="31"/>
  <c r="X190" i="31"/>
  <c r="X182" i="31"/>
  <c r="X174" i="31"/>
  <c r="X166" i="31"/>
  <c r="X158" i="31"/>
  <c r="X150" i="31"/>
  <c r="X142" i="31"/>
  <c r="X134" i="31"/>
  <c r="X126" i="31"/>
  <c r="X118" i="31"/>
  <c r="X110" i="31"/>
  <c r="X102" i="31"/>
  <c r="X94" i="31"/>
  <c r="X86" i="31"/>
  <c r="X78" i="31"/>
  <c r="X70" i="31"/>
  <c r="X62" i="31"/>
  <c r="X54" i="31"/>
  <c r="X46" i="31"/>
  <c r="X38" i="31"/>
  <c r="X30" i="31"/>
  <c r="X500" i="32"/>
  <c r="X492" i="32"/>
  <c r="X484" i="32"/>
  <c r="X476" i="32"/>
  <c r="X473" i="32"/>
  <c r="X468" i="32"/>
  <c r="X465" i="32"/>
  <c r="X460" i="32"/>
  <c r="X452" i="32"/>
  <c r="X444" i="32"/>
  <c r="X436" i="32"/>
  <c r="X428" i="32"/>
  <c r="X420" i="32"/>
  <c r="X412" i="32"/>
  <c r="X404" i="32"/>
  <c r="X396" i="32"/>
  <c r="X388" i="32"/>
  <c r="X380" i="32"/>
  <c r="X372" i="32"/>
  <c r="X364" i="32"/>
  <c r="X356" i="32"/>
  <c r="X348" i="32"/>
  <c r="X345" i="32"/>
  <c r="X340" i="32"/>
  <c r="X337" i="32"/>
  <c r="X332" i="32"/>
  <c r="X329" i="32"/>
  <c r="X324" i="32"/>
  <c r="X321" i="32"/>
  <c r="X316" i="32"/>
  <c r="X313" i="32"/>
  <c r="X308" i="32"/>
  <c r="X305" i="32"/>
  <c r="X300" i="32"/>
  <c r="X297" i="32"/>
  <c r="X292" i="32"/>
  <c r="X289" i="32"/>
  <c r="X284" i="32"/>
  <c r="X281" i="32"/>
  <c r="X276" i="32"/>
  <c r="X273" i="32"/>
  <c r="X268" i="32"/>
  <c r="X265" i="32"/>
  <c r="X260" i="32"/>
  <c r="X257" i="32"/>
  <c r="X252" i="32"/>
  <c r="X249" i="32"/>
  <c r="X244" i="32"/>
  <c r="X241" i="32"/>
  <c r="X236" i="32"/>
  <c r="X233" i="32"/>
  <c r="X228" i="32"/>
  <c r="X225" i="32"/>
  <c r="X220" i="32"/>
  <c r="X217" i="32"/>
  <c r="X212" i="32"/>
  <c r="X209" i="32"/>
  <c r="X204" i="32"/>
  <c r="X196" i="32"/>
  <c r="X188" i="32"/>
  <c r="X180" i="32"/>
  <c r="X172" i="32"/>
  <c r="X169" i="32"/>
  <c r="X164" i="32"/>
  <c r="X161" i="32"/>
  <c r="X156" i="32"/>
  <c r="X153" i="32"/>
  <c r="X148" i="32"/>
  <c r="X145" i="32"/>
  <c r="X140" i="32"/>
  <c r="X137" i="32"/>
  <c r="X132" i="32"/>
  <c r="X129" i="32"/>
  <c r="X124" i="32"/>
  <c r="X121" i="32"/>
  <c r="X116" i="32"/>
  <c r="X113" i="32"/>
  <c r="X108" i="32"/>
  <c r="X105" i="32"/>
  <c r="X100" i="32"/>
  <c r="X97" i="32"/>
  <c r="X92" i="32"/>
  <c r="X89" i="32"/>
  <c r="X84" i="32"/>
  <c r="X81" i="32"/>
  <c r="X76" i="32"/>
  <c r="X73" i="32"/>
  <c r="X68" i="32"/>
  <c r="X65" i="32"/>
  <c r="X60" i="32"/>
  <c r="X57" i="32"/>
  <c r="X52" i="32"/>
  <c r="X49" i="32"/>
  <c r="X44" i="32"/>
  <c r="X41" i="32"/>
  <c r="X36" i="32"/>
  <c r="X33" i="32"/>
  <c r="X28" i="32"/>
  <c r="X25" i="32"/>
  <c r="X16" i="32"/>
  <c r="X14" i="32"/>
  <c r="X10" i="32"/>
  <c r="X8" i="32"/>
  <c r="X6" i="32"/>
  <c r="X498" i="3"/>
  <c r="X495" i="3"/>
  <c r="X490" i="3"/>
  <c r="X487" i="3"/>
  <c r="X482" i="3"/>
  <c r="X479" i="3"/>
  <c r="X474" i="3"/>
  <c r="X471" i="3"/>
  <c r="X466" i="3"/>
  <c r="X463" i="3"/>
  <c r="X458" i="3"/>
  <c r="X455" i="3"/>
  <c r="X450" i="3"/>
  <c r="X447" i="3"/>
  <c r="X442" i="3"/>
  <c r="X439" i="3"/>
  <c r="X434" i="3"/>
  <c r="X431" i="3"/>
  <c r="X426" i="3"/>
  <c r="X423" i="3"/>
  <c r="X418" i="3"/>
  <c r="X415" i="3"/>
  <c r="X410" i="3"/>
  <c r="X407" i="3"/>
  <c r="X402" i="3"/>
  <c r="X399" i="3"/>
  <c r="X394" i="3"/>
  <c r="X391" i="3"/>
  <c r="X386" i="3"/>
  <c r="X383" i="3"/>
  <c r="X378" i="3"/>
  <c r="X375" i="3"/>
  <c r="X370" i="3"/>
  <c r="X367" i="3"/>
  <c r="X359" i="3"/>
  <c r="X351" i="3"/>
  <c r="X345" i="3"/>
  <c r="X343" i="3"/>
  <c r="X337" i="3"/>
  <c r="X335" i="3"/>
  <c r="X329" i="3"/>
  <c r="X327" i="3"/>
  <c r="X321" i="3"/>
  <c r="X319" i="3"/>
  <c r="X313" i="3"/>
  <c r="X311" i="3"/>
  <c r="X305" i="3"/>
  <c r="X303" i="3"/>
  <c r="X297" i="3"/>
  <c r="X295" i="3"/>
  <c r="X289" i="3"/>
  <c r="X287" i="3"/>
  <c r="X281" i="3"/>
  <c r="X279" i="3"/>
  <c r="X273" i="3"/>
  <c r="X271" i="3"/>
  <c r="X265" i="3"/>
  <c r="X263" i="3"/>
  <c r="X257" i="3"/>
  <c r="X255" i="3"/>
  <c r="X251" i="3"/>
  <c r="X249" i="3"/>
  <c r="X247" i="3"/>
  <c r="X241" i="3"/>
  <c r="X239" i="3"/>
  <c r="X235" i="3"/>
  <c r="X233" i="3"/>
  <c r="X231" i="3"/>
  <c r="X225" i="3"/>
  <c r="X223" i="3"/>
  <c r="X219" i="3"/>
  <c r="X217" i="3"/>
  <c r="X215" i="3"/>
  <c r="X209" i="3"/>
  <c r="X207" i="3"/>
  <c r="X203" i="3"/>
  <c r="X201" i="3"/>
  <c r="X199" i="3"/>
  <c r="X193" i="3"/>
  <c r="X191" i="3"/>
  <c r="X187" i="3"/>
  <c r="X185" i="3"/>
  <c r="X183" i="3"/>
  <c r="X177" i="3"/>
  <c r="X175" i="3"/>
  <c r="X171" i="3"/>
  <c r="X169" i="3"/>
  <c r="X167" i="3"/>
  <c r="X161" i="3"/>
  <c r="X159" i="3"/>
  <c r="X155" i="3"/>
  <c r="X153" i="3"/>
  <c r="X151" i="3"/>
  <c r="X145" i="3"/>
  <c r="X143" i="3"/>
  <c r="X139" i="3"/>
  <c r="X137" i="3"/>
  <c r="X135" i="3"/>
  <c r="X129" i="3"/>
  <c r="X127" i="3"/>
  <c r="X123" i="3"/>
  <c r="X121" i="3"/>
  <c r="X119" i="3"/>
  <c r="X113" i="3"/>
  <c r="X111" i="3"/>
  <c r="X107" i="3"/>
  <c r="X105" i="3"/>
  <c r="X103" i="3"/>
  <c r="X97" i="3"/>
  <c r="X95" i="3"/>
  <c r="X91" i="3"/>
  <c r="X89" i="3"/>
  <c r="X87" i="3"/>
  <c r="X81" i="3"/>
  <c r="X79" i="3"/>
  <c r="X75" i="3"/>
  <c r="X73" i="3"/>
  <c r="X71" i="3"/>
  <c r="X67" i="3"/>
  <c r="X65" i="3"/>
  <c r="X63" i="3"/>
  <c r="X57" i="3"/>
  <c r="X49" i="3"/>
  <c r="X43" i="3"/>
  <c r="X41" i="3"/>
  <c r="X38" i="3"/>
  <c r="X32" i="3"/>
  <c r="X24" i="3"/>
  <c r="U18" i="3"/>
  <c r="X488" i="2"/>
  <c r="X480" i="2"/>
  <c r="X472" i="2"/>
  <c r="X464" i="2"/>
  <c r="X456" i="2"/>
  <c r="X448" i="2"/>
  <c r="X440" i="2"/>
  <c r="X432" i="2"/>
  <c r="X424" i="2"/>
  <c r="X422" i="2"/>
  <c r="X416" i="2"/>
  <c r="X414" i="2"/>
  <c r="X409" i="2"/>
  <c r="X408" i="2"/>
  <c r="X406" i="2"/>
  <c r="X401" i="2"/>
  <c r="X400" i="2"/>
  <c r="X393" i="2"/>
  <c r="X392" i="2"/>
  <c r="X385" i="2"/>
  <c r="X384" i="2"/>
  <c r="X377" i="2"/>
  <c r="X376" i="2"/>
  <c r="X369" i="2"/>
  <c r="X368" i="2"/>
  <c r="X361" i="2"/>
  <c r="X360" i="2"/>
  <c r="X358" i="2"/>
  <c r="X353" i="2"/>
  <c r="X352" i="2"/>
  <c r="X350" i="2"/>
  <c r="X345" i="2"/>
  <c r="X344" i="2"/>
  <c r="X342" i="2"/>
  <c r="X337" i="2"/>
  <c r="X336" i="2"/>
  <c r="X334" i="2"/>
  <c r="X329" i="2"/>
  <c r="X328" i="2"/>
  <c r="X326" i="2"/>
  <c r="X321" i="2"/>
  <c r="X320" i="2"/>
  <c r="X318" i="2"/>
  <c r="X313" i="2"/>
  <c r="X312" i="2"/>
  <c r="X310" i="2"/>
  <c r="X305" i="2"/>
  <c r="X304" i="2"/>
  <c r="X302" i="2"/>
  <c r="X297" i="2"/>
  <c r="X296" i="2"/>
  <c r="X294" i="2"/>
  <c r="X289" i="2"/>
  <c r="X288" i="2"/>
  <c r="X286" i="2"/>
  <c r="X281" i="2"/>
  <c r="X280" i="2"/>
  <c r="X278" i="2"/>
  <c r="X273" i="2"/>
  <c r="X272" i="2"/>
  <c r="X270" i="2"/>
  <c r="X265" i="2"/>
  <c r="X264" i="2"/>
  <c r="X257" i="2"/>
  <c r="X256" i="2"/>
  <c r="X254" i="2"/>
  <c r="X249" i="2"/>
  <c r="X248" i="2"/>
  <c r="X241" i="2"/>
  <c r="X240" i="2"/>
  <c r="X238" i="2"/>
  <c r="X233" i="2"/>
  <c r="X232" i="2"/>
  <c r="X225" i="2"/>
  <c r="X224" i="2"/>
  <c r="X222" i="2"/>
  <c r="X217" i="2"/>
  <c r="X216" i="2"/>
  <c r="X208" i="2"/>
  <c r="X201" i="2"/>
  <c r="X200" i="2"/>
  <c r="X198" i="2"/>
  <c r="X193" i="2"/>
  <c r="X192" i="2"/>
  <c r="X190" i="2"/>
  <c r="X182" i="2"/>
  <c r="X180" i="2"/>
  <c r="X177" i="2"/>
  <c r="X176" i="2"/>
  <c r="X174" i="2"/>
  <c r="X158" i="2"/>
  <c r="X157" i="2"/>
  <c r="X150" i="2"/>
  <c r="X149" i="2"/>
  <c r="X142" i="2"/>
  <c r="X141" i="2"/>
  <c r="X134" i="2"/>
  <c r="X133" i="2"/>
  <c r="X126" i="2"/>
  <c r="X125" i="2"/>
  <c r="X118" i="2"/>
  <c r="X117" i="2"/>
  <c r="X110" i="2"/>
  <c r="X109" i="2"/>
  <c r="X102" i="2"/>
  <c r="X101" i="2"/>
  <c r="X94" i="2"/>
  <c r="X93" i="2"/>
  <c r="X86" i="2"/>
  <c r="X85" i="2"/>
  <c r="X78" i="2"/>
  <c r="X77" i="2"/>
  <c r="X70" i="2"/>
  <c r="X69" i="2"/>
  <c r="X62" i="2"/>
  <c r="X61" i="2"/>
  <c r="X54" i="2"/>
  <c r="X53" i="2"/>
  <c r="X46" i="2"/>
  <c r="X45" i="2"/>
  <c r="X40" i="2"/>
  <c r="X38" i="2"/>
  <c r="X37" i="2"/>
  <c r="X30" i="2"/>
  <c r="X29" i="2"/>
  <c r="X195" i="6"/>
  <c r="X171" i="6"/>
  <c r="X159" i="6"/>
  <c r="X151" i="6"/>
  <c r="X127" i="6"/>
  <c r="X63" i="6"/>
  <c r="X31" i="6"/>
  <c r="X474" i="7"/>
  <c r="X421" i="7"/>
  <c r="X413" i="7"/>
  <c r="X407" i="7"/>
  <c r="X319" i="8"/>
  <c r="X238" i="9"/>
  <c r="X408" i="10"/>
  <c r="U18" i="18"/>
  <c r="X6" i="18"/>
  <c r="X6" i="31"/>
  <c r="U18" i="31"/>
  <c r="J18" i="33"/>
  <c r="T501" i="2"/>
  <c r="T496" i="2"/>
  <c r="T490" i="2"/>
  <c r="T481" i="2"/>
  <c r="T480" i="2"/>
  <c r="T471" i="2"/>
  <c r="T464" i="2"/>
  <c r="T493" i="2"/>
  <c r="T488" i="2"/>
  <c r="T479" i="2"/>
  <c r="T477" i="2"/>
  <c r="T492" i="2"/>
  <c r="T351" i="2"/>
  <c r="T472" i="2"/>
  <c r="T469" i="2"/>
  <c r="T448" i="2"/>
  <c r="T407" i="2"/>
  <c r="T440" i="2"/>
  <c r="T345" i="2"/>
  <c r="T342" i="2"/>
  <c r="T335" i="2"/>
  <c r="T329" i="2"/>
  <c r="T328" i="2"/>
  <c r="T327" i="2"/>
  <c r="T295" i="2"/>
  <c r="T271" i="2"/>
  <c r="T263" i="2"/>
  <c r="T224" i="2"/>
  <c r="T216" i="2"/>
  <c r="T190" i="2"/>
  <c r="T176" i="2"/>
  <c r="T169" i="2"/>
  <c r="T140" i="2"/>
  <c r="T135" i="2"/>
  <c r="T126" i="2"/>
  <c r="T125" i="2"/>
  <c r="T124" i="2"/>
  <c r="T93" i="2"/>
  <c r="T92" i="2"/>
  <c r="T55" i="2"/>
  <c r="T453" i="2"/>
  <c r="T391" i="2"/>
  <c r="T375" i="2"/>
  <c r="T311" i="2"/>
  <c r="T280" i="2"/>
  <c r="T262" i="2"/>
  <c r="T241" i="2"/>
  <c r="T230" i="2"/>
  <c r="T195" i="2"/>
  <c r="T194" i="2"/>
  <c r="T156" i="2"/>
  <c r="T142" i="2"/>
  <c r="T141" i="2"/>
  <c r="T94" i="2"/>
  <c r="T77" i="2"/>
  <c r="T445" i="2"/>
  <c r="T441" i="2"/>
  <c r="T432" i="2"/>
  <c r="T425" i="2"/>
  <c r="T383" i="2"/>
  <c r="T344" i="2"/>
  <c r="T312" i="2"/>
  <c r="T296" i="2"/>
  <c r="T265" i="2"/>
  <c r="T207" i="2"/>
  <c r="T192" i="2"/>
  <c r="T87" i="2"/>
  <c r="T69" i="2"/>
  <c r="T60" i="2"/>
  <c r="T456" i="2"/>
  <c r="T429" i="2"/>
  <c r="T421" i="2"/>
  <c r="T400" i="2"/>
  <c r="T360" i="2"/>
  <c r="T359" i="2"/>
  <c r="T358" i="2"/>
  <c r="T319" i="2"/>
  <c r="T225" i="2"/>
  <c r="T223" i="2"/>
  <c r="T199" i="2"/>
  <c r="T181" i="2"/>
  <c r="T180" i="2"/>
  <c r="T110" i="2"/>
  <c r="T109" i="2"/>
  <c r="T108" i="2"/>
  <c r="T101" i="2"/>
  <c r="T53" i="2"/>
  <c r="T430" i="2"/>
  <c r="T424" i="2"/>
  <c r="T408" i="2"/>
  <c r="T343" i="2"/>
  <c r="T310" i="2"/>
  <c r="T287" i="2"/>
  <c r="T279" i="2"/>
  <c r="T149" i="2"/>
  <c r="T46" i="2"/>
  <c r="T39" i="2"/>
  <c r="T29" i="2"/>
  <c r="T437" i="2"/>
  <c r="T417" i="2"/>
  <c r="T397" i="2"/>
  <c r="T374" i="2"/>
  <c r="T367" i="2"/>
  <c r="T326" i="2"/>
  <c r="T313" i="2"/>
  <c r="T303" i="2"/>
  <c r="T297" i="2"/>
  <c r="T294" i="2"/>
  <c r="T264" i="2"/>
  <c r="T256" i="2"/>
  <c r="T178" i="2"/>
  <c r="T170" i="2"/>
  <c r="T167" i="2"/>
  <c r="T158" i="2"/>
  <c r="T157" i="2"/>
  <c r="T151" i="2"/>
  <c r="T119" i="2"/>
  <c r="T103" i="2"/>
  <c r="T78" i="2"/>
  <c r="T45" i="2"/>
  <c r="T37" i="2"/>
  <c r="T30" i="2"/>
  <c r="T462" i="2"/>
  <c r="T461" i="2"/>
  <c r="T457" i="2"/>
  <c r="T446" i="2"/>
  <c r="T416" i="2"/>
  <c r="T401" i="2"/>
  <c r="T376" i="2"/>
  <c r="T281" i="2"/>
  <c r="T278" i="2"/>
  <c r="T240" i="2"/>
  <c r="T233" i="2"/>
  <c r="T214" i="2"/>
  <c r="T133" i="2"/>
  <c r="T117" i="2"/>
  <c r="T85" i="2"/>
  <c r="T76" i="2"/>
  <c r="T71" i="2"/>
  <c r="T62" i="2"/>
  <c r="T61" i="2"/>
  <c r="T28" i="2"/>
  <c r="AJ6" i="2"/>
  <c r="D18" i="33"/>
  <c r="N194" i="33"/>
  <c r="T341" i="2"/>
  <c r="T322" i="2"/>
  <c r="T288" i="2"/>
  <c r="T236" i="2"/>
  <c r="T231" i="2"/>
  <c r="T215" i="2"/>
  <c r="T196" i="2"/>
  <c r="T111" i="2"/>
  <c r="T487" i="2"/>
  <c r="T418" i="2"/>
  <c r="T368" i="2"/>
  <c r="T356" i="2"/>
  <c r="T274" i="2"/>
  <c r="T253" i="2"/>
  <c r="T239" i="2"/>
  <c r="T232" i="2"/>
  <c r="T229" i="2"/>
  <c r="T200" i="2"/>
  <c r="T162" i="2"/>
  <c r="T127" i="2"/>
  <c r="T66" i="2"/>
  <c r="T50" i="2"/>
  <c r="T47" i="2"/>
  <c r="T31" i="2"/>
  <c r="T484" i="2"/>
  <c r="T392" i="2"/>
  <c r="T320" i="2"/>
  <c r="T277" i="2"/>
  <c r="T272" i="2"/>
  <c r="T248" i="2"/>
  <c r="T188" i="2"/>
  <c r="T183" i="2"/>
  <c r="T146" i="2"/>
  <c r="T130" i="2"/>
  <c r="T114" i="2"/>
  <c r="T82" i="2"/>
  <c r="T34" i="2"/>
  <c r="T396" i="2"/>
  <c r="T389" i="2"/>
  <c r="T384" i="2"/>
  <c r="T373" i="2"/>
  <c r="T325" i="2"/>
  <c r="T261" i="2"/>
  <c r="T247" i="2"/>
  <c r="T98" i="2"/>
  <c r="T95" i="2"/>
  <c r="T426" i="2"/>
  <c r="T413" i="2"/>
  <c r="T399" i="2"/>
  <c r="T388" i="2"/>
  <c r="T372" i="2"/>
  <c r="T338" i="2"/>
  <c r="T306" i="2"/>
  <c r="T293" i="2"/>
  <c r="T290" i="2"/>
  <c r="T244" i="2"/>
  <c r="T177" i="2"/>
  <c r="T172" i="2"/>
  <c r="T63" i="2"/>
  <c r="T476" i="2"/>
  <c r="T415" i="2"/>
  <c r="T404" i="2"/>
  <c r="T221" i="2"/>
  <c r="T213" i="2"/>
  <c r="T168" i="2"/>
  <c r="T159" i="2"/>
  <c r="T143" i="2"/>
  <c r="T485" i="2"/>
  <c r="T357" i="2"/>
  <c r="T354" i="2"/>
  <c r="T352" i="2"/>
  <c r="T336" i="2"/>
  <c r="T309" i="2"/>
  <c r="T304" i="2"/>
  <c r="T255" i="2"/>
  <c r="T252" i="2"/>
  <c r="T198" i="2"/>
  <c r="T174" i="2"/>
  <c r="T79" i="2"/>
  <c r="K30" i="35"/>
  <c r="J30" i="35"/>
  <c r="I30" i="35"/>
  <c r="J29" i="35"/>
  <c r="K29" i="35"/>
  <c r="I29" i="35"/>
  <c r="J28" i="35"/>
  <c r="K28" i="35"/>
  <c r="I28" i="35"/>
  <c r="K27" i="35"/>
  <c r="J27" i="35"/>
  <c r="I27" i="35"/>
  <c r="I26" i="35"/>
  <c r="J26" i="35"/>
  <c r="K26" i="35"/>
  <c r="I25" i="35"/>
  <c r="J25" i="35"/>
  <c r="K25" i="35"/>
  <c r="J24" i="35"/>
  <c r="K24" i="35"/>
  <c r="I24" i="35"/>
  <c r="K23" i="35"/>
  <c r="J23" i="35"/>
  <c r="I23" i="35"/>
  <c r="I22" i="35"/>
  <c r="K22" i="35"/>
  <c r="J22" i="35"/>
  <c r="I21" i="35"/>
  <c r="I31" i="35" s="1"/>
  <c r="J21" i="35"/>
  <c r="K21" i="35"/>
  <c r="H31" i="35"/>
  <c r="R6" i="33"/>
  <c r="AH6" i="33"/>
  <c r="AC9" i="33"/>
  <c r="R10" i="33"/>
  <c r="L16" i="33"/>
  <c r="H14" i="35" s="1"/>
  <c r="E18" i="33"/>
  <c r="M23" i="33"/>
  <c r="N28" i="33"/>
  <c r="M29" i="33"/>
  <c r="R32" i="33"/>
  <c r="M34" i="33"/>
  <c r="M39" i="33"/>
  <c r="M44" i="33"/>
  <c r="R47" i="33"/>
  <c r="N49" i="33"/>
  <c r="R52" i="33"/>
  <c r="N54" i="33"/>
  <c r="N59" i="33"/>
  <c r="R68" i="33"/>
  <c r="R70" i="33"/>
  <c r="N128" i="33"/>
  <c r="R142" i="33"/>
  <c r="N160" i="33"/>
  <c r="N181" i="33"/>
  <c r="V14" i="33"/>
  <c r="F18" i="33"/>
  <c r="M502" i="33"/>
  <c r="R493" i="33"/>
  <c r="R492" i="33"/>
  <c r="R491" i="33"/>
  <c r="R482" i="33"/>
  <c r="R475" i="33"/>
  <c r="R471" i="33"/>
  <c r="N469" i="33"/>
  <c r="N458" i="33"/>
  <c r="R454" i="33"/>
  <c r="R442" i="33"/>
  <c r="N441" i="33"/>
  <c r="R437" i="33"/>
  <c r="N436" i="33"/>
  <c r="R431" i="33"/>
  <c r="R421" i="33"/>
  <c r="R414" i="33"/>
  <c r="R398" i="33"/>
  <c r="R397" i="33"/>
  <c r="R396" i="33"/>
  <c r="R392" i="33"/>
  <c r="M387" i="33"/>
  <c r="M386" i="33"/>
  <c r="N385" i="33"/>
  <c r="R380" i="33"/>
  <c r="R375" i="33"/>
  <c r="R368" i="33"/>
  <c r="M367" i="33"/>
  <c r="R347" i="33"/>
  <c r="R343" i="33"/>
  <c r="R342" i="33"/>
  <c r="R341" i="33"/>
  <c r="R340" i="33"/>
  <c r="R339" i="33"/>
  <c r="R328" i="33"/>
  <c r="N327" i="33"/>
  <c r="N324" i="33"/>
  <c r="R319" i="33"/>
  <c r="R309" i="33"/>
  <c r="N290" i="33"/>
  <c r="R289" i="33"/>
  <c r="M285" i="33"/>
  <c r="R283" i="33"/>
  <c r="M280" i="33"/>
  <c r="N279" i="33"/>
  <c r="R278" i="33"/>
  <c r="M275" i="33"/>
  <c r="N274" i="33"/>
  <c r="R273" i="33"/>
  <c r="M269" i="33"/>
  <c r="R267" i="33"/>
  <c r="M264" i="33"/>
  <c r="N263" i="33"/>
  <c r="M258" i="33"/>
  <c r="N253" i="33"/>
  <c r="R252" i="33"/>
  <c r="N248" i="33"/>
  <c r="M243" i="33"/>
  <c r="N242" i="33"/>
  <c r="R241" i="33"/>
  <c r="M237" i="33"/>
  <c r="R235" i="33"/>
  <c r="M232" i="33"/>
  <c r="N231" i="33"/>
  <c r="R229" i="33"/>
  <c r="M226" i="33"/>
  <c r="M222" i="33"/>
  <c r="N221" i="33"/>
  <c r="R220" i="33"/>
  <c r="M217" i="33"/>
  <c r="N216" i="33"/>
  <c r="R215" i="33"/>
  <c r="M212" i="33"/>
  <c r="R210" i="33"/>
  <c r="M206" i="33"/>
  <c r="R494" i="33"/>
  <c r="M493" i="33"/>
  <c r="R487" i="33"/>
  <c r="N482" i="33"/>
  <c r="M481" i="33"/>
  <c r="R476" i="33"/>
  <c r="N471" i="33"/>
  <c r="M470" i="33"/>
  <c r="R465" i="33"/>
  <c r="R460" i="33"/>
  <c r="M459" i="33"/>
  <c r="R450" i="33"/>
  <c r="M442" i="33"/>
  <c r="R426" i="33"/>
  <c r="R408" i="33"/>
  <c r="R403" i="33"/>
  <c r="R399" i="33"/>
  <c r="N397" i="33"/>
  <c r="R388" i="33"/>
  <c r="R381" i="33"/>
  <c r="N380" i="33"/>
  <c r="M368" i="33"/>
  <c r="R362" i="33"/>
  <c r="R358" i="33"/>
  <c r="R353" i="33"/>
  <c r="R352" i="33"/>
  <c r="M343" i="33"/>
  <c r="N341" i="33"/>
  <c r="M340" i="33"/>
  <c r="R333" i="33"/>
  <c r="R332" i="33"/>
  <c r="R331" i="33"/>
  <c r="R330" i="33"/>
  <c r="R329" i="33"/>
  <c r="M327" i="33"/>
  <c r="N326" i="33"/>
  <c r="R315" i="33"/>
  <c r="R304" i="33"/>
  <c r="R303" i="33"/>
  <c r="R302" i="33"/>
  <c r="R299" i="33"/>
  <c r="R298" i="33"/>
  <c r="M290" i="33"/>
  <c r="R288" i="33"/>
  <c r="N284" i="33"/>
  <c r="R282" i="33"/>
  <c r="M279" i="33"/>
  <c r="M274" i="33"/>
  <c r="R272" i="33"/>
  <c r="N268" i="33"/>
  <c r="R266" i="33"/>
  <c r="M263" i="33"/>
  <c r="N262" i="33"/>
  <c r="R261" i="33"/>
  <c r="N257" i="33"/>
  <c r="R256" i="33"/>
  <c r="M253" i="33"/>
  <c r="R251" i="33"/>
  <c r="M248" i="33"/>
  <c r="N247" i="33"/>
  <c r="R246" i="33"/>
  <c r="M242" i="33"/>
  <c r="R240" i="33"/>
  <c r="N236" i="33"/>
  <c r="R234" i="33"/>
  <c r="M231" i="33"/>
  <c r="N230" i="33"/>
  <c r="N225" i="33"/>
  <c r="R224" i="33"/>
  <c r="M221" i="33"/>
  <c r="R219" i="33"/>
  <c r="M216" i="33"/>
  <c r="R214" i="33"/>
  <c r="R498" i="33"/>
  <c r="R497" i="33"/>
  <c r="R496" i="33"/>
  <c r="R495" i="33"/>
  <c r="M494" i="33"/>
  <c r="N492" i="33"/>
  <c r="R483" i="33"/>
  <c r="R477" i="33"/>
  <c r="M476" i="33"/>
  <c r="R472" i="33"/>
  <c r="R461" i="33"/>
  <c r="R455" i="33"/>
  <c r="R443" i="33"/>
  <c r="R438" i="33"/>
  <c r="R432" i="33"/>
  <c r="R422" i="33"/>
  <c r="R415" i="33"/>
  <c r="R409" i="33"/>
  <c r="R404" i="33"/>
  <c r="N399" i="33"/>
  <c r="M398" i="33"/>
  <c r="R393" i="33"/>
  <c r="R389" i="33"/>
  <c r="R376" i="33"/>
  <c r="R369" i="33"/>
  <c r="R354" i="33"/>
  <c r="R348" i="33"/>
  <c r="R344" i="33"/>
  <c r="M342" i="33"/>
  <c r="R334" i="33"/>
  <c r="N332" i="33"/>
  <c r="N329" i="33"/>
  <c r="R320" i="33"/>
  <c r="R310" i="33"/>
  <c r="N304" i="33"/>
  <c r="R301" i="33"/>
  <c r="N299" i="33"/>
  <c r="R297" i="33"/>
  <c r="R294" i="33"/>
  <c r="R293" i="33"/>
  <c r="N289" i="33"/>
  <c r="R287" i="33"/>
  <c r="M284" i="33"/>
  <c r="N283" i="33"/>
  <c r="N278" i="33"/>
  <c r="R277" i="33"/>
  <c r="N273" i="33"/>
  <c r="M268" i="33"/>
  <c r="N267" i="33"/>
  <c r="M262" i="33"/>
  <c r="M257" i="33"/>
  <c r="N252" i="33"/>
  <c r="R250" i="33"/>
  <c r="M247" i="33"/>
  <c r="R245" i="33"/>
  <c r="N241" i="33"/>
  <c r="R239" i="33"/>
  <c r="M236" i="33"/>
  <c r="N235" i="33"/>
  <c r="M230" i="33"/>
  <c r="N229" i="33"/>
  <c r="R228" i="33"/>
  <c r="M225" i="33"/>
  <c r="N220" i="33"/>
  <c r="N215" i="33"/>
  <c r="M211" i="33"/>
  <c r="N210" i="33"/>
  <c r="R209" i="33"/>
  <c r="N498" i="33"/>
  <c r="R488" i="33"/>
  <c r="R466" i="33"/>
  <c r="R451" i="33"/>
  <c r="R427" i="33"/>
  <c r="R417" i="33"/>
  <c r="R416" i="33"/>
  <c r="R410" i="33"/>
  <c r="R405" i="33"/>
  <c r="N404" i="33"/>
  <c r="R400" i="33"/>
  <c r="R382" i="33"/>
  <c r="R363" i="33"/>
  <c r="R359" i="33"/>
  <c r="N354" i="33"/>
  <c r="M353" i="33"/>
  <c r="R349" i="33"/>
  <c r="N334" i="33"/>
  <c r="M332" i="33"/>
  <c r="N331" i="33"/>
  <c r="R321" i="33"/>
  <c r="R316" i="33"/>
  <c r="R305" i="33"/>
  <c r="M304" i="33"/>
  <c r="N303" i="33"/>
  <c r="M302" i="33"/>
  <c r="R300" i="33"/>
  <c r="M299" i="33"/>
  <c r="N298" i="33"/>
  <c r="N297" i="33"/>
  <c r="R296" i="33"/>
  <c r="R295" i="33"/>
  <c r="N294" i="33"/>
  <c r="R292" i="33"/>
  <c r="M289" i="33"/>
  <c r="N288" i="33"/>
  <c r="R286" i="33"/>
  <c r="M283" i="33"/>
  <c r="N282" i="33"/>
  <c r="R281" i="33"/>
  <c r="M278" i="33"/>
  <c r="M273" i="33"/>
  <c r="N272" i="33"/>
  <c r="R271" i="33"/>
  <c r="M267" i="33"/>
  <c r="N266" i="33"/>
  <c r="R265" i="33"/>
  <c r="N261" i="33"/>
  <c r="R260" i="33"/>
  <c r="N256" i="33"/>
  <c r="R255" i="33"/>
  <c r="M252" i="33"/>
  <c r="N251" i="33"/>
  <c r="N246" i="33"/>
  <c r="M241" i="33"/>
  <c r="N240" i="33"/>
  <c r="R238" i="33"/>
  <c r="M235" i="33"/>
  <c r="N234" i="33"/>
  <c r="R233" i="33"/>
  <c r="M229" i="33"/>
  <c r="N224" i="33"/>
  <c r="R223" i="33"/>
  <c r="M220" i="33"/>
  <c r="N219" i="33"/>
  <c r="R218" i="33"/>
  <c r="M215" i="33"/>
  <c r="N214" i="33"/>
  <c r="R213" i="33"/>
  <c r="M210" i="33"/>
  <c r="R208" i="33"/>
  <c r="R499" i="33"/>
  <c r="M498" i="33"/>
  <c r="N497" i="33"/>
  <c r="R484" i="33"/>
  <c r="R478" i="33"/>
  <c r="R473" i="33"/>
  <c r="R462" i="33"/>
  <c r="R456" i="33"/>
  <c r="R444" i="33"/>
  <c r="R439" i="33"/>
  <c r="R433" i="33"/>
  <c r="R429" i="33"/>
  <c r="R428" i="33"/>
  <c r="R423" i="33"/>
  <c r="R418" i="33"/>
  <c r="N417" i="33"/>
  <c r="R411" i="33"/>
  <c r="R394" i="33"/>
  <c r="R390" i="33"/>
  <c r="R377" i="33"/>
  <c r="R370" i="33"/>
  <c r="R355" i="33"/>
  <c r="R345" i="33"/>
  <c r="R336" i="33"/>
  <c r="R335" i="33"/>
  <c r="R322" i="33"/>
  <c r="M321" i="33"/>
  <c r="R317" i="33"/>
  <c r="R312" i="33"/>
  <c r="R311" i="33"/>
  <c r="R306" i="33"/>
  <c r="N301" i="33"/>
  <c r="M297" i="33"/>
  <c r="M295" i="33"/>
  <c r="M294" i="33"/>
  <c r="M293" i="33"/>
  <c r="R291" i="33"/>
  <c r="M288" i="33"/>
  <c r="N287" i="33"/>
  <c r="M282" i="33"/>
  <c r="N277" i="33"/>
  <c r="R276" i="33"/>
  <c r="M272" i="33"/>
  <c r="R270" i="33"/>
  <c r="M266" i="33"/>
  <c r="M261" i="33"/>
  <c r="R259" i="33"/>
  <c r="M256" i="33"/>
  <c r="R254" i="33"/>
  <c r="M251" i="33"/>
  <c r="N250" i="33"/>
  <c r="R249" i="33"/>
  <c r="M246" i="33"/>
  <c r="N245" i="33"/>
  <c r="R244" i="33"/>
  <c r="M240" i="33"/>
  <c r="N239" i="33"/>
  <c r="M234" i="33"/>
  <c r="N228" i="33"/>
  <c r="R227" i="33"/>
  <c r="M224" i="33"/>
  <c r="M219" i="33"/>
  <c r="M214" i="33"/>
  <c r="N209" i="33"/>
  <c r="R207" i="33"/>
  <c r="M204" i="33"/>
  <c r="N203" i="33"/>
  <c r="M198" i="33"/>
  <c r="N197" i="33"/>
  <c r="R489" i="33"/>
  <c r="R485" i="33"/>
  <c r="R467" i="33"/>
  <c r="R452" i="33"/>
  <c r="R448" i="33"/>
  <c r="R447" i="33"/>
  <c r="R445" i="33"/>
  <c r="R434" i="33"/>
  <c r="M429" i="33"/>
  <c r="R424" i="33"/>
  <c r="R419" i="33"/>
  <c r="M418" i="33"/>
  <c r="M417" i="33"/>
  <c r="R412" i="33"/>
  <c r="N411" i="33"/>
  <c r="R406" i="33"/>
  <c r="R401" i="33"/>
  <c r="R383" i="33"/>
  <c r="R373" i="33"/>
  <c r="R372" i="33"/>
  <c r="R371" i="33"/>
  <c r="R365" i="33"/>
  <c r="R364" i="33"/>
  <c r="R360" i="33"/>
  <c r="R350" i="33"/>
  <c r="R337" i="33"/>
  <c r="N312" i="33"/>
  <c r="R307" i="33"/>
  <c r="N292" i="33"/>
  <c r="M287" i="33"/>
  <c r="N286" i="33"/>
  <c r="R285" i="33"/>
  <c r="N281" i="33"/>
  <c r="R280" i="33"/>
  <c r="M277" i="33"/>
  <c r="R275" i="33"/>
  <c r="N271" i="33"/>
  <c r="R269" i="33"/>
  <c r="N265" i="33"/>
  <c r="R264" i="33"/>
  <c r="N260" i="33"/>
  <c r="R258" i="33"/>
  <c r="N255" i="33"/>
  <c r="M250" i="33"/>
  <c r="M245" i="33"/>
  <c r="R243" i="33"/>
  <c r="M239" i="33"/>
  <c r="N238" i="33"/>
  <c r="R237" i="33"/>
  <c r="N233" i="33"/>
  <c r="R232" i="33"/>
  <c r="M228" i="33"/>
  <c r="R226" i="33"/>
  <c r="N223" i="33"/>
  <c r="R222" i="33"/>
  <c r="N218" i="33"/>
  <c r="R217" i="33"/>
  <c r="N213" i="33"/>
  <c r="R212" i="33"/>
  <c r="M209" i="33"/>
  <c r="N208" i="33"/>
  <c r="R206" i="33"/>
  <c r="M203" i="33"/>
  <c r="N202" i="33"/>
  <c r="R201" i="33"/>
  <c r="M197" i="33"/>
  <c r="N196" i="33"/>
  <c r="M191" i="33"/>
  <c r="N190" i="33"/>
  <c r="R189" i="33"/>
  <c r="M186" i="33"/>
  <c r="R184" i="33"/>
  <c r="N501" i="33"/>
  <c r="R490" i="33"/>
  <c r="R486" i="33"/>
  <c r="R481" i="33"/>
  <c r="R480" i="33"/>
  <c r="R470" i="33"/>
  <c r="R469" i="33"/>
  <c r="R468" i="33"/>
  <c r="R464" i="33"/>
  <c r="R459" i="33"/>
  <c r="R458" i="33"/>
  <c r="R449" i="33"/>
  <c r="M447" i="33"/>
  <c r="R441" i="33"/>
  <c r="R436" i="33"/>
  <c r="R425" i="33"/>
  <c r="R420" i="33"/>
  <c r="R407" i="33"/>
  <c r="R402" i="33"/>
  <c r="R387" i="33"/>
  <c r="N386" i="33"/>
  <c r="R379" i="33"/>
  <c r="M374" i="33"/>
  <c r="N372" i="33"/>
  <c r="R367" i="33"/>
  <c r="N366" i="33"/>
  <c r="R361" i="33"/>
  <c r="R357" i="33"/>
  <c r="R351" i="33"/>
  <c r="R338" i="33"/>
  <c r="R327" i="33"/>
  <c r="R326" i="33"/>
  <c r="R325" i="33"/>
  <c r="R324" i="33"/>
  <c r="R314" i="33"/>
  <c r="R308" i="33"/>
  <c r="M291" i="33"/>
  <c r="N285" i="33"/>
  <c r="R284" i="33"/>
  <c r="N280" i="33"/>
  <c r="M276" i="33"/>
  <c r="N275" i="33"/>
  <c r="M270" i="33"/>
  <c r="N269" i="33"/>
  <c r="R268" i="33"/>
  <c r="N264" i="33"/>
  <c r="R262" i="33"/>
  <c r="M259" i="33"/>
  <c r="N258" i="33"/>
  <c r="R257" i="33"/>
  <c r="M254" i="33"/>
  <c r="M249" i="33"/>
  <c r="R247" i="33"/>
  <c r="M244" i="33"/>
  <c r="N243" i="33"/>
  <c r="N237" i="33"/>
  <c r="R236" i="33"/>
  <c r="N232" i="33"/>
  <c r="R230" i="33"/>
  <c r="M227" i="33"/>
  <c r="N226" i="33"/>
  <c r="R225" i="33"/>
  <c r="N222" i="33"/>
  <c r="N217" i="33"/>
  <c r="R479" i="33"/>
  <c r="M412" i="33"/>
  <c r="R391" i="33"/>
  <c r="R384" i="33"/>
  <c r="N270" i="33"/>
  <c r="R216" i="33"/>
  <c r="R202" i="33"/>
  <c r="N193" i="33"/>
  <c r="R191" i="33"/>
  <c r="R190" i="33"/>
  <c r="N185" i="33"/>
  <c r="N184" i="33"/>
  <c r="R183" i="33"/>
  <c r="N180" i="33"/>
  <c r="R178" i="33"/>
  <c r="N173" i="33"/>
  <c r="R171" i="33"/>
  <c r="N168" i="33"/>
  <c r="R167" i="33"/>
  <c r="M164" i="33"/>
  <c r="M159" i="33"/>
  <c r="M154" i="33"/>
  <c r="R152" i="33"/>
  <c r="M148" i="33"/>
  <c r="R146" i="33"/>
  <c r="N142" i="33"/>
  <c r="R141" i="33"/>
  <c r="M138" i="33"/>
  <c r="R136" i="33"/>
  <c r="M133" i="33"/>
  <c r="N132" i="33"/>
  <c r="R131" i="33"/>
  <c r="N127" i="33"/>
  <c r="R126" i="33"/>
  <c r="M122" i="33"/>
  <c r="R120" i="33"/>
  <c r="M117" i="33"/>
  <c r="N116" i="33"/>
  <c r="R115" i="33"/>
  <c r="M111" i="33"/>
  <c r="N106" i="33"/>
  <c r="R105" i="33"/>
  <c r="N101" i="33"/>
  <c r="M96" i="33"/>
  <c r="M91" i="33"/>
  <c r="N86" i="33"/>
  <c r="R84" i="33"/>
  <c r="M81" i="33"/>
  <c r="N80" i="33"/>
  <c r="N75" i="33"/>
  <c r="R74" i="33"/>
  <c r="N70" i="33"/>
  <c r="R69" i="33"/>
  <c r="N65" i="33"/>
  <c r="M60" i="33"/>
  <c r="R435" i="33"/>
  <c r="M419" i="33"/>
  <c r="R413" i="33"/>
  <c r="R385" i="33"/>
  <c r="R290" i="33"/>
  <c r="R279" i="33"/>
  <c r="M271" i="33"/>
  <c r="M265" i="33"/>
  <c r="N259" i="33"/>
  <c r="R253" i="33"/>
  <c r="M223" i="33"/>
  <c r="N207" i="33"/>
  <c r="N206" i="33"/>
  <c r="N205" i="33"/>
  <c r="R204" i="33"/>
  <c r="R203" i="33"/>
  <c r="R200" i="33"/>
  <c r="M193" i="33"/>
  <c r="N192" i="33"/>
  <c r="R188" i="33"/>
  <c r="M185" i="33"/>
  <c r="M184" i="33"/>
  <c r="M180" i="33"/>
  <c r="N179" i="33"/>
  <c r="R177" i="33"/>
  <c r="M173" i="33"/>
  <c r="N172" i="33"/>
  <c r="M168" i="33"/>
  <c r="N163" i="33"/>
  <c r="R162" i="33"/>
  <c r="N158" i="33"/>
  <c r="R157" i="33"/>
  <c r="N153" i="33"/>
  <c r="R151" i="33"/>
  <c r="N147" i="33"/>
  <c r="M142" i="33"/>
  <c r="R140" i="33"/>
  <c r="N137" i="33"/>
  <c r="R135" i="33"/>
  <c r="M132" i="33"/>
  <c r="R130" i="33"/>
  <c r="M127" i="33"/>
  <c r="R125" i="33"/>
  <c r="N121" i="33"/>
  <c r="M116" i="33"/>
  <c r="R114" i="33"/>
  <c r="N110" i="33"/>
  <c r="R109" i="33"/>
  <c r="M106" i="33"/>
  <c r="R104" i="33"/>
  <c r="M101" i="33"/>
  <c r="N100" i="33"/>
  <c r="R99" i="33"/>
  <c r="N95" i="33"/>
  <c r="R94" i="33"/>
  <c r="N90" i="33"/>
  <c r="R89" i="33"/>
  <c r="M86" i="33"/>
  <c r="N85" i="33"/>
  <c r="M80" i="33"/>
  <c r="N79" i="33"/>
  <c r="R78" i="33"/>
  <c r="M75" i="33"/>
  <c r="R378" i="33"/>
  <c r="R356" i="33"/>
  <c r="N337" i="33"/>
  <c r="M260" i="33"/>
  <c r="M208" i="33"/>
  <c r="M207" i="33"/>
  <c r="M205" i="33"/>
  <c r="M202" i="33"/>
  <c r="N201" i="33"/>
  <c r="R199" i="33"/>
  <c r="R196" i="33"/>
  <c r="R195" i="33"/>
  <c r="M192" i="33"/>
  <c r="N191" i="33"/>
  <c r="M190" i="33"/>
  <c r="N189" i="33"/>
  <c r="N183" i="33"/>
  <c r="R182" i="33"/>
  <c r="M179" i="33"/>
  <c r="N178" i="33"/>
  <c r="R176" i="33"/>
  <c r="M172" i="33"/>
  <c r="N171" i="33"/>
  <c r="R170" i="33"/>
  <c r="N167" i="33"/>
  <c r="R166" i="33"/>
  <c r="M163" i="33"/>
  <c r="M158" i="33"/>
  <c r="R156" i="33"/>
  <c r="M153" i="33"/>
  <c r="N152" i="33"/>
  <c r="M147" i="33"/>
  <c r="N146" i="33"/>
  <c r="R145" i="33"/>
  <c r="N141" i="33"/>
  <c r="M137" i="33"/>
  <c r="N136" i="33"/>
  <c r="N131" i="33"/>
  <c r="N126" i="33"/>
  <c r="R124" i="33"/>
  <c r="M121" i="33"/>
  <c r="N120" i="33"/>
  <c r="R119" i="33"/>
  <c r="N115" i="33"/>
  <c r="M110" i="33"/>
  <c r="R108" i="33"/>
  <c r="N105" i="33"/>
  <c r="R103" i="33"/>
  <c r="M100" i="33"/>
  <c r="R98" i="33"/>
  <c r="M95" i="33"/>
  <c r="R93" i="33"/>
  <c r="M90" i="33"/>
  <c r="R88" i="33"/>
  <c r="M85" i="33"/>
  <c r="N84" i="33"/>
  <c r="R83" i="33"/>
  <c r="M79" i="33"/>
  <c r="N74" i="33"/>
  <c r="R73" i="33"/>
  <c r="R474" i="33"/>
  <c r="R395" i="33"/>
  <c r="R386" i="33"/>
  <c r="R313" i="33"/>
  <c r="N291" i="33"/>
  <c r="R274" i="33"/>
  <c r="N254" i="33"/>
  <c r="R248" i="33"/>
  <c r="R242" i="33"/>
  <c r="R231" i="33"/>
  <c r="M218" i="33"/>
  <c r="N204" i="33"/>
  <c r="M201" i="33"/>
  <c r="N200" i="33"/>
  <c r="R198" i="33"/>
  <c r="R197" i="33"/>
  <c r="M189" i="33"/>
  <c r="N188" i="33"/>
  <c r="R187" i="33"/>
  <c r="M183" i="33"/>
  <c r="M178" i="33"/>
  <c r="N177" i="33"/>
  <c r="R175" i="33"/>
  <c r="M171" i="33"/>
  <c r="M167" i="33"/>
  <c r="R165" i="33"/>
  <c r="N162" i="33"/>
  <c r="R161" i="33"/>
  <c r="N157" i="33"/>
  <c r="M152" i="33"/>
  <c r="N151" i="33"/>
  <c r="R150" i="33"/>
  <c r="M146" i="33"/>
  <c r="R144" i="33"/>
  <c r="M141" i="33"/>
  <c r="N140" i="33"/>
  <c r="R139" i="33"/>
  <c r="M136" i="33"/>
  <c r="N135" i="33"/>
  <c r="R134" i="33"/>
  <c r="M131" i="33"/>
  <c r="N130" i="33"/>
  <c r="R129" i="33"/>
  <c r="M126" i="33"/>
  <c r="N125" i="33"/>
  <c r="M120" i="33"/>
  <c r="M115" i="33"/>
  <c r="N114" i="33"/>
  <c r="R113" i="33"/>
  <c r="N109" i="33"/>
  <c r="M105" i="33"/>
  <c r="N104" i="33"/>
  <c r="N99" i="33"/>
  <c r="N94" i="33"/>
  <c r="R92" i="33"/>
  <c r="N89" i="33"/>
  <c r="M84" i="33"/>
  <c r="R82" i="33"/>
  <c r="N78" i="33"/>
  <c r="R77" i="33"/>
  <c r="M74" i="33"/>
  <c r="R72" i="33"/>
  <c r="M69" i="33"/>
  <c r="R500" i="33"/>
  <c r="R453" i="33"/>
  <c r="R366" i="33"/>
  <c r="R323" i="33"/>
  <c r="M292" i="33"/>
  <c r="M286" i="33"/>
  <c r="M255" i="33"/>
  <c r="R211" i="33"/>
  <c r="M200" i="33"/>
  <c r="N199" i="33"/>
  <c r="M196" i="33"/>
  <c r="N195" i="33"/>
  <c r="R194" i="33"/>
  <c r="M188" i="33"/>
  <c r="N182" i="33"/>
  <c r="R181" i="33"/>
  <c r="M177" i="33"/>
  <c r="N176" i="33"/>
  <c r="R174" i="33"/>
  <c r="N170" i="33"/>
  <c r="R169" i="33"/>
  <c r="N166" i="33"/>
  <c r="M162" i="33"/>
  <c r="R160" i="33"/>
  <c r="M157" i="33"/>
  <c r="N156" i="33"/>
  <c r="R155" i="33"/>
  <c r="M151" i="33"/>
  <c r="R149" i="33"/>
  <c r="N145" i="33"/>
  <c r="R143" i="33"/>
  <c r="M140" i="33"/>
  <c r="M135" i="33"/>
  <c r="M130" i="33"/>
  <c r="R128" i="33"/>
  <c r="M125" i="33"/>
  <c r="N124" i="33"/>
  <c r="R123" i="33"/>
  <c r="N119" i="33"/>
  <c r="R118" i="33"/>
  <c r="M114" i="33"/>
  <c r="R112" i="33"/>
  <c r="M109" i="33"/>
  <c r="N108" i="33"/>
  <c r="R107" i="33"/>
  <c r="M104" i="33"/>
  <c r="N103" i="33"/>
  <c r="R102" i="33"/>
  <c r="M99" i="33"/>
  <c r="N98" i="33"/>
  <c r="R97" i="33"/>
  <c r="M94" i="33"/>
  <c r="N93" i="33"/>
  <c r="M89" i="33"/>
  <c r="N88" i="33"/>
  <c r="R87" i="33"/>
  <c r="N83" i="33"/>
  <c r="M78" i="33"/>
  <c r="R76" i="33"/>
  <c r="N73" i="33"/>
  <c r="R71" i="33"/>
  <c r="M68" i="33"/>
  <c r="R66" i="33"/>
  <c r="M63" i="33"/>
  <c r="R501" i="33"/>
  <c r="R446" i="33"/>
  <c r="R430" i="33"/>
  <c r="M373" i="33"/>
  <c r="M281" i="33"/>
  <c r="R263" i="33"/>
  <c r="N249" i="33"/>
  <c r="M199" i="33"/>
  <c r="N198" i="33"/>
  <c r="M195" i="33"/>
  <c r="N187" i="33"/>
  <c r="R186" i="33"/>
  <c r="M182" i="33"/>
  <c r="M176" i="33"/>
  <c r="N175" i="33"/>
  <c r="M170" i="33"/>
  <c r="M166" i="33"/>
  <c r="N165" i="33"/>
  <c r="R164" i="33"/>
  <c r="N161" i="33"/>
  <c r="R159" i="33"/>
  <c r="M156" i="33"/>
  <c r="R154" i="33"/>
  <c r="N150" i="33"/>
  <c r="R148" i="33"/>
  <c r="M145" i="33"/>
  <c r="N144" i="33"/>
  <c r="N139" i="33"/>
  <c r="R138" i="33"/>
  <c r="N134" i="33"/>
  <c r="R133" i="33"/>
  <c r="N129" i="33"/>
  <c r="M124" i="33"/>
  <c r="R122" i="33"/>
  <c r="M119" i="33"/>
  <c r="R117" i="33"/>
  <c r="N113" i="33"/>
  <c r="R111" i="33"/>
  <c r="M108" i="33"/>
  <c r="M103" i="33"/>
  <c r="M98" i="33"/>
  <c r="R96" i="33"/>
  <c r="M93" i="33"/>
  <c r="N92" i="33"/>
  <c r="R91" i="33"/>
  <c r="M88" i="33"/>
  <c r="M83" i="33"/>
  <c r="N82" i="33"/>
  <c r="R81" i="33"/>
  <c r="N77" i="33"/>
  <c r="M73" i="33"/>
  <c r="N72" i="33"/>
  <c r="N67" i="33"/>
  <c r="R457" i="33"/>
  <c r="M448" i="33"/>
  <c r="R374" i="33"/>
  <c r="R346" i="33"/>
  <c r="R318" i="33"/>
  <c r="N276" i="33"/>
  <c r="N244" i="33"/>
  <c r="M233" i="33"/>
  <c r="R205" i="33"/>
  <c r="M194" i="33"/>
  <c r="R192" i="33"/>
  <c r="N186" i="33"/>
  <c r="M181" i="33"/>
  <c r="R179" i="33"/>
  <c r="M174" i="33"/>
  <c r="R172" i="33"/>
  <c r="M169" i="33"/>
  <c r="N164" i="33"/>
  <c r="R163" i="33"/>
  <c r="M160" i="33"/>
  <c r="N159" i="33"/>
  <c r="R158" i="33"/>
  <c r="M155" i="33"/>
  <c r="N154" i="33"/>
  <c r="R153" i="33"/>
  <c r="M149" i="33"/>
  <c r="N148" i="33"/>
  <c r="R147" i="33"/>
  <c r="M143" i="33"/>
  <c r="N138" i="33"/>
  <c r="R137" i="33"/>
  <c r="N133" i="33"/>
  <c r="M128" i="33"/>
  <c r="M123" i="33"/>
  <c r="N122" i="33"/>
  <c r="R121" i="33"/>
  <c r="M118" i="33"/>
  <c r="N117" i="33"/>
  <c r="M112" i="33"/>
  <c r="N111" i="33"/>
  <c r="R110" i="33"/>
  <c r="M107" i="33"/>
  <c r="M102" i="33"/>
  <c r="R100" i="33"/>
  <c r="M97" i="33"/>
  <c r="N96" i="33"/>
  <c r="R95" i="33"/>
  <c r="N91" i="33"/>
  <c r="R90" i="33"/>
  <c r="M87" i="33"/>
  <c r="R85" i="33"/>
  <c r="N81" i="33"/>
  <c r="R79" i="33"/>
  <c r="M76" i="33"/>
  <c r="M71" i="33"/>
  <c r="M66" i="33"/>
  <c r="R64" i="33"/>
  <c r="AC7" i="33"/>
  <c r="R8" i="33"/>
  <c r="V15" i="33"/>
  <c r="X15" i="33" s="1"/>
  <c r="AC17" i="33"/>
  <c r="G18" i="33"/>
  <c r="N24" i="33"/>
  <c r="M25" i="33"/>
  <c r="R28" i="33"/>
  <c r="M30" i="33"/>
  <c r="M35" i="33"/>
  <c r="N40" i="33"/>
  <c r="M41" i="33"/>
  <c r="N45" i="33"/>
  <c r="R49" i="33"/>
  <c r="N50" i="33"/>
  <c r="R54" i="33"/>
  <c r="N55" i="33"/>
  <c r="R59" i="33"/>
  <c r="N61" i="33"/>
  <c r="M62" i="33"/>
  <c r="M77" i="33"/>
  <c r="R127" i="33"/>
  <c r="M139" i="33"/>
  <c r="N174" i="33"/>
  <c r="M187" i="33"/>
  <c r="N211" i="33"/>
  <c r="V6" i="33"/>
  <c r="AF7" i="33"/>
  <c r="R9" i="33"/>
  <c r="AC14" i="33"/>
  <c r="L15" i="33"/>
  <c r="H13" i="35" s="1"/>
  <c r="AF17" i="33"/>
  <c r="H18" i="33"/>
  <c r="R23" i="33"/>
  <c r="N25" i="33"/>
  <c r="R29" i="33"/>
  <c r="N30" i="33"/>
  <c r="R34" i="33"/>
  <c r="N35" i="33"/>
  <c r="M36" i="33"/>
  <c r="R39" i="33"/>
  <c r="N41" i="33"/>
  <c r="R44" i="33"/>
  <c r="M46" i="33"/>
  <c r="M51" i="33"/>
  <c r="M56" i="33"/>
  <c r="R60" i="33"/>
  <c r="N62" i="33"/>
  <c r="N76" i="33"/>
  <c r="R101" i="33"/>
  <c r="N107" i="33"/>
  <c r="M113" i="33"/>
  <c r="M165" i="33"/>
  <c r="R173" i="33"/>
  <c r="M238" i="33"/>
  <c r="H6" i="35"/>
  <c r="U8" i="33"/>
  <c r="H10" i="35"/>
  <c r="W10" i="33"/>
  <c r="AC15" i="33"/>
  <c r="R16" i="33"/>
  <c r="AG16" i="33"/>
  <c r="I18" i="33"/>
  <c r="R24" i="33"/>
  <c r="M26" i="33"/>
  <c r="M31" i="33"/>
  <c r="N36" i="33"/>
  <c r="M37" i="33"/>
  <c r="R40" i="33"/>
  <c r="M42" i="33"/>
  <c r="R45" i="33"/>
  <c r="N46" i="33"/>
  <c r="R50" i="33"/>
  <c r="N51" i="33"/>
  <c r="R55" i="33"/>
  <c r="N56" i="33"/>
  <c r="M57" i="33"/>
  <c r="R61" i="33"/>
  <c r="N63" i="33"/>
  <c r="R75" i="33"/>
  <c r="M82" i="33"/>
  <c r="N112" i="33"/>
  <c r="R185" i="33"/>
  <c r="AC6" i="33"/>
  <c r="R7" i="33"/>
  <c r="T7" i="33" s="1"/>
  <c r="AH7" i="33"/>
  <c r="U9" i="33"/>
  <c r="AC10" i="33"/>
  <c r="AH16" i="33"/>
  <c r="R17" i="33"/>
  <c r="AH17" i="33"/>
  <c r="R25" i="33"/>
  <c r="N26" i="33"/>
  <c r="R30" i="33"/>
  <c r="N31" i="33"/>
  <c r="M32" i="33"/>
  <c r="R35" i="33"/>
  <c r="N37" i="33"/>
  <c r="R41" i="33"/>
  <c r="N42" i="33"/>
  <c r="M47" i="33"/>
  <c r="M52" i="33"/>
  <c r="N57" i="33"/>
  <c r="R62" i="33"/>
  <c r="M64" i="33"/>
  <c r="M65" i="33"/>
  <c r="M67" i="33"/>
  <c r="R106" i="33"/>
  <c r="N118" i="33"/>
  <c r="R132" i="33"/>
  <c r="N227" i="33"/>
  <c r="R463" i="33"/>
  <c r="L8" i="33"/>
  <c r="H8" i="35" s="1"/>
  <c r="AC11" i="33"/>
  <c r="R14" i="33"/>
  <c r="AG15" i="33"/>
  <c r="C18" i="33"/>
  <c r="K18" i="33"/>
  <c r="M27" i="33"/>
  <c r="N32" i="33"/>
  <c r="M33" i="33"/>
  <c r="R36" i="33"/>
  <c r="M38" i="33"/>
  <c r="M43" i="33"/>
  <c r="R46" i="33"/>
  <c r="N47" i="33"/>
  <c r="M48" i="33"/>
  <c r="R51" i="33"/>
  <c r="N52" i="33"/>
  <c r="M53" i="33"/>
  <c r="R56" i="33"/>
  <c r="M58" i="33"/>
  <c r="R63" i="33"/>
  <c r="N64" i="33"/>
  <c r="N66" i="33"/>
  <c r="N68" i="33"/>
  <c r="N69" i="33"/>
  <c r="M70" i="33"/>
  <c r="M72" i="33"/>
  <c r="N87" i="33"/>
  <c r="N123" i="33"/>
  <c r="M144" i="33"/>
  <c r="M150" i="33"/>
  <c r="R221" i="33"/>
  <c r="AG6" i="33"/>
  <c r="AC8" i="33"/>
  <c r="R15" i="33"/>
  <c r="R26" i="33"/>
  <c r="N27" i="33"/>
  <c r="M28" i="33"/>
  <c r="R31" i="33"/>
  <c r="N33" i="33"/>
  <c r="R37" i="33"/>
  <c r="N38" i="33"/>
  <c r="R42" i="33"/>
  <c r="N43" i="33"/>
  <c r="N48" i="33"/>
  <c r="M49" i="33"/>
  <c r="N53" i="33"/>
  <c r="M54" i="33"/>
  <c r="R57" i="33"/>
  <c r="N58" i="33"/>
  <c r="M59" i="33"/>
  <c r="R65" i="33"/>
  <c r="R67" i="33"/>
  <c r="N71" i="33"/>
  <c r="R80" i="33"/>
  <c r="R86" i="33"/>
  <c r="M92" i="33"/>
  <c r="N97" i="33"/>
  <c r="M129" i="33"/>
  <c r="N143" i="33"/>
  <c r="N149" i="33"/>
  <c r="N155" i="33"/>
  <c r="M161" i="33"/>
  <c r="N169" i="33"/>
  <c r="N488" i="33"/>
  <c r="N293" i="33"/>
  <c r="Q297" i="33"/>
  <c r="M298" i="33"/>
  <c r="N302" i="33"/>
  <c r="M303" i="33"/>
  <c r="M335" i="33"/>
  <c r="N336" i="33"/>
  <c r="M337" i="33"/>
  <c r="M338" i="33"/>
  <c r="Q341" i="33"/>
  <c r="N342" i="33"/>
  <c r="Q352" i="33"/>
  <c r="N353" i="33"/>
  <c r="M354" i="33"/>
  <c r="M355" i="33"/>
  <c r="Q366" i="33"/>
  <c r="N367" i="33"/>
  <c r="M385" i="33"/>
  <c r="Q397" i="33"/>
  <c r="N398" i="33"/>
  <c r="M399" i="33"/>
  <c r="M400" i="33"/>
  <c r="Q411" i="33"/>
  <c r="N412" i="33"/>
  <c r="Q436" i="33"/>
  <c r="M437" i="33"/>
  <c r="N447" i="33"/>
  <c r="Q457" i="33"/>
  <c r="Q458" i="33"/>
  <c r="N459" i="33"/>
  <c r="M460" i="33"/>
  <c r="Q469" i="33"/>
  <c r="N470" i="33"/>
  <c r="M471" i="33"/>
  <c r="M472" i="33"/>
  <c r="Q480" i="33"/>
  <c r="N481" i="33"/>
  <c r="M482" i="33"/>
  <c r="M497" i="33"/>
  <c r="Q501" i="33"/>
  <c r="N502" i="33"/>
  <c r="Q294" i="33"/>
  <c r="N295" i="33"/>
  <c r="Q299" i="33"/>
  <c r="M300" i="33"/>
  <c r="Q304" i="33"/>
  <c r="M305" i="33"/>
  <c r="Q320" i="33"/>
  <c r="N321" i="33"/>
  <c r="Q323" i="33"/>
  <c r="Q327" i="33"/>
  <c r="M328" i="33"/>
  <c r="N359" i="33"/>
  <c r="M360" i="33"/>
  <c r="N373" i="33"/>
  <c r="Q403" i="33"/>
  <c r="Q404" i="33"/>
  <c r="M405" i="33"/>
  <c r="M406" i="33"/>
  <c r="Q417" i="33"/>
  <c r="N418" i="33"/>
  <c r="N429" i="33"/>
  <c r="M430" i="33"/>
  <c r="M431" i="33"/>
  <c r="Q441" i="33"/>
  <c r="N442" i="33"/>
  <c r="M443" i="33"/>
  <c r="N452" i="33"/>
  <c r="Q475" i="33"/>
  <c r="N476" i="33"/>
  <c r="N493" i="33"/>
  <c r="Q295" i="33"/>
  <c r="M296" i="33"/>
  <c r="N300" i="33"/>
  <c r="Q305" i="33"/>
  <c r="M306" i="33"/>
  <c r="M316" i="33"/>
  <c r="M319" i="33"/>
  <c r="Q321" i="33"/>
  <c r="M322" i="33"/>
  <c r="M347" i="33"/>
  <c r="Q358" i="33"/>
  <c r="Q359" i="33"/>
  <c r="N360" i="33"/>
  <c r="M361" i="33"/>
  <c r="N391" i="33"/>
  <c r="M392" i="33"/>
  <c r="N405" i="33"/>
  <c r="Q429" i="33"/>
  <c r="N430" i="33"/>
  <c r="Q442" i="33"/>
  <c r="Q451" i="33"/>
  <c r="Q452" i="33"/>
  <c r="M453" i="33"/>
  <c r="M454" i="33"/>
  <c r="Q463" i="33"/>
  <c r="M464" i="33"/>
  <c r="Q476" i="33"/>
  <c r="M477" i="33"/>
  <c r="N486" i="33"/>
  <c r="M487" i="33"/>
  <c r="N296" i="33"/>
  <c r="Q300" i="33"/>
  <c r="M301" i="33"/>
  <c r="N306" i="33"/>
  <c r="M307" i="33"/>
  <c r="N311" i="33"/>
  <c r="Q315" i="33"/>
  <c r="N316" i="33"/>
  <c r="N318" i="33"/>
  <c r="Q346" i="33"/>
  <c r="N347" i="33"/>
  <c r="M348" i="33"/>
  <c r="Q360" i="33"/>
  <c r="N378" i="33"/>
  <c r="M379" i="33"/>
  <c r="Q390" i="33"/>
  <c r="Q391" i="33"/>
  <c r="N392" i="33"/>
  <c r="M393" i="33"/>
  <c r="N423" i="33"/>
  <c r="M424" i="33"/>
  <c r="N453" i="33"/>
  <c r="N464" i="33"/>
  <c r="M465" i="33"/>
  <c r="Q485" i="33"/>
  <c r="Q486" i="33"/>
  <c r="N487" i="33"/>
  <c r="M488" i="33"/>
  <c r="Q306" i="33"/>
  <c r="N307" i="33"/>
  <c r="M308" i="33"/>
  <c r="N309" i="33"/>
  <c r="Q310" i="33"/>
  <c r="Q311" i="33"/>
  <c r="M312" i="33"/>
  <c r="Q313" i="33"/>
  <c r="M314" i="33"/>
  <c r="Q316" i="33"/>
  <c r="M317" i="33"/>
  <c r="Q347" i="33"/>
  <c r="N348" i="33"/>
  <c r="N365" i="33"/>
  <c r="M366" i="33"/>
  <c r="Q377" i="33"/>
  <c r="Q378" i="33"/>
  <c r="N379" i="33"/>
  <c r="M380" i="33"/>
  <c r="Q392" i="33"/>
  <c r="N410" i="33"/>
  <c r="M411" i="33"/>
  <c r="Q422" i="33"/>
  <c r="Q423" i="33"/>
  <c r="N424" i="33"/>
  <c r="M425" i="33"/>
  <c r="N435" i="33"/>
  <c r="M436" i="33"/>
  <c r="Q464" i="33"/>
  <c r="Q487" i="33"/>
  <c r="M501" i="33"/>
  <c r="Q500" i="33"/>
  <c r="N496" i="33"/>
  <c r="M492" i="33"/>
  <c r="N491" i="33"/>
  <c r="M486" i="33"/>
  <c r="N485" i="33"/>
  <c r="N480" i="33"/>
  <c r="N475" i="33"/>
  <c r="Q474" i="33"/>
  <c r="M469" i="33"/>
  <c r="Q468" i="33"/>
  <c r="N463" i="33"/>
  <c r="Q462" i="33"/>
  <c r="M458" i="33"/>
  <c r="N457" i="33"/>
  <c r="M452" i="33"/>
  <c r="N451" i="33"/>
  <c r="Q450" i="33"/>
  <c r="N446" i="33"/>
  <c r="Q445" i="33"/>
  <c r="M441" i="33"/>
  <c r="Q440" i="33"/>
  <c r="M435" i="33"/>
  <c r="N434" i="33"/>
  <c r="Q433" i="33"/>
  <c r="N428" i="33"/>
  <c r="M423" i="33"/>
  <c r="N422" i="33"/>
  <c r="Q421" i="33"/>
  <c r="N416" i="33"/>
  <c r="Q415" i="33"/>
  <c r="M410" i="33"/>
  <c r="N409" i="33"/>
  <c r="M404" i="33"/>
  <c r="N403" i="33"/>
  <c r="Q402" i="33"/>
  <c r="M397" i="33"/>
  <c r="Q396" i="33"/>
  <c r="M391" i="33"/>
  <c r="N390" i="33"/>
  <c r="Q389" i="33"/>
  <c r="N384" i="33"/>
  <c r="Q383" i="33"/>
  <c r="M378" i="33"/>
  <c r="N377" i="33"/>
  <c r="M372" i="33"/>
  <c r="N371" i="33"/>
  <c r="Q370" i="33"/>
  <c r="M365" i="33"/>
  <c r="Q364" i="33"/>
  <c r="M359" i="33"/>
  <c r="N358" i="33"/>
  <c r="Q357" i="33"/>
  <c r="N352" i="33"/>
  <c r="Q351" i="33"/>
  <c r="N346" i="33"/>
  <c r="Q345" i="33"/>
  <c r="M341" i="33"/>
  <c r="Q340" i="33"/>
  <c r="M336" i="33"/>
  <c r="Q335" i="33"/>
  <c r="M331" i="33"/>
  <c r="N330" i="33"/>
  <c r="M326" i="33"/>
  <c r="N325" i="33"/>
  <c r="N320" i="33"/>
  <c r="Q319" i="33"/>
  <c r="N315" i="33"/>
  <c r="Q314" i="33"/>
  <c r="M311" i="33"/>
  <c r="N310" i="33"/>
  <c r="N305" i="33"/>
  <c r="N500" i="33"/>
  <c r="M496" i="33"/>
  <c r="Q495" i="33"/>
  <c r="M491" i="33"/>
  <c r="Q490" i="33"/>
  <c r="M485" i="33"/>
  <c r="Q484" i="33"/>
  <c r="M480" i="33"/>
  <c r="Q479" i="33"/>
  <c r="M475" i="33"/>
  <c r="N474" i="33"/>
  <c r="Q473" i="33"/>
  <c r="N468" i="33"/>
  <c r="Q467" i="33"/>
  <c r="M463" i="33"/>
  <c r="N462" i="33"/>
  <c r="Q461" i="33"/>
  <c r="M457" i="33"/>
  <c r="Q456" i="33"/>
  <c r="M451" i="33"/>
  <c r="N450" i="33"/>
  <c r="Q449" i="33"/>
  <c r="M446" i="33"/>
  <c r="N445" i="33"/>
  <c r="N440" i="33"/>
  <c r="Q439" i="33"/>
  <c r="M434" i="33"/>
  <c r="N433" i="33"/>
  <c r="M428" i="33"/>
  <c r="Q427" i="33"/>
  <c r="M422" i="33"/>
  <c r="N421" i="33"/>
  <c r="M416" i="33"/>
  <c r="N415" i="33"/>
  <c r="Q414" i="33"/>
  <c r="M409" i="33"/>
  <c r="Q408" i="33"/>
  <c r="M403" i="33"/>
  <c r="N402" i="33"/>
  <c r="Q401" i="33"/>
  <c r="N396" i="33"/>
  <c r="Q395" i="33"/>
  <c r="M390" i="33"/>
  <c r="N389" i="33"/>
  <c r="M384" i="33"/>
  <c r="N383" i="33"/>
  <c r="Q382" i="33"/>
  <c r="M377" i="33"/>
  <c r="Q376" i="33"/>
  <c r="M371" i="33"/>
  <c r="N370" i="33"/>
  <c r="Q369" i="33"/>
  <c r="N364" i="33"/>
  <c r="Q363" i="33"/>
  <c r="M358" i="33"/>
  <c r="N357" i="33"/>
  <c r="M352" i="33"/>
  <c r="N351" i="33"/>
  <c r="Q350" i="33"/>
  <c r="M346" i="33"/>
  <c r="N345" i="33"/>
  <c r="N340" i="33"/>
  <c r="N335" i="33"/>
  <c r="Q334" i="33"/>
  <c r="M330" i="33"/>
  <c r="Q329" i="33"/>
  <c r="M325" i="33"/>
  <c r="Q324" i="33"/>
  <c r="M320" i="33"/>
  <c r="N319" i="33"/>
  <c r="Q318" i="33"/>
  <c r="M315" i="33"/>
  <c r="N314" i="33"/>
  <c r="M310" i="33"/>
  <c r="Q309" i="33"/>
  <c r="M500" i="33"/>
  <c r="Q499" i="33"/>
  <c r="N495" i="33"/>
  <c r="N490" i="33"/>
  <c r="Q489" i="33"/>
  <c r="N484" i="33"/>
  <c r="Q483" i="33"/>
  <c r="N479" i="33"/>
  <c r="Q478" i="33"/>
  <c r="M474" i="33"/>
  <c r="N473" i="33"/>
  <c r="M468" i="33"/>
  <c r="N467" i="33"/>
  <c r="Q466" i="33"/>
  <c r="M462" i="33"/>
  <c r="N461" i="33"/>
  <c r="N456" i="33"/>
  <c r="Q455" i="33"/>
  <c r="M450" i="33"/>
  <c r="N449" i="33"/>
  <c r="M445" i="33"/>
  <c r="Q444" i="33"/>
  <c r="M440" i="33"/>
  <c r="N439" i="33"/>
  <c r="Q438" i="33"/>
  <c r="M433" i="33"/>
  <c r="Q432" i="33"/>
  <c r="N427" i="33"/>
  <c r="Q426" i="33"/>
  <c r="M421" i="33"/>
  <c r="Q420" i="33"/>
  <c r="M415" i="33"/>
  <c r="N414" i="33"/>
  <c r="Q413" i="33"/>
  <c r="N408" i="33"/>
  <c r="Q407" i="33"/>
  <c r="M402" i="33"/>
  <c r="N401" i="33"/>
  <c r="M396" i="33"/>
  <c r="N395" i="33"/>
  <c r="Q394" i="33"/>
  <c r="M389" i="33"/>
  <c r="Q388" i="33"/>
  <c r="M383" i="33"/>
  <c r="N382" i="33"/>
  <c r="Q381" i="33"/>
  <c r="N376" i="33"/>
  <c r="Q375" i="33"/>
  <c r="M370" i="33"/>
  <c r="N369" i="33"/>
  <c r="M364" i="33"/>
  <c r="N363" i="33"/>
  <c r="Q362" i="33"/>
  <c r="M357" i="33"/>
  <c r="Q356" i="33"/>
  <c r="M351" i="33"/>
  <c r="N350" i="33"/>
  <c r="Q349" i="33"/>
  <c r="M345" i="33"/>
  <c r="Q344" i="33"/>
  <c r="N499" i="33"/>
  <c r="M495" i="33"/>
  <c r="Q494" i="33"/>
  <c r="M490" i="33"/>
  <c r="N489" i="33"/>
  <c r="M484" i="33"/>
  <c r="N483" i="33"/>
  <c r="M479" i="33"/>
  <c r="N478" i="33"/>
  <c r="Q477" i="33"/>
  <c r="M473" i="33"/>
  <c r="Q472" i="33"/>
  <c r="M467" i="33"/>
  <c r="N466" i="33"/>
  <c r="Q465" i="33"/>
  <c r="M461" i="33"/>
  <c r="Q460" i="33"/>
  <c r="M456" i="33"/>
  <c r="N455" i="33"/>
  <c r="Q454" i="33"/>
  <c r="M449" i="33"/>
  <c r="Q448" i="33"/>
  <c r="N444" i="33"/>
  <c r="Q443" i="33"/>
  <c r="M439" i="33"/>
  <c r="N438" i="33"/>
  <c r="Q437" i="33"/>
  <c r="N432" i="33"/>
  <c r="Q431" i="33"/>
  <c r="M427" i="33"/>
  <c r="N426" i="33"/>
  <c r="Q425" i="33"/>
  <c r="N420" i="33"/>
  <c r="Q419" i="33"/>
  <c r="M414" i="33"/>
  <c r="N413" i="33"/>
  <c r="M408" i="33"/>
  <c r="N407" i="33"/>
  <c r="Q406" i="33"/>
  <c r="M401" i="33"/>
  <c r="Q400" i="33"/>
  <c r="M395" i="33"/>
  <c r="N394" i="33"/>
  <c r="Q393" i="33"/>
  <c r="N388" i="33"/>
  <c r="Q387" i="33"/>
  <c r="M382" i="33"/>
  <c r="N381" i="33"/>
  <c r="M376" i="33"/>
  <c r="N375" i="33"/>
  <c r="Q374" i="33"/>
  <c r="M369" i="33"/>
  <c r="Q368" i="33"/>
  <c r="M363" i="33"/>
  <c r="N362" i="33"/>
  <c r="Q361" i="33"/>
  <c r="N356" i="33"/>
  <c r="Q355" i="33"/>
  <c r="M350" i="33"/>
  <c r="N349" i="33"/>
  <c r="N344" i="33"/>
  <c r="Q343" i="33"/>
  <c r="N339" i="33"/>
  <c r="Q338" i="33"/>
  <c r="M334" i="33"/>
  <c r="N333" i="33"/>
  <c r="M329" i="33"/>
  <c r="Q328" i="33"/>
  <c r="M324" i="33"/>
  <c r="N323" i="33"/>
  <c r="Q322" i="33"/>
  <c r="M318" i="33"/>
  <c r="Q317" i="33"/>
  <c r="N313" i="33"/>
  <c r="M309" i="33"/>
  <c r="Q308" i="33"/>
  <c r="M499" i="33"/>
  <c r="Q498" i="33"/>
  <c r="N494" i="33"/>
  <c r="Q493" i="33"/>
  <c r="M489" i="33"/>
  <c r="Q488" i="33"/>
  <c r="M483" i="33"/>
  <c r="Q482" i="33"/>
  <c r="M478" i="33"/>
  <c r="N477" i="33"/>
  <c r="N472" i="33"/>
  <c r="Q471" i="33"/>
  <c r="M466" i="33"/>
  <c r="N465" i="33"/>
  <c r="N460" i="33"/>
  <c r="M455" i="33"/>
  <c r="N454" i="33"/>
  <c r="Q453" i="33"/>
  <c r="N448" i="33"/>
  <c r="M444" i="33"/>
  <c r="N443" i="33"/>
  <c r="M438" i="33"/>
  <c r="N437" i="33"/>
  <c r="M432" i="33"/>
  <c r="N431" i="33"/>
  <c r="Q430" i="33"/>
  <c r="M426" i="33"/>
  <c r="N425" i="33"/>
  <c r="M420" i="33"/>
  <c r="N419" i="33"/>
  <c r="Q418" i="33"/>
  <c r="M413" i="33"/>
  <c r="Q412" i="33"/>
  <c r="M407" i="33"/>
  <c r="N406" i="33"/>
  <c r="Q405" i="33"/>
  <c r="N400" i="33"/>
  <c r="Q399" i="33"/>
  <c r="M394" i="33"/>
  <c r="N393" i="33"/>
  <c r="M388" i="33"/>
  <c r="N387" i="33"/>
  <c r="Q386" i="33"/>
  <c r="M381" i="33"/>
  <c r="Q380" i="33"/>
  <c r="M375" i="33"/>
  <c r="N374" i="33"/>
  <c r="Q373" i="33"/>
  <c r="N368" i="33"/>
  <c r="Q367" i="33"/>
  <c r="M362" i="33"/>
  <c r="N361" i="33"/>
  <c r="M356" i="33"/>
  <c r="N355" i="33"/>
  <c r="Q354" i="33"/>
  <c r="M349" i="33"/>
  <c r="Q348" i="33"/>
  <c r="M344" i="33"/>
  <c r="N343" i="33"/>
  <c r="M339" i="33"/>
  <c r="N338" i="33"/>
  <c r="Q337" i="33"/>
  <c r="M333" i="33"/>
  <c r="Q332" i="33"/>
  <c r="N328" i="33"/>
  <c r="M323" i="33"/>
  <c r="N322" i="33"/>
  <c r="N317" i="33"/>
  <c r="M313" i="33"/>
  <c r="Q312" i="33"/>
  <c r="N308" i="33"/>
  <c r="X269" i="33"/>
  <c r="X274" i="33"/>
  <c r="X309" i="33"/>
  <c r="X314" i="33"/>
  <c r="X333" i="33"/>
  <c r="X453" i="33"/>
  <c r="X469" i="33"/>
  <c r="X226" i="33"/>
  <c r="X330" i="33"/>
  <c r="X466" i="33"/>
  <c r="X218" i="33"/>
  <c r="X253" i="33"/>
  <c r="X258" i="33"/>
  <c r="X293" i="33"/>
  <c r="X298" i="33"/>
  <c r="X341" i="33"/>
  <c r="X179" i="33"/>
  <c r="X192" i="33"/>
  <c r="X205" i="33"/>
  <c r="X210" i="33"/>
  <c r="X285" i="33"/>
  <c r="X410" i="33"/>
  <c r="X426" i="33"/>
  <c r="X250" i="33"/>
  <c r="X290" i="33"/>
  <c r="X322" i="33"/>
  <c r="X442" i="33"/>
  <c r="X493" i="33"/>
  <c r="X197" i="33"/>
  <c r="X202" i="33"/>
  <c r="X237" i="33"/>
  <c r="X242" i="33"/>
  <c r="X282" i="33"/>
  <c r="X338" i="33"/>
  <c r="X458" i="33"/>
  <c r="X474" i="33"/>
  <c r="X498" i="33"/>
  <c r="T46" i="3"/>
  <c r="X355" i="32"/>
  <c r="T391" i="32"/>
  <c r="T439" i="32"/>
  <c r="X451" i="32"/>
  <c r="AK7" i="31"/>
  <c r="X11" i="31"/>
  <c r="AL18" i="31"/>
  <c r="AJ18" i="31"/>
  <c r="T25" i="31"/>
  <c r="X69" i="31"/>
  <c r="T105" i="31"/>
  <c r="X117" i="31"/>
  <c r="T169" i="31"/>
  <c r="X181" i="31"/>
  <c r="T193" i="31"/>
  <c r="X261" i="31"/>
  <c r="T345" i="31"/>
  <c r="X357" i="31"/>
  <c r="T409" i="31"/>
  <c r="T425" i="31"/>
  <c r="T441" i="31"/>
  <c r="T457" i="31"/>
  <c r="T473" i="31"/>
  <c r="T489" i="31"/>
  <c r="T27" i="30"/>
  <c r="X55" i="30"/>
  <c r="T123" i="30"/>
  <c r="T195" i="30"/>
  <c r="T211" i="30"/>
  <c r="T235" i="30"/>
  <c r="T267" i="30"/>
  <c r="T299" i="30"/>
  <c r="T331" i="30"/>
  <c r="AK14" i="29"/>
  <c r="X65" i="29"/>
  <c r="X145" i="29"/>
  <c r="T165" i="29"/>
  <c r="X225" i="29"/>
  <c r="X241" i="29"/>
  <c r="X257" i="29"/>
  <c r="X273" i="29"/>
  <c r="X289" i="29"/>
  <c r="X305" i="29"/>
  <c r="X321" i="29"/>
  <c r="X337" i="29"/>
  <c r="X353" i="29"/>
  <c r="X369" i="29"/>
  <c r="X385" i="29"/>
  <c r="X401" i="29"/>
  <c r="X417" i="29"/>
  <c r="X433" i="29"/>
  <c r="X449" i="29"/>
  <c r="X465" i="29"/>
  <c r="X481" i="29"/>
  <c r="X497" i="29"/>
  <c r="X35" i="28"/>
  <c r="X51" i="28"/>
  <c r="X42" i="3"/>
  <c r="T359" i="32"/>
  <c r="X371" i="32"/>
  <c r="T383" i="32"/>
  <c r="T455" i="32"/>
  <c r="X483" i="32"/>
  <c r="V18" i="31"/>
  <c r="X7" i="31"/>
  <c r="T16" i="31"/>
  <c r="T49" i="31"/>
  <c r="X61" i="31"/>
  <c r="T121" i="31"/>
  <c r="X133" i="31"/>
  <c r="T185" i="31"/>
  <c r="X229" i="31"/>
  <c r="X253" i="31"/>
  <c r="T265" i="31"/>
  <c r="X277" i="31"/>
  <c r="T361" i="31"/>
  <c r="X373" i="31"/>
  <c r="X413" i="31"/>
  <c r="X429" i="31"/>
  <c r="X445" i="31"/>
  <c r="X461" i="31"/>
  <c r="X477" i="31"/>
  <c r="X493" i="31"/>
  <c r="AL11" i="30"/>
  <c r="AK11" i="30"/>
  <c r="AJ11" i="30"/>
  <c r="AL15" i="30"/>
  <c r="AK15" i="30"/>
  <c r="AJ15" i="30"/>
  <c r="AL17" i="30"/>
  <c r="AK17" i="30"/>
  <c r="AJ17" i="30"/>
  <c r="T59" i="30"/>
  <c r="X71" i="30"/>
  <c r="X199" i="30"/>
  <c r="X215" i="30"/>
  <c r="T227" i="30"/>
  <c r="T259" i="30"/>
  <c r="T291" i="30"/>
  <c r="T323" i="30"/>
  <c r="T355" i="30"/>
  <c r="AK6" i="29"/>
  <c r="AK16" i="29"/>
  <c r="X49" i="29"/>
  <c r="T93" i="29"/>
  <c r="X129" i="29"/>
  <c r="T229" i="29"/>
  <c r="T245" i="29"/>
  <c r="T261" i="29"/>
  <c r="T277" i="29"/>
  <c r="T293" i="29"/>
  <c r="T309" i="29"/>
  <c r="T325" i="29"/>
  <c r="T341" i="29"/>
  <c r="T357" i="29"/>
  <c r="T373" i="29"/>
  <c r="T389" i="29"/>
  <c r="T405" i="29"/>
  <c r="T410" i="29"/>
  <c r="T421" i="29"/>
  <c r="T426" i="29"/>
  <c r="T437" i="29"/>
  <c r="T442" i="29"/>
  <c r="T453" i="29"/>
  <c r="T458" i="29"/>
  <c r="T469" i="29"/>
  <c r="T474" i="29"/>
  <c r="T485" i="29"/>
  <c r="T490" i="29"/>
  <c r="T501" i="29"/>
  <c r="T23" i="28"/>
  <c r="T28" i="28"/>
  <c r="T39" i="28"/>
  <c r="T44" i="28"/>
  <c r="T55" i="28"/>
  <c r="T60" i="28"/>
  <c r="T44" i="3"/>
  <c r="T68" i="3"/>
  <c r="T18" i="32"/>
  <c r="AL14" i="32"/>
  <c r="AK14" i="32"/>
  <c r="AJ14" i="32"/>
  <c r="AL9" i="30"/>
  <c r="AK9" i="30"/>
  <c r="AJ9" i="30"/>
  <c r="AK16" i="28"/>
  <c r="AJ16" i="28"/>
  <c r="AJ6" i="3"/>
  <c r="AJ8" i="3"/>
  <c r="AJ10" i="3"/>
  <c r="AJ14" i="3"/>
  <c r="AJ16" i="3"/>
  <c r="L18" i="3"/>
  <c r="T38" i="3"/>
  <c r="X50" i="3"/>
  <c r="X54" i="3"/>
  <c r="X58" i="3"/>
  <c r="X62" i="3"/>
  <c r="T84" i="3"/>
  <c r="T100" i="3"/>
  <c r="T116" i="3"/>
  <c r="T132" i="3"/>
  <c r="T148" i="3"/>
  <c r="T164" i="3"/>
  <c r="T180" i="3"/>
  <c r="T196" i="3"/>
  <c r="T212" i="3"/>
  <c r="T228" i="3"/>
  <c r="T244" i="3"/>
  <c r="T260" i="3"/>
  <c r="L18" i="32"/>
  <c r="AJ18" i="32"/>
  <c r="X368" i="32"/>
  <c r="T375" i="32"/>
  <c r="T436" i="32"/>
  <c r="X464" i="32"/>
  <c r="X480" i="32"/>
  <c r="T487" i="32"/>
  <c r="AJ15" i="31"/>
  <c r="T41" i="31"/>
  <c r="X58" i="31"/>
  <c r="T78" i="31"/>
  <c r="X85" i="31"/>
  <c r="T102" i="31"/>
  <c r="X130" i="31"/>
  <c r="T137" i="31"/>
  <c r="X149" i="31"/>
  <c r="T166" i="31"/>
  <c r="T214" i="31"/>
  <c r="X221" i="31"/>
  <c r="X226" i="31"/>
  <c r="T233" i="31"/>
  <c r="X245" i="31"/>
  <c r="X250" i="31"/>
  <c r="X274" i="31"/>
  <c r="T281" i="31"/>
  <c r="T342" i="31"/>
  <c r="X370" i="31"/>
  <c r="T406" i="31"/>
  <c r="T422" i="31"/>
  <c r="T438" i="31"/>
  <c r="T454" i="31"/>
  <c r="T470" i="31"/>
  <c r="T486" i="31"/>
  <c r="T502" i="31"/>
  <c r="N18" i="30"/>
  <c r="T24" i="30"/>
  <c r="X68" i="30"/>
  <c r="T120" i="30"/>
  <c r="T168" i="30"/>
  <c r="X175" i="30"/>
  <c r="T192" i="30"/>
  <c r="T203" i="30"/>
  <c r="T208" i="30"/>
  <c r="T219" i="30"/>
  <c r="T251" i="30"/>
  <c r="T283" i="30"/>
  <c r="T315" i="30"/>
  <c r="V18" i="29"/>
  <c r="X46" i="29"/>
  <c r="T90" i="29"/>
  <c r="X126" i="29"/>
  <c r="T162" i="29"/>
  <c r="N18" i="28"/>
  <c r="AK14" i="28"/>
  <c r="AJ14" i="28"/>
  <c r="AL16" i="32"/>
  <c r="AK16" i="32"/>
  <c r="AJ16" i="32"/>
  <c r="AK6" i="3"/>
  <c r="AK8" i="3"/>
  <c r="AK10" i="3"/>
  <c r="AK14" i="3"/>
  <c r="AK16" i="3"/>
  <c r="T389" i="3"/>
  <c r="T405" i="3"/>
  <c r="T421" i="3"/>
  <c r="T437" i="3"/>
  <c r="T453" i="3"/>
  <c r="T469" i="3"/>
  <c r="T485" i="3"/>
  <c r="T501" i="3"/>
  <c r="AL10" i="32"/>
  <c r="AK10" i="32"/>
  <c r="AJ10" i="32"/>
  <c r="AL18" i="32"/>
  <c r="T111" i="32"/>
  <c r="T127" i="32"/>
  <c r="T143" i="32"/>
  <c r="T159" i="32"/>
  <c r="T175" i="32"/>
  <c r="T191" i="32"/>
  <c r="T207" i="32"/>
  <c r="T223" i="32"/>
  <c r="T239" i="32"/>
  <c r="T255" i="32"/>
  <c r="T271" i="32"/>
  <c r="T287" i="32"/>
  <c r="T303" i="32"/>
  <c r="T319" i="32"/>
  <c r="T335" i="32"/>
  <c r="T351" i="32"/>
  <c r="T380" i="32"/>
  <c r="X387" i="32"/>
  <c r="X392" i="32"/>
  <c r="T412" i="32"/>
  <c r="T447" i="32"/>
  <c r="X459" i="32"/>
  <c r="X475" i="32"/>
  <c r="T8" i="31"/>
  <c r="AJ11" i="31"/>
  <c r="AK15" i="31"/>
  <c r="X26" i="31"/>
  <c r="X53" i="31"/>
  <c r="T65" i="31"/>
  <c r="X106" i="31"/>
  <c r="T113" i="31"/>
  <c r="X125" i="31"/>
  <c r="T142" i="31"/>
  <c r="X170" i="31"/>
  <c r="T177" i="31"/>
  <c r="X189" i="31"/>
  <c r="X194" i="31"/>
  <c r="T238" i="31"/>
  <c r="T257" i="31"/>
  <c r="X269" i="31"/>
  <c r="T286" i="31"/>
  <c r="T297" i="31"/>
  <c r="T302" i="31"/>
  <c r="T313" i="31"/>
  <c r="T318" i="31"/>
  <c r="X346" i="31"/>
  <c r="T353" i="31"/>
  <c r="X365" i="31"/>
  <c r="T382" i="31"/>
  <c r="X410" i="31"/>
  <c r="X426" i="31"/>
  <c r="X442" i="31"/>
  <c r="X458" i="31"/>
  <c r="X474" i="31"/>
  <c r="X490" i="31"/>
  <c r="AL7" i="30"/>
  <c r="AK7" i="30"/>
  <c r="AJ7" i="30"/>
  <c r="L18" i="30"/>
  <c r="X28" i="30"/>
  <c r="T35" i="30"/>
  <c r="T40" i="30"/>
  <c r="T51" i="30"/>
  <c r="X63" i="30"/>
  <c r="T80" i="30"/>
  <c r="T91" i="30"/>
  <c r="T96" i="30"/>
  <c r="X124" i="30"/>
  <c r="T144" i="30"/>
  <c r="X196" i="30"/>
  <c r="X212" i="30"/>
  <c r="T224" i="30"/>
  <c r="X231" i="30"/>
  <c r="X236" i="30"/>
  <c r="T256" i="30"/>
  <c r="X263" i="30"/>
  <c r="X268" i="30"/>
  <c r="T288" i="30"/>
  <c r="X295" i="30"/>
  <c r="X300" i="30"/>
  <c r="T320" i="30"/>
  <c r="X327" i="30"/>
  <c r="X332" i="30"/>
  <c r="T352" i="30"/>
  <c r="X359" i="30"/>
  <c r="X364" i="30"/>
  <c r="X372" i="30"/>
  <c r="X380" i="30"/>
  <c r="X388" i="30"/>
  <c r="X396" i="30"/>
  <c r="X404" i="30"/>
  <c r="X412" i="30"/>
  <c r="X420" i="30"/>
  <c r="X428" i="30"/>
  <c r="X436" i="30"/>
  <c r="X444" i="30"/>
  <c r="X452" i="30"/>
  <c r="X460" i="30"/>
  <c r="X468" i="30"/>
  <c r="X476" i="30"/>
  <c r="X484" i="30"/>
  <c r="X492" i="30"/>
  <c r="X500" i="30"/>
  <c r="X8" i="29"/>
  <c r="AJ10" i="29"/>
  <c r="T15" i="29"/>
  <c r="X30" i="29"/>
  <c r="X38" i="29"/>
  <c r="T61" i="29"/>
  <c r="T74" i="29"/>
  <c r="T82" i="29"/>
  <c r="X97" i="29"/>
  <c r="X105" i="29"/>
  <c r="X118" i="29"/>
  <c r="T133" i="29"/>
  <c r="T141" i="29"/>
  <c r="T154" i="29"/>
  <c r="X166" i="29"/>
  <c r="T173" i="29"/>
  <c r="T178" i="29"/>
  <c r="T189" i="29"/>
  <c r="T194" i="29"/>
  <c r="T205" i="29"/>
  <c r="T210" i="29"/>
  <c r="T221" i="29"/>
  <c r="AK10" i="28"/>
  <c r="AJ10" i="28"/>
  <c r="AL16" i="28"/>
  <c r="L18" i="28"/>
  <c r="AJ18" i="28"/>
  <c r="AL6" i="32"/>
  <c r="AK6" i="32"/>
  <c r="AJ6" i="32"/>
  <c r="X78" i="3"/>
  <c r="X94" i="3"/>
  <c r="X110" i="3"/>
  <c r="X126" i="3"/>
  <c r="X142" i="3"/>
  <c r="X158" i="3"/>
  <c r="X174" i="3"/>
  <c r="X190" i="3"/>
  <c r="X206" i="3"/>
  <c r="X222" i="3"/>
  <c r="X238" i="3"/>
  <c r="X254" i="3"/>
  <c r="X270" i="3"/>
  <c r="X286" i="3"/>
  <c r="X302" i="3"/>
  <c r="X318" i="3"/>
  <c r="X334" i="3"/>
  <c r="X350" i="3"/>
  <c r="X366" i="3"/>
  <c r="X382" i="3"/>
  <c r="X398" i="3"/>
  <c r="X414" i="3"/>
  <c r="X430" i="3"/>
  <c r="X446" i="3"/>
  <c r="X462" i="3"/>
  <c r="X478" i="3"/>
  <c r="X494" i="3"/>
  <c r="X24" i="32"/>
  <c r="X40" i="32"/>
  <c r="X56" i="32"/>
  <c r="X72" i="32"/>
  <c r="X88" i="32"/>
  <c r="X104" i="32"/>
  <c r="X120" i="32"/>
  <c r="X136" i="32"/>
  <c r="X152" i="32"/>
  <c r="X168" i="32"/>
  <c r="X184" i="32"/>
  <c r="X200" i="32"/>
  <c r="X216" i="32"/>
  <c r="X232" i="32"/>
  <c r="X248" i="32"/>
  <c r="X264" i="32"/>
  <c r="X280" i="32"/>
  <c r="X296" i="32"/>
  <c r="X312" i="32"/>
  <c r="X328" i="32"/>
  <c r="X344" i="32"/>
  <c r="T356" i="32"/>
  <c r="X416" i="32"/>
  <c r="T452" i="32"/>
  <c r="X496" i="32"/>
  <c r="AJ9" i="31"/>
  <c r="T70" i="31"/>
  <c r="X82" i="31"/>
  <c r="T118" i="31"/>
  <c r="X146" i="31"/>
  <c r="T182" i="31"/>
  <c r="X218" i="31"/>
  <c r="X242" i="31"/>
  <c r="T262" i="31"/>
  <c r="X290" i="31"/>
  <c r="X306" i="31"/>
  <c r="X322" i="31"/>
  <c r="T358" i="31"/>
  <c r="X386" i="31"/>
  <c r="X44" i="30"/>
  <c r="T56" i="30"/>
  <c r="X84" i="30"/>
  <c r="X100" i="30"/>
  <c r="X148" i="30"/>
  <c r="X172" i="30"/>
  <c r="AF18" i="29"/>
  <c r="AJ18" i="29" s="1"/>
  <c r="L18" i="29"/>
  <c r="T66" i="29"/>
  <c r="X110" i="29"/>
  <c r="T146" i="29"/>
  <c r="X182" i="29"/>
  <c r="X198" i="29"/>
  <c r="X214" i="29"/>
  <c r="T226" i="29"/>
  <c r="T242" i="29"/>
  <c r="T258" i="29"/>
  <c r="T274" i="29"/>
  <c r="T290" i="29"/>
  <c r="T306" i="29"/>
  <c r="T322" i="29"/>
  <c r="T338" i="29"/>
  <c r="T354" i="29"/>
  <c r="T370" i="29"/>
  <c r="T386" i="29"/>
  <c r="T402" i="29"/>
  <c r="T418" i="29"/>
  <c r="T434" i="29"/>
  <c r="T450" i="29"/>
  <c r="T466" i="29"/>
  <c r="T482" i="29"/>
  <c r="T498" i="29"/>
  <c r="AK8" i="28"/>
  <c r="AJ8" i="28"/>
  <c r="AL14" i="28"/>
  <c r="AL18" i="28"/>
  <c r="T36" i="28"/>
  <c r="T52" i="28"/>
  <c r="T68" i="28"/>
  <c r="T36" i="3"/>
  <c r="X361" i="3"/>
  <c r="X377" i="3"/>
  <c r="X393" i="3"/>
  <c r="X409" i="3"/>
  <c r="X425" i="3"/>
  <c r="X441" i="3"/>
  <c r="X457" i="3"/>
  <c r="X473" i="3"/>
  <c r="X489" i="3"/>
  <c r="AL8" i="32"/>
  <c r="AK8" i="32"/>
  <c r="AJ8" i="32"/>
  <c r="X35" i="32"/>
  <c r="X51" i="32"/>
  <c r="X67" i="32"/>
  <c r="X83" i="32"/>
  <c r="X99" i="32"/>
  <c r="X115" i="32"/>
  <c r="X131" i="32"/>
  <c r="X147" i="32"/>
  <c r="X163" i="32"/>
  <c r="X179" i="32"/>
  <c r="X195" i="32"/>
  <c r="X211" i="32"/>
  <c r="X227" i="32"/>
  <c r="X243" i="32"/>
  <c r="X259" i="32"/>
  <c r="X275" i="32"/>
  <c r="X291" i="32"/>
  <c r="X307" i="32"/>
  <c r="X323" i="32"/>
  <c r="X339" i="32"/>
  <c r="X360" i="32"/>
  <c r="T367" i="32"/>
  <c r="X379" i="32"/>
  <c r="X384" i="32"/>
  <c r="T404" i="32"/>
  <c r="X411" i="32"/>
  <c r="T428" i="32"/>
  <c r="X456" i="32"/>
  <c r="T463" i="32"/>
  <c r="T468" i="32"/>
  <c r="T479" i="32"/>
  <c r="X491" i="32"/>
  <c r="R18" i="31"/>
  <c r="AJ7" i="31"/>
  <c r="AK9" i="31"/>
  <c r="X15" i="31"/>
  <c r="T38" i="31"/>
  <c r="X45" i="31"/>
  <c r="X50" i="31"/>
  <c r="T57" i="31"/>
  <c r="T94" i="31"/>
  <c r="X122" i="31"/>
  <c r="T129" i="31"/>
  <c r="X141" i="31"/>
  <c r="T158" i="31"/>
  <c r="X186" i="31"/>
  <c r="T206" i="31"/>
  <c r="T225" i="31"/>
  <c r="X237" i="31"/>
  <c r="T249" i="31"/>
  <c r="X266" i="31"/>
  <c r="T273" i="31"/>
  <c r="X285" i="31"/>
  <c r="X301" i="31"/>
  <c r="X317" i="31"/>
  <c r="T334" i="31"/>
  <c r="X362" i="31"/>
  <c r="T369" i="31"/>
  <c r="X381" i="31"/>
  <c r="T398" i="31"/>
  <c r="T18" i="30"/>
  <c r="X39" i="30"/>
  <c r="X60" i="30"/>
  <c r="T67" i="30"/>
  <c r="X79" i="30"/>
  <c r="X95" i="30"/>
  <c r="T112" i="30"/>
  <c r="T136" i="30"/>
  <c r="X143" i="30"/>
  <c r="T160" i="30"/>
  <c r="T184" i="30"/>
  <c r="X223" i="30"/>
  <c r="X228" i="30"/>
  <c r="T248" i="30"/>
  <c r="X255" i="30"/>
  <c r="X260" i="30"/>
  <c r="T280" i="30"/>
  <c r="X287" i="30"/>
  <c r="X292" i="30"/>
  <c r="T312" i="30"/>
  <c r="X319" i="30"/>
  <c r="X324" i="30"/>
  <c r="T344" i="30"/>
  <c r="X351" i="30"/>
  <c r="X356" i="30"/>
  <c r="T363" i="30"/>
  <c r="T371" i="30"/>
  <c r="T379" i="30"/>
  <c r="T387" i="30"/>
  <c r="T395" i="30"/>
  <c r="T403" i="30"/>
  <c r="T411" i="30"/>
  <c r="T419" i="30"/>
  <c r="T427" i="30"/>
  <c r="T435" i="30"/>
  <c r="T443" i="30"/>
  <c r="T451" i="30"/>
  <c r="T459" i="30"/>
  <c r="T467" i="30"/>
  <c r="T475" i="30"/>
  <c r="T483" i="30"/>
  <c r="T491" i="30"/>
  <c r="T499" i="30"/>
  <c r="T7" i="29"/>
  <c r="X10" i="29"/>
  <c r="AJ14" i="29"/>
  <c r="T17" i="29"/>
  <c r="T29" i="29"/>
  <c r="T37" i="29"/>
  <c r="T45" i="29"/>
  <c r="T58" i="29"/>
  <c r="X73" i="29"/>
  <c r="X81" i="29"/>
  <c r="X94" i="29"/>
  <c r="X102" i="29"/>
  <c r="T117" i="29"/>
  <c r="T138" i="29"/>
  <c r="X153" i="29"/>
  <c r="X177" i="29"/>
  <c r="X193" i="29"/>
  <c r="X209" i="29"/>
  <c r="X230" i="29"/>
  <c r="X246" i="29"/>
  <c r="X262" i="29"/>
  <c r="X278" i="29"/>
  <c r="X294" i="29"/>
  <c r="X310" i="29"/>
  <c r="X326" i="29"/>
  <c r="X342" i="29"/>
  <c r="X358" i="29"/>
  <c r="X374" i="29"/>
  <c r="X390" i="29"/>
  <c r="X406" i="29"/>
  <c r="X422" i="29"/>
  <c r="X438" i="29"/>
  <c r="X454" i="29"/>
  <c r="X470" i="29"/>
  <c r="X486" i="29"/>
  <c r="X502" i="29"/>
  <c r="AK6" i="28"/>
  <c r="AJ6" i="28"/>
  <c r="X24" i="28"/>
  <c r="X40" i="28"/>
  <c r="X56" i="28"/>
  <c r="AL7" i="28"/>
  <c r="AL9" i="28"/>
  <c r="AL11" i="28"/>
  <c r="AL15" i="28"/>
  <c r="AL17" i="28"/>
  <c r="T76" i="28"/>
  <c r="T108" i="28"/>
  <c r="AK16" i="26"/>
  <c r="AJ16" i="26"/>
  <c r="T191" i="26"/>
  <c r="T207" i="26"/>
  <c r="T231" i="26"/>
  <c r="X235" i="26"/>
  <c r="X337" i="26"/>
  <c r="X372" i="26"/>
  <c r="X382" i="26"/>
  <c r="X422" i="26"/>
  <c r="T6" i="31"/>
  <c r="AF18" i="30"/>
  <c r="AJ18" i="30" s="1"/>
  <c r="X6" i="29"/>
  <c r="T85" i="28"/>
  <c r="S18" i="27"/>
  <c r="Q18" i="26"/>
  <c r="T7" i="26"/>
  <c r="AK8" i="26"/>
  <c r="AJ8" i="26"/>
  <c r="AL16" i="26"/>
  <c r="T419" i="28"/>
  <c r="T435" i="28"/>
  <c r="T451" i="28"/>
  <c r="T467" i="28"/>
  <c r="T483" i="28"/>
  <c r="T499" i="28"/>
  <c r="AL8" i="26"/>
  <c r="L18" i="26"/>
  <c r="T73" i="28"/>
  <c r="X85" i="28"/>
  <c r="T91" i="28"/>
  <c r="X103" i="28"/>
  <c r="T105" i="28"/>
  <c r="X117" i="28"/>
  <c r="T123" i="28"/>
  <c r="X135" i="28"/>
  <c r="X151" i="28"/>
  <c r="X167" i="28"/>
  <c r="X183" i="28"/>
  <c r="X199" i="28"/>
  <c r="X215" i="28"/>
  <c r="X231" i="28"/>
  <c r="X247" i="28"/>
  <c r="X263" i="28"/>
  <c r="X279" i="28"/>
  <c r="X295" i="28"/>
  <c r="X311" i="28"/>
  <c r="X327" i="28"/>
  <c r="X343" i="28"/>
  <c r="X359" i="28"/>
  <c r="X375" i="28"/>
  <c r="X391" i="28"/>
  <c r="X407" i="28"/>
  <c r="X423" i="28"/>
  <c r="X439" i="28"/>
  <c r="X455" i="28"/>
  <c r="X471" i="28"/>
  <c r="X487" i="28"/>
  <c r="T11" i="27"/>
  <c r="X16" i="27"/>
  <c r="AF18" i="27"/>
  <c r="AK14" i="26"/>
  <c r="AJ14" i="26"/>
  <c r="AL18" i="26"/>
  <c r="T239" i="26"/>
  <c r="X243" i="26"/>
  <c r="T279" i="26"/>
  <c r="X350" i="26"/>
  <c r="X385" i="26"/>
  <c r="N18" i="32"/>
  <c r="T92" i="28"/>
  <c r="T124" i="28"/>
  <c r="AK6" i="26"/>
  <c r="AJ6" i="26"/>
  <c r="T199" i="26"/>
  <c r="T215" i="26"/>
  <c r="X219" i="26"/>
  <c r="X334" i="26"/>
  <c r="X72" i="28"/>
  <c r="X77" i="28"/>
  <c r="T83" i="28"/>
  <c r="X95" i="28"/>
  <c r="T97" i="28"/>
  <c r="X109" i="28"/>
  <c r="T115" i="28"/>
  <c r="X127" i="28"/>
  <c r="T129" i="28"/>
  <c r="W18" i="27"/>
  <c r="T9" i="27"/>
  <c r="X14" i="27"/>
  <c r="X33" i="27"/>
  <c r="X49" i="27"/>
  <c r="X65" i="27"/>
  <c r="X81" i="27"/>
  <c r="X97" i="27"/>
  <c r="X113" i="27"/>
  <c r="X129" i="27"/>
  <c r="X145" i="27"/>
  <c r="X161" i="27"/>
  <c r="X177" i="27"/>
  <c r="X193" i="27"/>
  <c r="X209" i="27"/>
  <c r="X225" i="27"/>
  <c r="X241" i="27"/>
  <c r="X257" i="27"/>
  <c r="X273" i="27"/>
  <c r="X289" i="27"/>
  <c r="X305" i="27"/>
  <c r="X321" i="27"/>
  <c r="X337" i="27"/>
  <c r="X353" i="27"/>
  <c r="X369" i="27"/>
  <c r="X385" i="27"/>
  <c r="X401" i="27"/>
  <c r="X417" i="27"/>
  <c r="X433" i="27"/>
  <c r="X449" i="27"/>
  <c r="X465" i="27"/>
  <c r="X481" i="27"/>
  <c r="X497" i="27"/>
  <c r="T18" i="26"/>
  <c r="X27" i="26"/>
  <c r="X43" i="26"/>
  <c r="X59" i="26"/>
  <c r="X75" i="26"/>
  <c r="X91" i="26"/>
  <c r="X107" i="26"/>
  <c r="X123" i="26"/>
  <c r="X139" i="26"/>
  <c r="X155" i="26"/>
  <c r="X171" i="26"/>
  <c r="X187" i="26"/>
  <c r="X203" i="26"/>
  <c r="X260" i="26"/>
  <c r="X289" i="26"/>
  <c r="X295" i="26"/>
  <c r="X324" i="26"/>
  <c r="T84" i="28"/>
  <c r="T116" i="28"/>
  <c r="T187" i="28"/>
  <c r="T203" i="28"/>
  <c r="T219" i="28"/>
  <c r="T235" i="28"/>
  <c r="T251" i="28"/>
  <c r="T267" i="28"/>
  <c r="T283" i="28"/>
  <c r="T299" i="28"/>
  <c r="T315" i="28"/>
  <c r="T331" i="28"/>
  <c r="T347" i="28"/>
  <c r="T363" i="28"/>
  <c r="T379" i="28"/>
  <c r="T395" i="28"/>
  <c r="T411" i="28"/>
  <c r="T427" i="28"/>
  <c r="T443" i="28"/>
  <c r="T459" i="28"/>
  <c r="T475" i="28"/>
  <c r="T491" i="28"/>
  <c r="M18" i="27"/>
  <c r="AC18" i="27" s="1"/>
  <c r="AK18" i="27"/>
  <c r="U18" i="26"/>
  <c r="X6" i="26"/>
  <c r="AK10" i="26"/>
  <c r="AJ10" i="26"/>
  <c r="AK18" i="26"/>
  <c r="T223" i="26"/>
  <c r="X227" i="26"/>
  <c r="T247" i="26"/>
  <c r="T276" i="26"/>
  <c r="X353" i="26"/>
  <c r="X6" i="27"/>
  <c r="S18" i="26"/>
  <c r="X258" i="26"/>
  <c r="X290" i="26"/>
  <c r="X322" i="26"/>
  <c r="X325" i="26"/>
  <c r="X338" i="26"/>
  <c r="X341" i="26"/>
  <c r="X354" i="26"/>
  <c r="X357" i="26"/>
  <c r="X370" i="26"/>
  <c r="X373" i="26"/>
  <c r="X386" i="26"/>
  <c r="X389" i="26"/>
  <c r="T401" i="26"/>
  <c r="T433" i="26"/>
  <c r="X466" i="26"/>
  <c r="X75" i="25"/>
  <c r="M18" i="26"/>
  <c r="AC18" i="26" s="1"/>
  <c r="T334" i="26"/>
  <c r="T337" i="26"/>
  <c r="T350" i="26"/>
  <c r="T353" i="26"/>
  <c r="T366" i="26"/>
  <c r="T369" i="26"/>
  <c r="T382" i="26"/>
  <c r="T385" i="26"/>
  <c r="T395" i="26"/>
  <c r="T414" i="26"/>
  <c r="X428" i="26"/>
  <c r="X441" i="26"/>
  <c r="T451" i="26"/>
  <c r="X454" i="26"/>
  <c r="T465" i="26"/>
  <c r="X481" i="26"/>
  <c r="X59" i="25"/>
  <c r="T278" i="26"/>
  <c r="T310" i="26"/>
  <c r="AL10" i="25"/>
  <c r="AK10" i="25"/>
  <c r="AL15" i="24"/>
  <c r="AJ15" i="24"/>
  <c r="T6" i="27"/>
  <c r="AK7" i="27"/>
  <c r="AK9" i="27"/>
  <c r="AK11" i="27"/>
  <c r="AK15" i="27"/>
  <c r="AK17" i="27"/>
  <c r="X330" i="26"/>
  <c r="X460" i="26"/>
  <c r="U18" i="25"/>
  <c r="X43" i="25"/>
  <c r="X107" i="25"/>
  <c r="T270" i="26"/>
  <c r="T302" i="26"/>
  <c r="T403" i="26"/>
  <c r="X266" i="26"/>
  <c r="X298" i="26"/>
  <c r="T326" i="26"/>
  <c r="T329" i="26"/>
  <c r="T342" i="26"/>
  <c r="T345" i="26"/>
  <c r="T358" i="26"/>
  <c r="T361" i="26"/>
  <c r="T374" i="26"/>
  <c r="T377" i="26"/>
  <c r="T390" i="26"/>
  <c r="T408" i="26"/>
  <c r="T419" i="26"/>
  <c r="T424" i="26"/>
  <c r="T446" i="26"/>
  <c r="T459" i="26"/>
  <c r="T472" i="26"/>
  <c r="X27" i="25"/>
  <c r="X91" i="25"/>
  <c r="T18" i="25"/>
  <c r="T28" i="25"/>
  <c r="T36" i="25"/>
  <c r="T44" i="25"/>
  <c r="T52" i="25"/>
  <c r="T60" i="25"/>
  <c r="T68" i="25"/>
  <c r="T76" i="25"/>
  <c r="T84" i="25"/>
  <c r="T92" i="25"/>
  <c r="T100" i="25"/>
  <c r="T108" i="25"/>
  <c r="X115" i="25"/>
  <c r="T135" i="25"/>
  <c r="X147" i="25"/>
  <c r="T167" i="25"/>
  <c r="X179" i="25"/>
  <c r="T199" i="25"/>
  <c r="X211" i="25"/>
  <c r="X220" i="25"/>
  <c r="T231" i="25"/>
  <c r="X239" i="25"/>
  <c r="X244" i="25"/>
  <c r="X255" i="25"/>
  <c r="X260" i="25"/>
  <c r="X271" i="25"/>
  <c r="X276" i="25"/>
  <c r="X287" i="25"/>
  <c r="X292" i="25"/>
  <c r="X303" i="25"/>
  <c r="X308" i="25"/>
  <c r="X319" i="25"/>
  <c r="X324" i="25"/>
  <c r="X335" i="25"/>
  <c r="X340" i="25"/>
  <c r="X351" i="25"/>
  <c r="X356" i="25"/>
  <c r="X367" i="25"/>
  <c r="X372" i="25"/>
  <c r="X383" i="25"/>
  <c r="X388" i="25"/>
  <c r="X399" i="25"/>
  <c r="X404" i="25"/>
  <c r="X415" i="25"/>
  <c r="X420" i="25"/>
  <c r="X431" i="25"/>
  <c r="X436" i="25"/>
  <c r="X447" i="25"/>
  <c r="X452" i="25"/>
  <c r="X463" i="25"/>
  <c r="X468" i="25"/>
  <c r="X479" i="25"/>
  <c r="X484" i="25"/>
  <c r="X495" i="25"/>
  <c r="X500" i="25"/>
  <c r="T7" i="24"/>
  <c r="AK8" i="24"/>
  <c r="X9" i="24"/>
  <c r="T14" i="24"/>
  <c r="AK15" i="24"/>
  <c r="X16" i="24"/>
  <c r="T25" i="24"/>
  <c r="T41" i="24"/>
  <c r="T57" i="24"/>
  <c r="T73" i="24"/>
  <c r="T89" i="24"/>
  <c r="T105" i="24"/>
  <c r="T121" i="24"/>
  <c r="T137" i="24"/>
  <c r="T153" i="24"/>
  <c r="T169" i="24"/>
  <c r="T185" i="24"/>
  <c r="T201" i="24"/>
  <c r="T217" i="24"/>
  <c r="T233" i="24"/>
  <c r="T249" i="24"/>
  <c r="T265" i="24"/>
  <c r="T281" i="24"/>
  <c r="T297" i="24"/>
  <c r="T313" i="24"/>
  <c r="T329" i="24"/>
  <c r="T355" i="24"/>
  <c r="AK14" i="20"/>
  <c r="AJ14" i="20"/>
  <c r="V18" i="25"/>
  <c r="AK17" i="25"/>
  <c r="X347" i="25"/>
  <c r="X363" i="25"/>
  <c r="X379" i="25"/>
  <c r="X395" i="25"/>
  <c r="X411" i="25"/>
  <c r="X427" i="25"/>
  <c r="X443" i="25"/>
  <c r="X459" i="25"/>
  <c r="X475" i="25"/>
  <c r="X491" i="25"/>
  <c r="R18" i="24"/>
  <c r="AL7" i="24"/>
  <c r="AJ7" i="24"/>
  <c r="T11" i="24"/>
  <c r="AK14" i="24"/>
  <c r="X15" i="24"/>
  <c r="T26" i="24"/>
  <c r="T37" i="24"/>
  <c r="T42" i="24"/>
  <c r="T53" i="24"/>
  <c r="T58" i="24"/>
  <c r="T69" i="24"/>
  <c r="T74" i="24"/>
  <c r="T85" i="24"/>
  <c r="T90" i="24"/>
  <c r="T101" i="24"/>
  <c r="X468" i="26"/>
  <c r="T470" i="26"/>
  <c r="X500" i="26"/>
  <c r="T502" i="26"/>
  <c r="W18" i="25"/>
  <c r="AJ7" i="25"/>
  <c r="AJ8" i="25"/>
  <c r="AJ11" i="25"/>
  <c r="AF18" i="25"/>
  <c r="L18" i="25"/>
  <c r="T26" i="25"/>
  <c r="T34" i="25"/>
  <c r="T42" i="25"/>
  <c r="T50" i="25"/>
  <c r="T58" i="25"/>
  <c r="T66" i="25"/>
  <c r="X72" i="25"/>
  <c r="T74" i="25"/>
  <c r="X80" i="25"/>
  <c r="X88" i="25"/>
  <c r="X96" i="25"/>
  <c r="X104" i="25"/>
  <c r="X112" i="25"/>
  <c r="T123" i="25"/>
  <c r="T132" i="25"/>
  <c r="X135" i="25"/>
  <c r="X144" i="25"/>
  <c r="T155" i="25"/>
  <c r="T164" i="25"/>
  <c r="X167" i="25"/>
  <c r="X176" i="25"/>
  <c r="T187" i="25"/>
  <c r="T196" i="25"/>
  <c r="X199" i="25"/>
  <c r="X208" i="25"/>
  <c r="T219" i="25"/>
  <c r="T228" i="25"/>
  <c r="X231" i="25"/>
  <c r="T243" i="25"/>
  <c r="T248" i="25"/>
  <c r="T259" i="25"/>
  <c r="T264" i="25"/>
  <c r="T275" i="25"/>
  <c r="T280" i="25"/>
  <c r="T291" i="25"/>
  <c r="T393" i="26"/>
  <c r="T406" i="26"/>
  <c r="T409" i="26"/>
  <c r="T422" i="26"/>
  <c r="T425" i="26"/>
  <c r="T438" i="26"/>
  <c r="T441" i="26"/>
  <c r="T454" i="26"/>
  <c r="T457" i="26"/>
  <c r="T481" i="26"/>
  <c r="T488" i="26"/>
  <c r="X490" i="26"/>
  <c r="N18" i="25"/>
  <c r="AK7" i="25"/>
  <c r="AK11" i="25"/>
  <c r="AL14" i="25"/>
  <c r="X327" i="25"/>
  <c r="X332" i="25"/>
  <c r="X343" i="25"/>
  <c r="X348" i="25"/>
  <c r="X359" i="25"/>
  <c r="X364" i="25"/>
  <c r="X375" i="25"/>
  <c r="X380" i="25"/>
  <c r="X391" i="25"/>
  <c r="X396" i="25"/>
  <c r="X407" i="25"/>
  <c r="X412" i="25"/>
  <c r="X423" i="25"/>
  <c r="X428" i="25"/>
  <c r="X439" i="25"/>
  <c r="X444" i="25"/>
  <c r="X455" i="25"/>
  <c r="X460" i="25"/>
  <c r="X471" i="25"/>
  <c r="X476" i="25"/>
  <c r="X487" i="25"/>
  <c r="X492" i="25"/>
  <c r="AL11" i="24"/>
  <c r="AJ11" i="24"/>
  <c r="T17" i="24"/>
  <c r="T33" i="24"/>
  <c r="T49" i="24"/>
  <c r="T65" i="24"/>
  <c r="T81" i="24"/>
  <c r="T97" i="24"/>
  <c r="T113" i="24"/>
  <c r="T129" i="24"/>
  <c r="T145" i="24"/>
  <c r="T161" i="24"/>
  <c r="T177" i="24"/>
  <c r="T193" i="24"/>
  <c r="T209" i="24"/>
  <c r="T225" i="24"/>
  <c r="T241" i="24"/>
  <c r="T257" i="24"/>
  <c r="T273" i="24"/>
  <c r="T289" i="24"/>
  <c r="T305" i="24"/>
  <c r="T321" i="24"/>
  <c r="T332" i="24"/>
  <c r="X469" i="26"/>
  <c r="X476" i="26"/>
  <c r="X501" i="26"/>
  <c r="AK14" i="25"/>
  <c r="T27" i="25"/>
  <c r="T35" i="25"/>
  <c r="T43" i="25"/>
  <c r="T51" i="25"/>
  <c r="T59" i="25"/>
  <c r="T67" i="25"/>
  <c r="T75" i="25"/>
  <c r="T83" i="25"/>
  <c r="T91" i="25"/>
  <c r="T99" i="25"/>
  <c r="T107" i="25"/>
  <c r="T115" i="25"/>
  <c r="T124" i="25"/>
  <c r="X127" i="25"/>
  <c r="X136" i="25"/>
  <c r="T147" i="25"/>
  <c r="T156" i="25"/>
  <c r="X159" i="25"/>
  <c r="X168" i="25"/>
  <c r="T179" i="25"/>
  <c r="T188" i="25"/>
  <c r="X191" i="25"/>
  <c r="X196" i="25"/>
  <c r="X200" i="25"/>
  <c r="T211" i="25"/>
  <c r="T220" i="25"/>
  <c r="X223" i="25"/>
  <c r="X232" i="25"/>
  <c r="T239" i="25"/>
  <c r="T255" i="25"/>
  <c r="T271" i="25"/>
  <c r="T287" i="25"/>
  <c r="T303" i="25"/>
  <c r="T319" i="25"/>
  <c r="T335" i="25"/>
  <c r="T351" i="25"/>
  <c r="T367" i="25"/>
  <c r="T383" i="25"/>
  <c r="V18" i="24"/>
  <c r="X309" i="24"/>
  <c r="X325" i="24"/>
  <c r="X351" i="24"/>
  <c r="T358" i="24"/>
  <c r="T496" i="26"/>
  <c r="X498" i="26"/>
  <c r="X419" i="25"/>
  <c r="X435" i="25"/>
  <c r="X451" i="25"/>
  <c r="X467" i="25"/>
  <c r="X483" i="25"/>
  <c r="X499" i="25"/>
  <c r="T8" i="24"/>
  <c r="AK9" i="24"/>
  <c r="X10" i="24"/>
  <c r="AL17" i="24"/>
  <c r="AJ17" i="24"/>
  <c r="T29" i="24"/>
  <c r="T34" i="24"/>
  <c r="T45" i="24"/>
  <c r="T50" i="24"/>
  <c r="T61" i="24"/>
  <c r="T66" i="24"/>
  <c r="T77" i="24"/>
  <c r="T82" i="24"/>
  <c r="T93" i="24"/>
  <c r="T98" i="24"/>
  <c r="X477" i="26"/>
  <c r="X484" i="26"/>
  <c r="T486" i="26"/>
  <c r="AJ6" i="25"/>
  <c r="R18" i="25"/>
  <c r="AJ10" i="25"/>
  <c r="AL16" i="25"/>
  <c r="T24" i="25"/>
  <c r="X30" i="25"/>
  <c r="T32" i="25"/>
  <c r="X38" i="25"/>
  <c r="T40" i="25"/>
  <c r="X46" i="25"/>
  <c r="T48" i="25"/>
  <c r="X54" i="25"/>
  <c r="T56" i="25"/>
  <c r="X62" i="25"/>
  <c r="T64" i="25"/>
  <c r="X70" i="25"/>
  <c r="T72" i="25"/>
  <c r="X78" i="25"/>
  <c r="T80" i="25"/>
  <c r="X86" i="25"/>
  <c r="T88" i="25"/>
  <c r="X94" i="25"/>
  <c r="T96" i="25"/>
  <c r="X102" i="25"/>
  <c r="T104" i="25"/>
  <c r="X110" i="25"/>
  <c r="T112" i="25"/>
  <c r="T116" i="25"/>
  <c r="X119" i="25"/>
  <c r="X124" i="25"/>
  <c r="X128" i="25"/>
  <c r="T139" i="25"/>
  <c r="T144" i="25"/>
  <c r="T148" i="25"/>
  <c r="X151" i="25"/>
  <c r="X156" i="25"/>
  <c r="X160" i="25"/>
  <c r="T171" i="25"/>
  <c r="T176" i="25"/>
  <c r="T180" i="25"/>
  <c r="X183" i="25"/>
  <c r="X188" i="25"/>
  <c r="X192" i="25"/>
  <c r="T203" i="25"/>
  <c r="T208" i="25"/>
  <c r="T212" i="25"/>
  <c r="X215" i="25"/>
  <c r="X224" i="25"/>
  <c r="T235" i="25"/>
  <c r="T240" i="25"/>
  <c r="T251" i="25"/>
  <c r="T256" i="25"/>
  <c r="T267" i="25"/>
  <c r="T272" i="25"/>
  <c r="T283" i="25"/>
  <c r="T288" i="25"/>
  <c r="T299" i="25"/>
  <c r="T304" i="25"/>
  <c r="T315" i="25"/>
  <c r="T320" i="25"/>
  <c r="T331" i="25"/>
  <c r="T336" i="25"/>
  <c r="T347" i="25"/>
  <c r="T352" i="25"/>
  <c r="T363" i="25"/>
  <c r="T368" i="25"/>
  <c r="T379" i="25"/>
  <c r="T384" i="25"/>
  <c r="T395" i="25"/>
  <c r="T400" i="25"/>
  <c r="T411" i="25"/>
  <c r="T416" i="25"/>
  <c r="T427" i="25"/>
  <c r="T432" i="25"/>
  <c r="AL9" i="24"/>
  <c r="AJ9" i="24"/>
  <c r="L18" i="24"/>
  <c r="AF18" i="24"/>
  <c r="AJ18" i="24" s="1"/>
  <c r="X342" i="24"/>
  <c r="AK9" i="23"/>
  <c r="AJ9" i="23"/>
  <c r="S18" i="21"/>
  <c r="AL14" i="20"/>
  <c r="T6" i="24"/>
  <c r="T359" i="24"/>
  <c r="X391" i="24"/>
  <c r="T410" i="24"/>
  <c r="T458" i="24"/>
  <c r="X464" i="24"/>
  <c r="T471" i="24"/>
  <c r="X483" i="24"/>
  <c r="X496" i="24"/>
  <c r="Q18" i="23"/>
  <c r="T6" i="23"/>
  <c r="AL9" i="23"/>
  <c r="X74" i="23"/>
  <c r="T81" i="23"/>
  <c r="X93" i="23"/>
  <c r="X106" i="23"/>
  <c r="T113" i="23"/>
  <c r="X125" i="23"/>
  <c r="X138" i="23"/>
  <c r="T145" i="23"/>
  <c r="X355" i="24"/>
  <c r="T383" i="24"/>
  <c r="T399" i="24"/>
  <c r="T476" i="24"/>
  <c r="R18" i="23"/>
  <c r="AK7" i="23"/>
  <c r="AJ7" i="23"/>
  <c r="AK17" i="23"/>
  <c r="AJ17" i="23"/>
  <c r="T86" i="23"/>
  <c r="T118" i="23"/>
  <c r="T150" i="23"/>
  <c r="T182" i="23"/>
  <c r="T214" i="23"/>
  <c r="X6" i="22"/>
  <c r="X36" i="22"/>
  <c r="X52" i="22"/>
  <c r="X68" i="22"/>
  <c r="X79" i="22"/>
  <c r="X84" i="22"/>
  <c r="X100" i="22"/>
  <c r="X116" i="22"/>
  <c r="X132" i="22"/>
  <c r="X148" i="22"/>
  <c r="X159" i="22"/>
  <c r="X164" i="22"/>
  <c r="X175" i="22"/>
  <c r="X180" i="22"/>
  <c r="X191" i="22"/>
  <c r="X196" i="22"/>
  <c r="X212" i="22"/>
  <c r="X228" i="22"/>
  <c r="X244" i="22"/>
  <c r="X260" i="22"/>
  <c r="U18" i="20"/>
  <c r="X6" i="20"/>
  <c r="X488" i="24"/>
  <c r="T495" i="24"/>
  <c r="AL7" i="23"/>
  <c r="T14" i="23"/>
  <c r="AL17" i="23"/>
  <c r="X34" i="23"/>
  <c r="T41" i="23"/>
  <c r="X53" i="23"/>
  <c r="X66" i="23"/>
  <c r="T73" i="23"/>
  <c r="X85" i="23"/>
  <c r="X98" i="23"/>
  <c r="T105" i="23"/>
  <c r="X117" i="23"/>
  <c r="X130" i="23"/>
  <c r="T137" i="23"/>
  <c r="X149" i="23"/>
  <c r="X162" i="23"/>
  <c r="T169" i="23"/>
  <c r="X181" i="23"/>
  <c r="X194" i="23"/>
  <c r="T201" i="23"/>
  <c r="X213" i="23"/>
  <c r="N18" i="22"/>
  <c r="M18" i="22"/>
  <c r="AC18" i="22" s="1"/>
  <c r="T302" i="21"/>
  <c r="T366" i="21"/>
  <c r="T494" i="21"/>
  <c r="AJ6" i="24"/>
  <c r="AJ8" i="24"/>
  <c r="AJ10" i="24"/>
  <c r="AJ14" i="24"/>
  <c r="AJ16" i="24"/>
  <c r="X347" i="24"/>
  <c r="T387" i="24"/>
  <c r="T468" i="24"/>
  <c r="T500" i="24"/>
  <c r="U18" i="23"/>
  <c r="X7" i="23"/>
  <c r="AK15" i="23"/>
  <c r="AJ15" i="23"/>
  <c r="X17" i="23"/>
  <c r="T46" i="23"/>
  <c r="T78" i="23"/>
  <c r="T110" i="23"/>
  <c r="T142" i="23"/>
  <c r="T289" i="23"/>
  <c r="T294" i="23"/>
  <c r="T305" i="23"/>
  <c r="T310" i="23"/>
  <c r="T321" i="23"/>
  <c r="T326" i="23"/>
  <c r="T337" i="23"/>
  <c r="T342" i="23"/>
  <c r="T353" i="23"/>
  <c r="T358" i="23"/>
  <c r="T369" i="23"/>
  <c r="T374" i="23"/>
  <c r="T385" i="23"/>
  <c r="T390" i="23"/>
  <c r="T401" i="23"/>
  <c r="T406" i="23"/>
  <c r="T417" i="23"/>
  <c r="T422" i="23"/>
  <c r="T433" i="23"/>
  <c r="T438" i="23"/>
  <c r="T449" i="23"/>
  <c r="T454" i="23"/>
  <c r="T465" i="23"/>
  <c r="T470" i="23"/>
  <c r="T481" i="23"/>
  <c r="T486" i="23"/>
  <c r="T497" i="23"/>
  <c r="T502" i="23"/>
  <c r="X362" i="22"/>
  <c r="X6" i="24"/>
  <c r="T343" i="24"/>
  <c r="T375" i="24"/>
  <c r="X383" i="24"/>
  <c r="X399" i="24"/>
  <c r="L18" i="23"/>
  <c r="X339" i="24"/>
  <c r="X371" i="24"/>
  <c r="T391" i="24"/>
  <c r="X403" i="24"/>
  <c r="X407" i="24"/>
  <c r="X411" i="24"/>
  <c r="X415" i="24"/>
  <c r="X419" i="24"/>
  <c r="X423" i="24"/>
  <c r="X427" i="24"/>
  <c r="X431" i="24"/>
  <c r="X435" i="24"/>
  <c r="X439" i="24"/>
  <c r="X443" i="24"/>
  <c r="X447" i="24"/>
  <c r="X451" i="24"/>
  <c r="X455" i="24"/>
  <c r="X459" i="24"/>
  <c r="T492" i="24"/>
  <c r="AK11" i="23"/>
  <c r="AJ11" i="23"/>
  <c r="X15" i="23"/>
  <c r="AH18" i="23"/>
  <c r="AL18" i="23" s="1"/>
  <c r="T38" i="23"/>
  <c r="T70" i="23"/>
  <c r="T102" i="23"/>
  <c r="T134" i="23"/>
  <c r="T166" i="23"/>
  <c r="T198" i="23"/>
  <c r="S18" i="22"/>
  <c r="AL7" i="22"/>
  <c r="AJ7" i="22"/>
  <c r="AL9" i="22"/>
  <c r="AJ9" i="22"/>
  <c r="AL11" i="22"/>
  <c r="AJ11" i="22"/>
  <c r="AL15" i="22"/>
  <c r="AJ15" i="22"/>
  <c r="AL17" i="22"/>
  <c r="AJ17" i="22"/>
  <c r="AK18" i="22"/>
  <c r="X23" i="22"/>
  <c r="X28" i="22"/>
  <c r="X39" i="22"/>
  <c r="X44" i="22"/>
  <c r="X55" i="22"/>
  <c r="X60" i="22"/>
  <c r="X71" i="22"/>
  <c r="X76" i="22"/>
  <c r="X87" i="22"/>
  <c r="X92" i="22"/>
  <c r="X103" i="22"/>
  <c r="X108" i="22"/>
  <c r="X119" i="22"/>
  <c r="X124" i="22"/>
  <c r="X135" i="22"/>
  <c r="X140" i="22"/>
  <c r="X151" i="22"/>
  <c r="X156" i="22"/>
  <c r="X167" i="22"/>
  <c r="X172" i="22"/>
  <c r="X183" i="22"/>
  <c r="X188" i="22"/>
  <c r="X199" i="22"/>
  <c r="X204" i="22"/>
  <c r="X215" i="22"/>
  <c r="X220" i="22"/>
  <c r="X231" i="22"/>
  <c r="X236" i="22"/>
  <c r="X247" i="22"/>
  <c r="X252" i="22"/>
  <c r="X263" i="22"/>
  <c r="X268" i="22"/>
  <c r="X279" i="22"/>
  <c r="X284" i="22"/>
  <c r="X295" i="22"/>
  <c r="X300" i="22"/>
  <c r="X311" i="22"/>
  <c r="X316" i="22"/>
  <c r="X327" i="22"/>
  <c r="X332" i="22"/>
  <c r="X343" i="22"/>
  <c r="X348" i="22"/>
  <c r="T385" i="22"/>
  <c r="AK7" i="21"/>
  <c r="AL7" i="21"/>
  <c r="L18" i="21"/>
  <c r="X34" i="21"/>
  <c r="X66" i="21"/>
  <c r="X98" i="21"/>
  <c r="X473" i="21"/>
  <c r="AL7" i="15"/>
  <c r="AK7" i="15"/>
  <c r="X363" i="22"/>
  <c r="X421" i="22"/>
  <c r="T427" i="22"/>
  <c r="X439" i="22"/>
  <c r="T441" i="22"/>
  <c r="X453" i="22"/>
  <c r="T459" i="22"/>
  <c r="X471" i="22"/>
  <c r="T473" i="22"/>
  <c r="X485" i="22"/>
  <c r="T491" i="22"/>
  <c r="U18" i="21"/>
  <c r="X6" i="21"/>
  <c r="T17" i="21"/>
  <c r="X31" i="21"/>
  <c r="T37" i="21"/>
  <c r="X49" i="21"/>
  <c r="T51" i="21"/>
  <c r="X63" i="21"/>
  <c r="T69" i="21"/>
  <c r="X81" i="21"/>
  <c r="T83" i="21"/>
  <c r="X95" i="21"/>
  <c r="T101" i="21"/>
  <c r="X113" i="21"/>
  <c r="T115" i="21"/>
  <c r="X127" i="21"/>
  <c r="T133" i="21"/>
  <c r="X145" i="21"/>
  <c r="T147" i="21"/>
  <c r="X159" i="21"/>
  <c r="T165" i="21"/>
  <c r="X177" i="21"/>
  <c r="T179" i="21"/>
  <c r="X191" i="21"/>
  <c r="T197" i="21"/>
  <c r="X209" i="21"/>
  <c r="T211" i="21"/>
  <c r="X223" i="21"/>
  <c r="T229" i="21"/>
  <c r="X241" i="21"/>
  <c r="T243" i="21"/>
  <c r="X255" i="21"/>
  <c r="T261" i="21"/>
  <c r="X287" i="21"/>
  <c r="X319" i="21"/>
  <c r="X351" i="21"/>
  <c r="X383" i="21"/>
  <c r="X415" i="21"/>
  <c r="X447" i="21"/>
  <c r="X479" i="21"/>
  <c r="T9" i="20"/>
  <c r="X33" i="20"/>
  <c r="X49" i="20"/>
  <c r="X65" i="20"/>
  <c r="X81" i="20"/>
  <c r="X97" i="20"/>
  <c r="X113" i="20"/>
  <c r="X129" i="20"/>
  <c r="X145" i="20"/>
  <c r="X161" i="20"/>
  <c r="X177" i="20"/>
  <c r="X193" i="20"/>
  <c r="X209" i="20"/>
  <c r="X225" i="20"/>
  <c r="X241" i="20"/>
  <c r="X257" i="20"/>
  <c r="X273" i="20"/>
  <c r="X289" i="20"/>
  <c r="X305" i="20"/>
  <c r="X321" i="20"/>
  <c r="X337" i="20"/>
  <c r="X353" i="20"/>
  <c r="X369" i="20"/>
  <c r="X385" i="20"/>
  <c r="X401" i="20"/>
  <c r="X417" i="20"/>
  <c r="X433" i="20"/>
  <c r="X449" i="20"/>
  <c r="X465" i="20"/>
  <c r="X481" i="20"/>
  <c r="X497" i="20"/>
  <c r="T6" i="19"/>
  <c r="T18" i="19" s="1"/>
  <c r="S18" i="19"/>
  <c r="AL6" i="19"/>
  <c r="AL16" i="19"/>
  <c r="X27" i="19"/>
  <c r="X43" i="19"/>
  <c r="T359" i="22"/>
  <c r="T380" i="22"/>
  <c r="T383" i="22"/>
  <c r="X392" i="22"/>
  <c r="X400" i="22"/>
  <c r="X408" i="22"/>
  <c r="T428" i="22"/>
  <c r="T460" i="22"/>
  <c r="T492" i="22"/>
  <c r="T15" i="21"/>
  <c r="AJ17" i="21"/>
  <c r="T38" i="21"/>
  <c r="T70" i="21"/>
  <c r="T102" i="21"/>
  <c r="T134" i="21"/>
  <c r="T166" i="21"/>
  <c r="T198" i="21"/>
  <c r="T230" i="21"/>
  <c r="T262" i="21"/>
  <c r="X274" i="21"/>
  <c r="T299" i="21"/>
  <c r="X306" i="21"/>
  <c r="T331" i="21"/>
  <c r="X338" i="21"/>
  <c r="T363" i="21"/>
  <c r="X370" i="21"/>
  <c r="T395" i="21"/>
  <c r="X402" i="21"/>
  <c r="T427" i="21"/>
  <c r="X434" i="21"/>
  <c r="T459" i="21"/>
  <c r="X466" i="21"/>
  <c r="T491" i="21"/>
  <c r="W18" i="20"/>
  <c r="AL10" i="20"/>
  <c r="X14" i="20"/>
  <c r="X28" i="20"/>
  <c r="X44" i="20"/>
  <c r="X60" i="20"/>
  <c r="X76" i="20"/>
  <c r="X92" i="20"/>
  <c r="X108" i="20"/>
  <c r="X124" i="20"/>
  <c r="X140" i="20"/>
  <c r="X156" i="20"/>
  <c r="X172" i="20"/>
  <c r="X188" i="20"/>
  <c r="X204" i="20"/>
  <c r="X220" i="20"/>
  <c r="X236" i="20"/>
  <c r="X252" i="20"/>
  <c r="X268" i="20"/>
  <c r="X284" i="20"/>
  <c r="X300" i="20"/>
  <c r="X316" i="20"/>
  <c r="X332" i="20"/>
  <c r="X348" i="20"/>
  <c r="X364" i="20"/>
  <c r="X380" i="20"/>
  <c r="X396" i="20"/>
  <c r="X412" i="20"/>
  <c r="X428" i="20"/>
  <c r="X444" i="20"/>
  <c r="X460" i="20"/>
  <c r="X476" i="20"/>
  <c r="X492" i="20"/>
  <c r="U18" i="19"/>
  <c r="X6" i="19"/>
  <c r="X38" i="19"/>
  <c r="W18" i="21"/>
  <c r="M18" i="20"/>
  <c r="AC18" i="20" s="1"/>
  <c r="L18" i="19"/>
  <c r="T6" i="22"/>
  <c r="T18" i="22" s="1"/>
  <c r="X376" i="22"/>
  <c r="X379" i="22"/>
  <c r="T420" i="22"/>
  <c r="T452" i="22"/>
  <c r="T484" i="22"/>
  <c r="M18" i="21"/>
  <c r="AC18" i="21" s="1"/>
  <c r="AJ11" i="21"/>
  <c r="T30" i="21"/>
  <c r="AL8" i="20"/>
  <c r="T496" i="20"/>
  <c r="W18" i="19"/>
  <c r="T47" i="19"/>
  <c r="T395" i="22"/>
  <c r="T403" i="22"/>
  <c r="T411" i="22"/>
  <c r="X423" i="22"/>
  <c r="T425" i="22"/>
  <c r="X437" i="22"/>
  <c r="T443" i="22"/>
  <c r="X455" i="22"/>
  <c r="T457" i="22"/>
  <c r="X469" i="22"/>
  <c r="T475" i="22"/>
  <c r="X487" i="22"/>
  <c r="T489" i="22"/>
  <c r="X501" i="22"/>
  <c r="T7" i="21"/>
  <c r="AJ14" i="21"/>
  <c r="X16" i="21"/>
  <c r="AL17" i="21"/>
  <c r="X33" i="21"/>
  <c r="T35" i="21"/>
  <c r="X47" i="21"/>
  <c r="T53" i="21"/>
  <c r="X65" i="21"/>
  <c r="T67" i="21"/>
  <c r="X79" i="21"/>
  <c r="T85" i="21"/>
  <c r="X97" i="21"/>
  <c r="T99" i="21"/>
  <c r="X111" i="21"/>
  <c r="T117" i="21"/>
  <c r="X129" i="21"/>
  <c r="T131" i="21"/>
  <c r="X143" i="21"/>
  <c r="T149" i="21"/>
  <c r="X161" i="21"/>
  <c r="T163" i="21"/>
  <c r="X175" i="21"/>
  <c r="T181" i="21"/>
  <c r="X193" i="21"/>
  <c r="T195" i="21"/>
  <c r="X207" i="21"/>
  <c r="T213" i="21"/>
  <c r="X225" i="21"/>
  <c r="T227" i="21"/>
  <c r="X239" i="21"/>
  <c r="T245" i="21"/>
  <c r="X257" i="21"/>
  <c r="T259" i="21"/>
  <c r="X271" i="21"/>
  <c r="X303" i="21"/>
  <c r="X335" i="21"/>
  <c r="X367" i="21"/>
  <c r="X399" i="21"/>
  <c r="X431" i="21"/>
  <c r="X463" i="21"/>
  <c r="Q18" i="20"/>
  <c r="S18" i="20"/>
  <c r="AJ8" i="20"/>
  <c r="T15" i="20"/>
  <c r="X25" i="20"/>
  <c r="X41" i="20"/>
  <c r="X57" i="20"/>
  <c r="X73" i="20"/>
  <c r="X89" i="20"/>
  <c r="X105" i="20"/>
  <c r="X121" i="20"/>
  <c r="X137" i="20"/>
  <c r="X153" i="20"/>
  <c r="X169" i="20"/>
  <c r="X185" i="20"/>
  <c r="X201" i="20"/>
  <c r="X217" i="20"/>
  <c r="X233" i="20"/>
  <c r="X249" i="20"/>
  <c r="X265" i="20"/>
  <c r="X281" i="20"/>
  <c r="X297" i="20"/>
  <c r="X313" i="20"/>
  <c r="X329" i="20"/>
  <c r="X345" i="20"/>
  <c r="X361" i="20"/>
  <c r="X377" i="20"/>
  <c r="X393" i="20"/>
  <c r="X409" i="20"/>
  <c r="X425" i="20"/>
  <c r="X441" i="20"/>
  <c r="X457" i="20"/>
  <c r="X473" i="20"/>
  <c r="X489" i="20"/>
  <c r="X35" i="19"/>
  <c r="X51" i="19"/>
  <c r="T53" i="19"/>
  <c r="X6" i="23"/>
  <c r="T375" i="22"/>
  <c r="T388" i="22"/>
  <c r="T396" i="22"/>
  <c r="T404" i="22"/>
  <c r="T412" i="22"/>
  <c r="T444" i="22"/>
  <c r="T476" i="22"/>
  <c r="Q18" i="21"/>
  <c r="T6" i="21"/>
  <c r="AJ7" i="21"/>
  <c r="AJ10" i="21"/>
  <c r="X14" i="21"/>
  <c r="AL14" i="21"/>
  <c r="AL15" i="21"/>
  <c r="T54" i="21"/>
  <c r="T86" i="21"/>
  <c r="T118" i="21"/>
  <c r="T150" i="21"/>
  <c r="T182" i="21"/>
  <c r="T214" i="21"/>
  <c r="T246" i="21"/>
  <c r="T283" i="21"/>
  <c r="X290" i="21"/>
  <c r="T315" i="21"/>
  <c r="X322" i="21"/>
  <c r="T347" i="21"/>
  <c r="X354" i="21"/>
  <c r="T379" i="21"/>
  <c r="X386" i="21"/>
  <c r="T411" i="21"/>
  <c r="X418" i="21"/>
  <c r="T443" i="21"/>
  <c r="X450" i="21"/>
  <c r="T475" i="21"/>
  <c r="X482" i="21"/>
  <c r="AL6" i="20"/>
  <c r="X8" i="20"/>
  <c r="AL16" i="20"/>
  <c r="X36" i="20"/>
  <c r="X52" i="20"/>
  <c r="X68" i="20"/>
  <c r="X84" i="20"/>
  <c r="X100" i="20"/>
  <c r="X116" i="20"/>
  <c r="X132" i="20"/>
  <c r="X148" i="20"/>
  <c r="X164" i="20"/>
  <c r="X180" i="20"/>
  <c r="X196" i="20"/>
  <c r="X212" i="20"/>
  <c r="X228" i="20"/>
  <c r="X244" i="20"/>
  <c r="X260" i="20"/>
  <c r="X276" i="20"/>
  <c r="X292" i="20"/>
  <c r="X308" i="20"/>
  <c r="X324" i="20"/>
  <c r="X340" i="20"/>
  <c r="X356" i="20"/>
  <c r="X372" i="20"/>
  <c r="X388" i="20"/>
  <c r="X404" i="20"/>
  <c r="X420" i="20"/>
  <c r="X436" i="20"/>
  <c r="X452" i="20"/>
  <c r="X468" i="20"/>
  <c r="X484" i="20"/>
  <c r="X500" i="20"/>
  <c r="X30" i="19"/>
  <c r="X46" i="19"/>
  <c r="X52" i="19"/>
  <c r="X62" i="19"/>
  <c r="T64" i="19"/>
  <c r="X70" i="19"/>
  <c r="T72" i="19"/>
  <c r="X78" i="19"/>
  <c r="T80" i="19"/>
  <c r="X86" i="19"/>
  <c r="T88" i="19"/>
  <c r="X94" i="19"/>
  <c r="T96" i="19"/>
  <c r="T106" i="19"/>
  <c r="T122" i="19"/>
  <c r="N18" i="20"/>
  <c r="X146" i="19"/>
  <c r="AK16" i="17"/>
  <c r="M18" i="19"/>
  <c r="AC18" i="19" s="1"/>
  <c r="T102" i="19"/>
  <c r="T118" i="19"/>
  <c r="AK17" i="18"/>
  <c r="R18" i="17"/>
  <c r="AL6" i="17"/>
  <c r="AJ6" i="17"/>
  <c r="AL10" i="17"/>
  <c r="AJ10" i="17"/>
  <c r="AL16" i="17"/>
  <c r="AJ16" i="17"/>
  <c r="AF18" i="17"/>
  <c r="L18" i="17"/>
  <c r="T58" i="19"/>
  <c r="X60" i="19"/>
  <c r="T65" i="19"/>
  <c r="T73" i="19"/>
  <c r="X100" i="19"/>
  <c r="T103" i="19"/>
  <c r="X106" i="19"/>
  <c r="T119" i="19"/>
  <c r="X122" i="19"/>
  <c r="T150" i="19"/>
  <c r="X154" i="19"/>
  <c r="N18" i="18"/>
  <c r="AK15" i="18"/>
  <c r="AL17" i="18"/>
  <c r="T6" i="20"/>
  <c r="T66" i="19"/>
  <c r="X68" i="19"/>
  <c r="T74" i="19"/>
  <c r="X76" i="19"/>
  <c r="T82" i="19"/>
  <c r="X84" i="19"/>
  <c r="T90" i="19"/>
  <c r="X92" i="19"/>
  <c r="T98" i="19"/>
  <c r="T114" i="19"/>
  <c r="AK14" i="17"/>
  <c r="X54" i="19"/>
  <c r="X107" i="19"/>
  <c r="T126" i="19"/>
  <c r="X130" i="19"/>
  <c r="T158" i="19"/>
  <c r="X162" i="19"/>
  <c r="V18" i="17"/>
  <c r="X6" i="17"/>
  <c r="T63" i="19"/>
  <c r="AK7" i="18"/>
  <c r="AL8" i="17"/>
  <c r="AJ8" i="17"/>
  <c r="AL14" i="17"/>
  <c r="AJ14" i="17"/>
  <c r="T17" i="17"/>
  <c r="T157" i="17"/>
  <c r="X161" i="17"/>
  <c r="T189" i="17"/>
  <c r="X193" i="17"/>
  <c r="AK10" i="16"/>
  <c r="AL15" i="15"/>
  <c r="AK15" i="15"/>
  <c r="AF18" i="14"/>
  <c r="L18" i="14"/>
  <c r="AF18" i="18"/>
  <c r="AJ18" i="18" s="1"/>
  <c r="M18" i="17"/>
  <c r="AC18" i="17" s="1"/>
  <c r="X198" i="17"/>
  <c r="T200" i="17"/>
  <c r="X206" i="17"/>
  <c r="T208" i="17"/>
  <c r="X214" i="17"/>
  <c r="X222" i="17"/>
  <c r="AL10" i="16"/>
  <c r="AK14" i="16"/>
  <c r="X432" i="16"/>
  <c r="X448" i="16"/>
  <c r="X464" i="16"/>
  <c r="X480" i="16"/>
  <c r="X496" i="16"/>
  <c r="R18" i="15"/>
  <c r="T6" i="15"/>
  <c r="T18" i="15" s="1"/>
  <c r="AJ9" i="15"/>
  <c r="T38" i="15"/>
  <c r="T54" i="15"/>
  <c r="T70" i="15"/>
  <c r="T86" i="15"/>
  <c r="T102" i="15"/>
  <c r="T118" i="15"/>
  <c r="T134" i="15"/>
  <c r="T150" i="15"/>
  <c r="T166" i="15"/>
  <c r="T182" i="15"/>
  <c r="T198" i="15"/>
  <c r="T214" i="15"/>
  <c r="T230" i="15"/>
  <c r="T246" i="15"/>
  <c r="AL14" i="16"/>
  <c r="V18" i="15"/>
  <c r="X7" i="15"/>
  <c r="AL9" i="15"/>
  <c r="AK9" i="15"/>
  <c r="X218" i="15"/>
  <c r="X234" i="15"/>
  <c r="X250" i="15"/>
  <c r="T6" i="18"/>
  <c r="T18" i="18" s="1"/>
  <c r="T242" i="17"/>
  <c r="X254" i="17"/>
  <c r="T274" i="17"/>
  <c r="T306" i="17"/>
  <c r="X318" i="17"/>
  <c r="T338" i="17"/>
  <c r="X350" i="17"/>
  <c r="T370" i="17"/>
  <c r="X382" i="17"/>
  <c r="X414" i="17"/>
  <c r="T434" i="17"/>
  <c r="T466" i="17"/>
  <c r="X478" i="17"/>
  <c r="T498" i="17"/>
  <c r="AL16" i="16"/>
  <c r="T404" i="16"/>
  <c r="AL17" i="15"/>
  <c r="AK17" i="15"/>
  <c r="AJ7" i="17"/>
  <c r="AJ9" i="17"/>
  <c r="AJ11" i="17"/>
  <c r="AJ15" i="17"/>
  <c r="AJ17" i="17"/>
  <c r="AG18" i="17"/>
  <c r="X32" i="16"/>
  <c r="X192" i="16"/>
  <c r="X224" i="16"/>
  <c r="T308" i="16"/>
  <c r="X320" i="16"/>
  <c r="X344" i="16"/>
  <c r="X360" i="16"/>
  <c r="X392" i="16"/>
  <c r="T6" i="17"/>
  <c r="T194" i="17"/>
  <c r="X196" i="17"/>
  <c r="X204" i="17"/>
  <c r="X212" i="17"/>
  <c r="X220" i="17"/>
  <c r="X228" i="17"/>
  <c r="X246" i="17"/>
  <c r="T266" i="17"/>
  <c r="X278" i="17"/>
  <c r="T298" i="17"/>
  <c r="X310" i="17"/>
  <c r="T330" i="17"/>
  <c r="X342" i="17"/>
  <c r="T362" i="17"/>
  <c r="X374" i="17"/>
  <c r="T394" i="17"/>
  <c r="X406" i="17"/>
  <c r="T426" i="17"/>
  <c r="X438" i="17"/>
  <c r="T458" i="17"/>
  <c r="X470" i="17"/>
  <c r="T490" i="17"/>
  <c r="X502" i="17"/>
  <c r="AJ18" i="16"/>
  <c r="AL18" i="16"/>
  <c r="X424" i="16"/>
  <c r="X440" i="16"/>
  <c r="X456" i="16"/>
  <c r="X472" i="16"/>
  <c r="X488" i="16"/>
  <c r="AL11" i="15"/>
  <c r="AK11" i="15"/>
  <c r="L18" i="15"/>
  <c r="T30" i="15"/>
  <c r="T46" i="15"/>
  <c r="T62" i="15"/>
  <c r="T78" i="15"/>
  <c r="T94" i="15"/>
  <c r="T110" i="15"/>
  <c r="T126" i="15"/>
  <c r="T142" i="15"/>
  <c r="T158" i="15"/>
  <c r="T174" i="15"/>
  <c r="T190" i="15"/>
  <c r="T206" i="15"/>
  <c r="T222" i="15"/>
  <c r="T238" i="15"/>
  <c r="T254" i="15"/>
  <c r="T202" i="17"/>
  <c r="T210" i="17"/>
  <c r="T218" i="17"/>
  <c r="T226" i="17"/>
  <c r="T234" i="17"/>
  <c r="T18" i="16"/>
  <c r="X24" i="16"/>
  <c r="T44" i="16"/>
  <c r="X56" i="16"/>
  <c r="T76" i="16"/>
  <c r="X88" i="16"/>
  <c r="T108" i="16"/>
  <c r="X120" i="16"/>
  <c r="T140" i="16"/>
  <c r="X152" i="16"/>
  <c r="T172" i="16"/>
  <c r="X184" i="16"/>
  <c r="T204" i="16"/>
  <c r="X216" i="16"/>
  <c r="T236" i="16"/>
  <c r="X248" i="16"/>
  <c r="T268" i="16"/>
  <c r="X280" i="16"/>
  <c r="T300" i="16"/>
  <c r="X312" i="16"/>
  <c r="T332" i="16"/>
  <c r="AJ7" i="15"/>
  <c r="X34" i="15"/>
  <c r="X50" i="15"/>
  <c r="X66" i="15"/>
  <c r="X82" i="15"/>
  <c r="X98" i="15"/>
  <c r="X114" i="15"/>
  <c r="X130" i="15"/>
  <c r="X146" i="15"/>
  <c r="X162" i="15"/>
  <c r="X178" i="15"/>
  <c r="X194" i="15"/>
  <c r="X210" i="15"/>
  <c r="X226" i="15"/>
  <c r="X242" i="15"/>
  <c r="T264" i="15"/>
  <c r="T267" i="15"/>
  <c r="T280" i="15"/>
  <c r="X294" i="15"/>
  <c r="T296" i="15"/>
  <c r="T9" i="14"/>
  <c r="T15" i="14"/>
  <c r="T26" i="14"/>
  <c r="X30" i="14"/>
  <c r="T45" i="14"/>
  <c r="X49" i="14"/>
  <c r="T58" i="14"/>
  <c r="X62" i="14"/>
  <c r="T77" i="14"/>
  <c r="X81" i="14"/>
  <c r="T90" i="14"/>
  <c r="X94" i="14"/>
  <c r="T109" i="14"/>
  <c r="X113" i="14"/>
  <c r="T122" i="14"/>
  <c r="X126" i="14"/>
  <c r="T141" i="14"/>
  <c r="X145" i="14"/>
  <c r="T154" i="14"/>
  <c r="X158" i="14"/>
  <c r="T173" i="14"/>
  <c r="X177" i="14"/>
  <c r="T186" i="14"/>
  <c r="X190" i="14"/>
  <c r="T205" i="14"/>
  <c r="X209" i="14"/>
  <c r="T218" i="14"/>
  <c r="X222" i="14"/>
  <c r="T237" i="14"/>
  <c r="X241" i="14"/>
  <c r="T250" i="14"/>
  <c r="X254" i="14"/>
  <c r="T269" i="14"/>
  <c r="X273" i="14"/>
  <c r="T282" i="14"/>
  <c r="X286" i="14"/>
  <c r="T301" i="14"/>
  <c r="X305" i="14"/>
  <c r="T314" i="14"/>
  <c r="X318" i="14"/>
  <c r="T333" i="14"/>
  <c r="X337" i="14"/>
  <c r="T346" i="14"/>
  <c r="X350" i="14"/>
  <c r="T365" i="14"/>
  <c r="X369" i="14"/>
  <c r="T378" i="14"/>
  <c r="X382" i="14"/>
  <c r="T397" i="14"/>
  <c r="X401" i="14"/>
  <c r="T410" i="14"/>
  <c r="X414" i="14"/>
  <c r="T429" i="14"/>
  <c r="X433" i="14"/>
  <c r="T442" i="14"/>
  <c r="X446" i="14"/>
  <c r="T461" i="14"/>
  <c r="X465" i="14"/>
  <c r="M18" i="12"/>
  <c r="AC18" i="12" s="1"/>
  <c r="L18" i="16"/>
  <c r="V18" i="14"/>
  <c r="T469" i="14"/>
  <c r="X6" i="16"/>
  <c r="X18" i="16" s="1"/>
  <c r="X287" i="15"/>
  <c r="T298" i="15"/>
  <c r="T315" i="15"/>
  <c r="X319" i="15"/>
  <c r="T328" i="15"/>
  <c r="X332" i="15"/>
  <c r="T347" i="15"/>
  <c r="X351" i="15"/>
  <c r="X364" i="15"/>
  <c r="T379" i="15"/>
  <c r="X383" i="15"/>
  <c r="T392" i="15"/>
  <c r="X396" i="15"/>
  <c r="T411" i="15"/>
  <c r="X415" i="15"/>
  <c r="T424" i="15"/>
  <c r="X428" i="15"/>
  <c r="T443" i="15"/>
  <c r="X447" i="15"/>
  <c r="T456" i="15"/>
  <c r="X460" i="15"/>
  <c r="T475" i="15"/>
  <c r="X479" i="15"/>
  <c r="T488" i="15"/>
  <c r="X492" i="15"/>
  <c r="AK8" i="14"/>
  <c r="AK14" i="14"/>
  <c r="AJ6" i="15"/>
  <c r="AJ8" i="15"/>
  <c r="AJ10" i="15"/>
  <c r="AJ14" i="15"/>
  <c r="AJ16" i="15"/>
  <c r="T272" i="15"/>
  <c r="X284" i="15"/>
  <c r="X292" i="15"/>
  <c r="AC18" i="14"/>
  <c r="T42" i="14"/>
  <c r="X46" i="14"/>
  <c r="T74" i="14"/>
  <c r="X78" i="14"/>
  <c r="T106" i="14"/>
  <c r="X110" i="14"/>
  <c r="T138" i="14"/>
  <c r="X142" i="14"/>
  <c r="T170" i="14"/>
  <c r="X174" i="14"/>
  <c r="T202" i="14"/>
  <c r="X206" i="14"/>
  <c r="T234" i="14"/>
  <c r="X238" i="14"/>
  <c r="T266" i="14"/>
  <c r="X270" i="14"/>
  <c r="T298" i="14"/>
  <c r="X302" i="14"/>
  <c r="T330" i="14"/>
  <c r="X334" i="14"/>
  <c r="T362" i="14"/>
  <c r="X366" i="14"/>
  <c r="T381" i="14"/>
  <c r="T394" i="14"/>
  <c r="X398" i="14"/>
  <c r="T413" i="14"/>
  <c r="X417" i="14"/>
  <c r="T426" i="14"/>
  <c r="X430" i="14"/>
  <c r="T445" i="14"/>
  <c r="X449" i="14"/>
  <c r="T458" i="14"/>
  <c r="X462" i="14"/>
  <c r="AK6" i="15"/>
  <c r="AK8" i="15"/>
  <c r="AK10" i="15"/>
  <c r="AK14" i="15"/>
  <c r="T282" i="15"/>
  <c r="X288" i="15"/>
  <c r="T290" i="15"/>
  <c r="T299" i="15"/>
  <c r="T304" i="15"/>
  <c r="X308" i="15"/>
  <c r="T323" i="15"/>
  <c r="X327" i="15"/>
  <c r="T336" i="15"/>
  <c r="X340" i="15"/>
  <c r="T355" i="15"/>
  <c r="X359" i="15"/>
  <c r="T368" i="15"/>
  <c r="X372" i="15"/>
  <c r="T387" i="15"/>
  <c r="X391" i="15"/>
  <c r="T400" i="15"/>
  <c r="X404" i="15"/>
  <c r="T419" i="15"/>
  <c r="X423" i="15"/>
  <c r="T432" i="15"/>
  <c r="X436" i="15"/>
  <c r="T451" i="15"/>
  <c r="X455" i="15"/>
  <c r="T464" i="15"/>
  <c r="X468" i="15"/>
  <c r="T483" i="15"/>
  <c r="X487" i="15"/>
  <c r="T496" i="15"/>
  <c r="X500" i="15"/>
  <c r="X8" i="14"/>
  <c r="X14" i="14"/>
  <c r="X268" i="15"/>
  <c r="X271" i="15"/>
  <c r="T37" i="14"/>
  <c r="X41" i="14"/>
  <c r="T69" i="14"/>
  <c r="X73" i="14"/>
  <c r="T101" i="14"/>
  <c r="X105" i="14"/>
  <c r="T133" i="14"/>
  <c r="X137" i="14"/>
  <c r="T165" i="14"/>
  <c r="X169" i="14"/>
  <c r="T197" i="14"/>
  <c r="X201" i="14"/>
  <c r="T229" i="14"/>
  <c r="X233" i="14"/>
  <c r="T261" i="14"/>
  <c r="X265" i="14"/>
  <c r="T293" i="14"/>
  <c r="X297" i="14"/>
  <c r="T325" i="14"/>
  <c r="X329" i="14"/>
  <c r="T357" i="14"/>
  <c r="X361" i="14"/>
  <c r="T389" i="14"/>
  <c r="X393" i="14"/>
  <c r="T421" i="14"/>
  <c r="X425" i="14"/>
  <c r="T453" i="14"/>
  <c r="X457" i="14"/>
  <c r="T482" i="14"/>
  <c r="M18" i="13"/>
  <c r="AC18" i="13" s="1"/>
  <c r="T24" i="13"/>
  <c r="T8" i="12"/>
  <c r="X11" i="12"/>
  <c r="T33" i="12"/>
  <c r="X6" i="14"/>
  <c r="X487" i="14"/>
  <c r="T493" i="14"/>
  <c r="T7" i="13"/>
  <c r="T9" i="13"/>
  <c r="T11" i="13"/>
  <c r="T15" i="13"/>
  <c r="T17" i="13"/>
  <c r="X27" i="13"/>
  <c r="T29" i="13"/>
  <c r="X37" i="12"/>
  <c r="X491" i="13"/>
  <c r="AJ7" i="14"/>
  <c r="AJ9" i="14"/>
  <c r="AJ11" i="14"/>
  <c r="AJ15" i="14"/>
  <c r="AJ17" i="14"/>
  <c r="AG18" i="14"/>
  <c r="T477" i="14"/>
  <c r="T6" i="13"/>
  <c r="S18" i="13"/>
  <c r="AL16" i="13"/>
  <c r="S18" i="12"/>
  <c r="T6" i="14"/>
  <c r="X489" i="14"/>
  <c r="T491" i="14"/>
  <c r="U18" i="13"/>
  <c r="X6" i="13"/>
  <c r="AJ6" i="13"/>
  <c r="X8" i="13"/>
  <c r="AJ8" i="13"/>
  <c r="X10" i="13"/>
  <c r="AJ10" i="13"/>
  <c r="X14" i="13"/>
  <c r="AJ14" i="13"/>
  <c r="X16" i="13"/>
  <c r="AJ16" i="13"/>
  <c r="X25" i="13"/>
  <c r="T31" i="13"/>
  <c r="L18" i="12"/>
  <c r="X29" i="12"/>
  <c r="X45" i="12"/>
  <c r="X473" i="14"/>
  <c r="T32" i="13"/>
  <c r="X15" i="12"/>
  <c r="T6" i="12"/>
  <c r="T18" i="12" s="1"/>
  <c r="AH18" i="12"/>
  <c r="AL18" i="12" s="1"/>
  <c r="T53" i="12"/>
  <c r="T60" i="12"/>
  <c r="T68" i="12"/>
  <c r="X74" i="12"/>
  <c r="T81" i="12"/>
  <c r="X93" i="12"/>
  <c r="S18" i="11"/>
  <c r="AF18" i="11"/>
  <c r="T57" i="12"/>
  <c r="X59" i="12"/>
  <c r="T61" i="12"/>
  <c r="T65" i="12"/>
  <c r="T69" i="12"/>
  <c r="T73" i="12"/>
  <c r="X53" i="12"/>
  <c r="T78" i="12"/>
  <c r="W18" i="11"/>
  <c r="X6" i="11"/>
  <c r="X6" i="12"/>
  <c r="AK6" i="12"/>
  <c r="AK8" i="12"/>
  <c r="AK10" i="12"/>
  <c r="AK14" i="12"/>
  <c r="AK16" i="12"/>
  <c r="X64" i="12"/>
  <c r="X72" i="12"/>
  <c r="X77" i="12"/>
  <c r="X90" i="12"/>
  <c r="T97" i="12"/>
  <c r="M18" i="11"/>
  <c r="AC18" i="11" s="1"/>
  <c r="T49" i="12"/>
  <c r="X57" i="12"/>
  <c r="X61" i="12"/>
  <c r="X65" i="12"/>
  <c r="X69" i="12"/>
  <c r="X82" i="12"/>
  <c r="T89" i="12"/>
  <c r="N18" i="11"/>
  <c r="S18" i="10"/>
  <c r="X155" i="11"/>
  <c r="X179" i="11"/>
  <c r="T199" i="11"/>
  <c r="X211" i="11"/>
  <c r="T213" i="11"/>
  <c r="T231" i="11"/>
  <c r="X243" i="11"/>
  <c r="T245" i="11"/>
  <c r="AJ7" i="11"/>
  <c r="AJ9" i="11"/>
  <c r="AJ11" i="11"/>
  <c r="AJ15" i="11"/>
  <c r="AJ17" i="11"/>
  <c r="X193" i="11"/>
  <c r="T383" i="11"/>
  <c r="T415" i="11"/>
  <c r="W18" i="10"/>
  <c r="X38" i="10"/>
  <c r="T45" i="10"/>
  <c r="T54" i="10"/>
  <c r="T6" i="11"/>
  <c r="T18" i="11" s="1"/>
  <c r="X163" i="11"/>
  <c r="X171" i="11"/>
  <c r="T191" i="11"/>
  <c r="T223" i="11"/>
  <c r="X235" i="11"/>
  <c r="X259" i="11"/>
  <c r="T266" i="11"/>
  <c r="T282" i="11"/>
  <c r="T298" i="11"/>
  <c r="T314" i="11"/>
  <c r="T330" i="11"/>
  <c r="T346" i="11"/>
  <c r="T351" i="11"/>
  <c r="T362" i="11"/>
  <c r="T378" i="11"/>
  <c r="X387" i="11"/>
  <c r="X403" i="11"/>
  <c r="X419" i="11"/>
  <c r="X435" i="11"/>
  <c r="X451" i="11"/>
  <c r="AJ18" i="10"/>
  <c r="X185" i="11"/>
  <c r="X217" i="11"/>
  <c r="X249" i="11"/>
  <c r="X382" i="11"/>
  <c r="X398" i="11"/>
  <c r="X414" i="11"/>
  <c r="X430" i="11"/>
  <c r="X446" i="11"/>
  <c r="X462" i="11"/>
  <c r="X467" i="11"/>
  <c r="X478" i="11"/>
  <c r="X483" i="11"/>
  <c r="X494" i="11"/>
  <c r="X499" i="11"/>
  <c r="M18" i="10"/>
  <c r="AC18" i="10" s="1"/>
  <c r="T8" i="10"/>
  <c r="T25" i="10"/>
  <c r="X64" i="10"/>
  <c r="T71" i="10"/>
  <c r="T158" i="11"/>
  <c r="T166" i="11"/>
  <c r="T183" i="11"/>
  <c r="X195" i="11"/>
  <c r="T197" i="11"/>
  <c r="T215" i="11"/>
  <c r="X227" i="11"/>
  <c r="T229" i="11"/>
  <c r="X17" i="10"/>
  <c r="L18" i="10"/>
  <c r="X24" i="10"/>
  <c r="X29" i="10"/>
  <c r="T42" i="10"/>
  <c r="X70" i="10"/>
  <c r="T77" i="10"/>
  <c r="T51" i="10"/>
  <c r="X79" i="10"/>
  <c r="X87" i="10"/>
  <c r="X119" i="10"/>
  <c r="X151" i="10"/>
  <c r="X183" i="10"/>
  <c r="X215" i="10"/>
  <c r="X247" i="10"/>
  <c r="X279" i="10"/>
  <c r="X311" i="10"/>
  <c r="X343" i="10"/>
  <c r="X375" i="10"/>
  <c r="X407" i="10"/>
  <c r="T427" i="10"/>
  <c r="AK6" i="7"/>
  <c r="AJ6" i="7"/>
  <c r="AK14" i="7"/>
  <c r="AJ14" i="7"/>
  <c r="T6" i="10"/>
  <c r="T43" i="10"/>
  <c r="T75" i="10"/>
  <c r="X111" i="10"/>
  <c r="X143" i="10"/>
  <c r="X166" i="10"/>
  <c r="X175" i="10"/>
  <c r="X207" i="10"/>
  <c r="X303" i="10"/>
  <c r="X335" i="10"/>
  <c r="X367" i="10"/>
  <c r="X399" i="10"/>
  <c r="V18" i="9"/>
  <c r="X6" i="9"/>
  <c r="T86" i="10"/>
  <c r="T90" i="10"/>
  <c r="T91" i="10"/>
  <c r="X98" i="10"/>
  <c r="X102" i="10"/>
  <c r="T118" i="10"/>
  <c r="T122" i="10"/>
  <c r="T123" i="10"/>
  <c r="X130" i="10"/>
  <c r="X134" i="10"/>
  <c r="T150" i="10"/>
  <c r="T154" i="10"/>
  <c r="T155" i="10"/>
  <c r="X162" i="10"/>
  <c r="T182" i="10"/>
  <c r="T187" i="10"/>
  <c r="X194" i="10"/>
  <c r="T214" i="10"/>
  <c r="T219" i="10"/>
  <c r="X226" i="10"/>
  <c r="T246" i="10"/>
  <c r="T251" i="10"/>
  <c r="X258" i="10"/>
  <c r="T283" i="10"/>
  <c r="X290" i="10"/>
  <c r="AL8" i="9"/>
  <c r="AK8" i="9"/>
  <c r="AJ8" i="9"/>
  <c r="AL14" i="9"/>
  <c r="AK14" i="9"/>
  <c r="AJ14" i="9"/>
  <c r="T35" i="10"/>
  <c r="T67" i="10"/>
  <c r="X103" i="10"/>
  <c r="X135" i="10"/>
  <c r="X167" i="10"/>
  <c r="X199" i="10"/>
  <c r="X231" i="10"/>
  <c r="AJ6" i="10"/>
  <c r="X31" i="10"/>
  <c r="X63" i="10"/>
  <c r="T83" i="10"/>
  <c r="X90" i="10"/>
  <c r="X94" i="10"/>
  <c r="T110" i="10"/>
  <c r="T114" i="10"/>
  <c r="T115" i="10"/>
  <c r="X122" i="10"/>
  <c r="X126" i="10"/>
  <c r="T142" i="10"/>
  <c r="T146" i="10"/>
  <c r="T147" i="10"/>
  <c r="X154" i="10"/>
  <c r="X158" i="10"/>
  <c r="T174" i="10"/>
  <c r="T178" i="10"/>
  <c r="T179" i="10"/>
  <c r="X186" i="10"/>
  <c r="T206" i="10"/>
  <c r="T211" i="10"/>
  <c r="X218" i="10"/>
  <c r="T238" i="10"/>
  <c r="T243" i="10"/>
  <c r="X250" i="10"/>
  <c r="T270" i="10"/>
  <c r="T275" i="10"/>
  <c r="X282" i="10"/>
  <c r="T302" i="10"/>
  <c r="T307" i="10"/>
  <c r="T339" i="10"/>
  <c r="X346" i="10"/>
  <c r="T366" i="10"/>
  <c r="T371" i="10"/>
  <c r="T403" i="10"/>
  <c r="T430" i="10"/>
  <c r="AF18" i="9"/>
  <c r="L18" i="9"/>
  <c r="X6" i="10"/>
  <c r="T59" i="10"/>
  <c r="X95" i="10"/>
  <c r="X127" i="10"/>
  <c r="X159" i="10"/>
  <c r="T170" i="10"/>
  <c r="X191" i="10"/>
  <c r="X223" i="10"/>
  <c r="X255" i="10"/>
  <c r="X287" i="10"/>
  <c r="X319" i="10"/>
  <c r="X351" i="10"/>
  <c r="X383" i="10"/>
  <c r="X415" i="10"/>
  <c r="X55" i="10"/>
  <c r="X86" i="10"/>
  <c r="T102" i="10"/>
  <c r="T106" i="10"/>
  <c r="T107" i="10"/>
  <c r="X114" i="10"/>
  <c r="X118" i="10"/>
  <c r="T134" i="10"/>
  <c r="T138" i="10"/>
  <c r="T139" i="10"/>
  <c r="X146" i="10"/>
  <c r="X150" i="10"/>
  <c r="T166" i="10"/>
  <c r="T171" i="10"/>
  <c r="X178" i="10"/>
  <c r="X182" i="10"/>
  <c r="T198" i="10"/>
  <c r="T203" i="10"/>
  <c r="X210" i="10"/>
  <c r="T230" i="10"/>
  <c r="T235" i="10"/>
  <c r="X242" i="10"/>
  <c r="T262" i="10"/>
  <c r="T267" i="10"/>
  <c r="X274" i="10"/>
  <c r="T294" i="10"/>
  <c r="T299" i="10"/>
  <c r="X306" i="10"/>
  <c r="T326" i="10"/>
  <c r="T331" i="10"/>
  <c r="X338" i="10"/>
  <c r="T358" i="10"/>
  <c r="T363" i="10"/>
  <c r="X370" i="10"/>
  <c r="T390" i="10"/>
  <c r="T395" i="10"/>
  <c r="X402" i="10"/>
  <c r="T422" i="10"/>
  <c r="X434" i="10"/>
  <c r="R18" i="9"/>
  <c r="AL6" i="9"/>
  <c r="AK6" i="9"/>
  <c r="AJ6" i="9"/>
  <c r="AL10" i="9"/>
  <c r="AK10" i="9"/>
  <c r="AJ10" i="9"/>
  <c r="AJ16" i="9"/>
  <c r="T131" i="9"/>
  <c r="X161" i="9"/>
  <c r="T385" i="9"/>
  <c r="X389" i="9"/>
  <c r="T417" i="9"/>
  <c r="X421" i="9"/>
  <c r="T449" i="9"/>
  <c r="X453" i="9"/>
  <c r="T481" i="9"/>
  <c r="X485" i="9"/>
  <c r="AL11" i="8"/>
  <c r="AK11" i="8"/>
  <c r="AJ11" i="8"/>
  <c r="X23" i="8"/>
  <c r="T51" i="8"/>
  <c r="X55" i="8"/>
  <c r="T83" i="8"/>
  <c r="X87" i="8"/>
  <c r="T115" i="8"/>
  <c r="X119" i="8"/>
  <c r="M18" i="9"/>
  <c r="AC18" i="9" s="1"/>
  <c r="T220" i="9"/>
  <c r="X224" i="9"/>
  <c r="T252" i="9"/>
  <c r="T348" i="9"/>
  <c r="X352" i="9"/>
  <c r="L18" i="8"/>
  <c r="T127" i="8"/>
  <c r="N18" i="9"/>
  <c r="AL7" i="8"/>
  <c r="AK7" i="8"/>
  <c r="AJ7" i="8"/>
  <c r="X213" i="9"/>
  <c r="X245" i="9"/>
  <c r="X277" i="9"/>
  <c r="T305" i="9"/>
  <c r="X309" i="9"/>
  <c r="X328" i="9"/>
  <c r="T337" i="9"/>
  <c r="X341" i="9"/>
  <c r="T356" i="9"/>
  <c r="X360" i="9"/>
  <c r="AL15" i="8"/>
  <c r="AK15" i="8"/>
  <c r="AJ15" i="8"/>
  <c r="AH18" i="8"/>
  <c r="AG18" i="8"/>
  <c r="X137" i="9"/>
  <c r="X373" i="9"/>
  <c r="T388" i="9"/>
  <c r="X405" i="9"/>
  <c r="X437" i="9"/>
  <c r="T465" i="9"/>
  <c r="X469" i="9"/>
  <c r="X501" i="9"/>
  <c r="Q18" i="8"/>
  <c r="T6" i="8"/>
  <c r="T67" i="8"/>
  <c r="X71" i="8"/>
  <c r="X103" i="8"/>
  <c r="T6" i="9"/>
  <c r="T145" i="9"/>
  <c r="T161" i="9"/>
  <c r="T177" i="9"/>
  <c r="T193" i="9"/>
  <c r="T217" i="9"/>
  <c r="X221" i="9"/>
  <c r="T249" i="9"/>
  <c r="X253" i="9"/>
  <c r="T281" i="9"/>
  <c r="X285" i="9"/>
  <c r="T313" i="9"/>
  <c r="X317" i="9"/>
  <c r="T332" i="9"/>
  <c r="T345" i="9"/>
  <c r="X349" i="9"/>
  <c r="T364" i="9"/>
  <c r="AL9" i="8"/>
  <c r="AK9" i="8"/>
  <c r="AJ9" i="8"/>
  <c r="X133" i="9"/>
  <c r="T140" i="9"/>
  <c r="X149" i="9"/>
  <c r="T156" i="9"/>
  <c r="X165" i="9"/>
  <c r="T172" i="9"/>
  <c r="X181" i="9"/>
  <c r="T188" i="9"/>
  <c r="X197" i="9"/>
  <c r="X368" i="9"/>
  <c r="T377" i="9"/>
  <c r="X381" i="9"/>
  <c r="T396" i="9"/>
  <c r="X400" i="9"/>
  <c r="T409" i="9"/>
  <c r="X413" i="9"/>
  <c r="T441" i="9"/>
  <c r="X445" i="9"/>
  <c r="T473" i="9"/>
  <c r="X477" i="9"/>
  <c r="AL17" i="8"/>
  <c r="AK17" i="8"/>
  <c r="AJ17" i="8"/>
  <c r="T43" i="8"/>
  <c r="X47" i="8"/>
  <c r="X79" i="8"/>
  <c r="T107" i="8"/>
  <c r="X111" i="8"/>
  <c r="T133" i="8"/>
  <c r="X144" i="8"/>
  <c r="T474" i="8"/>
  <c r="X478" i="8"/>
  <c r="T498" i="8"/>
  <c r="T28" i="7"/>
  <c r="X32" i="7"/>
  <c r="T60" i="7"/>
  <c r="X64" i="7"/>
  <c r="T79" i="7"/>
  <c r="X219" i="7"/>
  <c r="T122" i="8"/>
  <c r="T125" i="8"/>
  <c r="X145" i="8"/>
  <c r="T156" i="8"/>
  <c r="T157" i="8"/>
  <c r="T172" i="8"/>
  <c r="T173" i="8"/>
  <c r="T189" i="8"/>
  <c r="T213" i="8"/>
  <c r="X217" i="8"/>
  <c r="T245" i="8"/>
  <c r="X249" i="8"/>
  <c r="T277" i="8"/>
  <c r="X281" i="8"/>
  <c r="T309" i="8"/>
  <c r="X313" i="8"/>
  <c r="T341" i="8"/>
  <c r="X345" i="8"/>
  <c r="T373" i="8"/>
  <c r="X377" i="8"/>
  <c r="T405" i="8"/>
  <c r="X409" i="8"/>
  <c r="T437" i="8"/>
  <c r="X441" i="8"/>
  <c r="T469" i="8"/>
  <c r="AL6" i="7"/>
  <c r="AL14" i="7"/>
  <c r="X107" i="7"/>
  <c r="AK10" i="7"/>
  <c r="AJ10" i="7"/>
  <c r="T130" i="8"/>
  <c r="X142" i="8"/>
  <c r="X206" i="8"/>
  <c r="T234" i="8"/>
  <c r="X238" i="8"/>
  <c r="T266" i="8"/>
  <c r="X270" i="8"/>
  <c r="T298" i="8"/>
  <c r="X302" i="8"/>
  <c r="T330" i="8"/>
  <c r="X334" i="8"/>
  <c r="X366" i="8"/>
  <c r="T381" i="8"/>
  <c r="X385" i="8"/>
  <c r="X398" i="8"/>
  <c r="T413" i="8"/>
  <c r="X417" i="8"/>
  <c r="X430" i="8"/>
  <c r="T445" i="8"/>
  <c r="X449" i="8"/>
  <c r="T458" i="8"/>
  <c r="X462" i="8"/>
  <c r="X91" i="7"/>
  <c r="T111" i="7"/>
  <c r="T127" i="7"/>
  <c r="T143" i="7"/>
  <c r="T159" i="7"/>
  <c r="T175" i="7"/>
  <c r="T191" i="7"/>
  <c r="T207" i="7"/>
  <c r="T223" i="7"/>
  <c r="X232" i="7"/>
  <c r="X128" i="8"/>
  <c r="T149" i="8"/>
  <c r="AL10" i="7"/>
  <c r="T44" i="7"/>
  <c r="X48" i="7"/>
  <c r="T76" i="7"/>
  <c r="X80" i="7"/>
  <c r="T100" i="7"/>
  <c r="X104" i="7"/>
  <c r="X134" i="8"/>
  <c r="T154" i="8"/>
  <c r="T170" i="8"/>
  <c r="T186" i="8"/>
  <c r="T210" i="8"/>
  <c r="X214" i="8"/>
  <c r="T242" i="8"/>
  <c r="X246" i="8"/>
  <c r="T274" i="8"/>
  <c r="X278" i="8"/>
  <c r="T293" i="8"/>
  <c r="X297" i="8"/>
  <c r="T306" i="8"/>
  <c r="X310" i="8"/>
  <c r="T325" i="8"/>
  <c r="X329" i="8"/>
  <c r="T338" i="8"/>
  <c r="X342" i="8"/>
  <c r="T357" i="8"/>
  <c r="X361" i="8"/>
  <c r="T370" i="8"/>
  <c r="X374" i="8"/>
  <c r="T389" i="8"/>
  <c r="X393" i="8"/>
  <c r="T402" i="8"/>
  <c r="X406" i="8"/>
  <c r="T421" i="8"/>
  <c r="X425" i="8"/>
  <c r="T434" i="8"/>
  <c r="X438" i="8"/>
  <c r="T453" i="8"/>
  <c r="X457" i="8"/>
  <c r="T466" i="8"/>
  <c r="X470" i="8"/>
  <c r="X481" i="8"/>
  <c r="T490" i="8"/>
  <c r="T501" i="8"/>
  <c r="AK8" i="7"/>
  <c r="AJ8" i="7"/>
  <c r="AK16" i="7"/>
  <c r="T95" i="7"/>
  <c r="X6" i="8"/>
  <c r="X18" i="8" s="1"/>
  <c r="T141" i="8"/>
  <c r="X143" i="8"/>
  <c r="X152" i="8"/>
  <c r="X168" i="8"/>
  <c r="T39" i="7"/>
  <c r="X43" i="7"/>
  <c r="T71" i="7"/>
  <c r="X75" i="7"/>
  <c r="X99" i="7"/>
  <c r="T204" i="7"/>
  <c r="T220" i="7"/>
  <c r="X237" i="7"/>
  <c r="T244" i="7"/>
  <c r="X253" i="7"/>
  <c r="T260" i="7"/>
  <c r="T361" i="7"/>
  <c r="X365" i="7"/>
  <c r="T393" i="7"/>
  <c r="X397" i="7"/>
  <c r="V18" i="6"/>
  <c r="T245" i="7"/>
  <c r="X248" i="7"/>
  <c r="X264" i="7"/>
  <c r="T273" i="7"/>
  <c r="X277" i="7"/>
  <c r="T292" i="7"/>
  <c r="X296" i="7"/>
  <c r="T305" i="7"/>
  <c r="X309" i="7"/>
  <c r="T324" i="7"/>
  <c r="X328" i="7"/>
  <c r="T337" i="7"/>
  <c r="X341" i="7"/>
  <c r="T356" i="7"/>
  <c r="L18" i="7"/>
  <c r="X6" i="7"/>
  <c r="M18" i="7"/>
  <c r="AC18" i="7" s="1"/>
  <c r="T241" i="7"/>
  <c r="T257" i="7"/>
  <c r="X285" i="7"/>
  <c r="X432" i="7"/>
  <c r="N18" i="7"/>
  <c r="T236" i="7"/>
  <c r="T242" i="7"/>
  <c r="X245" i="7"/>
  <c r="T252" i="7"/>
  <c r="X261" i="7"/>
  <c r="T377" i="7"/>
  <c r="X381" i="7"/>
  <c r="X405" i="7"/>
  <c r="X240" i="7"/>
  <c r="X256" i="7"/>
  <c r="T258" i="7"/>
  <c r="T276" i="7"/>
  <c r="X280" i="7"/>
  <c r="T289" i="7"/>
  <c r="X293" i="7"/>
  <c r="T308" i="7"/>
  <c r="X312" i="7"/>
  <c r="T321" i="7"/>
  <c r="X325" i="7"/>
  <c r="T340" i="7"/>
  <c r="X344" i="7"/>
  <c r="T353" i="7"/>
  <c r="X357" i="7"/>
  <c r="X241" i="7"/>
  <c r="T372" i="7"/>
  <c r="X376" i="7"/>
  <c r="T409" i="7"/>
  <c r="T420" i="7"/>
  <c r="T425" i="7"/>
  <c r="T437" i="7"/>
  <c r="X471" i="7"/>
  <c r="X480" i="7"/>
  <c r="T491" i="7"/>
  <c r="U18" i="6"/>
  <c r="X7" i="6"/>
  <c r="X26" i="6"/>
  <c r="X58" i="6"/>
  <c r="X90" i="6"/>
  <c r="X122" i="6"/>
  <c r="X154" i="6"/>
  <c r="X186" i="6"/>
  <c r="X218" i="6"/>
  <c r="X443" i="7"/>
  <c r="T445" i="7"/>
  <c r="X451" i="7"/>
  <c r="T453" i="7"/>
  <c r="X455" i="7"/>
  <c r="X459" i="7"/>
  <c r="T461" i="7"/>
  <c r="X467" i="7"/>
  <c r="T487" i="7"/>
  <c r="T492" i="7"/>
  <c r="X499" i="7"/>
  <c r="T10" i="6"/>
  <c r="AJ11" i="6"/>
  <c r="L18" i="6"/>
  <c r="T33" i="6"/>
  <c r="T38" i="6"/>
  <c r="X45" i="6"/>
  <c r="T65" i="6"/>
  <c r="T70" i="6"/>
  <c r="X77" i="6"/>
  <c r="T97" i="6"/>
  <c r="T102" i="6"/>
  <c r="X109" i="6"/>
  <c r="T129" i="6"/>
  <c r="T134" i="6"/>
  <c r="X440" i="7"/>
  <c r="X448" i="7"/>
  <c r="X456" i="7"/>
  <c r="X464" i="7"/>
  <c r="T479" i="7"/>
  <c r="T484" i="7"/>
  <c r="T8" i="6"/>
  <c r="AJ9" i="6"/>
  <c r="AL11" i="6"/>
  <c r="AH18" i="6"/>
  <c r="AG18" i="6"/>
  <c r="X37" i="6"/>
  <c r="T62" i="6"/>
  <c r="X69" i="6"/>
  <c r="T89" i="6"/>
  <c r="T94" i="6"/>
  <c r="T121" i="6"/>
  <c r="T126" i="6"/>
  <c r="X133" i="6"/>
  <c r="T153" i="6"/>
  <c r="T158" i="6"/>
  <c r="X165" i="6"/>
  <c r="T185" i="6"/>
  <c r="T190" i="6"/>
  <c r="X197" i="6"/>
  <c r="T217" i="6"/>
  <c r="T222" i="6"/>
  <c r="T475" i="7"/>
  <c r="X487" i="7"/>
  <c r="AK9" i="6"/>
  <c r="X11" i="6"/>
  <c r="X441" i="7"/>
  <c r="X449" i="7"/>
  <c r="X457" i="7"/>
  <c r="T471" i="7"/>
  <c r="T476" i="7"/>
  <c r="X483" i="7"/>
  <c r="Q18" i="6"/>
  <c r="T6" i="6"/>
  <c r="AJ7" i="6"/>
  <c r="AJ17" i="6"/>
  <c r="T54" i="6"/>
  <c r="T86" i="6"/>
  <c r="T113" i="6"/>
  <c r="T118" i="6"/>
  <c r="T145" i="6"/>
  <c r="T150" i="6"/>
  <c r="X157" i="6"/>
  <c r="T177" i="6"/>
  <c r="T182" i="6"/>
  <c r="X189" i="6"/>
  <c r="T214" i="6"/>
  <c r="T436" i="7"/>
  <c r="T447" i="7"/>
  <c r="T455" i="7"/>
  <c r="T463" i="7"/>
  <c r="X465" i="7"/>
  <c r="X479" i="7"/>
  <c r="X488" i="7"/>
  <c r="R18" i="6"/>
  <c r="AK7" i="6"/>
  <c r="X9" i="6"/>
  <c r="AK17" i="6"/>
  <c r="X34" i="6"/>
  <c r="X66" i="6"/>
  <c r="X98" i="6"/>
  <c r="X130" i="6"/>
  <c r="X162" i="6"/>
  <c r="X239" i="6"/>
  <c r="T233" i="6"/>
  <c r="T243" i="6"/>
  <c r="X283" i="6"/>
  <c r="X299" i="6"/>
  <c r="X315" i="6"/>
  <c r="X331" i="6"/>
  <c r="X347" i="6"/>
  <c r="X363" i="6"/>
  <c r="X379" i="6"/>
  <c r="X395" i="6"/>
  <c r="X411" i="6"/>
  <c r="X427" i="6"/>
  <c r="T227" i="6"/>
  <c r="X237" i="6"/>
  <c r="T239" i="6"/>
  <c r="T263" i="6"/>
  <c r="X267" i="6"/>
  <c r="T455" i="6"/>
  <c r="X459" i="6"/>
  <c r="X491" i="6"/>
  <c r="X229" i="6"/>
  <c r="T231" i="6"/>
  <c r="X243" i="6"/>
  <c r="X6" i="6"/>
  <c r="T271" i="6"/>
  <c r="T287" i="6"/>
  <c r="T303" i="6"/>
  <c r="T319" i="6"/>
  <c r="T335" i="6"/>
  <c r="T351" i="6"/>
  <c r="T367" i="6"/>
  <c r="T383" i="6"/>
  <c r="T399" i="6"/>
  <c r="T415" i="6"/>
  <c r="T431" i="6"/>
  <c r="X435" i="6"/>
  <c r="T463" i="6"/>
  <c r="X467" i="6"/>
  <c r="X6" i="5"/>
  <c r="V18" i="5"/>
  <c r="X500" i="6"/>
  <c r="T9" i="5"/>
  <c r="T11" i="5"/>
  <c r="T15" i="5"/>
  <c r="T17" i="5"/>
  <c r="AH18" i="5"/>
  <c r="T29" i="5"/>
  <c r="T38" i="5"/>
  <c r="X46" i="5"/>
  <c r="T154" i="5"/>
  <c r="T170" i="5"/>
  <c r="T186" i="5"/>
  <c r="T197" i="5"/>
  <c r="T202" i="5"/>
  <c r="T213" i="5"/>
  <c r="T218" i="5"/>
  <c r="T229" i="5"/>
  <c r="X495" i="6"/>
  <c r="AJ15" i="5"/>
  <c r="AJ17" i="5"/>
  <c r="Q18" i="5"/>
  <c r="X41" i="5"/>
  <c r="T54" i="5"/>
  <c r="X89" i="5"/>
  <c r="T117" i="5"/>
  <c r="X121" i="5"/>
  <c r="T149" i="5"/>
  <c r="AK6" i="5"/>
  <c r="AJ6" i="5"/>
  <c r="R18" i="5"/>
  <c r="AL9" i="5"/>
  <c r="AL11" i="5"/>
  <c r="AL15" i="5"/>
  <c r="AL17" i="5"/>
  <c r="X24" i="5"/>
  <c r="T26" i="5"/>
  <c r="X33" i="5"/>
  <c r="X38" i="5"/>
  <c r="T50" i="5"/>
  <c r="T74" i="5"/>
  <c r="X78" i="5"/>
  <c r="T93" i="5"/>
  <c r="X97" i="5"/>
  <c r="T106" i="5"/>
  <c r="X110" i="5"/>
  <c r="T125" i="5"/>
  <c r="X129" i="5"/>
  <c r="T138" i="5"/>
  <c r="X142" i="5"/>
  <c r="AL8" i="5"/>
  <c r="AK9" i="5"/>
  <c r="X10" i="5"/>
  <c r="AL10" i="5"/>
  <c r="AK11" i="5"/>
  <c r="X14" i="5"/>
  <c r="AL14" i="5"/>
  <c r="X16" i="5"/>
  <c r="AL16" i="5"/>
  <c r="AL6" i="5"/>
  <c r="AF18" i="5"/>
  <c r="L18" i="5"/>
  <c r="X30" i="5"/>
  <c r="T82" i="5"/>
  <c r="X86" i="5"/>
  <c r="T114" i="5"/>
  <c r="X118" i="5"/>
  <c r="T146" i="5"/>
  <c r="X150" i="5"/>
  <c r="X166" i="5"/>
  <c r="X182" i="5"/>
  <c r="X198" i="5"/>
  <c r="X214" i="5"/>
  <c r="X230" i="5"/>
  <c r="X494" i="6"/>
  <c r="T496" i="6"/>
  <c r="U18" i="5"/>
  <c r="N18" i="5"/>
  <c r="X26" i="5"/>
  <c r="T37" i="5"/>
  <c r="X50" i="5"/>
  <c r="X161" i="5"/>
  <c r="X177" i="5"/>
  <c r="X193" i="5"/>
  <c r="X209" i="5"/>
  <c r="X225" i="5"/>
  <c r="X244" i="5"/>
  <c r="T332" i="5"/>
  <c r="X336" i="5"/>
  <c r="T364" i="5"/>
  <c r="X368" i="5"/>
  <c r="T396" i="5"/>
  <c r="X400" i="5"/>
  <c r="M18" i="5"/>
  <c r="AC18" i="5" s="1"/>
  <c r="X235" i="5"/>
  <c r="T263" i="5"/>
  <c r="X267" i="5"/>
  <c r="T295" i="5"/>
  <c r="X299" i="5"/>
  <c r="X312" i="5"/>
  <c r="T428" i="5"/>
  <c r="X432" i="5"/>
  <c r="T460" i="5"/>
  <c r="X464" i="5"/>
  <c r="T492" i="5"/>
  <c r="X496" i="5"/>
  <c r="V18" i="4"/>
  <c r="X232" i="5"/>
  <c r="T248" i="5"/>
  <c r="X251" i="5"/>
  <c r="T284" i="5"/>
  <c r="X288" i="5"/>
  <c r="T303" i="5"/>
  <c r="X307" i="5"/>
  <c r="T316" i="5"/>
  <c r="X320" i="5"/>
  <c r="T436" i="5"/>
  <c r="X440" i="5"/>
  <c r="X472" i="5"/>
  <c r="T243" i="5"/>
  <c r="X252" i="5"/>
  <c r="X257" i="5"/>
  <c r="T335" i="5"/>
  <c r="X339" i="5"/>
  <c r="T348" i="5"/>
  <c r="X352" i="5"/>
  <c r="T367" i="5"/>
  <c r="X371" i="5"/>
  <c r="T380" i="5"/>
  <c r="X384" i="5"/>
  <c r="T399" i="5"/>
  <c r="T412" i="5"/>
  <c r="X416" i="5"/>
  <c r="T431" i="5"/>
  <c r="X435" i="5"/>
  <c r="T463" i="5"/>
  <c r="X467" i="5"/>
  <c r="T495" i="5"/>
  <c r="T260" i="5"/>
  <c r="X264" i="5"/>
  <c r="T292" i="5"/>
  <c r="X296" i="5"/>
  <c r="T444" i="5"/>
  <c r="T235" i="5"/>
  <c r="T240" i="5"/>
  <c r="T244" i="5"/>
  <c r="T255" i="5"/>
  <c r="T343" i="5"/>
  <c r="X347" i="5"/>
  <c r="T375" i="5"/>
  <c r="X379" i="5"/>
  <c r="T407" i="5"/>
  <c r="X411" i="5"/>
  <c r="T439" i="5"/>
  <c r="X443" i="5"/>
  <c r="T471" i="5"/>
  <c r="X475" i="5"/>
  <c r="X9" i="4"/>
  <c r="AJ15" i="4"/>
  <c r="L18" i="4"/>
  <c r="X153" i="4"/>
  <c r="T14" i="4"/>
  <c r="AK15" i="4"/>
  <c r="X16" i="4"/>
  <c r="N18" i="4"/>
  <c r="X26" i="4"/>
  <c r="Q18" i="4"/>
  <c r="T9" i="4"/>
  <c r="T11" i="4"/>
  <c r="AJ11" i="4"/>
  <c r="X15" i="4"/>
  <c r="AH18" i="4"/>
  <c r="AG18" i="4"/>
  <c r="AF18" i="4"/>
  <c r="T29" i="4"/>
  <c r="X38" i="4"/>
  <c r="T45" i="4"/>
  <c r="X54" i="4"/>
  <c r="T61" i="4"/>
  <c r="X70" i="4"/>
  <c r="T77" i="4"/>
  <c r="X86" i="4"/>
  <c r="T93" i="4"/>
  <c r="X102" i="4"/>
  <c r="T109" i="4"/>
  <c r="X118" i="4"/>
  <c r="T125" i="4"/>
  <c r="X134" i="4"/>
  <c r="X150" i="4"/>
  <c r="R18" i="4"/>
  <c r="X145" i="4"/>
  <c r="X161" i="4"/>
  <c r="T500" i="5"/>
  <c r="X502" i="5"/>
  <c r="AK6" i="4"/>
  <c r="AJ7" i="4"/>
  <c r="AK8" i="4"/>
  <c r="AJ9" i="4"/>
  <c r="AK10" i="4"/>
  <c r="AL11" i="4"/>
  <c r="T17" i="4"/>
  <c r="AJ17" i="4"/>
  <c r="T25" i="4"/>
  <c r="T6" i="4"/>
  <c r="X11" i="4"/>
  <c r="T16" i="4"/>
  <c r="AK17" i="4"/>
  <c r="T26" i="4"/>
  <c r="X29" i="4"/>
  <c r="T42" i="4"/>
  <c r="T58" i="4"/>
  <c r="T74" i="4"/>
  <c r="T90" i="4"/>
  <c r="T138" i="4"/>
  <c r="X220" i="4"/>
  <c r="X236" i="4"/>
  <c r="X252" i="4"/>
  <c r="X500" i="4"/>
  <c r="X6" i="4"/>
  <c r="X175" i="4"/>
  <c r="X188" i="4"/>
  <c r="X196" i="4"/>
  <c r="T202" i="4"/>
  <c r="X215" i="4"/>
  <c r="X231" i="4"/>
  <c r="X247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203" i="4"/>
  <c r="X455" i="4"/>
  <c r="X460" i="4"/>
  <c r="X468" i="4"/>
  <c r="X476" i="4"/>
  <c r="X484" i="4"/>
  <c r="T178" i="4"/>
  <c r="T179" i="4"/>
  <c r="X212" i="4"/>
  <c r="X228" i="4"/>
  <c r="X244" i="4"/>
  <c r="X263" i="4"/>
  <c r="T168" i="4"/>
  <c r="T192" i="4"/>
  <c r="X198" i="4"/>
  <c r="T200" i="4"/>
  <c r="X268" i="4"/>
  <c r="X276" i="4"/>
  <c r="X284" i="4"/>
  <c r="X292" i="4"/>
  <c r="X300" i="4"/>
  <c r="X308" i="4"/>
  <c r="X316" i="4"/>
  <c r="X324" i="4"/>
  <c r="X332" i="4"/>
  <c r="X340" i="4"/>
  <c r="X348" i="4"/>
  <c r="X356" i="4"/>
  <c r="X364" i="4"/>
  <c r="X372" i="4"/>
  <c r="X380" i="4"/>
  <c r="X388" i="4"/>
  <c r="X396" i="4"/>
  <c r="X404" i="4"/>
  <c r="X412" i="4"/>
  <c r="X420" i="4"/>
  <c r="X428" i="4"/>
  <c r="X436" i="4"/>
  <c r="X444" i="4"/>
  <c r="T496" i="4"/>
  <c r="T184" i="4"/>
  <c r="X190" i="4"/>
  <c r="T210" i="4"/>
  <c r="X260" i="4"/>
  <c r="T459" i="4"/>
  <c r="AJ8" i="2"/>
  <c r="AK8" i="2"/>
  <c r="AJ11" i="2"/>
  <c r="AL15" i="2"/>
  <c r="T24" i="2"/>
  <c r="T35" i="2"/>
  <c r="T40" i="2"/>
  <c r="T51" i="2"/>
  <c r="T56" i="2"/>
  <c r="T67" i="2"/>
  <c r="T72" i="2"/>
  <c r="T83" i="2"/>
  <c r="T88" i="2"/>
  <c r="T99" i="2"/>
  <c r="T104" i="2"/>
  <c r="T115" i="2"/>
  <c r="T120" i="2"/>
  <c r="T131" i="2"/>
  <c r="T136" i="2"/>
  <c r="T147" i="2"/>
  <c r="T152" i="2"/>
  <c r="T179" i="2"/>
  <c r="T205" i="2"/>
  <c r="T217" i="2"/>
  <c r="T228" i="2"/>
  <c r="T257" i="2"/>
  <c r="T268" i="2"/>
  <c r="T284" i="2"/>
  <c r="T300" i="2"/>
  <c r="T316" i="2"/>
  <c r="T332" i="2"/>
  <c r="T348" i="2"/>
  <c r="T364" i="2"/>
  <c r="T370" i="2"/>
  <c r="T380" i="2"/>
  <c r="T386" i="2"/>
  <c r="T405" i="2"/>
  <c r="T406" i="2"/>
  <c r="T442" i="2"/>
  <c r="T458" i="2"/>
  <c r="T468" i="2"/>
  <c r="T473" i="2"/>
  <c r="T482" i="2"/>
  <c r="AK6" i="2"/>
  <c r="AL9" i="2"/>
  <c r="AL11" i="2"/>
  <c r="AK16" i="2"/>
  <c r="T36" i="2"/>
  <c r="T52" i="2"/>
  <c r="T68" i="2"/>
  <c r="T84" i="2"/>
  <c r="T100" i="2"/>
  <c r="T116" i="2"/>
  <c r="T132" i="2"/>
  <c r="T148" i="2"/>
  <c r="T175" i="2"/>
  <c r="T189" i="2"/>
  <c r="T201" i="2"/>
  <c r="T212" i="2"/>
  <c r="T258" i="2"/>
  <c r="T269" i="2"/>
  <c r="T285" i="2"/>
  <c r="T301" i="2"/>
  <c r="T317" i="2"/>
  <c r="T333" i="2"/>
  <c r="T349" i="2"/>
  <c r="T365" i="2"/>
  <c r="T381" i="2"/>
  <c r="T402" i="2"/>
  <c r="T412" i="2"/>
  <c r="T433" i="2"/>
  <c r="T449" i="2"/>
  <c r="T465" i="2"/>
  <c r="T474" i="2"/>
  <c r="T497" i="2"/>
  <c r="AL16" i="2"/>
  <c r="AJ17" i="2"/>
  <c r="T25" i="2"/>
  <c r="T41" i="2"/>
  <c r="T57" i="2"/>
  <c r="T73" i="2"/>
  <c r="T89" i="2"/>
  <c r="T105" i="2"/>
  <c r="T121" i="2"/>
  <c r="T137" i="2"/>
  <c r="T153" i="2"/>
  <c r="T164" i="2"/>
  <c r="T361" i="2"/>
  <c r="T377" i="2"/>
  <c r="T403" i="2"/>
  <c r="T423" i="2"/>
  <c r="T428" i="2"/>
  <c r="T439" i="2"/>
  <c r="T444" i="2"/>
  <c r="T455" i="2"/>
  <c r="T460" i="2"/>
  <c r="T475" i="2"/>
  <c r="AL6" i="2"/>
  <c r="AK14" i="2"/>
  <c r="T27" i="2"/>
  <c r="T32" i="2"/>
  <c r="T43" i="2"/>
  <c r="T48" i="2"/>
  <c r="T59" i="2"/>
  <c r="T64" i="2"/>
  <c r="T75" i="2"/>
  <c r="T80" i="2"/>
  <c r="T91" i="2"/>
  <c r="T96" i="2"/>
  <c r="T107" i="2"/>
  <c r="T112" i="2"/>
  <c r="T123" i="2"/>
  <c r="T128" i="2"/>
  <c r="T139" i="2"/>
  <c r="T144" i="2"/>
  <c r="T155" i="2"/>
  <c r="T160" i="2"/>
  <c r="T166" i="2"/>
  <c r="T182" i="2"/>
  <c r="T191" i="2"/>
  <c r="T197" i="2"/>
  <c r="T209" i="2"/>
  <c r="T237" i="2"/>
  <c r="T249" i="2"/>
  <c r="T276" i="2"/>
  <c r="T292" i="2"/>
  <c r="T308" i="2"/>
  <c r="T324" i="2"/>
  <c r="T340" i="2"/>
  <c r="T378" i="2"/>
  <c r="T393" i="2"/>
  <c r="T398" i="2"/>
  <c r="T414" i="2"/>
  <c r="T434" i="2"/>
  <c r="T450" i="2"/>
  <c r="T466" i="2"/>
  <c r="T489" i="2"/>
  <c r="T498" i="2"/>
  <c r="AK7" i="2"/>
  <c r="AJ10" i="2"/>
  <c r="AK17" i="2"/>
  <c r="T26" i="2"/>
  <c r="T38" i="2"/>
  <c r="T42" i="2"/>
  <c r="T54" i="2"/>
  <c r="T58" i="2"/>
  <c r="T70" i="2"/>
  <c r="T74" i="2"/>
  <c r="T86" i="2"/>
  <c r="T90" i="2"/>
  <c r="T102" i="2"/>
  <c r="T106" i="2"/>
  <c r="T118" i="2"/>
  <c r="T122" i="2"/>
  <c r="T134" i="2"/>
  <c r="T138" i="2"/>
  <c r="T150" i="2"/>
  <c r="T154" i="2"/>
  <c r="T165" i="2"/>
  <c r="T186" i="2"/>
  <c r="T203" i="2"/>
  <c r="T208" i="2"/>
  <c r="T220" i="2"/>
  <c r="T260" i="2"/>
  <c r="T266" i="2"/>
  <c r="T282" i="2"/>
  <c r="T298" i="2"/>
  <c r="T314" i="2"/>
  <c r="T330" i="2"/>
  <c r="T346" i="2"/>
  <c r="T362" i="2"/>
  <c r="T394" i="2"/>
  <c r="T409" i="2"/>
  <c r="AL10" i="2"/>
  <c r="T23" i="2"/>
  <c r="T33" i="2"/>
  <c r="T44" i="2"/>
  <c r="T49" i="2"/>
  <c r="T65" i="2"/>
  <c r="T81" i="2"/>
  <c r="T97" i="2"/>
  <c r="T113" i="2"/>
  <c r="T129" i="2"/>
  <c r="T145" i="2"/>
  <c r="T161" i="2"/>
  <c r="T173" i="2"/>
  <c r="T184" i="2"/>
  <c r="T204" i="2"/>
  <c r="T245" i="2"/>
  <c r="T246" i="2"/>
  <c r="T273" i="2"/>
  <c r="T289" i="2"/>
  <c r="T305" i="2"/>
  <c r="T321" i="2"/>
  <c r="T337" i="2"/>
  <c r="T353" i="2"/>
  <c r="T369" i="2"/>
  <c r="T385" i="2"/>
  <c r="T410" i="2"/>
  <c r="T411" i="2"/>
  <c r="T420" i="2"/>
  <c r="T431" i="2"/>
  <c r="T436" i="2"/>
  <c r="T447" i="2"/>
  <c r="T452" i="2"/>
  <c r="T463" i="2"/>
  <c r="T491" i="2"/>
  <c r="T500" i="2"/>
  <c r="X183" i="2"/>
  <c r="T206" i="2"/>
  <c r="T210" i="2"/>
  <c r="T211" i="2"/>
  <c r="T226" i="2"/>
  <c r="T227" i="2"/>
  <c r="T242" i="2"/>
  <c r="T243" i="2"/>
  <c r="T259" i="2"/>
  <c r="T275" i="2"/>
  <c r="T291" i="2"/>
  <c r="T307" i="2"/>
  <c r="T323" i="2"/>
  <c r="T339" i="2"/>
  <c r="T355" i="2"/>
  <c r="T371" i="2"/>
  <c r="T387" i="2"/>
  <c r="X399" i="2"/>
  <c r="X415" i="2"/>
  <c r="T427" i="2"/>
  <c r="T443" i="2"/>
  <c r="T459" i="2"/>
  <c r="T478" i="2"/>
  <c r="T483" i="2"/>
  <c r="X490" i="2"/>
  <c r="T185" i="2"/>
  <c r="T202" i="2"/>
  <c r="X214" i="2"/>
  <c r="T222" i="2"/>
  <c r="X230" i="2"/>
  <c r="T238" i="2"/>
  <c r="X246" i="2"/>
  <c r="T254" i="2"/>
  <c r="X262" i="2"/>
  <c r="T270" i="2"/>
  <c r="T286" i="2"/>
  <c r="T302" i="2"/>
  <c r="T318" i="2"/>
  <c r="T334" i="2"/>
  <c r="T350" i="2"/>
  <c r="T366" i="2"/>
  <c r="T382" i="2"/>
  <c r="T422" i="2"/>
  <c r="X431" i="2"/>
  <c r="T438" i="2"/>
  <c r="X447" i="2"/>
  <c r="T454" i="2"/>
  <c r="X463" i="2"/>
  <c r="X495" i="2"/>
  <c r="T502" i="2"/>
  <c r="X306" i="2"/>
  <c r="X322" i="2"/>
  <c r="X338" i="2"/>
  <c r="X354" i="2"/>
  <c r="X370" i="2"/>
  <c r="X386" i="2"/>
  <c r="X426" i="2"/>
  <c r="X442" i="2"/>
  <c r="X458" i="2"/>
  <c r="T470" i="2"/>
  <c r="X482" i="2"/>
  <c r="X175" i="2"/>
  <c r="X181" i="2"/>
  <c r="T419" i="2"/>
  <c r="T171" i="2"/>
  <c r="X191" i="2"/>
  <c r="X206" i="2"/>
  <c r="T218" i="2"/>
  <c r="T219" i="2"/>
  <c r="T234" i="2"/>
  <c r="T235" i="2"/>
  <c r="T250" i="2"/>
  <c r="T251" i="2"/>
  <c r="T267" i="2"/>
  <c r="T283" i="2"/>
  <c r="T299" i="2"/>
  <c r="T315" i="2"/>
  <c r="T331" i="2"/>
  <c r="T347" i="2"/>
  <c r="T363" i="2"/>
  <c r="T379" i="2"/>
  <c r="X402" i="2"/>
  <c r="X407" i="2"/>
  <c r="T435" i="2"/>
  <c r="T451" i="2"/>
  <c r="T467" i="2"/>
  <c r="X474" i="2"/>
  <c r="T494" i="2"/>
  <c r="T499" i="2"/>
  <c r="X167" i="2"/>
  <c r="T193" i="2"/>
  <c r="X207" i="2"/>
  <c r="T395" i="2"/>
  <c r="X423" i="2"/>
  <c r="X439" i="2"/>
  <c r="X455" i="2"/>
  <c r="X479" i="2"/>
  <c r="T163" i="2"/>
  <c r="T187" i="2"/>
  <c r="X199" i="2"/>
  <c r="X218" i="2"/>
  <c r="X234" i="2"/>
  <c r="X250" i="2"/>
  <c r="X266" i="2"/>
  <c r="X282" i="2"/>
  <c r="X298" i="2"/>
  <c r="X314" i="2"/>
  <c r="X330" i="2"/>
  <c r="X346" i="2"/>
  <c r="X362" i="2"/>
  <c r="X378" i="2"/>
  <c r="T390" i="2"/>
  <c r="X434" i="2"/>
  <c r="X450" i="2"/>
  <c r="X466" i="2"/>
  <c r="T486" i="2"/>
  <c r="X498" i="2"/>
  <c r="AK15" i="2"/>
  <c r="AJ9" i="2"/>
  <c r="AJ15" i="2"/>
  <c r="T8" i="2"/>
  <c r="T14" i="2"/>
  <c r="S18" i="2"/>
  <c r="T15" i="2"/>
  <c r="T7" i="2"/>
  <c r="T11" i="2"/>
  <c r="T17" i="2"/>
  <c r="R18" i="2"/>
  <c r="T9" i="2"/>
  <c r="T10" i="2"/>
  <c r="T16" i="2"/>
  <c r="X17" i="2"/>
  <c r="X9" i="2"/>
  <c r="X15" i="2"/>
  <c r="V18" i="2"/>
  <c r="X8" i="2"/>
  <c r="X7" i="2"/>
  <c r="X11" i="2"/>
  <c r="W18" i="2"/>
  <c r="X10" i="2"/>
  <c r="X16" i="2"/>
  <c r="U18" i="2"/>
  <c r="X14" i="2"/>
  <c r="Q18" i="2"/>
  <c r="T6" i="2"/>
  <c r="X6" i="2"/>
  <c r="M18" i="2"/>
  <c r="AC18" i="2" s="1"/>
  <c r="AK18" i="32" l="1"/>
  <c r="T12" i="33"/>
  <c r="T13" i="33"/>
  <c r="AL11" i="33"/>
  <c r="AJ10" i="33"/>
  <c r="T18" i="29"/>
  <c r="AK18" i="31"/>
  <c r="X18" i="12"/>
  <c r="T18" i="17"/>
  <c r="T18" i="31"/>
  <c r="AJ18" i="21"/>
  <c r="AK9" i="33"/>
  <c r="AL18" i="19"/>
  <c r="AL9" i="33"/>
  <c r="K15" i="35"/>
  <c r="I15" i="35"/>
  <c r="X18" i="18"/>
  <c r="J15" i="35"/>
  <c r="L15" i="35" s="1"/>
  <c r="AJ9" i="33"/>
  <c r="AL14" i="33"/>
  <c r="AK18" i="15"/>
  <c r="AJ14" i="33"/>
  <c r="AJ18" i="13"/>
  <c r="AL18" i="13"/>
  <c r="AK18" i="13"/>
  <c r="AK15" i="33"/>
  <c r="AK11" i="33"/>
  <c r="X14" i="33"/>
  <c r="AJ11" i="33"/>
  <c r="X11" i="33"/>
  <c r="AL18" i="20"/>
  <c r="AJ18" i="11"/>
  <c r="AJ18" i="20"/>
  <c r="AL18" i="15"/>
  <c r="AK18" i="20"/>
  <c r="AJ18" i="15"/>
  <c r="AK18" i="21"/>
  <c r="AL18" i="22"/>
  <c r="AJ18" i="26"/>
  <c r="AK18" i="17"/>
  <c r="AL18" i="30"/>
  <c r="X8" i="33"/>
  <c r="K7" i="35"/>
  <c r="AL8" i="33"/>
  <c r="T48" i="33"/>
  <c r="J7" i="35"/>
  <c r="L7" i="35" s="1"/>
  <c r="I7" i="35"/>
  <c r="AL17" i="33"/>
  <c r="T101" i="33"/>
  <c r="T58" i="33"/>
  <c r="AJ8" i="33"/>
  <c r="X7" i="33"/>
  <c r="T27" i="33"/>
  <c r="J13" i="35"/>
  <c r="L13" i="35" s="1"/>
  <c r="K14" i="35"/>
  <c r="AL10" i="33"/>
  <c r="X9" i="33"/>
  <c r="J11" i="35"/>
  <c r="L11" i="35" s="1"/>
  <c r="AK8" i="33"/>
  <c r="AJ18" i="9"/>
  <c r="T69" i="33"/>
  <c r="T189" i="33"/>
  <c r="T18" i="9"/>
  <c r="J10" i="35"/>
  <c r="L10" i="35" s="1"/>
  <c r="T167" i="33"/>
  <c r="T61" i="33"/>
  <c r="T18" i="8"/>
  <c r="T194" i="33"/>
  <c r="T93" i="33"/>
  <c r="T126" i="33"/>
  <c r="T266" i="33"/>
  <c r="AJ18" i="8"/>
  <c r="AL18" i="3"/>
  <c r="AK18" i="3"/>
  <c r="X18" i="3"/>
  <c r="AL7" i="33"/>
  <c r="T128" i="33"/>
  <c r="T47" i="33"/>
  <c r="T106" i="33"/>
  <c r="AJ18" i="3"/>
  <c r="T154" i="33"/>
  <c r="T26" i="33"/>
  <c r="T25" i="33"/>
  <c r="T193" i="33"/>
  <c r="T91" i="33"/>
  <c r="T159" i="33"/>
  <c r="T77" i="33"/>
  <c r="T248" i="33"/>
  <c r="T216" i="33"/>
  <c r="T225" i="33"/>
  <c r="T257" i="33"/>
  <c r="T280" i="33"/>
  <c r="T292" i="33"/>
  <c r="T228" i="33"/>
  <c r="T432" i="33"/>
  <c r="T450" i="33"/>
  <c r="T358" i="33"/>
  <c r="T60" i="33"/>
  <c r="T172" i="33"/>
  <c r="T148" i="33"/>
  <c r="T107" i="33"/>
  <c r="T169" i="33"/>
  <c r="T269" i="33"/>
  <c r="T365" i="33"/>
  <c r="T447" i="33"/>
  <c r="T218" i="33"/>
  <c r="T277" i="33"/>
  <c r="T409" i="33"/>
  <c r="T303" i="33"/>
  <c r="T95" i="33"/>
  <c r="T149" i="33"/>
  <c r="T33" i="33"/>
  <c r="T116" i="33"/>
  <c r="T124" i="33"/>
  <c r="Q18" i="33"/>
  <c r="T221" i="33"/>
  <c r="T30" i="33"/>
  <c r="T17" i="33"/>
  <c r="T75" i="33"/>
  <c r="T85" i="33"/>
  <c r="T10" i="33"/>
  <c r="T66" i="33"/>
  <c r="T199" i="33"/>
  <c r="T435" i="33"/>
  <c r="T502" i="33"/>
  <c r="T114" i="33"/>
  <c r="T243" i="33"/>
  <c r="I9" i="35"/>
  <c r="K9" i="35"/>
  <c r="J9" i="35"/>
  <c r="L9" i="35" s="1"/>
  <c r="AL18" i="7"/>
  <c r="T44" i="33"/>
  <c r="T150" i="33"/>
  <c r="T195" i="33"/>
  <c r="T94" i="33"/>
  <c r="T125" i="33"/>
  <c r="T135" i="33"/>
  <c r="T204" i="33"/>
  <c r="T190" i="33"/>
  <c r="T459" i="33"/>
  <c r="T424" i="33"/>
  <c r="T244" i="33"/>
  <c r="T287" i="33"/>
  <c r="T278" i="33"/>
  <c r="T339" i="33"/>
  <c r="T398" i="33"/>
  <c r="T132" i="33"/>
  <c r="T173" i="33"/>
  <c r="T179" i="33"/>
  <c r="T367" i="33"/>
  <c r="T349" i="33"/>
  <c r="T67" i="33"/>
  <c r="T37" i="33"/>
  <c r="T163" i="33"/>
  <c r="T211" i="33"/>
  <c r="T129" i="33"/>
  <c r="T187" i="33"/>
  <c r="T78" i="33"/>
  <c r="T279" i="33"/>
  <c r="T247" i="33"/>
  <c r="T325" i="33"/>
  <c r="T239" i="33"/>
  <c r="T86" i="33"/>
  <c r="T65" i="33"/>
  <c r="T62" i="33"/>
  <c r="T39" i="33"/>
  <c r="T158" i="33"/>
  <c r="T97" i="33"/>
  <c r="T143" i="33"/>
  <c r="T174" i="33"/>
  <c r="T231" i="33"/>
  <c r="T274" i="33"/>
  <c r="T99" i="33"/>
  <c r="T200" i="33"/>
  <c r="T384" i="33"/>
  <c r="T307" i="33"/>
  <c r="T271" i="33"/>
  <c r="T214" i="33"/>
  <c r="T246" i="33"/>
  <c r="T491" i="33"/>
  <c r="T63" i="33"/>
  <c r="T41" i="33"/>
  <c r="T110" i="33"/>
  <c r="T263" i="33"/>
  <c r="T242" i="33"/>
  <c r="T284" i="33"/>
  <c r="T223" i="33"/>
  <c r="T255" i="33"/>
  <c r="T296" i="33"/>
  <c r="T40" i="33"/>
  <c r="T29" i="33"/>
  <c r="T54" i="33"/>
  <c r="T28" i="33"/>
  <c r="T79" i="33"/>
  <c r="T115" i="33"/>
  <c r="T178" i="33"/>
  <c r="T11" i="33"/>
  <c r="T147" i="33"/>
  <c r="T81" i="33"/>
  <c r="T138" i="33"/>
  <c r="T161" i="33"/>
  <c r="T206" i="33"/>
  <c r="T258" i="33"/>
  <c r="T497" i="33"/>
  <c r="T219" i="33"/>
  <c r="T240" i="33"/>
  <c r="T210" i="33"/>
  <c r="T235" i="33"/>
  <c r="T448" i="33"/>
  <c r="T423" i="33"/>
  <c r="T392" i="33"/>
  <c r="T57" i="33"/>
  <c r="T9" i="33"/>
  <c r="T127" i="33"/>
  <c r="T162" i="33"/>
  <c r="T183" i="33"/>
  <c r="T226" i="33"/>
  <c r="T425" i="33"/>
  <c r="T382" i="33"/>
  <c r="T18" i="7"/>
  <c r="AK18" i="7"/>
  <c r="AJ18" i="7"/>
  <c r="T461" i="33"/>
  <c r="T429" i="33"/>
  <c r="T52" i="33"/>
  <c r="T142" i="33"/>
  <c r="T102" i="33"/>
  <c r="T70" i="33"/>
  <c r="T348" i="33"/>
  <c r="T431" i="33"/>
  <c r="T117" i="33"/>
  <c r="T152" i="33"/>
  <c r="T160" i="33"/>
  <c r="T373" i="33"/>
  <c r="T471" i="33"/>
  <c r="T361" i="33"/>
  <c r="T486" i="33"/>
  <c r="T56" i="33"/>
  <c r="T34" i="33"/>
  <c r="T23" i="33"/>
  <c r="T175" i="33"/>
  <c r="T119" i="33"/>
  <c r="T196" i="33"/>
  <c r="T151" i="33"/>
  <c r="T268" i="33"/>
  <c r="T355" i="33"/>
  <c r="AK18" i="6"/>
  <c r="T166" i="33"/>
  <c r="T131" i="33"/>
  <c r="T224" i="33"/>
  <c r="T353" i="33"/>
  <c r="T43" i="33"/>
  <c r="T53" i="33"/>
  <c r="T379" i="33"/>
  <c r="T197" i="33"/>
  <c r="T90" i="33"/>
  <c r="T203" i="33"/>
  <c r="T256" i="33"/>
  <c r="T288" i="33"/>
  <c r="T51" i="33"/>
  <c r="T24" i="33"/>
  <c r="T100" i="33"/>
  <c r="T121" i="33"/>
  <c r="T71" i="33"/>
  <c r="T134" i="33"/>
  <c r="T73" i="33"/>
  <c r="T103" i="33"/>
  <c r="T170" i="33"/>
  <c r="T105" i="33"/>
  <c r="T470" i="33"/>
  <c r="T259" i="33"/>
  <c r="T180" i="33"/>
  <c r="T264" i="33"/>
  <c r="T397" i="33"/>
  <c r="T483" i="33"/>
  <c r="T467" i="33"/>
  <c r="T364" i="33"/>
  <c r="T498" i="33"/>
  <c r="T381" i="33"/>
  <c r="T466" i="33"/>
  <c r="T389" i="33"/>
  <c r="T377" i="33"/>
  <c r="T323" i="33"/>
  <c r="T42" i="33"/>
  <c r="T31" i="33"/>
  <c r="T15" i="33"/>
  <c r="T185" i="33"/>
  <c r="T59" i="33"/>
  <c r="T192" i="33"/>
  <c r="T186" i="33"/>
  <c r="T92" i="33"/>
  <c r="T253" i="33"/>
  <c r="T136" i="33"/>
  <c r="T236" i="33"/>
  <c r="T201" i="33"/>
  <c r="T237" i="33"/>
  <c r="T260" i="33"/>
  <c r="T286" i="33"/>
  <c r="T250" i="33"/>
  <c r="T261" i="33"/>
  <c r="T282" i="33"/>
  <c r="T229" i="33"/>
  <c r="T68" i="33"/>
  <c r="T317" i="33"/>
  <c r="T368" i="33"/>
  <c r="T133" i="33"/>
  <c r="T164" i="33"/>
  <c r="T76" i="33"/>
  <c r="T155" i="33"/>
  <c r="T165" i="33"/>
  <c r="T108" i="33"/>
  <c r="T182" i="33"/>
  <c r="T130" i="33"/>
  <c r="T140" i="33"/>
  <c r="T285" i="33"/>
  <c r="T254" i="33"/>
  <c r="T209" i="33"/>
  <c r="T293" i="33"/>
  <c r="T330" i="33"/>
  <c r="T484" i="33"/>
  <c r="T442" i="33"/>
  <c r="T46" i="33"/>
  <c r="T50" i="33"/>
  <c r="T122" i="33"/>
  <c r="T156" i="33"/>
  <c r="T109" i="33"/>
  <c r="T385" i="33"/>
  <c r="T84" i="33"/>
  <c r="T141" i="33"/>
  <c r="T222" i="33"/>
  <c r="T232" i="33"/>
  <c r="T336" i="33"/>
  <c r="T302" i="33"/>
  <c r="T32" i="33"/>
  <c r="T419" i="33"/>
  <c r="T14" i="33"/>
  <c r="T35" i="33"/>
  <c r="T55" i="33"/>
  <c r="T45" i="33"/>
  <c r="T49" i="33"/>
  <c r="T8" i="33"/>
  <c r="T137" i="33"/>
  <c r="T87" i="33"/>
  <c r="T118" i="33"/>
  <c r="T181" i="33"/>
  <c r="T198" i="33"/>
  <c r="T104" i="33"/>
  <c r="T146" i="33"/>
  <c r="T171" i="33"/>
  <c r="T217" i="33"/>
  <c r="T238" i="33"/>
  <c r="T273" i="33"/>
  <c r="T289" i="33"/>
  <c r="T347" i="33"/>
  <c r="T168" i="33"/>
  <c r="T400" i="33"/>
  <c r="T36" i="33"/>
  <c r="T72" i="33"/>
  <c r="T88" i="33"/>
  <c r="T145" i="33"/>
  <c r="T89" i="33"/>
  <c r="T372" i="33"/>
  <c r="T428" i="33"/>
  <c r="T233" i="33"/>
  <c r="T281" i="33"/>
  <c r="T241" i="33"/>
  <c r="T328" i="33"/>
  <c r="T309" i="33"/>
  <c r="T456" i="33"/>
  <c r="T300" i="33"/>
  <c r="T305" i="33"/>
  <c r="T469" i="33"/>
  <c r="T80" i="33"/>
  <c r="T16" i="33"/>
  <c r="T64" i="33"/>
  <c r="T153" i="33"/>
  <c r="T205" i="33"/>
  <c r="T96" i="33"/>
  <c r="T446" i="33"/>
  <c r="T112" i="33"/>
  <c r="T123" i="33"/>
  <c r="T176" i="33"/>
  <c r="T157" i="33"/>
  <c r="T188" i="33"/>
  <c r="T212" i="33"/>
  <c r="T249" i="33"/>
  <c r="T270" i="33"/>
  <c r="T208" i="33"/>
  <c r="T265" i="33"/>
  <c r="T331" i="33"/>
  <c r="T380" i="33"/>
  <c r="T460" i="33"/>
  <c r="T394" i="33"/>
  <c r="T426" i="33"/>
  <c r="T489" i="33"/>
  <c r="T369" i="33"/>
  <c r="T401" i="33"/>
  <c r="T473" i="33"/>
  <c r="T38" i="33"/>
  <c r="T405" i="33"/>
  <c r="T482" i="33"/>
  <c r="T443" i="33"/>
  <c r="T350" i="33"/>
  <c r="T414" i="33"/>
  <c r="T340" i="33"/>
  <c r="T415" i="33"/>
  <c r="T321" i="33"/>
  <c r="T386" i="33"/>
  <c r="T322" i="33"/>
  <c r="T374" i="33"/>
  <c r="T437" i="33"/>
  <c r="T420" i="33"/>
  <c r="T329" i="33"/>
  <c r="T363" i="33"/>
  <c r="T427" i="33"/>
  <c r="T439" i="33"/>
  <c r="T440" i="33"/>
  <c r="T332" i="33"/>
  <c r="T493" i="33"/>
  <c r="T338" i="33"/>
  <c r="T393" i="33"/>
  <c r="T454" i="33"/>
  <c r="T472" i="33"/>
  <c r="T375" i="33"/>
  <c r="T407" i="33"/>
  <c r="T319" i="33"/>
  <c r="T383" i="33"/>
  <c r="T487" i="33"/>
  <c r="T316" i="33"/>
  <c r="T417" i="33"/>
  <c r="T18" i="5"/>
  <c r="T354" i="33"/>
  <c r="T418" i="33"/>
  <c r="T388" i="33"/>
  <c r="T310" i="33"/>
  <c r="T191" i="33"/>
  <c r="T371" i="33"/>
  <c r="T276" i="33"/>
  <c r="T213" i="33"/>
  <c r="T251" i="33"/>
  <c r="T298" i="33"/>
  <c r="T333" i="33"/>
  <c r="T220" i="33"/>
  <c r="T6" i="33"/>
  <c r="J8" i="35"/>
  <c r="L8" i="35" s="1"/>
  <c r="I10" i="35"/>
  <c r="I12" i="35"/>
  <c r="K13" i="35"/>
  <c r="I14" i="35"/>
  <c r="X18" i="28"/>
  <c r="AL18" i="10"/>
  <c r="AL18" i="21"/>
  <c r="AJ18" i="4"/>
  <c r="AL18" i="8"/>
  <c r="AL18" i="9"/>
  <c r="X18" i="14"/>
  <c r="T18" i="20"/>
  <c r="X18" i="24"/>
  <c r="X18" i="27"/>
  <c r="T337" i="33"/>
  <c r="T488" i="33"/>
  <c r="T343" i="33"/>
  <c r="T413" i="33"/>
  <c r="T408" i="33"/>
  <c r="T490" i="33"/>
  <c r="T345" i="33"/>
  <c r="T433" i="33"/>
  <c r="T462" i="33"/>
  <c r="T390" i="33"/>
  <c r="T82" i="33"/>
  <c r="T144" i="33"/>
  <c r="T98" i="33"/>
  <c r="T177" i="33"/>
  <c r="T290" i="33"/>
  <c r="T120" i="33"/>
  <c r="T326" i="33"/>
  <c r="T481" i="33"/>
  <c r="T184" i="33"/>
  <c r="T275" i="33"/>
  <c r="T434" i="33"/>
  <c r="T207" i="33"/>
  <c r="T291" i="33"/>
  <c r="T410" i="33"/>
  <c r="T301" i="33"/>
  <c r="T234" i="33"/>
  <c r="T272" i="33"/>
  <c r="T215" i="33"/>
  <c r="T252" i="33"/>
  <c r="I8" i="35"/>
  <c r="I11" i="35"/>
  <c r="K12" i="35"/>
  <c r="I13" i="35"/>
  <c r="K31" i="35"/>
  <c r="X18" i="32"/>
  <c r="X18" i="25"/>
  <c r="AK18" i="19"/>
  <c r="X18" i="6"/>
  <c r="AJ18" i="14"/>
  <c r="T412" i="33"/>
  <c r="T362" i="33"/>
  <c r="T438" i="33"/>
  <c r="T324" i="33"/>
  <c r="T334" i="33"/>
  <c r="T475" i="33"/>
  <c r="AL16" i="33"/>
  <c r="T111" i="33"/>
  <c r="T113" i="33"/>
  <c r="T139" i="33"/>
  <c r="T83" i="33"/>
  <c r="T74" i="33"/>
  <c r="T202" i="33"/>
  <c r="T230" i="33"/>
  <c r="T262" i="33"/>
  <c r="T227" i="33"/>
  <c r="T416" i="33"/>
  <c r="T245" i="33"/>
  <c r="T496" i="33"/>
  <c r="T267" i="33"/>
  <c r="T283" i="33"/>
  <c r="T342" i="33"/>
  <c r="T492" i="33"/>
  <c r="K8" i="35"/>
  <c r="K10" i="35"/>
  <c r="K11" i="35"/>
  <c r="J12" i="35"/>
  <c r="L12" i="35" s="1"/>
  <c r="J14" i="35"/>
  <c r="L14" i="35" s="1"/>
  <c r="AJ18" i="22"/>
  <c r="T18" i="28"/>
  <c r="T453" i="33"/>
  <c r="T18" i="3"/>
  <c r="S18" i="33"/>
  <c r="T318" i="33"/>
  <c r="T457" i="33"/>
  <c r="T406" i="33"/>
  <c r="T465" i="33"/>
  <c r="T494" i="33"/>
  <c r="T356" i="33"/>
  <c r="T449" i="33"/>
  <c r="T396" i="33"/>
  <c r="T312" i="33"/>
  <c r="T399" i="33"/>
  <c r="T430" i="33"/>
  <c r="T477" i="33"/>
  <c r="T376" i="33"/>
  <c r="T421" i="33"/>
  <c r="T478" i="33"/>
  <c r="T370" i="33"/>
  <c r="J31" i="35"/>
  <c r="X18" i="15"/>
  <c r="X18" i="30"/>
  <c r="X18" i="22"/>
  <c r="X18" i="9"/>
  <c r="X18" i="11"/>
  <c r="X18" i="19"/>
  <c r="X18" i="10"/>
  <c r="X18" i="31"/>
  <c r="X18" i="26"/>
  <c r="X18" i="23"/>
  <c r="X18" i="17"/>
  <c r="X18" i="7"/>
  <c r="X10" i="33"/>
  <c r="W18" i="33"/>
  <c r="T403" i="33"/>
  <c r="T451" i="33"/>
  <c r="AF18" i="33"/>
  <c r="L18" i="33"/>
  <c r="T306" i="33"/>
  <c r="T311" i="33"/>
  <c r="AJ6" i="33"/>
  <c r="T297" i="33"/>
  <c r="T341" i="33"/>
  <c r="T352" i="33"/>
  <c r="T436" i="33"/>
  <c r="T458" i="33"/>
  <c r="T480" i="33"/>
  <c r="T501" i="33"/>
  <c r="T294" i="33"/>
  <c r="T299" i="33"/>
  <c r="T304" i="33"/>
  <c r="T320" i="33"/>
  <c r="T327" i="33"/>
  <c r="T404" i="33"/>
  <c r="T441" i="33"/>
  <c r="T359" i="33"/>
  <c r="T476" i="33"/>
  <c r="T346" i="33"/>
  <c r="T360" i="33"/>
  <c r="T391" i="33"/>
  <c r="T485" i="33"/>
  <c r="T313" i="33"/>
  <c r="T378" i="33"/>
  <c r="T422" i="33"/>
  <c r="T464" i="33"/>
  <c r="T500" i="33"/>
  <c r="T474" i="33"/>
  <c r="T468" i="33"/>
  <c r="T445" i="33"/>
  <c r="T402" i="33"/>
  <c r="T351" i="33"/>
  <c r="T314" i="33"/>
  <c r="T479" i="33"/>
  <c r="V18" i="33"/>
  <c r="X6" i="33"/>
  <c r="AL6" i="33"/>
  <c r="AK6" i="33"/>
  <c r="T387" i="33"/>
  <c r="T411" i="33"/>
  <c r="T366" i="33"/>
  <c r="K6" i="35"/>
  <c r="J6" i="35"/>
  <c r="I6" i="35"/>
  <c r="H16" i="35"/>
  <c r="I16" i="35" s="1"/>
  <c r="T344" i="33"/>
  <c r="M18" i="33"/>
  <c r="AC18" i="33" s="1"/>
  <c r="T315" i="33"/>
  <c r="T463" i="33"/>
  <c r="T455" i="33"/>
  <c r="T499" i="33"/>
  <c r="T335" i="33"/>
  <c r="T357" i="33"/>
  <c r="T295" i="33"/>
  <c r="AG18" i="33"/>
  <c r="T452" i="33"/>
  <c r="T308" i="33"/>
  <c r="T495" i="33"/>
  <c r="AK17" i="33"/>
  <c r="AH18" i="33"/>
  <c r="R18" i="33"/>
  <c r="U18" i="33"/>
  <c r="T395" i="33"/>
  <c r="N18" i="33"/>
  <c r="T444" i="33"/>
  <c r="AK16" i="33"/>
  <c r="AJ16" i="33"/>
  <c r="AK7" i="33"/>
  <c r="AJ17" i="33"/>
  <c r="AJ7" i="33"/>
  <c r="AL15" i="33"/>
  <c r="AJ15" i="33"/>
  <c r="AL18" i="6"/>
  <c r="AL18" i="17"/>
  <c r="T18" i="27"/>
  <c r="AK18" i="12"/>
  <c r="AL18" i="14"/>
  <c r="T18" i="23"/>
  <c r="AK18" i="24"/>
  <c r="AL18" i="24"/>
  <c r="T18" i="6"/>
  <c r="X18" i="13"/>
  <c r="AJ18" i="23"/>
  <c r="AK18" i="23"/>
  <c r="X18" i="5"/>
  <c r="AK18" i="11"/>
  <c r="AL18" i="11"/>
  <c r="T18" i="13"/>
  <c r="T18" i="21"/>
  <c r="T18" i="24"/>
  <c r="AJ18" i="25"/>
  <c r="AK18" i="25"/>
  <c r="AJ18" i="27"/>
  <c r="AL18" i="27"/>
  <c r="X18" i="29"/>
  <c r="AL18" i="5"/>
  <c r="AJ18" i="12"/>
  <c r="AK18" i="18"/>
  <c r="X18" i="21"/>
  <c r="X18" i="20"/>
  <c r="AL18" i="25"/>
  <c r="T18" i="4"/>
  <c r="AK18" i="4"/>
  <c r="AK18" i="8"/>
  <c r="T18" i="10"/>
  <c r="AK18" i="14"/>
  <c r="AL18" i="18"/>
  <c r="AL18" i="29"/>
  <c r="AK18" i="29"/>
  <c r="X18" i="4"/>
  <c r="AL18" i="4"/>
  <c r="AJ18" i="5"/>
  <c r="AK18" i="5"/>
  <c r="AJ18" i="6"/>
  <c r="AK18" i="9"/>
  <c r="T18" i="14"/>
  <c r="AJ18" i="17"/>
  <c r="AK18" i="30"/>
  <c r="T18" i="2"/>
  <c r="X18" i="2"/>
  <c r="K16" i="35" l="1"/>
  <c r="T18" i="33"/>
  <c r="X18" i="33"/>
  <c r="L6" i="35"/>
  <c r="L16" i="35" s="1"/>
  <c r="J16" i="35"/>
  <c r="AK18" i="33"/>
  <c r="AJ18" i="33"/>
  <c r="AL18" i="33"/>
  <c r="N18" i="2"/>
  <c r="O18" i="2"/>
  <c r="P18" i="2"/>
  <c r="L17" i="2"/>
  <c r="L16" i="2"/>
  <c r="L15" i="2"/>
  <c r="L14" i="2"/>
  <c r="L11" i="2"/>
  <c r="L10" i="2"/>
  <c r="L9" i="2"/>
  <c r="L8" i="2"/>
  <c r="L7" i="2"/>
  <c r="K18" i="2"/>
  <c r="J18" i="2"/>
  <c r="I18" i="2"/>
  <c r="H18" i="2"/>
  <c r="G18" i="2"/>
  <c r="F18" i="2"/>
  <c r="E18" i="2"/>
  <c r="D18" i="2"/>
  <c r="C18" i="2"/>
  <c r="AG18" i="2" l="1"/>
  <c r="AH18" i="2"/>
  <c r="AF18" i="2"/>
  <c r="L18" i="2"/>
  <c r="AJ18" i="2" l="1"/>
  <c r="AK18" i="2"/>
  <c r="AL18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<sst xmlns="http://schemas.openxmlformats.org/spreadsheetml/2006/main" count="2257" uniqueCount="101">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</sst>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38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26" xfId="0" applyFont="1" applyBorder="1"/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20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" xfId="0" applyFont="1" applyBorder="1"/>
    <xf numFmtId="0" fontId="7" fillId="0" borderId="24" xfId="0" applyFont="1" applyBorder="1"/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50" xfId="0" applyNumberFormat="1" applyFont="1" applyBorder="1" applyAlignment="1">
      <alignment horizontal="center"/>
    </xf>
    <xf numFmtId="9" fontId="9" fillId="0" borderId="51" xfId="2" applyFont="1" applyBorder="1" applyAlignment="1">
      <alignment horizontal="center"/>
    </xf>
    <xf numFmtId="0" fontId="9" fillId="0" borderId="52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1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3" borderId="32" xfId="0" applyNumberFormat="1" applyFont="1" applyFill="1" applyBorder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3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8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1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0" fontId="9" fillId="0" borderId="21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3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" fontId="9" fillId="3" borderId="48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9" fillId="0" borderId="47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6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9" xfId="0" applyFont="1" applyBorder="1"/>
    <xf numFmtId="0" fontId="7" fillId="0" borderId="47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60" xfId="0" applyFont="1" applyBorder="1"/>
    <xf numFmtId="9" fontId="7" fillId="0" borderId="8" xfId="2" applyFont="1" applyBorder="1"/>
    <xf numFmtId="0" fontId="9" fillId="0" borderId="50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7" xfId="2" applyFont="1" applyBorder="1" applyAlignment="1">
      <alignment horizontal="center"/>
    </xf>
    <xf numFmtId="9" fontId="7" fillId="0" borderId="3" xfId="2" applyFont="1" applyBorder="1" applyAlignment="1">
      <alignment horizontal="center"/>
    </xf>
    <xf numFmtId="9" fontId="7" fillId="0" borderId="2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8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/>
    </xf>
    <xf numFmtId="164" fontId="9" fillId="0" borderId="50" xfId="2" applyNumberFormat="1" applyFont="1" applyBorder="1"/>
    <xf numFmtId="0" fontId="9" fillId="0" borderId="14" xfId="0" applyFont="1" applyBorder="1" applyAlignment="1">
      <alignment vertical="center"/>
    </xf>
    <xf numFmtId="0" fontId="9" fillId="0" borderId="21" xfId="0" applyFont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165" fontId="7" fillId="0" borderId="33" xfId="0" applyNumberFormat="1" applyFont="1" applyBorder="1"/>
    <xf numFmtId="0" fontId="7" fillId="7" borderId="20" xfId="0" applyFont="1" applyFill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6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9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167" fontId="9" fillId="6" borderId="49" xfId="0" applyNumberFormat="1" applyFont="1" applyFill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50"/>
      <c r="B3" s="250"/>
      <c r="C3" s="250"/>
      <c r="D3" s="25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</row>
    <row r="4" spans="1:29" ht="14.5" customHeight="1" x14ac:dyDescent="0.35">
      <c r="A4" s="252" t="s">
        <v>0</v>
      </c>
      <c r="B4" s="4" t="s">
        <v>1</v>
      </c>
      <c r="C4" s="4"/>
      <c r="D4" s="254" t="s">
        <v>2</v>
      </c>
      <c r="E4" s="256" t="s">
        <v>3</v>
      </c>
      <c r="F4" s="258" t="s">
        <v>4</v>
      </c>
      <c r="G4" s="258"/>
      <c r="H4" s="259" t="s">
        <v>5</v>
      </c>
      <c r="I4" s="259"/>
      <c r="J4" s="260" t="s">
        <v>6</v>
      </c>
      <c r="K4" s="261"/>
      <c r="L4" s="260" t="s">
        <v>7</v>
      </c>
      <c r="M4" s="261"/>
      <c r="N4" s="262" t="s">
        <v>8</v>
      </c>
      <c r="O4" s="262"/>
      <c r="P4" s="260" t="s">
        <v>9</v>
      </c>
      <c r="Q4" s="261"/>
      <c r="R4" s="260" t="s">
        <v>10</v>
      </c>
      <c r="S4" s="261"/>
      <c r="T4" s="263" t="s">
        <v>11</v>
      </c>
      <c r="U4" s="263"/>
      <c r="V4" s="264" t="s">
        <v>12</v>
      </c>
      <c r="W4" s="265"/>
      <c r="X4" s="264" t="s">
        <v>13</v>
      </c>
      <c r="Y4" s="265"/>
    </row>
    <row r="5" spans="1:29" ht="26.25" customHeight="1" thickBot="1" x14ac:dyDescent="0.4">
      <c r="A5" s="253"/>
      <c r="B5" s="6" t="s">
        <v>14</v>
      </c>
      <c r="C5" s="6" t="s">
        <v>2</v>
      </c>
      <c r="D5" s="255"/>
      <c r="E5" s="257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0"/>
  <sheetViews>
    <sheetView workbookViewId="0">
      <selection activeCell="B6" sqref="B6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92" bestFit="1" customWidth="1"/>
    <col min="7" max="7" width="7.81640625" style="92" bestFit="1" customWidth="1"/>
    <col min="8" max="8" width="6.453125" style="92" bestFit="1" customWidth="1"/>
    <col min="9" max="9" width="7.7265625" style="92" bestFit="1" customWidth="1"/>
    <col min="10" max="10" width="8" style="92" bestFit="1" customWidth="1"/>
    <col min="11" max="11" width="5" style="92" bestFit="1" customWidth="1"/>
    <col min="12" max="12" width="4.453125" style="92" bestFit="1" customWidth="1"/>
    <col min="13" max="16384" width="8.7265625" style="28"/>
  </cols>
  <sheetData>
    <row r="2" spans="1:12" ht="15" customHeight="1" x14ac:dyDescent="0.3">
      <c r="A2" s="266">
        <v>46174</v>
      </c>
      <c r="B2" s="266"/>
      <c r="C2" s="195" t="s">
        <v>65</v>
      </c>
      <c r="D2" s="267" t="s">
        <v>66</v>
      </c>
      <c r="E2" s="267"/>
      <c r="F2" s="92" t="s">
        <v>67</v>
      </c>
      <c r="G2" s="92" t="s">
        <v>68</v>
      </c>
      <c r="H2" s="92" t="s">
        <v>69</v>
      </c>
    </row>
    <row r="3" spans="1:12" ht="14.5" customHeight="1" thickBot="1" x14ac:dyDescent="0.35">
      <c r="A3" s="268" t="s">
        <v>84</v>
      </c>
      <c r="B3" s="269"/>
      <c r="C3" s="269"/>
      <c r="E3" s="92">
        <v>26</v>
      </c>
      <c r="F3" s="92">
        <v>1</v>
      </c>
      <c r="G3" s="196">
        <f>F3/E3</f>
        <v>3.8461538461538464E-2</v>
      </c>
      <c r="H3" s="92">
        <f>E3-F3</f>
        <v>25</v>
      </c>
    </row>
    <row r="4" spans="1:12" ht="14.5" customHeight="1" x14ac:dyDescent="0.3">
      <c r="A4" s="270" t="s">
        <v>70</v>
      </c>
      <c r="B4" s="270" t="s">
        <v>49</v>
      </c>
      <c r="C4" s="272" t="s">
        <v>85</v>
      </c>
      <c r="D4" s="274" t="s">
        <v>4</v>
      </c>
      <c r="E4" s="275"/>
      <c r="F4" s="175" t="s">
        <v>71</v>
      </c>
      <c r="G4" s="279" t="s">
        <v>72</v>
      </c>
      <c r="H4" s="280"/>
      <c r="I4" s="280"/>
      <c r="J4" s="280"/>
      <c r="K4" s="281"/>
      <c r="L4" s="282"/>
    </row>
    <row r="5" spans="1:12" ht="15" customHeight="1" thickBot="1" x14ac:dyDescent="0.35">
      <c r="A5" s="271"/>
      <c r="B5" s="271"/>
      <c r="C5" s="273"/>
      <c r="D5" s="197" t="s">
        <v>15</v>
      </c>
      <c r="E5" s="198" t="s">
        <v>16</v>
      </c>
      <c r="F5" s="199" t="s">
        <v>73</v>
      </c>
      <c r="G5" s="190" t="s">
        <v>74</v>
      </c>
      <c r="H5" s="200" t="s">
        <v>75</v>
      </c>
      <c r="I5" s="200" t="s">
        <v>55</v>
      </c>
      <c r="J5" s="200" t="s">
        <v>76</v>
      </c>
      <c r="K5" s="193" t="s">
        <v>77</v>
      </c>
      <c r="L5" s="201" t="s">
        <v>78</v>
      </c>
    </row>
    <row r="6" spans="1:12" ht="14.5" x14ac:dyDescent="0.3">
      <c r="A6" s="42">
        <v>1</v>
      </c>
      <c r="B6" s="202"/>
      <c r="C6" s="203"/>
      <c r="D6" s="204">
        <v>70</v>
      </c>
      <c r="E6" s="205">
        <v>40</v>
      </c>
      <c r="F6" s="206">
        <f>[1]Price!M6</f>
        <v>52.462499999999999</v>
      </c>
      <c r="G6" s="207">
        <v>500</v>
      </c>
      <c r="H6" s="208">
        <f>Ttl!L6</f>
        <v>66.275000000000006</v>
      </c>
      <c r="I6" s="209">
        <f>H6/G6</f>
        <v>0.13255</v>
      </c>
      <c r="J6" s="210">
        <f>G6-H6</f>
        <v>433.72500000000002</v>
      </c>
      <c r="K6" s="211">
        <f>H6/$F$3</f>
        <v>66.275000000000006</v>
      </c>
      <c r="L6" s="206">
        <f>J6/$H$3</f>
        <v>17.349</v>
      </c>
    </row>
    <row r="7" spans="1:12" ht="14.5" x14ac:dyDescent="0.3">
      <c r="A7" s="30">
        <v>2</v>
      </c>
      <c r="B7" s="5"/>
      <c r="C7" s="212"/>
      <c r="D7" s="213">
        <v>70</v>
      </c>
      <c r="E7" s="214">
        <v>40</v>
      </c>
      <c r="F7" s="206">
        <f>[1]Price!M7</f>
        <v>52.462499999999999</v>
      </c>
      <c r="G7" s="215">
        <v>500</v>
      </c>
      <c r="H7" s="216">
        <f>Ttl!L7</f>
        <v>0</v>
      </c>
      <c r="I7" s="217">
        <f t="shared" ref="I7:I16" si="0">H7/G7</f>
        <v>0</v>
      </c>
      <c r="J7" s="210">
        <f t="shared" ref="J7:J15" si="1">G7-H7</f>
        <v>500</v>
      </c>
      <c r="K7" s="211">
        <f t="shared" ref="K7:K15" si="2">H7/$F$3</f>
        <v>0</v>
      </c>
      <c r="L7" s="218">
        <f t="shared" ref="L7:L15" si="3">J7/$H$3</f>
        <v>20</v>
      </c>
    </row>
    <row r="8" spans="1:12" ht="14.5" x14ac:dyDescent="0.3">
      <c r="A8" s="30">
        <v>3</v>
      </c>
      <c r="B8" s="5"/>
      <c r="C8" s="212"/>
      <c r="D8" s="213">
        <v>70</v>
      </c>
      <c r="E8" s="214">
        <v>40</v>
      </c>
      <c r="F8" s="206">
        <f>[1]Price!M8</f>
        <v>52.462499999999999</v>
      </c>
      <c r="G8" s="215">
        <v>500</v>
      </c>
      <c r="H8" s="216">
        <f>Ttl!L8</f>
        <v>217.7</v>
      </c>
      <c r="I8" s="217">
        <f t="shared" si="0"/>
        <v>0.43539999999999995</v>
      </c>
      <c r="J8" s="210">
        <f t="shared" si="1"/>
        <v>282.3</v>
      </c>
      <c r="K8" s="211">
        <f t="shared" si="2"/>
        <v>217.7</v>
      </c>
      <c r="L8" s="218">
        <f t="shared" si="3"/>
        <v>11.292</v>
      </c>
    </row>
    <row r="9" spans="1:12" ht="14.5" x14ac:dyDescent="0.3">
      <c r="A9" s="30">
        <v>4</v>
      </c>
      <c r="B9" s="5"/>
      <c r="C9" s="212"/>
      <c r="D9" s="213">
        <v>120</v>
      </c>
      <c r="E9" s="214">
        <v>40</v>
      </c>
      <c r="F9" s="206">
        <f>[1]Price!M9</f>
        <v>72.64</v>
      </c>
      <c r="G9" s="215">
        <v>500</v>
      </c>
      <c r="H9" s="216">
        <f>Ttl!L9</f>
        <v>70.599999999999994</v>
      </c>
      <c r="I9" s="217">
        <f t="shared" si="0"/>
        <v>0.14119999999999999</v>
      </c>
      <c r="J9" s="210">
        <f t="shared" si="1"/>
        <v>429.4</v>
      </c>
      <c r="K9" s="211">
        <f t="shared" si="2"/>
        <v>70.599999999999994</v>
      </c>
      <c r="L9" s="218">
        <f t="shared" si="3"/>
        <v>17.175999999999998</v>
      </c>
    </row>
    <row r="10" spans="1:12" ht="14.5" x14ac:dyDescent="0.3">
      <c r="A10" s="30">
        <v>5</v>
      </c>
      <c r="B10" s="5"/>
      <c r="C10" s="212"/>
      <c r="D10" s="213">
        <v>120</v>
      </c>
      <c r="E10" s="214">
        <v>40</v>
      </c>
      <c r="F10" s="206">
        <f>[1]Price!M10</f>
        <v>72.64</v>
      </c>
      <c r="G10" s="215">
        <v>500</v>
      </c>
      <c r="H10" s="216">
        <f>Ttl!L10</f>
        <v>131.80000000000001</v>
      </c>
      <c r="I10" s="217">
        <f t="shared" si="0"/>
        <v>0.2636</v>
      </c>
      <c r="J10" s="210">
        <f t="shared" si="1"/>
        <v>368.2</v>
      </c>
      <c r="K10" s="211">
        <f t="shared" si="2"/>
        <v>131.80000000000001</v>
      </c>
      <c r="L10" s="218">
        <f t="shared" si="3"/>
        <v>14.728</v>
      </c>
    </row>
    <row r="11" spans="1:12" ht="14.5" x14ac:dyDescent="0.3">
      <c r="A11" s="30">
        <v>6</v>
      </c>
      <c r="B11" s="5"/>
      <c r="C11" s="212"/>
      <c r="D11" s="213">
        <v>120</v>
      </c>
      <c r="E11" s="214">
        <v>40</v>
      </c>
      <c r="F11" s="206">
        <f>[1]Price!M11</f>
        <v>72.64</v>
      </c>
      <c r="G11" s="215">
        <v>500</v>
      </c>
      <c r="H11" s="216">
        <f>Ttl!L11</f>
        <v>100.5</v>
      </c>
      <c r="I11" s="217">
        <f t="shared" si="0"/>
        <v>0.20100000000000001</v>
      </c>
      <c r="J11" s="210">
        <f t="shared" si="1"/>
        <v>399.5</v>
      </c>
      <c r="K11" s="211">
        <f t="shared" si="2"/>
        <v>100.5</v>
      </c>
      <c r="L11" s="218">
        <f t="shared" si="3"/>
        <v>15.98</v>
      </c>
    </row>
    <row r="12" spans="1:12" ht="14.5" x14ac:dyDescent="0.3">
      <c r="A12" s="30">
        <v>7</v>
      </c>
      <c r="B12" s="5"/>
      <c r="C12" s="212"/>
      <c r="D12" s="213">
        <v>60</v>
      </c>
      <c r="E12" s="214">
        <v>40</v>
      </c>
      <c r="F12" s="206">
        <f>[1]Price!M12</f>
        <v>39.230000000000004</v>
      </c>
      <c r="G12" s="215">
        <v>6000</v>
      </c>
      <c r="H12" s="216">
        <f>Ttl!L14</f>
        <v>1724.15</v>
      </c>
      <c r="I12" s="217">
        <f t="shared" si="0"/>
        <v>0.28735833333333333</v>
      </c>
      <c r="J12" s="210">
        <f t="shared" si="1"/>
        <v>4275.8500000000004</v>
      </c>
      <c r="K12" s="211">
        <f t="shared" si="2"/>
        <v>1724.15</v>
      </c>
      <c r="L12" s="218">
        <f t="shared" si="3"/>
        <v>171.03400000000002</v>
      </c>
    </row>
    <row r="13" spans="1:12" ht="14.5" x14ac:dyDescent="0.3">
      <c r="A13" s="30">
        <v>8</v>
      </c>
      <c r="B13" s="5"/>
      <c r="C13" s="212"/>
      <c r="D13" s="213">
        <v>60</v>
      </c>
      <c r="E13" s="214">
        <v>40</v>
      </c>
      <c r="F13" s="206">
        <f>[1]Price!M13</f>
        <v>39.230000000000004</v>
      </c>
      <c r="G13" s="215">
        <v>500</v>
      </c>
      <c r="H13" s="216">
        <f>Ttl!L15</f>
        <v>400</v>
      </c>
      <c r="I13" s="217">
        <f t="shared" si="0"/>
        <v>0.8</v>
      </c>
      <c r="J13" s="210">
        <f t="shared" si="1"/>
        <v>100</v>
      </c>
      <c r="K13" s="211">
        <f t="shared" si="2"/>
        <v>400</v>
      </c>
      <c r="L13" s="218">
        <f t="shared" si="3"/>
        <v>4</v>
      </c>
    </row>
    <row r="14" spans="1:12" ht="14.5" x14ac:dyDescent="0.3">
      <c r="A14" s="30">
        <v>9</v>
      </c>
      <c r="B14" s="5"/>
      <c r="C14" s="212"/>
      <c r="D14" s="213">
        <v>60</v>
      </c>
      <c r="E14" s="214">
        <v>40</v>
      </c>
      <c r="F14" s="206">
        <f>[1]Price!M14</f>
        <v>39.230000000000004</v>
      </c>
      <c r="G14" s="215">
        <v>500</v>
      </c>
      <c r="H14" s="216">
        <f>Ttl!L16</f>
        <v>90</v>
      </c>
      <c r="I14" s="217">
        <f t="shared" si="0"/>
        <v>0.18</v>
      </c>
      <c r="J14" s="210">
        <f t="shared" si="1"/>
        <v>410</v>
      </c>
      <c r="K14" s="211">
        <f t="shared" si="2"/>
        <v>90</v>
      </c>
      <c r="L14" s="218">
        <f t="shared" si="3"/>
        <v>16.399999999999999</v>
      </c>
    </row>
    <row r="15" spans="1:12" ht="13.5" thickBot="1" x14ac:dyDescent="0.35">
      <c r="A15" s="219">
        <v>10</v>
      </c>
      <c r="B15" s="49"/>
      <c r="C15" s="50"/>
      <c r="D15" s="131"/>
      <c r="E15" s="49"/>
      <c r="F15" s="63"/>
      <c r="G15" s="220"/>
      <c r="H15" s="221">
        <f>Ttl!L17</f>
        <v>100</v>
      </c>
      <c r="I15" s="222" t="e">
        <f t="shared" si="0"/>
        <v>#DIV/0!</v>
      </c>
      <c r="J15" s="223">
        <f t="shared" si="1"/>
        <v>-100</v>
      </c>
      <c r="K15" s="224">
        <f t="shared" si="2"/>
        <v>100</v>
      </c>
      <c r="L15" s="225">
        <f t="shared" si="3"/>
        <v>-4</v>
      </c>
    </row>
    <row r="16" spans="1:12" ht="15" thickBot="1" x14ac:dyDescent="0.35">
      <c r="A16" s="283" t="s">
        <v>48</v>
      </c>
      <c r="B16" s="284"/>
      <c r="C16" s="285"/>
      <c r="D16" s="226"/>
      <c r="E16" s="227"/>
      <c r="F16" s="228"/>
      <c r="G16" s="229">
        <f>SUM(G6:G15)</f>
        <v>10000</v>
      </c>
      <c r="H16" s="99">
        <f>SUM(H6:H15)</f>
        <v>2901.0250000000001</v>
      </c>
      <c r="I16" s="230">
        <f t="shared" si="0"/>
        <v>0.29010249999999999</v>
      </c>
      <c r="J16" s="99">
        <f t="shared" ref="J16:L16" si="4">SUM(J6:J15)</f>
        <v>7098.9750000000004</v>
      </c>
      <c r="K16" s="231">
        <f t="shared" si="4"/>
        <v>2901.0250000000001</v>
      </c>
      <c r="L16" s="232">
        <f t="shared" si="4"/>
        <v>283.959</v>
      </c>
    </row>
    <row r="17" spans="1:12" x14ac:dyDescent="0.3">
      <c r="A17" s="60"/>
    </row>
    <row r="18" spans="1:12" ht="13.5" thickBot="1" x14ac:dyDescent="0.35"/>
    <row r="19" spans="1:12" ht="14.5" customHeight="1" x14ac:dyDescent="0.3">
      <c r="A19" s="270" t="s">
        <v>70</v>
      </c>
      <c r="B19" s="270" t="s">
        <v>49</v>
      </c>
      <c r="C19" s="272" t="s">
        <v>85</v>
      </c>
      <c r="D19" s="274" t="s">
        <v>79</v>
      </c>
      <c r="E19" s="275"/>
      <c r="F19" s="175" t="s">
        <v>71</v>
      </c>
      <c r="G19" s="276" t="s">
        <v>80</v>
      </c>
      <c r="H19" s="277"/>
      <c r="I19" s="277"/>
      <c r="J19" s="277"/>
      <c r="K19" s="278"/>
      <c r="L19" s="278"/>
    </row>
    <row r="20" spans="1:12" ht="13.5" customHeight="1" thickBot="1" x14ac:dyDescent="0.35">
      <c r="A20" s="271"/>
      <c r="B20" s="271"/>
      <c r="C20" s="273"/>
      <c r="D20" s="197" t="s">
        <v>15</v>
      </c>
      <c r="E20" s="198" t="s">
        <v>16</v>
      </c>
      <c r="F20" s="199" t="s">
        <v>73</v>
      </c>
      <c r="G20" s="190" t="s">
        <v>81</v>
      </c>
      <c r="H20" s="200" t="s">
        <v>82</v>
      </c>
      <c r="I20" s="200" t="s">
        <v>55</v>
      </c>
      <c r="J20" s="200" t="s">
        <v>76</v>
      </c>
      <c r="K20" s="193" t="s">
        <v>77</v>
      </c>
      <c r="L20" s="193"/>
    </row>
    <row r="21" spans="1:12" ht="14.5" x14ac:dyDescent="0.3">
      <c r="A21" s="42">
        <v>1</v>
      </c>
      <c r="B21" s="202"/>
      <c r="C21" s="203"/>
      <c r="D21" s="204">
        <v>70</v>
      </c>
      <c r="E21" s="205">
        <v>40</v>
      </c>
      <c r="F21" s="206">
        <f>F6</f>
        <v>52.462499999999999</v>
      </c>
      <c r="G21" s="207">
        <f>Ttl!Z6</f>
        <v>0</v>
      </c>
      <c r="H21" s="208">
        <f>Ttl!AA6</f>
        <v>0</v>
      </c>
      <c r="I21" s="209" t="e">
        <f>H21/G21</f>
        <v>#DIV/0!</v>
      </c>
      <c r="J21" s="210">
        <f>G21-H21</f>
        <v>0</v>
      </c>
      <c r="K21" s="211">
        <f>H21/$F$3</f>
        <v>0</v>
      </c>
      <c r="L21" s="234"/>
    </row>
    <row r="22" spans="1:12" ht="14.5" x14ac:dyDescent="0.3">
      <c r="A22" s="30">
        <v>2</v>
      </c>
      <c r="B22" s="5"/>
      <c r="C22" s="212"/>
      <c r="D22" s="213">
        <v>70</v>
      </c>
      <c r="E22" s="214">
        <v>40</v>
      </c>
      <c r="F22" s="206">
        <f t="shared" ref="F22:F29" si="5">F7</f>
        <v>52.462499999999999</v>
      </c>
      <c r="G22" s="215">
        <f>Ttl!Z7</f>
        <v>0</v>
      </c>
      <c r="H22" s="216">
        <f>Ttl!AA7</f>
        <v>0</v>
      </c>
      <c r="I22" s="217" t="e">
        <f t="shared" ref="I22:I30" si="6">H22/G22</f>
        <v>#DIV/0!</v>
      </c>
      <c r="J22" s="210">
        <f t="shared" ref="J22:J30" si="7">G22-H22</f>
        <v>0</v>
      </c>
      <c r="K22" s="211">
        <f t="shared" ref="K22:K30" si="8">H22/$F$3</f>
        <v>0</v>
      </c>
      <c r="L22" s="235"/>
    </row>
    <row r="23" spans="1:12" ht="14.5" x14ac:dyDescent="0.3">
      <c r="A23" s="30">
        <v>3</v>
      </c>
      <c r="B23" s="5"/>
      <c r="C23" s="212"/>
      <c r="D23" s="213">
        <v>70</v>
      </c>
      <c r="E23" s="214">
        <v>40</v>
      </c>
      <c r="F23" s="206">
        <f t="shared" si="5"/>
        <v>52.462499999999999</v>
      </c>
      <c r="G23" s="215">
        <f>Ttl!Z8</f>
        <v>0</v>
      </c>
      <c r="H23" s="216">
        <f>Ttl!AA8</f>
        <v>0</v>
      </c>
      <c r="I23" s="217" t="e">
        <f t="shared" si="6"/>
        <v>#DIV/0!</v>
      </c>
      <c r="J23" s="210">
        <f t="shared" si="7"/>
        <v>0</v>
      </c>
      <c r="K23" s="211">
        <f t="shared" si="8"/>
        <v>0</v>
      </c>
      <c r="L23" s="235"/>
    </row>
    <row r="24" spans="1:12" ht="14.5" x14ac:dyDescent="0.3">
      <c r="A24" s="30">
        <v>4</v>
      </c>
      <c r="B24" s="5"/>
      <c r="C24" s="212"/>
      <c r="D24" s="213">
        <v>120</v>
      </c>
      <c r="E24" s="214">
        <v>40</v>
      </c>
      <c r="F24" s="206">
        <f t="shared" si="5"/>
        <v>72.64</v>
      </c>
      <c r="G24" s="215">
        <f>Ttl!Z9</f>
        <v>0</v>
      </c>
      <c r="H24" s="216">
        <f>Ttl!AA9</f>
        <v>0</v>
      </c>
      <c r="I24" s="217" t="e">
        <f t="shared" si="6"/>
        <v>#DIV/0!</v>
      </c>
      <c r="J24" s="210">
        <f t="shared" si="7"/>
        <v>0</v>
      </c>
      <c r="K24" s="211">
        <f t="shared" si="8"/>
        <v>0</v>
      </c>
      <c r="L24" s="235"/>
    </row>
    <row r="25" spans="1:12" ht="14.5" x14ac:dyDescent="0.3">
      <c r="A25" s="30">
        <v>5</v>
      </c>
      <c r="B25" s="5"/>
      <c r="C25" s="212"/>
      <c r="D25" s="213">
        <v>120</v>
      </c>
      <c r="E25" s="214">
        <v>40</v>
      </c>
      <c r="F25" s="206">
        <f t="shared" si="5"/>
        <v>72.64</v>
      </c>
      <c r="G25" s="215">
        <f>Ttl!Z10</f>
        <v>0</v>
      </c>
      <c r="H25" s="216">
        <f>Ttl!AA10</f>
        <v>0</v>
      </c>
      <c r="I25" s="217" t="e">
        <f t="shared" si="6"/>
        <v>#DIV/0!</v>
      </c>
      <c r="J25" s="210">
        <f t="shared" si="7"/>
        <v>0</v>
      </c>
      <c r="K25" s="211">
        <f t="shared" si="8"/>
        <v>0</v>
      </c>
      <c r="L25" s="235"/>
    </row>
    <row r="26" spans="1:12" ht="14.5" x14ac:dyDescent="0.3">
      <c r="A26" s="30">
        <v>6</v>
      </c>
      <c r="B26" s="5"/>
      <c r="C26" s="212"/>
      <c r="D26" s="213">
        <v>120</v>
      </c>
      <c r="E26" s="214">
        <v>40</v>
      </c>
      <c r="F26" s="206">
        <f t="shared" si="5"/>
        <v>72.64</v>
      </c>
      <c r="G26" s="215">
        <f>Ttl!Z11</f>
        <v>0</v>
      </c>
      <c r="H26" s="216">
        <f>Ttl!AA11</f>
        <v>0</v>
      </c>
      <c r="I26" s="217" t="e">
        <f t="shared" si="6"/>
        <v>#DIV/0!</v>
      </c>
      <c r="J26" s="210">
        <f t="shared" si="7"/>
        <v>0</v>
      </c>
      <c r="K26" s="211">
        <f t="shared" si="8"/>
        <v>0</v>
      </c>
      <c r="L26" s="235"/>
    </row>
    <row r="27" spans="1:12" ht="14.5" x14ac:dyDescent="0.3">
      <c r="A27" s="30">
        <v>7</v>
      </c>
      <c r="B27" s="5"/>
      <c r="C27" s="212"/>
      <c r="D27" s="213">
        <v>60</v>
      </c>
      <c r="E27" s="214">
        <v>40</v>
      </c>
      <c r="F27" s="206">
        <f t="shared" si="5"/>
        <v>39.230000000000004</v>
      </c>
      <c r="G27" s="215">
        <f>Ttl!Z14</f>
        <v>0</v>
      </c>
      <c r="H27" s="216">
        <f>Ttl!AA14</f>
        <v>0</v>
      </c>
      <c r="I27" s="217" t="e">
        <f t="shared" si="6"/>
        <v>#DIV/0!</v>
      </c>
      <c r="J27" s="210">
        <f t="shared" si="7"/>
        <v>0</v>
      </c>
      <c r="K27" s="211">
        <f t="shared" si="8"/>
        <v>0</v>
      </c>
      <c r="L27" s="235"/>
    </row>
    <row r="28" spans="1:12" ht="14.5" x14ac:dyDescent="0.3">
      <c r="A28" s="30">
        <v>8</v>
      </c>
      <c r="B28" s="5"/>
      <c r="C28" s="212"/>
      <c r="D28" s="213">
        <v>60</v>
      </c>
      <c r="E28" s="214">
        <v>40</v>
      </c>
      <c r="F28" s="206">
        <f t="shared" si="5"/>
        <v>39.230000000000004</v>
      </c>
      <c r="G28" s="215">
        <f>Ttl!Z15</f>
        <v>0</v>
      </c>
      <c r="H28" s="216">
        <f>Ttl!AA15</f>
        <v>0</v>
      </c>
      <c r="I28" s="217" t="e">
        <f t="shared" si="6"/>
        <v>#DIV/0!</v>
      </c>
      <c r="J28" s="210">
        <f t="shared" si="7"/>
        <v>0</v>
      </c>
      <c r="K28" s="211">
        <f t="shared" si="8"/>
        <v>0</v>
      </c>
      <c r="L28" s="235"/>
    </row>
    <row r="29" spans="1:12" ht="14.5" x14ac:dyDescent="0.3">
      <c r="A29" s="30">
        <v>9</v>
      </c>
      <c r="B29" s="5"/>
      <c r="C29" s="212"/>
      <c r="D29" s="213">
        <v>60</v>
      </c>
      <c r="E29" s="214">
        <v>40</v>
      </c>
      <c r="F29" s="206">
        <f t="shared" si="5"/>
        <v>39.230000000000004</v>
      </c>
      <c r="G29" s="215">
        <f>Ttl!Z16</f>
        <v>0</v>
      </c>
      <c r="H29" s="216">
        <f>Ttl!AA16</f>
        <v>0</v>
      </c>
      <c r="I29" s="217" t="e">
        <f t="shared" si="6"/>
        <v>#DIV/0!</v>
      </c>
      <c r="J29" s="210">
        <f t="shared" si="7"/>
        <v>0</v>
      </c>
      <c r="K29" s="211">
        <f t="shared" si="8"/>
        <v>0</v>
      </c>
      <c r="L29" s="235"/>
    </row>
    <row r="30" spans="1:12" ht="13.5" thickBot="1" x14ac:dyDescent="0.35">
      <c r="A30" s="219">
        <v>10</v>
      </c>
      <c r="B30" s="49"/>
      <c r="C30" s="50"/>
      <c r="D30" s="131"/>
      <c r="E30" s="49"/>
      <c r="F30" s="63"/>
      <c r="G30" s="220">
        <f>Ttl!Z17</f>
        <v>0</v>
      </c>
      <c r="H30" s="221">
        <f>Ttl!AA17</f>
        <v>0</v>
      </c>
      <c r="I30" s="222" t="e">
        <f t="shared" si="6"/>
        <v>#DIV/0!</v>
      </c>
      <c r="J30" s="223">
        <f t="shared" si="7"/>
        <v>0</v>
      </c>
      <c r="K30" s="224">
        <f t="shared" si="8"/>
        <v>0</v>
      </c>
      <c r="L30" s="236"/>
    </row>
    <row r="31" spans="1:12" ht="15" customHeight="1" thickBot="1" x14ac:dyDescent="0.35">
      <c r="A31" s="283" t="s">
        <v>48</v>
      </c>
      <c r="B31" s="284"/>
      <c r="C31" s="285"/>
      <c r="D31" s="286"/>
      <c r="E31" s="287"/>
      <c r="F31" s="288"/>
      <c r="G31" s="229">
        <f t="shared" ref="G31:L31" si="9">SUM(G21:G30)</f>
        <v>0</v>
      </c>
      <c r="H31" s="233">
        <f t="shared" si="9"/>
        <v>0</v>
      </c>
      <c r="I31" s="233" t="e">
        <f t="shared" si="9"/>
        <v>#DIV/0!</v>
      </c>
      <c r="J31" s="233">
        <f t="shared" si="9"/>
        <v>0</v>
      </c>
      <c r="K31" s="233">
        <f t="shared" si="9"/>
        <v>0</v>
      </c>
      <c r="L31" s="237">
        <f t="shared" si="9"/>
        <v>0</v>
      </c>
    </row>
    <row r="32" spans="1:12" x14ac:dyDescent="0.3">
      <c r="A32" s="122"/>
    </row>
    <row r="33" spans="1:1" x14ac:dyDescent="0.3">
      <c r="A33" s="122"/>
    </row>
    <row r="34" spans="1:1" x14ac:dyDescent="0.3">
      <c r="A34" s="122"/>
    </row>
    <row r="35" spans="1:1" x14ac:dyDescent="0.3">
      <c r="A35" s="122"/>
    </row>
    <row r="36" spans="1:1" x14ac:dyDescent="0.3">
      <c r="A36" s="122"/>
    </row>
    <row r="37" spans="1:1" x14ac:dyDescent="0.3">
      <c r="A37" s="122"/>
    </row>
    <row r="38" spans="1:1" x14ac:dyDescent="0.3">
      <c r="A38" s="122"/>
    </row>
    <row r="39" spans="1:1" x14ac:dyDescent="0.3">
      <c r="A39" s="122"/>
    </row>
    <row r="40" spans="1:1" x14ac:dyDescent="0.3">
      <c r="A40" s="122"/>
    </row>
    <row r="41" spans="1:1" x14ac:dyDescent="0.3">
      <c r="A41" s="122"/>
    </row>
    <row r="42" spans="1:1" x14ac:dyDescent="0.3">
      <c r="A42" s="122"/>
    </row>
    <row r="43" spans="1:1" x14ac:dyDescent="0.3">
      <c r="A43" s="122"/>
    </row>
    <row r="44" spans="1:1" x14ac:dyDescent="0.3">
      <c r="A44" s="122"/>
    </row>
    <row r="45" spans="1:1" x14ac:dyDescent="0.3">
      <c r="A45" s="122"/>
    </row>
    <row r="46" spans="1:1" x14ac:dyDescent="0.3">
      <c r="A46" s="122"/>
    </row>
    <row r="47" spans="1:1" x14ac:dyDescent="0.3">
      <c r="A47" s="122"/>
    </row>
    <row r="48" spans="1:1" x14ac:dyDescent="0.3">
      <c r="A48" s="122"/>
    </row>
    <row r="49" spans="1:1" x14ac:dyDescent="0.3">
      <c r="A49" s="122"/>
    </row>
    <row r="50" spans="1:1" x14ac:dyDescent="0.3">
      <c r="A50" s="122"/>
    </row>
    <row r="51" spans="1:1" x14ac:dyDescent="0.3">
      <c r="A51" s="122"/>
    </row>
    <row r="52" spans="1:1" x14ac:dyDescent="0.3">
      <c r="A52" s="122"/>
    </row>
    <row r="53" spans="1:1" x14ac:dyDescent="0.3">
      <c r="A53" s="122"/>
    </row>
    <row r="54" spans="1:1" x14ac:dyDescent="0.3">
      <c r="A54" s="122"/>
    </row>
    <row r="55" spans="1:1" x14ac:dyDescent="0.3">
      <c r="A55" s="122"/>
    </row>
    <row r="56" spans="1:1" x14ac:dyDescent="0.3">
      <c r="A56" s="122"/>
    </row>
    <row r="57" spans="1:1" x14ac:dyDescent="0.3">
      <c r="A57" s="122"/>
    </row>
    <row r="58" spans="1:1" x14ac:dyDescent="0.3">
      <c r="A58" s="122"/>
    </row>
    <row r="59" spans="1:1" x14ac:dyDescent="0.3">
      <c r="A59" s="122"/>
    </row>
    <row r="60" spans="1:1" x14ac:dyDescent="0.3">
      <c r="A60" s="122"/>
    </row>
    <row r="61" spans="1:1" x14ac:dyDescent="0.3">
      <c r="A61" s="122"/>
    </row>
    <row r="62" spans="1:1" x14ac:dyDescent="0.3">
      <c r="A62" s="122"/>
    </row>
    <row r="63" spans="1:1" x14ac:dyDescent="0.3">
      <c r="A63" s="122"/>
    </row>
    <row r="64" spans="1:1" x14ac:dyDescent="0.3">
      <c r="A64" s="122"/>
    </row>
    <row r="65" spans="1:1" x14ac:dyDescent="0.3">
      <c r="A65" s="122"/>
    </row>
    <row r="66" spans="1:1" x14ac:dyDescent="0.3">
      <c r="A66" s="122"/>
    </row>
    <row r="67" spans="1:1" x14ac:dyDescent="0.3">
      <c r="A67" s="122"/>
    </row>
    <row r="68" spans="1:1" x14ac:dyDescent="0.3">
      <c r="A68" s="122"/>
    </row>
    <row r="69" spans="1:1" x14ac:dyDescent="0.3">
      <c r="A69" s="122"/>
    </row>
    <row r="70" spans="1:1" x14ac:dyDescent="0.3">
      <c r="A70" s="122"/>
    </row>
    <row r="71" spans="1:1" x14ac:dyDescent="0.3">
      <c r="A71" s="122"/>
    </row>
    <row r="72" spans="1:1" x14ac:dyDescent="0.3">
      <c r="A72" s="122"/>
    </row>
    <row r="73" spans="1:1" x14ac:dyDescent="0.3">
      <c r="A73" s="122"/>
    </row>
    <row r="74" spans="1:1" x14ac:dyDescent="0.3">
      <c r="A74" s="122"/>
    </row>
    <row r="75" spans="1:1" x14ac:dyDescent="0.3">
      <c r="A75" s="122"/>
    </row>
    <row r="76" spans="1:1" x14ac:dyDescent="0.3">
      <c r="A76" s="122"/>
    </row>
    <row r="77" spans="1:1" x14ac:dyDescent="0.3">
      <c r="A77" s="122"/>
    </row>
    <row r="78" spans="1:1" x14ac:dyDescent="0.3">
      <c r="A78" s="122"/>
    </row>
    <row r="79" spans="1:1" x14ac:dyDescent="0.3">
      <c r="A79" s="122"/>
    </row>
    <row r="80" spans="1:1" x14ac:dyDescent="0.3">
      <c r="A80" s="122"/>
    </row>
    <row r="81" spans="1:1" x14ac:dyDescent="0.3">
      <c r="A81" s="122"/>
    </row>
    <row r="82" spans="1:1" x14ac:dyDescent="0.3">
      <c r="A82" s="122"/>
    </row>
    <row r="83" spans="1:1" x14ac:dyDescent="0.3">
      <c r="A83" s="122"/>
    </row>
    <row r="84" spans="1:1" x14ac:dyDescent="0.3">
      <c r="A84" s="122"/>
    </row>
    <row r="85" spans="1:1" x14ac:dyDescent="0.3">
      <c r="A85" s="122"/>
    </row>
    <row r="86" spans="1:1" x14ac:dyDescent="0.3">
      <c r="A86" s="122"/>
    </row>
    <row r="87" spans="1:1" x14ac:dyDescent="0.3">
      <c r="A87" s="122"/>
    </row>
    <row r="88" spans="1:1" x14ac:dyDescent="0.3">
      <c r="A88" s="122"/>
    </row>
    <row r="89" spans="1:1" x14ac:dyDescent="0.3">
      <c r="A89" s="122"/>
    </row>
    <row r="90" spans="1:1" x14ac:dyDescent="0.3">
      <c r="A90" s="122"/>
    </row>
    <row r="91" spans="1:1" x14ac:dyDescent="0.3">
      <c r="A91" s="122"/>
    </row>
    <row r="92" spans="1:1" x14ac:dyDescent="0.3">
      <c r="A92" s="122"/>
    </row>
    <row r="93" spans="1:1" x14ac:dyDescent="0.3">
      <c r="A93" s="122"/>
    </row>
    <row r="94" spans="1:1" x14ac:dyDescent="0.3">
      <c r="A94" s="122"/>
    </row>
    <row r="95" spans="1:1" x14ac:dyDescent="0.3">
      <c r="A95" s="122"/>
    </row>
    <row r="96" spans="1:1" x14ac:dyDescent="0.3">
      <c r="A96" s="122"/>
    </row>
    <row r="97" spans="1:1" x14ac:dyDescent="0.3">
      <c r="A97" s="122"/>
    </row>
    <row r="98" spans="1:1" x14ac:dyDescent="0.3">
      <c r="A98" s="122"/>
    </row>
    <row r="99" spans="1:1" x14ac:dyDescent="0.3">
      <c r="A99" s="122"/>
    </row>
    <row r="100" spans="1:1" x14ac:dyDescent="0.3">
      <c r="A100" s="122"/>
    </row>
    <row r="101" spans="1:1" x14ac:dyDescent="0.3">
      <c r="A101" s="122"/>
    </row>
    <row r="102" spans="1:1" x14ac:dyDescent="0.3">
      <c r="A102" s="122"/>
    </row>
    <row r="103" spans="1:1" x14ac:dyDescent="0.3">
      <c r="A103" s="122"/>
    </row>
    <row r="104" spans="1:1" x14ac:dyDescent="0.3">
      <c r="A104" s="122"/>
    </row>
    <row r="105" spans="1:1" x14ac:dyDescent="0.3">
      <c r="A105" s="122"/>
    </row>
    <row r="106" spans="1:1" x14ac:dyDescent="0.3">
      <c r="A106" s="122"/>
    </row>
    <row r="107" spans="1:1" x14ac:dyDescent="0.3">
      <c r="A107" s="122"/>
    </row>
    <row r="108" spans="1:1" x14ac:dyDescent="0.3">
      <c r="A108" s="122"/>
    </row>
    <row r="109" spans="1:1" x14ac:dyDescent="0.3">
      <c r="A109" s="122"/>
    </row>
    <row r="110" spans="1:1" x14ac:dyDescent="0.3">
      <c r="A110" s="122"/>
    </row>
    <row r="111" spans="1:1" x14ac:dyDescent="0.3">
      <c r="A111" s="122"/>
    </row>
    <row r="112" spans="1:1" x14ac:dyDescent="0.3">
      <c r="A112" s="122"/>
    </row>
    <row r="113" spans="1:1" x14ac:dyDescent="0.3">
      <c r="A113" s="122"/>
    </row>
    <row r="114" spans="1:1" x14ac:dyDescent="0.3">
      <c r="A114" s="122"/>
    </row>
    <row r="115" spans="1:1" x14ac:dyDescent="0.3">
      <c r="A115" s="122"/>
    </row>
    <row r="116" spans="1:1" x14ac:dyDescent="0.3">
      <c r="A116" s="122"/>
    </row>
    <row r="117" spans="1:1" x14ac:dyDescent="0.3">
      <c r="A117" s="122"/>
    </row>
    <row r="118" spans="1:1" x14ac:dyDescent="0.3">
      <c r="A118" s="122"/>
    </row>
    <row r="119" spans="1:1" x14ac:dyDescent="0.3">
      <c r="A119" s="122"/>
    </row>
    <row r="120" spans="1:1" x14ac:dyDescent="0.3">
      <c r="A120" s="122"/>
    </row>
    <row r="121" spans="1:1" x14ac:dyDescent="0.3">
      <c r="A121" s="122"/>
    </row>
    <row r="122" spans="1:1" x14ac:dyDescent="0.3">
      <c r="A122" s="122"/>
    </row>
    <row r="123" spans="1:1" x14ac:dyDescent="0.3">
      <c r="A123" s="122"/>
    </row>
    <row r="124" spans="1:1" x14ac:dyDescent="0.3">
      <c r="A124" s="122"/>
    </row>
    <row r="125" spans="1:1" x14ac:dyDescent="0.3">
      <c r="A125" s="122"/>
    </row>
    <row r="126" spans="1:1" x14ac:dyDescent="0.3">
      <c r="A126" s="122"/>
    </row>
    <row r="127" spans="1:1" x14ac:dyDescent="0.3">
      <c r="A127" s="122"/>
    </row>
    <row r="128" spans="1:1" x14ac:dyDescent="0.3">
      <c r="A128" s="122"/>
    </row>
    <row r="129" spans="1:1" x14ac:dyDescent="0.3">
      <c r="A129" s="122"/>
    </row>
    <row r="130" spans="1:1" x14ac:dyDescent="0.3">
      <c r="A130" s="122"/>
    </row>
    <row r="131" spans="1:1" x14ac:dyDescent="0.3">
      <c r="A131" s="122"/>
    </row>
    <row r="132" spans="1:1" x14ac:dyDescent="0.3">
      <c r="A132" s="122"/>
    </row>
    <row r="133" spans="1:1" x14ac:dyDescent="0.3">
      <c r="A133" s="122"/>
    </row>
    <row r="134" spans="1:1" x14ac:dyDescent="0.3">
      <c r="A134" s="122"/>
    </row>
    <row r="135" spans="1:1" x14ac:dyDescent="0.3">
      <c r="A135" s="122"/>
    </row>
    <row r="136" spans="1:1" x14ac:dyDescent="0.3">
      <c r="A136" s="122"/>
    </row>
    <row r="137" spans="1:1" x14ac:dyDescent="0.3">
      <c r="A137" s="122"/>
    </row>
    <row r="138" spans="1:1" x14ac:dyDescent="0.3">
      <c r="A138" s="122"/>
    </row>
    <row r="139" spans="1:1" x14ac:dyDescent="0.3">
      <c r="A139" s="122"/>
    </row>
    <row r="140" spans="1:1" x14ac:dyDescent="0.3">
      <c r="A140" s="122"/>
    </row>
    <row r="141" spans="1:1" x14ac:dyDescent="0.3">
      <c r="A141" s="122"/>
    </row>
    <row r="142" spans="1:1" x14ac:dyDescent="0.3">
      <c r="A142" s="122"/>
    </row>
    <row r="143" spans="1:1" x14ac:dyDescent="0.3">
      <c r="A143" s="122"/>
    </row>
    <row r="144" spans="1:1" x14ac:dyDescent="0.3">
      <c r="A144" s="122"/>
    </row>
    <row r="145" spans="1:1" x14ac:dyDescent="0.3">
      <c r="A145" s="122"/>
    </row>
    <row r="146" spans="1:1" x14ac:dyDescent="0.3">
      <c r="A146" s="122"/>
    </row>
    <row r="147" spans="1:1" x14ac:dyDescent="0.3">
      <c r="A147" s="122"/>
    </row>
    <row r="148" spans="1:1" x14ac:dyDescent="0.3">
      <c r="A148" s="122"/>
    </row>
    <row r="149" spans="1:1" x14ac:dyDescent="0.3">
      <c r="A149" s="122"/>
    </row>
    <row r="150" spans="1:1" x14ac:dyDescent="0.3">
      <c r="A150" s="122"/>
    </row>
    <row r="151" spans="1:1" x14ac:dyDescent="0.3">
      <c r="A151" s="122"/>
    </row>
    <row r="152" spans="1:1" x14ac:dyDescent="0.3">
      <c r="A152" s="122"/>
    </row>
    <row r="153" spans="1:1" x14ac:dyDescent="0.3">
      <c r="A153" s="122"/>
    </row>
    <row r="154" spans="1:1" x14ac:dyDescent="0.3">
      <c r="A154" s="122"/>
    </row>
    <row r="155" spans="1:1" x14ac:dyDescent="0.3">
      <c r="A155" s="122"/>
    </row>
    <row r="156" spans="1:1" x14ac:dyDescent="0.3">
      <c r="A156" s="122"/>
    </row>
    <row r="157" spans="1:1" x14ac:dyDescent="0.3">
      <c r="A157" s="122"/>
    </row>
    <row r="158" spans="1:1" x14ac:dyDescent="0.3">
      <c r="A158" s="122"/>
    </row>
    <row r="159" spans="1:1" x14ac:dyDescent="0.3">
      <c r="A159" s="122"/>
    </row>
    <row r="160" spans="1:1" x14ac:dyDescent="0.3">
      <c r="A160" s="122"/>
    </row>
    <row r="161" spans="1:1" x14ac:dyDescent="0.3">
      <c r="A161" s="122"/>
    </row>
    <row r="162" spans="1:1" x14ac:dyDescent="0.3">
      <c r="A162" s="122"/>
    </row>
    <row r="163" spans="1:1" x14ac:dyDescent="0.3">
      <c r="A163" s="122"/>
    </row>
    <row r="164" spans="1:1" x14ac:dyDescent="0.3">
      <c r="A164" s="122"/>
    </row>
    <row r="165" spans="1:1" x14ac:dyDescent="0.3">
      <c r="A165" s="122"/>
    </row>
    <row r="166" spans="1:1" x14ac:dyDescent="0.3">
      <c r="A166" s="122"/>
    </row>
    <row r="167" spans="1:1" x14ac:dyDescent="0.3">
      <c r="A167" s="122"/>
    </row>
    <row r="168" spans="1:1" x14ac:dyDescent="0.3">
      <c r="A168" s="122"/>
    </row>
    <row r="169" spans="1:1" x14ac:dyDescent="0.3">
      <c r="A169" s="122"/>
    </row>
    <row r="170" spans="1:1" x14ac:dyDescent="0.3">
      <c r="A170" s="122"/>
    </row>
    <row r="171" spans="1:1" x14ac:dyDescent="0.3">
      <c r="A171" s="122"/>
    </row>
    <row r="172" spans="1:1" x14ac:dyDescent="0.3">
      <c r="A172" s="122"/>
    </row>
    <row r="173" spans="1:1" x14ac:dyDescent="0.3">
      <c r="A173" s="122"/>
    </row>
    <row r="174" spans="1:1" x14ac:dyDescent="0.3">
      <c r="A174" s="122"/>
    </row>
    <row r="175" spans="1:1" x14ac:dyDescent="0.3">
      <c r="A175" s="122"/>
    </row>
    <row r="176" spans="1:1" x14ac:dyDescent="0.3">
      <c r="A176" s="122"/>
    </row>
    <row r="177" spans="1:1" x14ac:dyDescent="0.3">
      <c r="A177" s="122"/>
    </row>
    <row r="178" spans="1:1" x14ac:dyDescent="0.3">
      <c r="A178" s="122"/>
    </row>
    <row r="179" spans="1:1" x14ac:dyDescent="0.3">
      <c r="A179" s="122"/>
    </row>
    <row r="180" spans="1:1" x14ac:dyDescent="0.3">
      <c r="A180" s="122"/>
    </row>
    <row r="181" spans="1:1" x14ac:dyDescent="0.3">
      <c r="A181" s="122"/>
    </row>
    <row r="182" spans="1:1" x14ac:dyDescent="0.3">
      <c r="A182" s="122"/>
    </row>
    <row r="183" spans="1:1" x14ac:dyDescent="0.3">
      <c r="A183" s="122"/>
    </row>
    <row r="184" spans="1:1" x14ac:dyDescent="0.3">
      <c r="A184" s="122"/>
    </row>
    <row r="185" spans="1:1" x14ac:dyDescent="0.3">
      <c r="A185" s="122"/>
    </row>
    <row r="186" spans="1:1" x14ac:dyDescent="0.3">
      <c r="A186" s="122"/>
    </row>
    <row r="187" spans="1:1" x14ac:dyDescent="0.3">
      <c r="A187" s="122"/>
    </row>
    <row r="188" spans="1:1" x14ac:dyDescent="0.3">
      <c r="A188" s="122"/>
    </row>
    <row r="189" spans="1:1" x14ac:dyDescent="0.3">
      <c r="A189" s="122"/>
    </row>
    <row r="190" spans="1:1" x14ac:dyDescent="0.3">
      <c r="A190" s="122"/>
    </row>
    <row r="191" spans="1:1" x14ac:dyDescent="0.3">
      <c r="A191" s="122"/>
    </row>
    <row r="192" spans="1:1" x14ac:dyDescent="0.3">
      <c r="A192" s="122"/>
    </row>
    <row r="193" spans="1:1" x14ac:dyDescent="0.3">
      <c r="A193" s="122"/>
    </row>
    <row r="194" spans="1:1" x14ac:dyDescent="0.3">
      <c r="A194" s="122"/>
    </row>
    <row r="195" spans="1:1" x14ac:dyDescent="0.3">
      <c r="A195" s="122"/>
    </row>
    <row r="196" spans="1:1" x14ac:dyDescent="0.3">
      <c r="A196" s="122"/>
    </row>
    <row r="197" spans="1:1" x14ac:dyDescent="0.3">
      <c r="A197" s="122"/>
    </row>
    <row r="198" spans="1:1" x14ac:dyDescent="0.3">
      <c r="A198" s="122"/>
    </row>
    <row r="199" spans="1:1" x14ac:dyDescent="0.3">
      <c r="A199" s="122"/>
    </row>
    <row r="200" spans="1:1" x14ac:dyDescent="0.3">
      <c r="A200" s="122"/>
    </row>
    <row r="201" spans="1:1" x14ac:dyDescent="0.3">
      <c r="A201" s="122"/>
    </row>
    <row r="202" spans="1:1" x14ac:dyDescent="0.3">
      <c r="A202" s="122"/>
    </row>
    <row r="203" spans="1:1" x14ac:dyDescent="0.3">
      <c r="A203" s="122"/>
    </row>
    <row r="204" spans="1:1" x14ac:dyDescent="0.3">
      <c r="A204" s="122"/>
    </row>
    <row r="205" spans="1:1" x14ac:dyDescent="0.3">
      <c r="A205" s="122"/>
    </row>
    <row r="206" spans="1:1" x14ac:dyDescent="0.3">
      <c r="A206" s="122"/>
    </row>
    <row r="207" spans="1:1" x14ac:dyDescent="0.3">
      <c r="A207" s="122"/>
    </row>
    <row r="208" spans="1:1" x14ac:dyDescent="0.3">
      <c r="A208" s="122"/>
    </row>
    <row r="209" spans="1:1" x14ac:dyDescent="0.3">
      <c r="A209" s="122"/>
    </row>
    <row r="210" spans="1:1" x14ac:dyDescent="0.3">
      <c r="A210" s="122"/>
    </row>
    <row r="211" spans="1:1" x14ac:dyDescent="0.3">
      <c r="A211" s="122"/>
    </row>
    <row r="212" spans="1:1" x14ac:dyDescent="0.3">
      <c r="A212" s="122"/>
    </row>
    <row r="213" spans="1:1" x14ac:dyDescent="0.3">
      <c r="A213" s="122"/>
    </row>
    <row r="214" spans="1:1" x14ac:dyDescent="0.3">
      <c r="A214" s="122"/>
    </row>
    <row r="215" spans="1:1" x14ac:dyDescent="0.3">
      <c r="A215" s="122"/>
    </row>
    <row r="216" spans="1:1" x14ac:dyDescent="0.3">
      <c r="A216" s="122"/>
    </row>
    <row r="217" spans="1:1" x14ac:dyDescent="0.3">
      <c r="A217" s="122"/>
    </row>
    <row r="218" spans="1:1" x14ac:dyDescent="0.3">
      <c r="A218" s="122"/>
    </row>
    <row r="219" spans="1:1" x14ac:dyDescent="0.3">
      <c r="A219" s="122"/>
    </row>
    <row r="220" spans="1:1" x14ac:dyDescent="0.3">
      <c r="A220" s="122"/>
    </row>
    <row r="221" spans="1:1" x14ac:dyDescent="0.3">
      <c r="A221" s="122"/>
    </row>
    <row r="222" spans="1:1" x14ac:dyDescent="0.3">
      <c r="A222" s="122"/>
    </row>
    <row r="223" spans="1:1" x14ac:dyDescent="0.3">
      <c r="A223" s="122"/>
    </row>
    <row r="224" spans="1:1" x14ac:dyDescent="0.3">
      <c r="A224" s="122"/>
    </row>
    <row r="225" spans="1:1" x14ac:dyDescent="0.3">
      <c r="A225" s="122"/>
    </row>
    <row r="226" spans="1:1" x14ac:dyDescent="0.3">
      <c r="A226" s="122"/>
    </row>
    <row r="227" spans="1:1" x14ac:dyDescent="0.3">
      <c r="A227" s="122"/>
    </row>
    <row r="228" spans="1:1" x14ac:dyDescent="0.3">
      <c r="A228" s="122"/>
    </row>
    <row r="229" spans="1:1" x14ac:dyDescent="0.3">
      <c r="A229" s="122"/>
    </row>
    <row r="230" spans="1:1" x14ac:dyDescent="0.3">
      <c r="A230" s="122"/>
    </row>
    <row r="231" spans="1:1" x14ac:dyDescent="0.3">
      <c r="A231" s="122"/>
    </row>
    <row r="232" spans="1:1" x14ac:dyDescent="0.3">
      <c r="A232" s="122"/>
    </row>
    <row r="233" spans="1:1" x14ac:dyDescent="0.3">
      <c r="A233" s="122"/>
    </row>
    <row r="234" spans="1:1" x14ac:dyDescent="0.3">
      <c r="A234" s="122"/>
    </row>
    <row r="235" spans="1:1" x14ac:dyDescent="0.3">
      <c r="A235" s="122"/>
    </row>
    <row r="236" spans="1:1" x14ac:dyDescent="0.3">
      <c r="A236" s="122"/>
    </row>
    <row r="237" spans="1:1" x14ac:dyDescent="0.3">
      <c r="A237" s="122"/>
    </row>
    <row r="238" spans="1:1" x14ac:dyDescent="0.3">
      <c r="A238" s="122"/>
    </row>
    <row r="239" spans="1:1" x14ac:dyDescent="0.3">
      <c r="A239" s="122"/>
    </row>
    <row r="240" spans="1:1" x14ac:dyDescent="0.3">
      <c r="A240" s="122"/>
    </row>
    <row r="241" spans="1:1" x14ac:dyDescent="0.3">
      <c r="A241" s="122"/>
    </row>
    <row r="242" spans="1:1" x14ac:dyDescent="0.3">
      <c r="A242" s="122"/>
    </row>
    <row r="243" spans="1:1" x14ac:dyDescent="0.3">
      <c r="A243" s="122"/>
    </row>
    <row r="244" spans="1:1" x14ac:dyDescent="0.3">
      <c r="A244" s="122"/>
    </row>
    <row r="245" spans="1:1" x14ac:dyDescent="0.3">
      <c r="A245" s="122"/>
    </row>
    <row r="246" spans="1:1" x14ac:dyDescent="0.3">
      <c r="A246" s="122"/>
    </row>
    <row r="247" spans="1:1" x14ac:dyDescent="0.3">
      <c r="A247" s="122"/>
    </row>
    <row r="248" spans="1:1" x14ac:dyDescent="0.3">
      <c r="A248" s="122"/>
    </row>
    <row r="249" spans="1:1" x14ac:dyDescent="0.3">
      <c r="A249" s="122"/>
    </row>
    <row r="250" spans="1:1" x14ac:dyDescent="0.3">
      <c r="A250" s="122"/>
    </row>
    <row r="251" spans="1:1" x14ac:dyDescent="0.3">
      <c r="A251" s="122"/>
    </row>
    <row r="252" spans="1:1" x14ac:dyDescent="0.3">
      <c r="A252" s="122"/>
    </row>
    <row r="253" spans="1:1" x14ac:dyDescent="0.3">
      <c r="A253" s="122"/>
    </row>
    <row r="254" spans="1:1" x14ac:dyDescent="0.3">
      <c r="A254" s="122"/>
    </row>
    <row r="255" spans="1:1" x14ac:dyDescent="0.3">
      <c r="A255" s="122"/>
    </row>
    <row r="256" spans="1:1" x14ac:dyDescent="0.3">
      <c r="A256" s="122"/>
    </row>
    <row r="257" spans="1:1" x14ac:dyDescent="0.3">
      <c r="A257" s="122"/>
    </row>
    <row r="258" spans="1:1" x14ac:dyDescent="0.3">
      <c r="A258" s="122"/>
    </row>
    <row r="259" spans="1:1" x14ac:dyDescent="0.3">
      <c r="A259" s="122"/>
    </row>
    <row r="260" spans="1:1" x14ac:dyDescent="0.3">
      <c r="A260" s="122"/>
    </row>
    <row r="261" spans="1:1" x14ac:dyDescent="0.3">
      <c r="A261" s="122"/>
    </row>
    <row r="262" spans="1:1" x14ac:dyDescent="0.3">
      <c r="A262" s="122"/>
    </row>
    <row r="263" spans="1:1" x14ac:dyDescent="0.3">
      <c r="A263" s="122"/>
    </row>
    <row r="264" spans="1:1" x14ac:dyDescent="0.3">
      <c r="A264" s="122"/>
    </row>
    <row r="265" spans="1:1" x14ac:dyDescent="0.3">
      <c r="A265" s="122"/>
    </row>
    <row r="266" spans="1:1" x14ac:dyDescent="0.3">
      <c r="A266" s="122"/>
    </row>
    <row r="267" spans="1:1" x14ac:dyDescent="0.3">
      <c r="A267" s="122"/>
    </row>
    <row r="268" spans="1:1" x14ac:dyDescent="0.3">
      <c r="A268" s="122"/>
    </row>
    <row r="269" spans="1:1" x14ac:dyDescent="0.3">
      <c r="A269" s="122"/>
    </row>
    <row r="270" spans="1:1" x14ac:dyDescent="0.3">
      <c r="A270" s="122"/>
    </row>
    <row r="271" spans="1:1" x14ac:dyDescent="0.3">
      <c r="A271" s="122"/>
    </row>
    <row r="272" spans="1:1" x14ac:dyDescent="0.3">
      <c r="A272" s="122"/>
    </row>
    <row r="273" spans="1:1" x14ac:dyDescent="0.3">
      <c r="A273" s="122"/>
    </row>
    <row r="274" spans="1:1" x14ac:dyDescent="0.3">
      <c r="A274" s="122"/>
    </row>
    <row r="275" spans="1:1" x14ac:dyDescent="0.3">
      <c r="A275" s="122"/>
    </row>
    <row r="276" spans="1:1" x14ac:dyDescent="0.3">
      <c r="A276" s="122"/>
    </row>
    <row r="277" spans="1:1" x14ac:dyDescent="0.3">
      <c r="A277" s="122"/>
    </row>
    <row r="278" spans="1:1" x14ac:dyDescent="0.3">
      <c r="A278" s="122"/>
    </row>
    <row r="279" spans="1:1" x14ac:dyDescent="0.3">
      <c r="A279" s="122"/>
    </row>
    <row r="280" spans="1:1" x14ac:dyDescent="0.3">
      <c r="A280" s="122"/>
    </row>
    <row r="281" spans="1:1" x14ac:dyDescent="0.3">
      <c r="A281" s="122"/>
    </row>
    <row r="282" spans="1:1" x14ac:dyDescent="0.3">
      <c r="A282" s="122"/>
    </row>
    <row r="283" spans="1:1" x14ac:dyDescent="0.3">
      <c r="A283" s="122"/>
    </row>
    <row r="284" spans="1:1" x14ac:dyDescent="0.3">
      <c r="A284" s="122"/>
    </row>
    <row r="285" spans="1:1" x14ac:dyDescent="0.3">
      <c r="A285" s="122"/>
    </row>
    <row r="286" spans="1:1" x14ac:dyDescent="0.3">
      <c r="A286" s="122"/>
    </row>
    <row r="287" spans="1:1" x14ac:dyDescent="0.3">
      <c r="A287" s="122"/>
    </row>
    <row r="288" spans="1:1" x14ac:dyDescent="0.3">
      <c r="A288" s="122"/>
    </row>
    <row r="289" spans="1:1" x14ac:dyDescent="0.3">
      <c r="A289" s="122"/>
    </row>
    <row r="290" spans="1:1" x14ac:dyDescent="0.3">
      <c r="A290" s="122"/>
    </row>
    <row r="291" spans="1:1" x14ac:dyDescent="0.3">
      <c r="A291" s="122"/>
    </row>
    <row r="292" spans="1:1" x14ac:dyDescent="0.3">
      <c r="A292" s="122"/>
    </row>
    <row r="293" spans="1:1" x14ac:dyDescent="0.3">
      <c r="A293" s="122"/>
    </row>
    <row r="294" spans="1:1" x14ac:dyDescent="0.3">
      <c r="A294" s="122"/>
    </row>
    <row r="295" spans="1:1" x14ac:dyDescent="0.3">
      <c r="A295" s="122"/>
    </row>
    <row r="296" spans="1:1" x14ac:dyDescent="0.3">
      <c r="A296" s="122"/>
    </row>
    <row r="297" spans="1:1" x14ac:dyDescent="0.3">
      <c r="A297" s="122"/>
    </row>
    <row r="298" spans="1:1" x14ac:dyDescent="0.3">
      <c r="A298" s="122"/>
    </row>
    <row r="299" spans="1:1" x14ac:dyDescent="0.3">
      <c r="A299" s="122"/>
    </row>
    <row r="300" spans="1:1" x14ac:dyDescent="0.3">
      <c r="A300" s="122"/>
    </row>
    <row r="301" spans="1:1" x14ac:dyDescent="0.3">
      <c r="A301" s="122"/>
    </row>
    <row r="302" spans="1:1" x14ac:dyDescent="0.3">
      <c r="A302" s="122"/>
    </row>
    <row r="303" spans="1:1" x14ac:dyDescent="0.3">
      <c r="A303" s="122"/>
    </row>
    <row r="304" spans="1:1" x14ac:dyDescent="0.3">
      <c r="A304" s="122"/>
    </row>
    <row r="305" spans="1:1" x14ac:dyDescent="0.3">
      <c r="A305" s="122"/>
    </row>
    <row r="306" spans="1:1" x14ac:dyDescent="0.3">
      <c r="A306" s="122"/>
    </row>
    <row r="307" spans="1:1" x14ac:dyDescent="0.3">
      <c r="A307" s="122"/>
    </row>
    <row r="308" spans="1:1" x14ac:dyDescent="0.3">
      <c r="A308" s="122"/>
    </row>
    <row r="309" spans="1:1" x14ac:dyDescent="0.3">
      <c r="A309" s="122"/>
    </row>
    <row r="310" spans="1:1" x14ac:dyDescent="0.3">
      <c r="A310" s="122"/>
    </row>
    <row r="311" spans="1:1" x14ac:dyDescent="0.3">
      <c r="A311" s="122"/>
    </row>
    <row r="312" spans="1:1" x14ac:dyDescent="0.3">
      <c r="A312" s="122"/>
    </row>
    <row r="313" spans="1:1" x14ac:dyDescent="0.3">
      <c r="A313" s="122"/>
    </row>
    <row r="314" spans="1:1" x14ac:dyDescent="0.3">
      <c r="A314" s="122"/>
    </row>
    <row r="315" spans="1:1" x14ac:dyDescent="0.3">
      <c r="A315" s="122"/>
    </row>
    <row r="316" spans="1:1" x14ac:dyDescent="0.3">
      <c r="A316" s="122"/>
    </row>
    <row r="317" spans="1:1" x14ac:dyDescent="0.3">
      <c r="A317" s="122"/>
    </row>
    <row r="318" spans="1:1" x14ac:dyDescent="0.3">
      <c r="A318" s="122"/>
    </row>
    <row r="319" spans="1:1" x14ac:dyDescent="0.3">
      <c r="A319" s="122"/>
    </row>
    <row r="320" spans="1:1" x14ac:dyDescent="0.3">
      <c r="A320" s="122"/>
    </row>
    <row r="321" spans="1:1" x14ac:dyDescent="0.3">
      <c r="A321" s="122"/>
    </row>
    <row r="322" spans="1:1" x14ac:dyDescent="0.3">
      <c r="A322" s="122"/>
    </row>
    <row r="323" spans="1:1" x14ac:dyDescent="0.3">
      <c r="A323" s="122"/>
    </row>
    <row r="324" spans="1:1" x14ac:dyDescent="0.3">
      <c r="A324" s="122"/>
    </row>
    <row r="325" spans="1:1" x14ac:dyDescent="0.3">
      <c r="A325" s="122"/>
    </row>
    <row r="326" spans="1:1" x14ac:dyDescent="0.3">
      <c r="A326" s="122"/>
    </row>
    <row r="327" spans="1:1" x14ac:dyDescent="0.3">
      <c r="A327" s="122"/>
    </row>
    <row r="328" spans="1:1" x14ac:dyDescent="0.3">
      <c r="A328" s="122"/>
    </row>
    <row r="329" spans="1:1" x14ac:dyDescent="0.3">
      <c r="A329" s="122"/>
    </row>
    <row r="330" spans="1:1" x14ac:dyDescent="0.3">
      <c r="A330" s="122"/>
    </row>
    <row r="331" spans="1:1" x14ac:dyDescent="0.3">
      <c r="A331" s="122"/>
    </row>
    <row r="332" spans="1:1" x14ac:dyDescent="0.3">
      <c r="A332" s="122"/>
    </row>
    <row r="333" spans="1:1" x14ac:dyDescent="0.3">
      <c r="A333" s="122"/>
    </row>
    <row r="334" spans="1:1" x14ac:dyDescent="0.3">
      <c r="A334" s="122"/>
    </row>
    <row r="335" spans="1:1" x14ac:dyDescent="0.3">
      <c r="A335" s="122"/>
    </row>
    <row r="336" spans="1:1" x14ac:dyDescent="0.3">
      <c r="A336" s="122"/>
    </row>
    <row r="337" spans="1:1" x14ac:dyDescent="0.3">
      <c r="A337" s="122"/>
    </row>
    <row r="338" spans="1:1" x14ac:dyDescent="0.3">
      <c r="A338" s="122"/>
    </row>
    <row r="339" spans="1:1" x14ac:dyDescent="0.3">
      <c r="A339" s="122"/>
    </row>
    <row r="340" spans="1:1" x14ac:dyDescent="0.3">
      <c r="A340" s="122"/>
    </row>
    <row r="341" spans="1:1" x14ac:dyDescent="0.3">
      <c r="A341" s="122"/>
    </row>
    <row r="342" spans="1:1" x14ac:dyDescent="0.3">
      <c r="A342" s="122"/>
    </row>
    <row r="343" spans="1:1" x14ac:dyDescent="0.3">
      <c r="A343" s="122"/>
    </row>
    <row r="344" spans="1:1" x14ac:dyDescent="0.3">
      <c r="A344" s="122"/>
    </row>
    <row r="345" spans="1:1" x14ac:dyDescent="0.3">
      <c r="A345" s="122"/>
    </row>
    <row r="346" spans="1:1" x14ac:dyDescent="0.3">
      <c r="A346" s="122"/>
    </row>
    <row r="347" spans="1:1" x14ac:dyDescent="0.3">
      <c r="A347" s="122"/>
    </row>
    <row r="348" spans="1:1" x14ac:dyDescent="0.3">
      <c r="A348" s="122"/>
    </row>
    <row r="349" spans="1:1" x14ac:dyDescent="0.3">
      <c r="A349" s="122"/>
    </row>
    <row r="350" spans="1:1" x14ac:dyDescent="0.3">
      <c r="A350" s="122"/>
    </row>
    <row r="351" spans="1:1" x14ac:dyDescent="0.3">
      <c r="A351" s="122"/>
    </row>
    <row r="352" spans="1:1" x14ac:dyDescent="0.3">
      <c r="A352" s="122"/>
    </row>
    <row r="353" spans="1:1" x14ac:dyDescent="0.3">
      <c r="A353" s="122"/>
    </row>
    <row r="354" spans="1:1" x14ac:dyDescent="0.3">
      <c r="A354" s="122"/>
    </row>
    <row r="355" spans="1:1" x14ac:dyDescent="0.3">
      <c r="A355" s="122"/>
    </row>
    <row r="356" spans="1:1" x14ac:dyDescent="0.3">
      <c r="A356" s="122"/>
    </row>
    <row r="357" spans="1:1" x14ac:dyDescent="0.3">
      <c r="A357" s="122"/>
    </row>
    <row r="358" spans="1:1" x14ac:dyDescent="0.3">
      <c r="A358" s="122"/>
    </row>
    <row r="359" spans="1:1" x14ac:dyDescent="0.3">
      <c r="A359" s="122"/>
    </row>
    <row r="360" spans="1:1" x14ac:dyDescent="0.3">
      <c r="A360" s="122"/>
    </row>
    <row r="361" spans="1:1" x14ac:dyDescent="0.3">
      <c r="A361" s="122"/>
    </row>
    <row r="362" spans="1:1" x14ac:dyDescent="0.3">
      <c r="A362" s="122"/>
    </row>
    <row r="363" spans="1:1" x14ac:dyDescent="0.3">
      <c r="A363" s="122"/>
    </row>
    <row r="364" spans="1:1" x14ac:dyDescent="0.3">
      <c r="A364" s="122"/>
    </row>
    <row r="365" spans="1:1" x14ac:dyDescent="0.3">
      <c r="A365" s="122"/>
    </row>
    <row r="366" spans="1:1" x14ac:dyDescent="0.3">
      <c r="A366" s="122"/>
    </row>
    <row r="367" spans="1:1" x14ac:dyDescent="0.3">
      <c r="A367" s="122"/>
    </row>
    <row r="368" spans="1:1" x14ac:dyDescent="0.3">
      <c r="A368" s="122"/>
    </row>
    <row r="369" spans="1:1" x14ac:dyDescent="0.3">
      <c r="A369" s="122"/>
    </row>
    <row r="370" spans="1:1" x14ac:dyDescent="0.3">
      <c r="A370" s="122"/>
    </row>
    <row r="371" spans="1:1" x14ac:dyDescent="0.3">
      <c r="A371" s="122"/>
    </row>
    <row r="372" spans="1:1" x14ac:dyDescent="0.3">
      <c r="A372" s="122"/>
    </row>
    <row r="373" spans="1:1" x14ac:dyDescent="0.3">
      <c r="A373" s="122"/>
    </row>
    <row r="374" spans="1:1" x14ac:dyDescent="0.3">
      <c r="A374" s="122"/>
    </row>
    <row r="375" spans="1:1" x14ac:dyDescent="0.3">
      <c r="A375" s="122"/>
    </row>
    <row r="376" spans="1:1" x14ac:dyDescent="0.3">
      <c r="A376" s="122"/>
    </row>
    <row r="377" spans="1:1" x14ac:dyDescent="0.3">
      <c r="A377" s="122"/>
    </row>
    <row r="378" spans="1:1" x14ac:dyDescent="0.3">
      <c r="A378" s="122"/>
    </row>
    <row r="379" spans="1:1" x14ac:dyDescent="0.3">
      <c r="A379" s="122"/>
    </row>
    <row r="380" spans="1:1" x14ac:dyDescent="0.3">
      <c r="A380" s="122"/>
    </row>
    <row r="381" spans="1:1" x14ac:dyDescent="0.3">
      <c r="A381" s="122"/>
    </row>
    <row r="382" spans="1:1" x14ac:dyDescent="0.3">
      <c r="A382" s="122"/>
    </row>
    <row r="383" spans="1:1" x14ac:dyDescent="0.3">
      <c r="A383" s="122"/>
    </row>
    <row r="384" spans="1:1" x14ac:dyDescent="0.3">
      <c r="A384" s="122"/>
    </row>
    <row r="385" spans="1:1" x14ac:dyDescent="0.3">
      <c r="A385" s="122"/>
    </row>
    <row r="386" spans="1:1" x14ac:dyDescent="0.3">
      <c r="A386" s="122"/>
    </row>
    <row r="387" spans="1:1" x14ac:dyDescent="0.3">
      <c r="A387" s="122"/>
    </row>
    <row r="388" spans="1:1" x14ac:dyDescent="0.3">
      <c r="A388" s="122"/>
    </row>
    <row r="389" spans="1:1" x14ac:dyDescent="0.3">
      <c r="A389" s="122"/>
    </row>
    <row r="390" spans="1:1" x14ac:dyDescent="0.3">
      <c r="A390" s="122"/>
    </row>
    <row r="391" spans="1:1" x14ac:dyDescent="0.3">
      <c r="A391" s="122"/>
    </row>
    <row r="392" spans="1:1" x14ac:dyDescent="0.3">
      <c r="A392" s="122"/>
    </row>
    <row r="393" spans="1:1" x14ac:dyDescent="0.3">
      <c r="A393" s="122"/>
    </row>
    <row r="394" spans="1:1" x14ac:dyDescent="0.3">
      <c r="A394" s="122"/>
    </row>
    <row r="395" spans="1:1" x14ac:dyDescent="0.3">
      <c r="A395" s="122"/>
    </row>
    <row r="396" spans="1:1" x14ac:dyDescent="0.3">
      <c r="A396" s="122"/>
    </row>
    <row r="397" spans="1:1" x14ac:dyDescent="0.3">
      <c r="A397" s="122"/>
    </row>
    <row r="398" spans="1:1" x14ac:dyDescent="0.3">
      <c r="A398" s="122"/>
    </row>
    <row r="399" spans="1:1" x14ac:dyDescent="0.3">
      <c r="A399" s="122"/>
    </row>
    <row r="400" spans="1:1" x14ac:dyDescent="0.3">
      <c r="A400" s="122"/>
    </row>
    <row r="401" spans="1:1" x14ac:dyDescent="0.3">
      <c r="A401" s="122"/>
    </row>
    <row r="402" spans="1:1" x14ac:dyDescent="0.3">
      <c r="A402" s="122"/>
    </row>
    <row r="403" spans="1:1" x14ac:dyDescent="0.3">
      <c r="A403" s="122"/>
    </row>
    <row r="404" spans="1:1" x14ac:dyDescent="0.3">
      <c r="A404" s="122"/>
    </row>
    <row r="405" spans="1:1" x14ac:dyDescent="0.3">
      <c r="A405" s="122"/>
    </row>
    <row r="406" spans="1:1" x14ac:dyDescent="0.3">
      <c r="A406" s="122"/>
    </row>
    <row r="407" spans="1:1" x14ac:dyDescent="0.3">
      <c r="A407" s="122"/>
    </row>
    <row r="408" spans="1:1" x14ac:dyDescent="0.3">
      <c r="A408" s="122"/>
    </row>
    <row r="409" spans="1:1" x14ac:dyDescent="0.3">
      <c r="A409" s="122"/>
    </row>
    <row r="410" spans="1:1" x14ac:dyDescent="0.3">
      <c r="A410" s="122"/>
    </row>
    <row r="411" spans="1:1" x14ac:dyDescent="0.3">
      <c r="A411" s="122"/>
    </row>
    <row r="412" spans="1:1" x14ac:dyDescent="0.3">
      <c r="A412" s="122"/>
    </row>
    <row r="413" spans="1:1" x14ac:dyDescent="0.3">
      <c r="A413" s="122"/>
    </row>
    <row r="414" spans="1:1" x14ac:dyDescent="0.3">
      <c r="A414" s="122"/>
    </row>
    <row r="415" spans="1:1" x14ac:dyDescent="0.3">
      <c r="A415" s="122"/>
    </row>
    <row r="416" spans="1:1" x14ac:dyDescent="0.3">
      <c r="A416" s="122"/>
    </row>
    <row r="417" spans="1:1" x14ac:dyDescent="0.3">
      <c r="A417" s="122"/>
    </row>
    <row r="418" spans="1:1" x14ac:dyDescent="0.3">
      <c r="A418" s="122"/>
    </row>
    <row r="419" spans="1:1" x14ac:dyDescent="0.3">
      <c r="A419" s="122"/>
    </row>
    <row r="420" spans="1:1" x14ac:dyDescent="0.3">
      <c r="A420" s="122"/>
    </row>
    <row r="421" spans="1:1" x14ac:dyDescent="0.3">
      <c r="A421" s="122"/>
    </row>
    <row r="422" spans="1:1" x14ac:dyDescent="0.3">
      <c r="A422" s="122"/>
    </row>
    <row r="423" spans="1:1" x14ac:dyDescent="0.3">
      <c r="A423" s="122"/>
    </row>
    <row r="424" spans="1:1" x14ac:dyDescent="0.3">
      <c r="A424" s="122"/>
    </row>
    <row r="425" spans="1:1" x14ac:dyDescent="0.3">
      <c r="A425" s="122"/>
    </row>
    <row r="426" spans="1:1" x14ac:dyDescent="0.3">
      <c r="A426" s="122"/>
    </row>
    <row r="427" spans="1:1" x14ac:dyDescent="0.3">
      <c r="A427" s="122"/>
    </row>
    <row r="428" spans="1:1" x14ac:dyDescent="0.3">
      <c r="A428" s="122"/>
    </row>
    <row r="429" spans="1:1" x14ac:dyDescent="0.3">
      <c r="A429" s="122"/>
    </row>
    <row r="430" spans="1:1" x14ac:dyDescent="0.3">
      <c r="A430" s="122"/>
    </row>
    <row r="431" spans="1:1" x14ac:dyDescent="0.3">
      <c r="A431" s="122"/>
    </row>
    <row r="432" spans="1:1" x14ac:dyDescent="0.3">
      <c r="A432" s="122"/>
    </row>
    <row r="433" spans="1:1" x14ac:dyDescent="0.3">
      <c r="A433" s="122"/>
    </row>
    <row r="434" spans="1:1" x14ac:dyDescent="0.3">
      <c r="A434" s="122"/>
    </row>
    <row r="435" spans="1:1" x14ac:dyDescent="0.3">
      <c r="A435" s="122"/>
    </row>
    <row r="436" spans="1:1" x14ac:dyDescent="0.3">
      <c r="A436" s="122"/>
    </row>
    <row r="437" spans="1:1" x14ac:dyDescent="0.3">
      <c r="A437" s="122"/>
    </row>
    <row r="438" spans="1:1" x14ac:dyDescent="0.3">
      <c r="A438" s="122"/>
    </row>
    <row r="439" spans="1:1" x14ac:dyDescent="0.3">
      <c r="A439" s="122"/>
    </row>
    <row r="440" spans="1:1" x14ac:dyDescent="0.3">
      <c r="A440" s="122"/>
    </row>
    <row r="441" spans="1:1" x14ac:dyDescent="0.3">
      <c r="A441" s="122"/>
    </row>
    <row r="442" spans="1:1" x14ac:dyDescent="0.3">
      <c r="A442" s="122"/>
    </row>
    <row r="443" spans="1:1" x14ac:dyDescent="0.3">
      <c r="A443" s="122"/>
    </row>
    <row r="444" spans="1:1" x14ac:dyDescent="0.3">
      <c r="A444" s="122"/>
    </row>
    <row r="445" spans="1:1" x14ac:dyDescent="0.3">
      <c r="A445" s="122"/>
    </row>
    <row r="446" spans="1:1" x14ac:dyDescent="0.3">
      <c r="A446" s="122"/>
    </row>
    <row r="447" spans="1:1" x14ac:dyDescent="0.3">
      <c r="A447" s="122"/>
    </row>
    <row r="448" spans="1:1" x14ac:dyDescent="0.3">
      <c r="A448" s="122"/>
    </row>
    <row r="449" spans="1:1" x14ac:dyDescent="0.3">
      <c r="A449" s="122"/>
    </row>
    <row r="450" spans="1:1" x14ac:dyDescent="0.3">
      <c r="A450" s="122"/>
    </row>
    <row r="451" spans="1:1" x14ac:dyDescent="0.3">
      <c r="A451" s="122"/>
    </row>
    <row r="452" spans="1:1" x14ac:dyDescent="0.3">
      <c r="A452" s="122"/>
    </row>
    <row r="453" spans="1:1" x14ac:dyDescent="0.3">
      <c r="A453" s="122"/>
    </row>
    <row r="454" spans="1:1" x14ac:dyDescent="0.3">
      <c r="A454" s="122"/>
    </row>
    <row r="455" spans="1:1" x14ac:dyDescent="0.3">
      <c r="A455" s="122"/>
    </row>
    <row r="456" spans="1:1" x14ac:dyDescent="0.3">
      <c r="A456" s="122"/>
    </row>
    <row r="457" spans="1:1" x14ac:dyDescent="0.3">
      <c r="A457" s="122"/>
    </row>
    <row r="458" spans="1:1" x14ac:dyDescent="0.3">
      <c r="A458" s="122"/>
    </row>
    <row r="459" spans="1:1" x14ac:dyDescent="0.3">
      <c r="A459" s="122"/>
    </row>
    <row r="460" spans="1:1" x14ac:dyDescent="0.3">
      <c r="A460" s="122"/>
    </row>
    <row r="461" spans="1:1" x14ac:dyDescent="0.3">
      <c r="A461" s="122"/>
    </row>
    <row r="462" spans="1:1" x14ac:dyDescent="0.3">
      <c r="A462" s="122"/>
    </row>
    <row r="463" spans="1:1" x14ac:dyDescent="0.3">
      <c r="A463" s="122"/>
    </row>
    <row r="464" spans="1:1" x14ac:dyDescent="0.3">
      <c r="A464" s="122"/>
    </row>
    <row r="465" spans="1:1" x14ac:dyDescent="0.3">
      <c r="A465" s="122"/>
    </row>
    <row r="466" spans="1:1" x14ac:dyDescent="0.3">
      <c r="A466" s="122"/>
    </row>
    <row r="467" spans="1:1" x14ac:dyDescent="0.3">
      <c r="A467" s="122"/>
    </row>
    <row r="468" spans="1:1" x14ac:dyDescent="0.3">
      <c r="A468" s="122"/>
    </row>
    <row r="469" spans="1:1" x14ac:dyDescent="0.3">
      <c r="A469" s="122"/>
    </row>
    <row r="470" spans="1:1" x14ac:dyDescent="0.3">
      <c r="A470" s="122"/>
    </row>
    <row r="471" spans="1:1" x14ac:dyDescent="0.3">
      <c r="A471" s="122"/>
    </row>
    <row r="472" spans="1:1" x14ac:dyDescent="0.3">
      <c r="A472" s="122"/>
    </row>
    <row r="473" spans="1:1" x14ac:dyDescent="0.3">
      <c r="A473" s="122"/>
    </row>
    <row r="474" spans="1:1" x14ac:dyDescent="0.3">
      <c r="A474" s="122"/>
    </row>
    <row r="475" spans="1:1" x14ac:dyDescent="0.3">
      <c r="A475" s="122"/>
    </row>
    <row r="476" spans="1:1" x14ac:dyDescent="0.3">
      <c r="A476" s="122"/>
    </row>
    <row r="477" spans="1:1" x14ac:dyDescent="0.3">
      <c r="A477" s="122"/>
    </row>
    <row r="478" spans="1:1" x14ac:dyDescent="0.3">
      <c r="A478" s="122"/>
    </row>
    <row r="479" spans="1:1" x14ac:dyDescent="0.3">
      <c r="A479" s="122"/>
    </row>
    <row r="480" spans="1:1" x14ac:dyDescent="0.3">
      <c r="A480" s="122"/>
    </row>
    <row r="481" spans="1:1" x14ac:dyDescent="0.3">
      <c r="A481" s="122"/>
    </row>
    <row r="482" spans="1:1" x14ac:dyDescent="0.3">
      <c r="A482" s="122"/>
    </row>
    <row r="483" spans="1:1" x14ac:dyDescent="0.3">
      <c r="A483" s="122"/>
    </row>
    <row r="484" spans="1:1" x14ac:dyDescent="0.3">
      <c r="A484" s="122"/>
    </row>
    <row r="485" spans="1:1" x14ac:dyDescent="0.3">
      <c r="A485" s="122"/>
    </row>
    <row r="486" spans="1:1" x14ac:dyDescent="0.3">
      <c r="A486" s="122"/>
    </row>
    <row r="487" spans="1:1" x14ac:dyDescent="0.3">
      <c r="A487" s="122"/>
    </row>
    <row r="488" spans="1:1" x14ac:dyDescent="0.3">
      <c r="A488" s="122"/>
    </row>
    <row r="489" spans="1:1" x14ac:dyDescent="0.3">
      <c r="A489" s="122"/>
    </row>
    <row r="490" spans="1:1" x14ac:dyDescent="0.3">
      <c r="A490" s="122"/>
    </row>
    <row r="491" spans="1:1" x14ac:dyDescent="0.3">
      <c r="A491" s="122"/>
    </row>
    <row r="492" spans="1:1" x14ac:dyDescent="0.3">
      <c r="A492" s="122"/>
    </row>
    <row r="493" spans="1:1" x14ac:dyDescent="0.3">
      <c r="A493" s="122"/>
    </row>
    <row r="494" spans="1:1" x14ac:dyDescent="0.3">
      <c r="A494" s="122"/>
    </row>
    <row r="495" spans="1:1" x14ac:dyDescent="0.3">
      <c r="A495" s="122"/>
    </row>
    <row r="496" spans="1:1" x14ac:dyDescent="0.3">
      <c r="A496" s="122"/>
    </row>
    <row r="497" spans="1:1" x14ac:dyDescent="0.3">
      <c r="A497" s="122"/>
    </row>
    <row r="498" spans="1:1" x14ac:dyDescent="0.3">
      <c r="A498" s="122"/>
    </row>
    <row r="499" spans="1:1" x14ac:dyDescent="0.3">
      <c r="A499" s="122"/>
    </row>
    <row r="500" spans="1:1" ht="13.5" thickBot="1" x14ac:dyDescent="0.35">
      <c r="A500" s="170"/>
    </row>
  </sheetData>
  <mergeCells count="16">
    <mergeCell ref="G19:L19"/>
    <mergeCell ref="G4:L4"/>
    <mergeCell ref="A31:C31"/>
    <mergeCell ref="D31:F31"/>
    <mergeCell ref="A16:C16"/>
    <mergeCell ref="A19:A20"/>
    <mergeCell ref="B19:B20"/>
    <mergeCell ref="C19:C20"/>
    <mergeCell ref="D19:E19"/>
    <mergeCell ref="A2:B2"/>
    <mergeCell ref="D2:E2"/>
    <mergeCell ref="A3:C3"/>
    <mergeCell ref="A4:A5"/>
    <mergeCell ref="B4:B5"/>
    <mergeCell ref="C4:C5"/>
    <mergeCell ref="D4:E4"/>
  </mergeCells>
  <conditionalFormatting sqref="A4:B4">
    <cfRule type="cellIs" dxfId="7" priority="10" stopIfTrue="1" operator="lessThan">
      <formula>1</formula>
    </cfRule>
  </conditionalFormatting>
  <conditionalFormatting sqref="A19:B19">
    <cfRule type="cellIs" dxfId="6" priority="1" stopIfTrue="1" operator="lessThan">
      <formula>1</formula>
    </cfRule>
  </conditionalFormatting>
  <conditionalFormatting sqref="B6:B14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1:B29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2"/>
  <sheetViews>
    <sheetView tabSelected="1" workbookViewId="0">
      <selection activeCell="I20" sqref="I20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bestFit="1" customWidth="1"/>
    <col min="4" max="5" width="5.453125" style="28" bestFit="1" customWidth="1"/>
    <col min="6" max="8" width="7.1796875" style="28" bestFit="1" customWidth="1"/>
    <col min="9" max="11" width="6" style="28" bestFit="1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298">
        <v>46193</v>
      </c>
      <c r="B2" s="298"/>
      <c r="C2" s="298"/>
      <c r="D2" s="298"/>
      <c r="E2" s="298"/>
      <c r="U2" s="90"/>
    </row>
    <row r="3" spans="1:38" ht="13.5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04" t="s">
        <v>48</v>
      </c>
      <c r="M3" s="305"/>
      <c r="N3" s="306"/>
      <c r="O3" s="310" t="s">
        <v>47</v>
      </c>
      <c r="P3" s="311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83</v>
      </c>
      <c r="Z3" s="289" t="s">
        <v>58</v>
      </c>
      <c r="AA3" s="290"/>
      <c r="AB3" s="290"/>
      <c r="AC3" s="290"/>
      <c r="AD3" s="291"/>
    </row>
    <row r="4" spans="1:38" ht="13.5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07"/>
      <c r="M4" s="308"/>
      <c r="N4" s="309"/>
      <c r="O4" s="312"/>
      <c r="P4" s="313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3.5" thickBot="1" x14ac:dyDescent="0.35">
      <c r="A5" s="300"/>
      <c r="B5" s="125" t="s">
        <v>59</v>
      </c>
      <c r="C5" s="87" t="s">
        <v>44</v>
      </c>
      <c r="D5" s="64" t="s">
        <v>45</v>
      </c>
      <c r="E5" s="107" t="s">
        <v>46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44">
        <f>'1'!C6+'2'!C6+'3'!C6+'4'!C6+'5'!C6+'6'!C6+'7'!C6+'8'!C6+'9'!C6+'10'!C6+'11'!C6+'12'!C6+'13'!C6+'14'!C6+'15'!C6+'16'!C6+'17'!C6+'18'!C6+'19'!C6+'20'!C6+'21'!C6+'22'!C6+'23'!C6+'24'!C6+'25'!C6+'26'!C6+'27'!C6+'28'!C6+'29'!C6+'30'!C6+'31'!C6</f>
        <v>526</v>
      </c>
      <c r="D6" s="35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8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32">
        <f>'1'!F6+'2'!F6+'3'!F6+'4'!F6+'5'!F6+'6'!F6+'7'!F6+'8'!F6+'9'!F6+'10'!F6+'11'!F6+'12'!F6+'13'!F6+'14'!F6+'15'!F6+'16'!F6+'17'!F6+'18'!F6+'19'!F6+'20'!F6+'21'!F6+'22'!F6+'23'!F6+'24'!F6+'25'!F6+'26'!F6+'27'!F6+'28'!F6+'29'!F6+'30'!F6+'31'!F6</f>
        <v>319</v>
      </c>
      <c r="G6" s="35">
        <f>'1'!G6+'2'!G6+'3'!G6+'4'!G6+'5'!G6+'6'!G6+'7'!G6+'8'!G6+'9'!G6+'10'!G6+'11'!G6+'12'!G6+'13'!G6+'14'!G6+'15'!G6+'16'!G6+'17'!G6+'18'!G6+'19'!G6+'20'!G6+'21'!G6+'22'!G6+'23'!G6+'24'!G6+'25'!G6+'26'!G6+'27'!G6+'28'!G6+'29'!G6+'30'!G6+'31'!G6</f>
        <v>262</v>
      </c>
      <c r="H6" s="58">
        <f>'1'!H6+'2'!H6+'3'!H6+'4'!H6+'5'!H6+'6'!H6+'7'!H6+'8'!H6+'9'!H6+'10'!H6+'11'!H6+'12'!H6+'13'!H6+'14'!H6+'15'!H6+'16'!H6+'17'!H6+'18'!H6+'19'!H6+'20'!H6+'21'!H6+'22'!H6+'23'!H6+'24'!H6+'25'!H6+'26'!H6+'27'!H6+'28'!H6+'29'!H6+'30'!H6+'31'!H6</f>
        <v>310</v>
      </c>
      <c r="I6" s="132">
        <f>'1'!I6+'2'!I6+'3'!I6+'4'!I6+'5'!I6+'6'!I6+'7'!I6+'8'!I6+'9'!I6+'10'!I6+'11'!I6+'12'!I6+'13'!I6+'14'!I6+'15'!I6+'16'!I6+'17'!I6+'18'!I6+'19'!I6+'20'!I6+'21'!I6+'22'!I6+'23'!I6+'24'!I6+'25'!I6+'26'!I6+'27'!I6+'28'!I6+'29'!I6+'30'!I6+'31'!I6</f>
        <v>457</v>
      </c>
      <c r="J6" s="35">
        <f>'1'!J6+'2'!J6+'3'!J6+'4'!J6+'5'!J6+'6'!J6+'7'!J6+'8'!J6+'9'!J6+'10'!J6+'11'!J6+'12'!J6+'13'!J6+'14'!J6+'15'!J6+'16'!J6+'17'!J6+'18'!J6+'19'!J6+'20'!J6+'21'!J6+'22'!J6+'23'!J6+'24'!J6+'25'!J6+'26'!J6+'27'!J6+'28'!J6+'29'!J6+'30'!J6+'31'!J6</f>
        <v>383</v>
      </c>
      <c r="K6" s="58">
        <f>'1'!K6+'2'!K6+'3'!K6+'4'!K6+'5'!K6+'6'!K6+'7'!K6+'8'!K6+'9'!K6+'10'!K6+'11'!K6+'12'!K6+'13'!K6+'14'!K6+'15'!K6+'16'!K6+'17'!K6+'18'!K6+'19'!K6+'20'!K6+'21'!K6+'22'!K6+'23'!K6+'24'!K6+'25'!K6+'26'!K6+'27'!K6+'28'!K6+'29'!K6+'30'!K6+'31'!K6</f>
        <v>394</v>
      </c>
      <c r="L6" s="44">
        <f>SUM(C6:K6)/40</f>
        <v>66.275000000000006</v>
      </c>
      <c r="M6" s="97">
        <f>SUMPRODUCT($C$4:$K$4,$C6:$K6)</f>
        <v>157016.82750000001</v>
      </c>
      <c r="N6" s="58">
        <f>SUMPRODUCT($C$3:$K$3,$C6:$K6)/1000</f>
        <v>242.01</v>
      </c>
      <c r="O6" s="46"/>
      <c r="P6" s="43"/>
      <c r="Q6" s="141">
        <f>SUMPRODUCT($C$4:$E$4,$C$6:$E$6)*$Q$3</f>
        <v>1031.7490000000003</v>
      </c>
      <c r="R6" s="93">
        <f>SUMPRODUCT($F$4:$H$4,$F$6:$H$6)*$R$3</f>
        <v>3739.5269999999996</v>
      </c>
      <c r="S6" s="93">
        <f>SUMPRODUCT($I$4:$K$4,$I$6:$K$6)*$S$3</f>
        <v>7171.0208000000011</v>
      </c>
      <c r="T6" s="94">
        <f>SUM(Q6:S6)</f>
        <v>11942.2968</v>
      </c>
      <c r="U6" s="74">
        <f>SUM(C6:E6)*$U$3</f>
        <v>18.41</v>
      </c>
      <c r="V6" s="75">
        <f>SUM(F6:H6)*$V$3</f>
        <v>0</v>
      </c>
      <c r="W6" s="75">
        <f>SUM(I6:K6)*$W$3</f>
        <v>0</v>
      </c>
      <c r="X6" s="76">
        <f>SUM(U6:W6)</f>
        <v>18.41</v>
      </c>
      <c r="Y6" s="70"/>
      <c r="Z6" s="121"/>
      <c r="AA6" s="35"/>
      <c r="AB6" s="119" t="e">
        <f>AA6/Z6</f>
        <v>#DIV/0!</v>
      </c>
      <c r="AC6" s="34" t="e">
        <f t="shared" ref="AC6:AC18" si="0">M6/AA6</f>
        <v>#DIV/0!</v>
      </c>
      <c r="AD6" s="45"/>
      <c r="AF6" s="108">
        <f>SUM(C6:E6)/40</f>
        <v>13.15</v>
      </c>
      <c r="AG6" s="106">
        <f>SUM(F6:H6)/40</f>
        <v>22.274999999999999</v>
      </c>
      <c r="AH6" s="109">
        <f>SUM(E6:G6)/40</f>
        <v>14.525</v>
      </c>
      <c r="AJ6" s="173">
        <f t="shared" ref="AJ6:AJ17" si="1">AF6/SUM(AF6:AH6)</f>
        <v>0.26326326326326327</v>
      </c>
      <c r="AK6" s="173">
        <f>AG6/SUM(AF6:AH6)</f>
        <v>0.44594594594594594</v>
      </c>
      <c r="AL6" s="173">
        <f>AH6/SUM(AF6:AH6)</f>
        <v>0.29079079079079084</v>
      </c>
    </row>
    <row r="7" spans="1:38" x14ac:dyDescent="0.3">
      <c r="A7" s="30">
        <v>2</v>
      </c>
      <c r="B7" s="127" t="s">
        <v>89</v>
      </c>
      <c r="C7" s="38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36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62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33">
        <f>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36">
        <f>'1'!G7+'2'!G7+'3'!G7+'4'!G7+'5'!G7+'6'!G7+'7'!G7+'8'!G7+'9'!G7+'10'!G7+'11'!G7+'12'!G7+'13'!G7+'14'!G7+'15'!G7+'16'!G7+'17'!G7+'18'!G7+'19'!G7+'20'!G7+'21'!G7+'22'!G7+'23'!G7+'24'!G7+'25'!G7+'26'!G7+'27'!G7+'28'!G7+'29'!G7+'30'!G7+'31'!G7</f>
        <v>0</v>
      </c>
      <c r="H7" s="62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33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36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62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38">
        <f>SUM(C7:K7)/40</f>
        <v>0</v>
      </c>
      <c r="M7" s="97">
        <f t="shared" ref="M7:M17" si="2">SUMPRODUCT($C$4:$K$4,$C7:$K7)</f>
        <v>0</v>
      </c>
      <c r="N7" s="62">
        <f t="shared" ref="N7:N17" si="3">SUMPRODUCT($C$3:$K$3,$C7:$K7)/1000</f>
        <v>0</v>
      </c>
      <c r="O7" s="33"/>
      <c r="P7" s="31"/>
      <c r="Q7" s="142">
        <f t="shared" ref="Q7:Q17" si="4">SUMPRODUCT($C$4:$E$4,$C$6:$E$6)*$Q$3</f>
        <v>1031.7490000000003</v>
      </c>
      <c r="R7" s="143">
        <f t="shared" ref="R7:R17" si="5">SUMPRODUCT($F$4:$H$4,$F$6:$H$6)*$R$3</f>
        <v>3739.5269999999996</v>
      </c>
      <c r="S7" s="143">
        <f t="shared" ref="S7:S17" si="6">SUMPRODUCT($I$4:$K$4,$I$6:$K$6)*$S$3</f>
        <v>7171.0208000000011</v>
      </c>
      <c r="T7" s="95">
        <f t="shared" ref="T7:T17" si="7">SUM(Q7:S7)</f>
        <v>11942.2968</v>
      </c>
      <c r="U7" s="78">
        <f t="shared" ref="U7:U17" si="8">SUM(C7:E7)*$U$3</f>
        <v>0</v>
      </c>
      <c r="V7" s="79">
        <f t="shared" ref="V7:V17" si="9">SUM(F7:H7)*$V$3</f>
        <v>0</v>
      </c>
      <c r="W7" s="79">
        <f t="shared" ref="W7:W17" si="10">SUM(I7:K7)*$W$3</f>
        <v>0</v>
      </c>
      <c r="X7" s="80">
        <f t="shared" ref="X7:X17" si="11">SUM(U7:W7)</f>
        <v>0</v>
      </c>
      <c r="Y7" s="71"/>
      <c r="Z7" s="122"/>
      <c r="AA7" s="36"/>
      <c r="AB7" s="119" t="e">
        <f t="shared" ref="AB7:AB18" si="12">AA7/Z7</f>
        <v>#DIV/0!</v>
      </c>
      <c r="AC7" s="29" t="e">
        <f t="shared" si="0"/>
        <v>#DIV/0!</v>
      </c>
      <c r="AD7" s="37"/>
      <c r="AF7" s="110">
        <f t="shared" ref="AF7:AF18" si="13">SUM(C7:E7)/40</f>
        <v>0</v>
      </c>
      <c r="AG7" s="105">
        <f t="shared" ref="AG7:AG18" si="14">SUM(F7:H7)/40</f>
        <v>0</v>
      </c>
      <c r="AH7" s="111">
        <f t="shared" ref="AH7:AH18" si="15">SUM(E7:G7)/40</f>
        <v>0</v>
      </c>
      <c r="AJ7" s="173" t="e">
        <f t="shared" si="1"/>
        <v>#DIV/0!</v>
      </c>
      <c r="AK7" s="173" t="e">
        <f t="shared" ref="AK7:AK18" si="16">AG7/SUM(AF7:AH7)</f>
        <v>#DIV/0!</v>
      </c>
      <c r="AL7" s="173" t="e">
        <f t="shared" ref="AL7:AL18" si="17">AH7/SUM(AF7:AH7)</f>
        <v>#DIV/0!</v>
      </c>
    </row>
    <row r="8" spans="1:38" x14ac:dyDescent="0.3">
      <c r="A8" s="30">
        <v>3</v>
      </c>
      <c r="B8" s="128" t="s">
        <v>90</v>
      </c>
      <c r="C8" s="38">
        <f>'1'!C8+'2'!C8+'3'!C8+'4'!C8+'5'!C8+'6'!C8+'7'!C8+'8'!C8+'9'!C8+'10'!C8+'11'!C8+'12'!C8+'13'!C8+'14'!C8+'15'!C8+'16'!C8+'17'!C8+'18'!C8+'19'!C8+'20'!C8+'21'!C8+'22'!C8+'23'!C8+'24'!C8+'25'!C8+'26'!C8+'27'!C8+'28'!C8+'29'!C8+'30'!C8+'31'!C8</f>
        <v>1136</v>
      </c>
      <c r="D8" s="36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62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33">
        <f>'1'!F8+'2'!F8+'3'!F8+'4'!F8+'5'!F8+'6'!F8+'7'!F8+'8'!F8+'9'!F8+'10'!F8+'11'!F8+'12'!F8+'13'!F8+'14'!F8+'15'!F8+'16'!F8+'17'!F8+'18'!F8+'19'!F8+'20'!F8+'21'!F8+'22'!F8+'23'!F8+'24'!F8+'25'!F8+'26'!F8+'27'!F8+'28'!F8+'29'!F8+'30'!F8+'31'!F8</f>
        <v>675</v>
      </c>
      <c r="G8" s="36">
        <f>'1'!G8+'2'!G8+'3'!G8+'4'!G8+'5'!G8+'6'!G8+'7'!G8+'8'!G8+'9'!G8+'10'!G8+'11'!G8+'12'!G8+'13'!G8+'14'!G8+'15'!G8+'16'!G8+'17'!G8+'18'!G8+'19'!G8+'20'!G8+'21'!G8+'22'!G8+'23'!G8+'24'!G8+'25'!G8+'26'!G8+'27'!G8+'28'!G8+'29'!G8+'30'!G8+'31'!G8</f>
        <v>801</v>
      </c>
      <c r="H8" s="62">
        <f>'1'!H8+'2'!H8+'3'!H8+'4'!H8+'5'!H8+'6'!H8+'7'!H8+'8'!H8+'9'!H8+'10'!H8+'11'!H8+'12'!H8+'13'!H8+'14'!H8+'15'!H8+'16'!H8+'17'!H8+'18'!H8+'19'!H8+'20'!H8+'21'!H8+'22'!H8+'23'!H8+'24'!H8+'25'!H8+'26'!H8+'27'!H8+'28'!H8+'29'!H8+'30'!H8+'31'!H8</f>
        <v>497</v>
      </c>
      <c r="I8" s="133">
        <f>'1'!I8+'2'!I8+'3'!I8+'4'!I8+'5'!I8+'6'!I8+'7'!I8+'8'!I8+'9'!I8+'10'!I8+'11'!I8+'12'!I8+'13'!I8+'14'!I8+'15'!I8+'16'!I8+'17'!I8+'18'!I8+'19'!I8+'20'!I8+'21'!I8+'22'!I8+'23'!I8+'24'!I8+'25'!I8+'26'!I8+'27'!I8+'28'!I8+'29'!I8+'30'!I8+'31'!I8</f>
        <v>2027</v>
      </c>
      <c r="J8" s="36">
        <f>'1'!J8+'2'!J8+'3'!J8+'4'!J8+'5'!J8+'6'!J8+'7'!J8+'8'!J8+'9'!J8+'10'!J8+'11'!J8+'12'!J8+'13'!J8+'14'!J8+'15'!J8+'16'!J8+'17'!J8+'18'!J8+'19'!J8+'20'!J8+'21'!J8+'22'!J8+'23'!J8+'24'!J8+'25'!J8+'26'!J8+'27'!J8+'28'!J8+'29'!J8+'30'!J8+'31'!J8</f>
        <v>1468</v>
      </c>
      <c r="K8" s="62">
        <f>'1'!K8+'2'!K8+'3'!K8+'4'!K8+'5'!K8+'6'!K8+'7'!K8+'8'!K8+'9'!K8+'10'!K8+'11'!K8+'12'!K8+'13'!K8+'14'!K8+'15'!K8+'16'!K8+'17'!K8+'18'!K8+'19'!K8+'20'!K8+'21'!K8+'22'!K8+'23'!K8+'24'!K8+'25'!K8+'26'!K8+'27'!K8+'28'!K8+'29'!K8+'30'!K8+'31'!K8</f>
        <v>2104</v>
      </c>
      <c r="L8" s="38">
        <f t="shared" ref="L8:L18" si="18">SUM(C8:K8)/40</f>
        <v>217.7</v>
      </c>
      <c r="M8" s="97">
        <f t="shared" si="2"/>
        <v>554785.15250000008</v>
      </c>
      <c r="N8" s="62">
        <f t="shared" si="3"/>
        <v>878.15</v>
      </c>
      <c r="O8" s="33"/>
      <c r="P8" s="31"/>
      <c r="Q8" s="142">
        <f t="shared" si="4"/>
        <v>1031.7490000000003</v>
      </c>
      <c r="R8" s="143">
        <f t="shared" si="5"/>
        <v>3739.5269999999996</v>
      </c>
      <c r="S8" s="143">
        <f t="shared" si="6"/>
        <v>7171.0208000000011</v>
      </c>
      <c r="T8" s="95">
        <f t="shared" si="7"/>
        <v>11942.2968</v>
      </c>
      <c r="U8" s="78">
        <f t="shared" si="8"/>
        <v>39.760000000000005</v>
      </c>
      <c r="V8" s="79">
        <f t="shared" si="9"/>
        <v>0</v>
      </c>
      <c r="W8" s="79">
        <f t="shared" si="10"/>
        <v>0</v>
      </c>
      <c r="X8" s="80">
        <f t="shared" si="11"/>
        <v>39.760000000000005</v>
      </c>
      <c r="Y8" s="71"/>
      <c r="Z8" s="122"/>
      <c r="AA8" s="36"/>
      <c r="AB8" s="119" t="e">
        <f t="shared" si="12"/>
        <v>#DIV/0!</v>
      </c>
      <c r="AC8" s="29" t="e">
        <f t="shared" si="0"/>
        <v>#DIV/0!</v>
      </c>
      <c r="AD8" s="37"/>
      <c r="AF8" s="110">
        <f t="shared" si="13"/>
        <v>28.4</v>
      </c>
      <c r="AG8" s="105">
        <f t="shared" si="14"/>
        <v>49.325000000000003</v>
      </c>
      <c r="AH8" s="111">
        <f t="shared" si="15"/>
        <v>36.9</v>
      </c>
      <c r="AJ8" s="173">
        <f t="shared" si="1"/>
        <v>0.24776444929116684</v>
      </c>
      <c r="AK8" s="173">
        <f t="shared" si="16"/>
        <v>0.43031624863685936</v>
      </c>
      <c r="AL8" s="173">
        <f t="shared" si="17"/>
        <v>0.32191930207197383</v>
      </c>
    </row>
    <row r="9" spans="1:38" x14ac:dyDescent="0.3">
      <c r="A9" s="30">
        <v>4</v>
      </c>
      <c r="B9" s="128" t="s">
        <v>91</v>
      </c>
      <c r="C9" s="38">
        <f>'1'!C9+'2'!C9+'3'!C9+'4'!C9+'5'!C9+'6'!C9+'7'!C9+'8'!C9+'9'!C9+'10'!C9+'11'!C9+'12'!C9+'13'!C9+'14'!C9+'15'!C9+'16'!C9+'17'!C9+'18'!C9+'19'!C9+'20'!C9+'21'!C9+'22'!C9+'23'!C9+'24'!C9+'25'!C9+'26'!C9+'27'!C9+'28'!C9+'29'!C9+'30'!C9+'31'!C9</f>
        <v>294</v>
      </c>
      <c r="D9" s="36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62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33">
        <f>'1'!F9+'2'!F9+'3'!F9+'4'!F9+'5'!F9+'6'!F9+'7'!F9+'8'!F9+'9'!F9+'10'!F9+'11'!F9+'12'!F9+'13'!F9+'14'!F9+'15'!F9+'16'!F9+'17'!F9+'18'!F9+'19'!F9+'20'!F9+'21'!F9+'22'!F9+'23'!F9+'24'!F9+'25'!F9+'26'!F9+'27'!F9+'28'!F9+'29'!F9+'30'!F9+'31'!F9</f>
        <v>318</v>
      </c>
      <c r="G9" s="36">
        <f>'1'!G9+'2'!G9+'3'!G9+'4'!G9+'5'!G9+'6'!G9+'7'!G9+'8'!G9+'9'!G9+'10'!G9+'11'!G9+'12'!G9+'13'!G9+'14'!G9+'15'!G9+'16'!G9+'17'!G9+'18'!G9+'19'!G9+'20'!G9+'21'!G9+'22'!G9+'23'!G9+'24'!G9+'25'!G9+'26'!G9+'27'!G9+'28'!G9+'29'!G9+'30'!G9+'31'!G9</f>
        <v>282</v>
      </c>
      <c r="H9" s="62">
        <f>'1'!H9+'2'!H9+'3'!H9+'4'!H9+'5'!H9+'6'!H9+'7'!H9+'8'!H9+'9'!H9+'10'!H9+'11'!H9+'12'!H9+'13'!H9+'14'!H9+'15'!H9+'16'!H9+'17'!H9+'18'!H9+'19'!H9+'20'!H9+'21'!H9+'22'!H9+'23'!H9+'24'!H9+'25'!H9+'26'!H9+'27'!H9+'28'!H9+'29'!H9+'30'!H9+'31'!H9</f>
        <v>182</v>
      </c>
      <c r="I9" s="133">
        <f>'1'!I9+'2'!I9+'3'!I9+'4'!I9+'5'!I9+'6'!I9+'7'!I9+'8'!I9+'9'!I9+'10'!I9+'11'!I9+'12'!I9+'13'!I9+'14'!I9+'15'!I9+'16'!I9+'17'!I9+'18'!I9+'19'!I9+'20'!I9+'21'!I9+'22'!I9+'23'!I9+'24'!I9+'25'!I9+'26'!I9+'27'!I9+'28'!I9+'29'!I9+'30'!I9+'31'!I9</f>
        <v>681</v>
      </c>
      <c r="J9" s="36">
        <f>'1'!J9+'2'!J9+'3'!J9+'4'!J9+'5'!J9+'6'!J9+'7'!J9+'8'!J9+'9'!J9+'10'!J9+'11'!J9+'12'!J9+'13'!J9+'14'!J9+'15'!J9+'16'!J9+'17'!J9+'18'!J9+'19'!J9+'20'!J9+'21'!J9+'22'!J9+'23'!J9+'24'!J9+'25'!J9+'26'!J9+'27'!J9+'28'!J9+'29'!J9+'30'!J9+'31'!J9</f>
        <v>472</v>
      </c>
      <c r="K9" s="62">
        <f>'1'!K9+'2'!K9+'3'!K9+'4'!K9+'5'!K9+'6'!K9+'7'!K9+'8'!K9+'9'!K9+'10'!K9+'11'!K9+'12'!K9+'13'!K9+'14'!K9+'15'!K9+'16'!K9+'17'!K9+'18'!K9+'19'!K9+'20'!K9+'21'!K9+'22'!K9+'23'!K9+'24'!K9+'25'!K9+'26'!K9+'27'!K9+'28'!K9+'29'!K9+'30'!K9+'31'!K9</f>
        <v>595</v>
      </c>
      <c r="L9" s="38">
        <f t="shared" si="18"/>
        <v>70.599999999999994</v>
      </c>
      <c r="M9" s="97">
        <f t="shared" si="2"/>
        <v>179534.01500000001</v>
      </c>
      <c r="N9" s="62">
        <f t="shared" si="3"/>
        <v>282.14</v>
      </c>
      <c r="O9" s="33"/>
      <c r="P9" s="31"/>
      <c r="Q9" s="142">
        <f t="shared" si="4"/>
        <v>1031.7490000000003</v>
      </c>
      <c r="R9" s="143">
        <f t="shared" si="5"/>
        <v>3739.5269999999996</v>
      </c>
      <c r="S9" s="143">
        <f t="shared" si="6"/>
        <v>7171.0208000000011</v>
      </c>
      <c r="T9" s="95">
        <f t="shared" si="7"/>
        <v>11942.2968</v>
      </c>
      <c r="U9" s="78">
        <f t="shared" si="8"/>
        <v>10.290000000000001</v>
      </c>
      <c r="V9" s="79">
        <f t="shared" si="9"/>
        <v>0</v>
      </c>
      <c r="W9" s="79">
        <f t="shared" si="10"/>
        <v>0</v>
      </c>
      <c r="X9" s="80">
        <f t="shared" si="11"/>
        <v>10.290000000000001</v>
      </c>
      <c r="Y9" s="71"/>
      <c r="Z9" s="122"/>
      <c r="AA9" s="36"/>
      <c r="AB9" s="119" t="e">
        <f t="shared" si="12"/>
        <v>#DIV/0!</v>
      </c>
      <c r="AC9" s="29" t="e">
        <f t="shared" si="0"/>
        <v>#DIV/0!</v>
      </c>
      <c r="AD9" s="37"/>
      <c r="AF9" s="110">
        <f t="shared" si="13"/>
        <v>7.35</v>
      </c>
      <c r="AG9" s="105">
        <f t="shared" si="14"/>
        <v>19.55</v>
      </c>
      <c r="AH9" s="111">
        <f t="shared" si="15"/>
        <v>15</v>
      </c>
      <c r="AJ9" s="173">
        <f t="shared" si="1"/>
        <v>0.17541766109785203</v>
      </c>
      <c r="AK9" s="173">
        <f t="shared" si="16"/>
        <v>0.46658711217183774</v>
      </c>
      <c r="AL9" s="173">
        <f t="shared" si="17"/>
        <v>0.35799522673031026</v>
      </c>
    </row>
    <row r="10" spans="1:38" x14ac:dyDescent="0.3">
      <c r="A10" s="30">
        <v>5</v>
      </c>
      <c r="B10" s="128" t="s">
        <v>92</v>
      </c>
      <c r="C10" s="38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934</v>
      </c>
      <c r="D10" s="36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62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33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686</v>
      </c>
      <c r="G10" s="36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609</v>
      </c>
      <c r="H10" s="62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572</v>
      </c>
      <c r="I10" s="133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851</v>
      </c>
      <c r="J10" s="36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764</v>
      </c>
      <c r="K10" s="62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856</v>
      </c>
      <c r="L10" s="38">
        <f t="shared" si="18"/>
        <v>131.80000000000001</v>
      </c>
      <c r="M10" s="97">
        <f t="shared" si="2"/>
        <v>314081.7475</v>
      </c>
      <c r="N10" s="62">
        <f t="shared" si="3"/>
        <v>483.25</v>
      </c>
      <c r="O10" s="33"/>
      <c r="P10" s="31"/>
      <c r="Q10" s="142">
        <f t="shared" si="4"/>
        <v>1031.7490000000003</v>
      </c>
      <c r="R10" s="143">
        <f t="shared" si="5"/>
        <v>3739.5269999999996</v>
      </c>
      <c r="S10" s="143">
        <f t="shared" si="6"/>
        <v>7171.0208000000011</v>
      </c>
      <c r="T10" s="95">
        <f t="shared" si="7"/>
        <v>11942.2968</v>
      </c>
      <c r="U10" s="78">
        <f t="shared" si="8"/>
        <v>32.690000000000005</v>
      </c>
      <c r="V10" s="79">
        <f t="shared" si="9"/>
        <v>0</v>
      </c>
      <c r="W10" s="79">
        <f t="shared" si="10"/>
        <v>0</v>
      </c>
      <c r="X10" s="80">
        <f t="shared" si="11"/>
        <v>32.690000000000005</v>
      </c>
      <c r="Y10" s="71"/>
      <c r="Z10" s="122"/>
      <c r="AA10" s="36"/>
      <c r="AB10" s="119" t="e">
        <f t="shared" si="12"/>
        <v>#DIV/0!</v>
      </c>
      <c r="AC10" s="29" t="e">
        <f t="shared" si="0"/>
        <v>#DIV/0!</v>
      </c>
      <c r="AD10" s="37"/>
      <c r="AF10" s="110">
        <f t="shared" si="13"/>
        <v>23.35</v>
      </c>
      <c r="AG10" s="105">
        <f t="shared" si="14"/>
        <v>46.674999999999997</v>
      </c>
      <c r="AH10" s="111">
        <f t="shared" si="15"/>
        <v>32.375</v>
      </c>
      <c r="AJ10" s="173">
        <f t="shared" si="1"/>
        <v>0.22802734375</v>
      </c>
      <c r="AK10" s="173">
        <f t="shared" si="16"/>
        <v>0.45581054687499994</v>
      </c>
      <c r="AL10" s="173">
        <f t="shared" si="17"/>
        <v>0.316162109375</v>
      </c>
    </row>
    <row r="11" spans="1:38" x14ac:dyDescent="0.3">
      <c r="A11" s="30">
        <v>6</v>
      </c>
      <c r="B11" s="128" t="s">
        <v>93</v>
      </c>
      <c r="C11" s="38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473</v>
      </c>
      <c r="D11" s="36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62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33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350</v>
      </c>
      <c r="G11" s="36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388</v>
      </c>
      <c r="H11" s="62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448</v>
      </c>
      <c r="I11" s="133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728</v>
      </c>
      <c r="J11" s="36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708</v>
      </c>
      <c r="K11" s="62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925</v>
      </c>
      <c r="L11" s="38">
        <f t="shared" si="18"/>
        <v>100.5</v>
      </c>
      <c r="M11" s="97">
        <f t="shared" si="2"/>
        <v>252279.35499999998</v>
      </c>
      <c r="N11" s="62">
        <f t="shared" si="3"/>
        <v>394.72</v>
      </c>
      <c r="O11" s="33"/>
      <c r="P11" s="31"/>
      <c r="Q11" s="142">
        <f t="shared" si="4"/>
        <v>1031.7490000000003</v>
      </c>
      <c r="R11" s="143">
        <f t="shared" si="5"/>
        <v>3739.5269999999996</v>
      </c>
      <c r="S11" s="143">
        <f t="shared" si="6"/>
        <v>7171.0208000000011</v>
      </c>
      <c r="T11" s="95">
        <f t="shared" si="7"/>
        <v>11942.2968</v>
      </c>
      <c r="U11" s="78">
        <f t="shared" si="8"/>
        <v>16.555000000000003</v>
      </c>
      <c r="V11" s="79">
        <f t="shared" si="9"/>
        <v>0</v>
      </c>
      <c r="W11" s="79">
        <f t="shared" si="10"/>
        <v>0</v>
      </c>
      <c r="X11" s="80">
        <f t="shared" si="11"/>
        <v>16.555000000000003</v>
      </c>
      <c r="Y11" s="71"/>
      <c r="Z11" s="122"/>
      <c r="AA11" s="36"/>
      <c r="AB11" s="119" t="e">
        <f t="shared" si="12"/>
        <v>#DIV/0!</v>
      </c>
      <c r="AC11" s="29" t="e">
        <f t="shared" si="0"/>
        <v>#DIV/0!</v>
      </c>
      <c r="AD11" s="37"/>
      <c r="AF11" s="110">
        <f t="shared" si="13"/>
        <v>11.824999999999999</v>
      </c>
      <c r="AG11" s="105">
        <f t="shared" si="14"/>
        <v>29.65</v>
      </c>
      <c r="AH11" s="111">
        <f t="shared" si="15"/>
        <v>18.45</v>
      </c>
      <c r="AJ11" s="173">
        <f t="shared" si="1"/>
        <v>0.19732999582811847</v>
      </c>
      <c r="AK11" s="173">
        <f t="shared" si="16"/>
        <v>0.49478514810179391</v>
      </c>
      <c r="AL11" s="173">
        <f t="shared" si="17"/>
        <v>0.30788485607008759</v>
      </c>
    </row>
    <row r="12" spans="1:38" x14ac:dyDescent="0.3">
      <c r="A12" s="30">
        <v>7</v>
      </c>
      <c r="B12" s="128" t="s">
        <v>99</v>
      </c>
      <c r="C12" s="38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212</v>
      </c>
      <c r="D12" s="36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62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33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32</v>
      </c>
      <c r="G12" s="36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32</v>
      </c>
      <c r="H12" s="62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12</v>
      </c>
      <c r="I12" s="133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66</v>
      </c>
      <c r="J12" s="36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36</v>
      </c>
      <c r="K12" s="62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37</v>
      </c>
      <c r="L12" s="38">
        <f t="shared" ref="L12:L13" si="19">SUM(C12:K12)/40</f>
        <v>10.675000000000001</v>
      </c>
      <c r="M12" s="97">
        <f t="shared" si="2"/>
        <v>22400.87</v>
      </c>
      <c r="N12" s="62">
        <f t="shared" si="3"/>
        <v>34.72</v>
      </c>
      <c r="O12" s="33"/>
      <c r="P12" s="31"/>
      <c r="Q12" s="142">
        <f t="shared" si="4"/>
        <v>1031.7490000000003</v>
      </c>
      <c r="R12" s="143">
        <f t="shared" si="5"/>
        <v>3739.5269999999996</v>
      </c>
      <c r="S12" s="143">
        <f t="shared" si="6"/>
        <v>7171.0208000000011</v>
      </c>
      <c r="T12" s="95">
        <f t="shared" ref="T12:T13" si="20">SUM(Q12:S12)</f>
        <v>11942.2968</v>
      </c>
      <c r="U12" s="78">
        <f t="shared" ref="U12:U13" si="21">SUM(C12:E12)*$U$3</f>
        <v>7.4200000000000008</v>
      </c>
      <c r="V12" s="79">
        <f t="shared" ref="V12:V13" si="22">SUM(F12:H12)*$V$3</f>
        <v>0</v>
      </c>
      <c r="W12" s="79">
        <f t="shared" ref="W12:W13" si="23">SUM(I12:K12)*$W$3</f>
        <v>0</v>
      </c>
      <c r="X12" s="80">
        <f t="shared" ref="X12:X13" si="24">SUM(U12:W12)</f>
        <v>7.4200000000000008</v>
      </c>
      <c r="Y12" s="71"/>
      <c r="Z12" s="122"/>
      <c r="AA12" s="36"/>
      <c r="AB12" s="119" t="e">
        <f t="shared" ref="AB12:AB13" si="25">AA12/Z12</f>
        <v>#DIV/0!</v>
      </c>
      <c r="AC12" s="29" t="e">
        <f t="shared" ref="AC12:AC13" si="26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38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6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62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33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6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62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33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6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62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8">
        <f t="shared" si="19"/>
        <v>0</v>
      </c>
      <c r="M13" s="97">
        <f t="shared" si="2"/>
        <v>0</v>
      </c>
      <c r="N13" s="62">
        <f t="shared" si="3"/>
        <v>0</v>
      </c>
      <c r="O13" s="33"/>
      <c r="P13" s="31"/>
      <c r="Q13" s="142">
        <f t="shared" si="4"/>
        <v>1031.7490000000003</v>
      </c>
      <c r="R13" s="143">
        <f t="shared" si="5"/>
        <v>3739.5269999999996</v>
      </c>
      <c r="S13" s="143">
        <f t="shared" si="6"/>
        <v>7171.0208000000011</v>
      </c>
      <c r="T13" s="95">
        <f t="shared" si="20"/>
        <v>11942.2968</v>
      </c>
      <c r="U13" s="78">
        <f t="shared" si="21"/>
        <v>0</v>
      </c>
      <c r="V13" s="79">
        <f t="shared" si="22"/>
        <v>0</v>
      </c>
      <c r="W13" s="79">
        <f t="shared" si="23"/>
        <v>0</v>
      </c>
      <c r="X13" s="80">
        <f t="shared" si="24"/>
        <v>0</v>
      </c>
      <c r="Y13" s="71"/>
      <c r="Z13" s="122"/>
      <c r="AA13" s="36"/>
      <c r="AB13" s="119" t="e">
        <f t="shared" si="25"/>
        <v>#DIV/0!</v>
      </c>
      <c r="AC13" s="29" t="e">
        <f t="shared" si="26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38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1360</v>
      </c>
      <c r="D14" s="36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62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33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8254</v>
      </c>
      <c r="G14" s="36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8690</v>
      </c>
      <c r="H14" s="62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12165</v>
      </c>
      <c r="I14" s="133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12767</v>
      </c>
      <c r="J14" s="36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10715</v>
      </c>
      <c r="K14" s="62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15015</v>
      </c>
      <c r="L14" s="38">
        <f t="shared" si="18"/>
        <v>1724.15</v>
      </c>
      <c r="M14" s="97">
        <f t="shared" si="2"/>
        <v>4376905.7925000004</v>
      </c>
      <c r="N14" s="62">
        <f t="shared" si="3"/>
        <v>6738.87</v>
      </c>
      <c r="O14" s="33"/>
      <c r="P14" s="31"/>
      <c r="Q14" s="142">
        <f t="shared" si="4"/>
        <v>1031.7490000000003</v>
      </c>
      <c r="R14" s="143">
        <f t="shared" si="5"/>
        <v>3739.5269999999996</v>
      </c>
      <c r="S14" s="143">
        <f t="shared" si="6"/>
        <v>7171.0208000000011</v>
      </c>
      <c r="T14" s="95">
        <f t="shared" si="7"/>
        <v>11942.2968</v>
      </c>
      <c r="U14" s="78">
        <f t="shared" si="8"/>
        <v>47.6</v>
      </c>
      <c r="V14" s="79">
        <f t="shared" si="9"/>
        <v>0</v>
      </c>
      <c r="W14" s="79">
        <f t="shared" si="10"/>
        <v>0</v>
      </c>
      <c r="X14" s="80">
        <f t="shared" si="11"/>
        <v>47.6</v>
      </c>
      <c r="Y14" s="71"/>
      <c r="Z14" s="122"/>
      <c r="AA14" s="36"/>
      <c r="AB14" s="119" t="e">
        <f t="shared" si="12"/>
        <v>#DIV/0!</v>
      </c>
      <c r="AC14" s="29" t="e">
        <f t="shared" si="0"/>
        <v>#DIV/0!</v>
      </c>
      <c r="AD14" s="37"/>
      <c r="AF14" s="110">
        <f t="shared" si="13"/>
        <v>34</v>
      </c>
      <c r="AG14" s="105">
        <f t="shared" si="14"/>
        <v>727.72500000000002</v>
      </c>
      <c r="AH14" s="111">
        <f t="shared" si="15"/>
        <v>423.6</v>
      </c>
      <c r="AJ14" s="173">
        <f t="shared" si="1"/>
        <v>2.8684116170670491E-2</v>
      </c>
      <c r="AK14" s="173">
        <f t="shared" si="16"/>
        <v>0.61394554236179955</v>
      </c>
      <c r="AL14" s="173">
        <f t="shared" si="17"/>
        <v>0.35737034146752999</v>
      </c>
    </row>
    <row r="15" spans="1:38" x14ac:dyDescent="0.3">
      <c r="A15" s="30">
        <v>10</v>
      </c>
      <c r="B15" s="128" t="s">
        <v>95</v>
      </c>
      <c r="C15" s="38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36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62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33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1880</v>
      </c>
      <c r="G15" s="36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600</v>
      </c>
      <c r="H15" s="62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2120</v>
      </c>
      <c r="I15" s="133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3400</v>
      </c>
      <c r="J15" s="36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3000</v>
      </c>
      <c r="K15" s="62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5000</v>
      </c>
      <c r="L15" s="38">
        <f t="shared" si="18"/>
        <v>400</v>
      </c>
      <c r="M15" s="97">
        <f t="shared" si="2"/>
        <v>1069423.5</v>
      </c>
      <c r="N15" s="62">
        <f t="shared" si="3"/>
        <v>1690</v>
      </c>
      <c r="O15" s="33"/>
      <c r="P15" s="31"/>
      <c r="Q15" s="142">
        <f t="shared" si="4"/>
        <v>1031.7490000000003</v>
      </c>
      <c r="R15" s="143">
        <f t="shared" si="5"/>
        <v>3739.5269999999996</v>
      </c>
      <c r="S15" s="143">
        <f t="shared" si="6"/>
        <v>7171.0208000000011</v>
      </c>
      <c r="T15" s="95">
        <f t="shared" si="7"/>
        <v>11942.2968</v>
      </c>
      <c r="U15" s="78">
        <f t="shared" si="8"/>
        <v>0</v>
      </c>
      <c r="V15" s="79">
        <f t="shared" si="9"/>
        <v>0</v>
      </c>
      <c r="W15" s="79">
        <f t="shared" si="10"/>
        <v>0</v>
      </c>
      <c r="X15" s="80">
        <f t="shared" si="11"/>
        <v>0</v>
      </c>
      <c r="Y15" s="71"/>
      <c r="Z15" s="122"/>
      <c r="AA15" s="36"/>
      <c r="AB15" s="119" t="e">
        <f t="shared" si="12"/>
        <v>#DIV/0!</v>
      </c>
      <c r="AC15" s="29" t="e">
        <f t="shared" si="0"/>
        <v>#DIV/0!</v>
      </c>
      <c r="AD15" s="37"/>
      <c r="AF15" s="110">
        <f t="shared" si="13"/>
        <v>0</v>
      </c>
      <c r="AG15" s="105">
        <f t="shared" si="14"/>
        <v>115</v>
      </c>
      <c r="AH15" s="111">
        <f t="shared" si="15"/>
        <v>62</v>
      </c>
      <c r="AJ15" s="173">
        <f t="shared" si="1"/>
        <v>0</v>
      </c>
      <c r="AK15" s="173">
        <f t="shared" si="16"/>
        <v>0.64971751412429379</v>
      </c>
      <c r="AL15" s="173">
        <f t="shared" si="17"/>
        <v>0.35028248587570621</v>
      </c>
    </row>
    <row r="16" spans="1:38" x14ac:dyDescent="0.3">
      <c r="A16" s="30">
        <v>11</v>
      </c>
      <c r="B16" s="128" t="s">
        <v>96</v>
      </c>
      <c r="C16" s="38">
        <f>'1'!C16+'2'!C16+'3'!C16+'4'!C16+'5'!C16+'6'!C16+'7'!C16+'8'!C16+'9'!C16+'10'!C16+'11'!C16+'12'!C16+'13'!C16+'14'!C16+'15'!C16+'16'!C16+'17'!C16+'18'!C16+'19'!C16+'20'!C16+'21'!C16+'22'!C16+'23'!C16+'24'!C16+'25'!C16+'26'!C16+'27'!C16+'28'!C16+'29'!C16+'30'!C16+'31'!C16</f>
        <v>1400</v>
      </c>
      <c r="D16" s="36">
        <f>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62">
        <f>'1'!E16+'2'!E16+'3'!E16+'4'!E16+'5'!E16+'6'!E16+'7'!E16+'8'!E16+'9'!E16+'10'!E16+'11'!E16+'12'!E16+'13'!E16+'14'!E16+'15'!E16+'16'!E16+'17'!E16+'18'!E16+'19'!E16+'20'!E16+'21'!E16+'22'!E16+'23'!E16+'24'!E16+'25'!E16+'26'!E16+'27'!E16+'28'!E16+'29'!E16+'30'!E16+'31'!E16</f>
        <v>0</v>
      </c>
      <c r="F16" s="133">
        <f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400</v>
      </c>
      <c r="G16" s="36">
        <f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400</v>
      </c>
      <c r="H16" s="62">
        <f>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33">
        <f>'1'!I16+'2'!I16+'3'!I16+'4'!I16+'5'!I16+'6'!I16+'7'!I16+'8'!I16+'9'!I16+'10'!I16+'11'!I16+'12'!I16+'13'!I16+'14'!I16+'15'!I16+'16'!I16+'17'!I16+'18'!I16+'19'!I16+'20'!I16+'21'!I16+'22'!I16+'23'!I16+'24'!I16+'25'!I16+'26'!I16+'27'!I16+'28'!I16+'29'!I16+'30'!I16+'31'!I16</f>
        <v>400</v>
      </c>
      <c r="J16" s="36">
        <f>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400</v>
      </c>
      <c r="K16" s="62">
        <f>'1'!K16+'2'!K16+'3'!K16+'4'!K16+'5'!K16+'6'!K16+'7'!K16+'8'!K16+'9'!K16+'10'!K16+'11'!K16+'12'!K16+'13'!K16+'14'!K16+'15'!K16+'16'!K16+'17'!K16+'18'!K16+'19'!K16+'20'!K16+'21'!K16+'22'!K16+'23'!K16+'24'!K16+'25'!K16+'26'!K16+'27'!K16+'28'!K16+'29'!K16+'30'!K16+'31'!K16</f>
        <v>600</v>
      </c>
      <c r="L16" s="38">
        <f t="shared" si="18"/>
        <v>90</v>
      </c>
      <c r="M16" s="97">
        <f t="shared" si="2"/>
        <v>198588</v>
      </c>
      <c r="N16" s="62">
        <f t="shared" si="3"/>
        <v>308</v>
      </c>
      <c r="O16" s="33"/>
      <c r="P16" s="31"/>
      <c r="Q16" s="142">
        <f t="shared" si="4"/>
        <v>1031.7490000000003</v>
      </c>
      <c r="R16" s="143">
        <f t="shared" si="5"/>
        <v>3739.5269999999996</v>
      </c>
      <c r="S16" s="143">
        <f t="shared" si="6"/>
        <v>7171.0208000000011</v>
      </c>
      <c r="T16" s="95">
        <f t="shared" si="7"/>
        <v>11942.2968</v>
      </c>
      <c r="U16" s="78">
        <f t="shared" si="8"/>
        <v>49.000000000000007</v>
      </c>
      <c r="V16" s="79">
        <f t="shared" si="9"/>
        <v>0</v>
      </c>
      <c r="W16" s="79">
        <f t="shared" si="10"/>
        <v>0</v>
      </c>
      <c r="X16" s="80">
        <f t="shared" si="11"/>
        <v>49.000000000000007</v>
      </c>
      <c r="Y16" s="71"/>
      <c r="Z16" s="122"/>
      <c r="AA16" s="36"/>
      <c r="AB16" s="119" t="e">
        <f t="shared" si="12"/>
        <v>#DIV/0!</v>
      </c>
      <c r="AC16" s="29" t="e">
        <f t="shared" si="0"/>
        <v>#DIV/0!</v>
      </c>
      <c r="AD16" s="37"/>
      <c r="AF16" s="110">
        <f t="shared" si="13"/>
        <v>35</v>
      </c>
      <c r="AG16" s="105">
        <f t="shared" si="14"/>
        <v>20</v>
      </c>
      <c r="AH16" s="111">
        <f t="shared" si="15"/>
        <v>20</v>
      </c>
      <c r="AJ16" s="173">
        <f t="shared" si="1"/>
        <v>0.46666666666666667</v>
      </c>
      <c r="AK16" s="173">
        <f t="shared" si="16"/>
        <v>0.26666666666666666</v>
      </c>
      <c r="AL16" s="173">
        <f t="shared" si="17"/>
        <v>0.26666666666666666</v>
      </c>
    </row>
    <row r="17" spans="1:38" ht="13.5" thickBot="1" x14ac:dyDescent="0.35">
      <c r="A17" s="30">
        <v>12</v>
      </c>
      <c r="B17" s="129" t="s">
        <v>97</v>
      </c>
      <c r="C17" s="38">
        <f>'1'!C17+'2'!C17+'3'!C17+'4'!C17+'5'!C17+'6'!C17+'7'!C17+'8'!C17+'9'!C17+'10'!C17+'11'!C17+'12'!C17+'13'!C17+'14'!C17+'15'!C17+'16'!C17+'17'!C17+'18'!C17+'19'!C17+'20'!C17+'21'!C17+'22'!C17+'23'!C17+'24'!C17+'25'!C17+'26'!C17+'27'!C17+'28'!C17+'29'!C17+'30'!C17+'31'!C17</f>
        <v>1600</v>
      </c>
      <c r="D17" s="100">
        <f>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63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0</v>
      </c>
      <c r="F17" s="134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100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0</v>
      </c>
      <c r="H17" s="62">
        <f>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34">
        <f>'1'!I17+'2'!I17+'3'!I17+'4'!I17+'5'!I17+'6'!I17+'7'!I17+'8'!I17+'9'!I17+'10'!I17+'11'!I17+'12'!I17+'13'!I17+'14'!I17+'15'!I17+'16'!I17+'17'!I17+'18'!I17+'19'!I17+'20'!I17+'21'!I17+'22'!I17+'23'!I17+'24'!I17+'25'!I17+'26'!I17+'27'!I17+'28'!I17+'29'!I17+'30'!I17+'31'!I17</f>
        <v>520</v>
      </c>
      <c r="J17" s="100">
        <f>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920</v>
      </c>
      <c r="K17" s="63">
        <f>'1'!K17+'2'!K17+'3'!K17+'4'!K17+'5'!K17+'6'!K17+'7'!K17+'8'!K17+'9'!K17+'10'!K17+'11'!K17+'12'!K17+'13'!K17+'14'!K17+'15'!K17+'16'!K17+'17'!K17+'18'!K17+'19'!K17+'20'!K17+'21'!K17+'22'!K17+'23'!K17+'24'!K17+'25'!K17+'26'!K17+'27'!K17+'28'!K17+'29'!K17+'30'!K17+'31'!K17</f>
        <v>960</v>
      </c>
      <c r="L17" s="51">
        <f t="shared" si="18"/>
        <v>100</v>
      </c>
      <c r="M17" s="98">
        <f t="shared" si="2"/>
        <v>237104.00000000003</v>
      </c>
      <c r="N17" s="63">
        <f t="shared" si="3"/>
        <v>384</v>
      </c>
      <c r="O17" s="53"/>
      <c r="P17" s="50"/>
      <c r="Q17" s="144">
        <f t="shared" si="4"/>
        <v>1031.7490000000003</v>
      </c>
      <c r="R17" s="145">
        <f t="shared" si="5"/>
        <v>3739.5269999999996</v>
      </c>
      <c r="S17" s="145">
        <f t="shared" si="6"/>
        <v>7171.0208000000011</v>
      </c>
      <c r="T17" s="96">
        <f t="shared" si="7"/>
        <v>11942.2968</v>
      </c>
      <c r="U17" s="81">
        <f t="shared" si="8"/>
        <v>56.000000000000007</v>
      </c>
      <c r="V17" s="82">
        <f t="shared" si="9"/>
        <v>0</v>
      </c>
      <c r="W17" s="82">
        <f t="shared" si="10"/>
        <v>0</v>
      </c>
      <c r="X17" s="83">
        <f t="shared" si="11"/>
        <v>56.000000000000007</v>
      </c>
      <c r="Y17" s="71"/>
      <c r="Z17" s="122"/>
      <c r="AA17" s="36"/>
      <c r="AB17" s="119" t="e">
        <f t="shared" si="12"/>
        <v>#DIV/0!</v>
      </c>
      <c r="AC17" s="29" t="e">
        <f t="shared" si="0"/>
        <v>#DIV/0!</v>
      </c>
      <c r="AD17" s="37"/>
      <c r="AF17" s="112">
        <f t="shared" si="13"/>
        <v>40</v>
      </c>
      <c r="AG17" s="113">
        <f t="shared" si="14"/>
        <v>0</v>
      </c>
      <c r="AH17" s="114">
        <f t="shared" si="15"/>
        <v>0</v>
      </c>
      <c r="AJ17" s="173">
        <f t="shared" si="1"/>
        <v>1</v>
      </c>
      <c r="AK17" s="173">
        <f t="shared" si="16"/>
        <v>0</v>
      </c>
      <c r="AL17" s="173">
        <f t="shared" si="17"/>
        <v>0</v>
      </c>
    </row>
    <row r="18" spans="1:38" ht="13.5" thickBot="1" x14ac:dyDescent="0.35">
      <c r="A18" s="314" t="s">
        <v>48</v>
      </c>
      <c r="B18" s="315"/>
      <c r="C18" s="54">
        <f>SUM(C6:C17)</f>
        <v>7935</v>
      </c>
      <c r="D18" s="55">
        <f t="shared" ref="D18:K18" si="27">SUM(D6:D17)</f>
        <v>0</v>
      </c>
      <c r="E18" s="57">
        <f t="shared" si="27"/>
        <v>0</v>
      </c>
      <c r="F18" s="130">
        <f t="shared" si="27"/>
        <v>12914</v>
      </c>
      <c r="G18" s="55">
        <f t="shared" si="27"/>
        <v>12064</v>
      </c>
      <c r="H18" s="57">
        <f t="shared" si="27"/>
        <v>16306</v>
      </c>
      <c r="I18" s="130">
        <f t="shared" si="27"/>
        <v>21897</v>
      </c>
      <c r="J18" s="55">
        <f t="shared" si="27"/>
        <v>18866</v>
      </c>
      <c r="K18" s="57">
        <f t="shared" si="27"/>
        <v>26486</v>
      </c>
      <c r="L18" s="54">
        <f t="shared" si="18"/>
        <v>2911.7</v>
      </c>
      <c r="M18" s="99">
        <f>SUM(M6:M17)</f>
        <v>7362119.2600000007</v>
      </c>
      <c r="N18" s="57">
        <f t="shared" ref="N18:Z18" si="28">SUM(N6:N17)</f>
        <v>11435.859999999999</v>
      </c>
      <c r="O18" s="130">
        <f t="shared" si="28"/>
        <v>0</v>
      </c>
      <c r="P18" s="56">
        <f t="shared" si="28"/>
        <v>0</v>
      </c>
      <c r="Q18" s="146">
        <f t="shared" si="28"/>
        <v>12380.987999999999</v>
      </c>
      <c r="R18" s="147">
        <f t="shared" si="28"/>
        <v>44874.324000000001</v>
      </c>
      <c r="S18" s="147">
        <f t="shared" si="28"/>
        <v>86052.249599999996</v>
      </c>
      <c r="T18" s="140">
        <f t="shared" si="28"/>
        <v>143307.56159999999</v>
      </c>
      <c r="U18" s="72">
        <f t="shared" si="28"/>
        <v>277.72500000000002</v>
      </c>
      <c r="V18" s="73">
        <f t="shared" si="28"/>
        <v>0</v>
      </c>
      <c r="W18" s="73">
        <f t="shared" si="28"/>
        <v>0</v>
      </c>
      <c r="X18" s="77">
        <f t="shared" si="28"/>
        <v>277.72500000000002</v>
      </c>
      <c r="Y18" s="32">
        <f t="shared" si="28"/>
        <v>0</v>
      </c>
      <c r="Z18" s="39">
        <f t="shared" si="28"/>
        <v>0</v>
      </c>
      <c r="AA18" s="40">
        <f>SUM(AA6:AA17)</f>
        <v>0</v>
      </c>
      <c r="AB18" s="123" t="e">
        <f t="shared" si="12"/>
        <v>#DIV/0!</v>
      </c>
      <c r="AC18" s="123" t="e">
        <f t="shared" si="0"/>
        <v>#DIV/0!</v>
      </c>
      <c r="AD18" s="47">
        <f>SUM(AD6:AD17)</f>
        <v>0</v>
      </c>
      <c r="AF18" s="116">
        <f t="shared" si="13"/>
        <v>198.375</v>
      </c>
      <c r="AG18" s="117">
        <f t="shared" si="14"/>
        <v>1032.0999999999999</v>
      </c>
      <c r="AH18" s="118">
        <f t="shared" si="15"/>
        <v>624.45000000000005</v>
      </c>
      <c r="AJ18" s="174">
        <f t="shared" ref="AJ18" si="29">AF18/SUM(AF18:AH18)</f>
        <v>0.10694502473145814</v>
      </c>
      <c r="AK18" s="174">
        <f t="shared" si="16"/>
        <v>0.55641063654864753</v>
      </c>
      <c r="AL18" s="174">
        <f t="shared" si="17"/>
        <v>0.33664433871989435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  <c r="Y22" s="28">
        <v>3907</v>
      </c>
      <c r="Z22" s="28">
        <v>2021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0">SUMPRODUCT($C$4:$K$4,$C$6:$K$6)</f>
        <v>157016.82750000001</v>
      </c>
      <c r="N23" s="152">
        <f t="shared" ref="N23:N86" si="31">SUMPRODUCT($C$3:$K$3,$C$6:$K$6)/1000</f>
        <v>242.01</v>
      </c>
      <c r="O23" s="155"/>
      <c r="P23" s="156"/>
      <c r="Q23" s="157">
        <f t="shared" ref="Q23:Q86" si="32">SUMPRODUCT($C$4:$E$4,$C$6:$E$6)*$Q$3</f>
        <v>1031.7490000000003</v>
      </c>
      <c r="R23" s="158">
        <f t="shared" ref="R23:R86" si="33">SUMPRODUCT($F$4:$H$4,$F$6:$H$6)*$R$3</f>
        <v>3739.5269999999996</v>
      </c>
      <c r="S23" s="158">
        <f t="shared" ref="S23:S86" si="34">SUMPRODUCT($I$4:$K$4,$I$6:$K$6)*$S$3</f>
        <v>7171.0208000000011</v>
      </c>
      <c r="T23" s="159">
        <f t="shared" ref="T23:T86" si="35">SUM(Q23:S23)</f>
        <v>11942.2968</v>
      </c>
      <c r="U23" s="160">
        <f t="shared" ref="U23:U86" si="36">SUM(C23:E23)*$U$3</f>
        <v>0.35000000000000003</v>
      </c>
      <c r="V23" s="161">
        <f t="shared" ref="V23:V86" si="37">SUM(F23:H23)*$V$3</f>
        <v>0</v>
      </c>
      <c r="W23" s="161">
        <f t="shared" ref="W23:W86" si="38">SUM(I23:K23)*$W$3</f>
        <v>0</v>
      </c>
      <c r="X23" s="162">
        <f t="shared" ref="X23:X86" si="39">SUM(U23:W23)</f>
        <v>0.35000000000000003</v>
      </c>
      <c r="Y23" s="28">
        <f>Y22/40</f>
        <v>97.674999999999997</v>
      </c>
      <c r="Z23" s="28">
        <f>Z22/40</f>
        <v>50.524999999999999</v>
      </c>
      <c r="AB23" s="28">
        <f>Y23-Z23</f>
        <v>47.15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0">SUM(C24:K24)/40</f>
        <v>0</v>
      </c>
      <c r="M24" s="148">
        <f t="shared" si="30"/>
        <v>157016.82750000001</v>
      </c>
      <c r="N24" s="62">
        <f t="shared" si="31"/>
        <v>242.01</v>
      </c>
      <c r="O24" s="46"/>
      <c r="P24" s="43"/>
      <c r="Q24" s="142">
        <f t="shared" si="32"/>
        <v>1031.7490000000003</v>
      </c>
      <c r="R24" s="143">
        <f t="shared" si="33"/>
        <v>3739.5269999999996</v>
      </c>
      <c r="S24" s="143">
        <f t="shared" si="34"/>
        <v>7171.0208000000011</v>
      </c>
      <c r="T24" s="95">
        <f t="shared" si="35"/>
        <v>11942.2968</v>
      </c>
      <c r="U24" s="78">
        <f t="shared" si="36"/>
        <v>0</v>
      </c>
      <c r="V24" s="79">
        <f t="shared" si="37"/>
        <v>0</v>
      </c>
      <c r="W24" s="79">
        <f t="shared" si="38"/>
        <v>0</v>
      </c>
      <c r="X24" s="80">
        <f t="shared" si="39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0"/>
        <v>0</v>
      </c>
      <c r="M25" s="148">
        <f t="shared" si="30"/>
        <v>157016.82750000001</v>
      </c>
      <c r="N25" s="62">
        <f t="shared" si="31"/>
        <v>242.01</v>
      </c>
      <c r="O25" s="46"/>
      <c r="P25" s="43"/>
      <c r="Q25" s="142">
        <f t="shared" si="32"/>
        <v>1031.7490000000003</v>
      </c>
      <c r="R25" s="143">
        <f t="shared" si="33"/>
        <v>3739.5269999999996</v>
      </c>
      <c r="S25" s="143">
        <f t="shared" si="34"/>
        <v>7171.0208000000011</v>
      </c>
      <c r="T25" s="95">
        <f t="shared" si="35"/>
        <v>11942.2968</v>
      </c>
      <c r="U25" s="78">
        <f t="shared" si="36"/>
        <v>0</v>
      </c>
      <c r="V25" s="79">
        <f t="shared" si="37"/>
        <v>0</v>
      </c>
      <c r="W25" s="79">
        <f t="shared" si="38"/>
        <v>0</v>
      </c>
      <c r="X25" s="80">
        <f t="shared" si="39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0"/>
        <v>0</v>
      </c>
      <c r="M26" s="148">
        <f t="shared" si="30"/>
        <v>157016.82750000001</v>
      </c>
      <c r="N26" s="62">
        <f t="shared" si="31"/>
        <v>242.01</v>
      </c>
      <c r="O26" s="46"/>
      <c r="P26" s="43"/>
      <c r="Q26" s="142">
        <f t="shared" si="32"/>
        <v>1031.7490000000003</v>
      </c>
      <c r="R26" s="143">
        <f t="shared" si="33"/>
        <v>3739.5269999999996</v>
      </c>
      <c r="S26" s="143">
        <f t="shared" si="34"/>
        <v>7171.0208000000011</v>
      </c>
      <c r="T26" s="95">
        <f t="shared" si="35"/>
        <v>11942.2968</v>
      </c>
      <c r="U26" s="78">
        <f t="shared" si="36"/>
        <v>0</v>
      </c>
      <c r="V26" s="79">
        <f t="shared" si="37"/>
        <v>0</v>
      </c>
      <c r="W26" s="79">
        <f t="shared" si="38"/>
        <v>0</v>
      </c>
      <c r="X26" s="80">
        <f t="shared" si="39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0"/>
        <v>0</v>
      </c>
      <c r="M27" s="148">
        <f t="shared" si="30"/>
        <v>157016.82750000001</v>
      </c>
      <c r="N27" s="62">
        <f t="shared" si="31"/>
        <v>242.01</v>
      </c>
      <c r="O27" s="46"/>
      <c r="P27" s="43"/>
      <c r="Q27" s="142">
        <f t="shared" si="32"/>
        <v>1031.7490000000003</v>
      </c>
      <c r="R27" s="143">
        <f t="shared" si="33"/>
        <v>3739.5269999999996</v>
      </c>
      <c r="S27" s="143">
        <f t="shared" si="34"/>
        <v>7171.0208000000011</v>
      </c>
      <c r="T27" s="95">
        <f t="shared" si="35"/>
        <v>11942.2968</v>
      </c>
      <c r="U27" s="78">
        <f t="shared" si="36"/>
        <v>0</v>
      </c>
      <c r="V27" s="79">
        <f t="shared" si="37"/>
        <v>0</v>
      </c>
      <c r="W27" s="79">
        <f t="shared" si="38"/>
        <v>0</v>
      </c>
      <c r="X27" s="80">
        <f t="shared" si="39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0"/>
        <v>0</v>
      </c>
      <c r="M28" s="148">
        <f t="shared" si="30"/>
        <v>157016.82750000001</v>
      </c>
      <c r="N28" s="62">
        <f t="shared" si="31"/>
        <v>242.01</v>
      </c>
      <c r="O28" s="46"/>
      <c r="P28" s="43"/>
      <c r="Q28" s="142">
        <f t="shared" si="32"/>
        <v>1031.7490000000003</v>
      </c>
      <c r="R28" s="143">
        <f t="shared" si="33"/>
        <v>3739.5269999999996</v>
      </c>
      <c r="S28" s="143">
        <f t="shared" si="34"/>
        <v>7171.0208000000011</v>
      </c>
      <c r="T28" s="95">
        <f t="shared" si="35"/>
        <v>11942.2968</v>
      </c>
      <c r="U28" s="78">
        <f t="shared" si="36"/>
        <v>0</v>
      </c>
      <c r="V28" s="79">
        <f t="shared" si="37"/>
        <v>0</v>
      </c>
      <c r="W28" s="79">
        <f t="shared" si="38"/>
        <v>0</v>
      </c>
      <c r="X28" s="80">
        <f t="shared" si="39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0"/>
        <v>0</v>
      </c>
      <c r="M29" s="148">
        <f t="shared" si="30"/>
        <v>157016.82750000001</v>
      </c>
      <c r="N29" s="62">
        <f t="shared" si="31"/>
        <v>242.01</v>
      </c>
      <c r="O29" s="46"/>
      <c r="P29" s="43"/>
      <c r="Q29" s="142">
        <f t="shared" si="32"/>
        <v>1031.7490000000003</v>
      </c>
      <c r="R29" s="143">
        <f t="shared" si="33"/>
        <v>3739.5269999999996</v>
      </c>
      <c r="S29" s="143">
        <f t="shared" si="34"/>
        <v>7171.0208000000011</v>
      </c>
      <c r="T29" s="95">
        <f t="shared" si="35"/>
        <v>11942.2968</v>
      </c>
      <c r="U29" s="78">
        <f t="shared" si="36"/>
        <v>0</v>
      </c>
      <c r="V29" s="79">
        <f t="shared" si="37"/>
        <v>0</v>
      </c>
      <c r="W29" s="79">
        <f t="shared" si="38"/>
        <v>0</v>
      </c>
      <c r="X29" s="80">
        <f t="shared" si="39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0"/>
        <v>0</v>
      </c>
      <c r="M30" s="148">
        <f t="shared" si="30"/>
        <v>157016.82750000001</v>
      </c>
      <c r="N30" s="62">
        <f t="shared" si="31"/>
        <v>242.01</v>
      </c>
      <c r="O30" s="46"/>
      <c r="P30" s="43"/>
      <c r="Q30" s="142">
        <f t="shared" si="32"/>
        <v>1031.7490000000003</v>
      </c>
      <c r="R30" s="143">
        <f t="shared" si="33"/>
        <v>3739.5269999999996</v>
      </c>
      <c r="S30" s="143">
        <f t="shared" si="34"/>
        <v>7171.0208000000011</v>
      </c>
      <c r="T30" s="95">
        <f t="shared" si="35"/>
        <v>11942.2968</v>
      </c>
      <c r="U30" s="78">
        <f t="shared" si="36"/>
        <v>0</v>
      </c>
      <c r="V30" s="79">
        <f t="shared" si="37"/>
        <v>0</v>
      </c>
      <c r="W30" s="79">
        <f t="shared" si="38"/>
        <v>0</v>
      </c>
      <c r="X30" s="80">
        <f t="shared" si="39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0"/>
        <v>0</v>
      </c>
      <c r="M31" s="148">
        <f t="shared" si="30"/>
        <v>157016.82750000001</v>
      </c>
      <c r="N31" s="62">
        <f t="shared" si="31"/>
        <v>242.01</v>
      </c>
      <c r="O31" s="46"/>
      <c r="P31" s="43"/>
      <c r="Q31" s="142">
        <f t="shared" si="32"/>
        <v>1031.7490000000003</v>
      </c>
      <c r="R31" s="143">
        <f t="shared" si="33"/>
        <v>3739.5269999999996</v>
      </c>
      <c r="S31" s="143">
        <f t="shared" si="34"/>
        <v>7171.0208000000011</v>
      </c>
      <c r="T31" s="95">
        <f t="shared" si="35"/>
        <v>11942.2968</v>
      </c>
      <c r="U31" s="78">
        <f t="shared" si="36"/>
        <v>0</v>
      </c>
      <c r="V31" s="79">
        <f t="shared" si="37"/>
        <v>0</v>
      </c>
      <c r="W31" s="79">
        <f t="shared" si="38"/>
        <v>0</v>
      </c>
      <c r="X31" s="80">
        <f t="shared" si="39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0"/>
        <v>0</v>
      </c>
      <c r="M32" s="148">
        <f t="shared" si="30"/>
        <v>157016.82750000001</v>
      </c>
      <c r="N32" s="62">
        <f t="shared" si="31"/>
        <v>242.01</v>
      </c>
      <c r="O32" s="46"/>
      <c r="P32" s="43"/>
      <c r="Q32" s="142">
        <f t="shared" si="32"/>
        <v>1031.7490000000003</v>
      </c>
      <c r="R32" s="143">
        <f t="shared" si="33"/>
        <v>3739.5269999999996</v>
      </c>
      <c r="S32" s="143">
        <f t="shared" si="34"/>
        <v>7171.0208000000011</v>
      </c>
      <c r="T32" s="95">
        <f t="shared" si="35"/>
        <v>11942.2968</v>
      </c>
      <c r="U32" s="78">
        <f t="shared" si="36"/>
        <v>0</v>
      </c>
      <c r="V32" s="79">
        <f t="shared" si="37"/>
        <v>0</v>
      </c>
      <c r="W32" s="79">
        <f t="shared" si="38"/>
        <v>0</v>
      </c>
      <c r="X32" s="80">
        <f t="shared" si="39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0"/>
        <v>0</v>
      </c>
      <c r="M33" s="148">
        <f t="shared" si="30"/>
        <v>157016.82750000001</v>
      </c>
      <c r="N33" s="62">
        <f t="shared" si="31"/>
        <v>242.01</v>
      </c>
      <c r="O33" s="46"/>
      <c r="P33" s="43"/>
      <c r="Q33" s="142">
        <f t="shared" si="32"/>
        <v>1031.7490000000003</v>
      </c>
      <c r="R33" s="143">
        <f t="shared" si="33"/>
        <v>3739.5269999999996</v>
      </c>
      <c r="S33" s="143">
        <f t="shared" si="34"/>
        <v>7171.0208000000011</v>
      </c>
      <c r="T33" s="95">
        <f t="shared" si="35"/>
        <v>11942.2968</v>
      </c>
      <c r="U33" s="78">
        <f t="shared" si="36"/>
        <v>0</v>
      </c>
      <c r="V33" s="79">
        <f t="shared" si="37"/>
        <v>0</v>
      </c>
      <c r="W33" s="79">
        <f t="shared" si="38"/>
        <v>0</v>
      </c>
      <c r="X33" s="80">
        <f t="shared" si="39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0"/>
        <v>0</v>
      </c>
      <c r="M34" s="148">
        <f t="shared" si="30"/>
        <v>157016.82750000001</v>
      </c>
      <c r="N34" s="62">
        <f t="shared" si="31"/>
        <v>242.01</v>
      </c>
      <c r="O34" s="46"/>
      <c r="P34" s="43"/>
      <c r="Q34" s="142">
        <f t="shared" si="32"/>
        <v>1031.7490000000003</v>
      </c>
      <c r="R34" s="143">
        <f t="shared" si="33"/>
        <v>3739.5269999999996</v>
      </c>
      <c r="S34" s="143">
        <f t="shared" si="34"/>
        <v>7171.0208000000011</v>
      </c>
      <c r="T34" s="95">
        <f t="shared" si="35"/>
        <v>11942.2968</v>
      </c>
      <c r="U34" s="78">
        <f t="shared" si="36"/>
        <v>0</v>
      </c>
      <c r="V34" s="79">
        <f t="shared" si="37"/>
        <v>0</v>
      </c>
      <c r="W34" s="79">
        <f t="shared" si="38"/>
        <v>0</v>
      </c>
      <c r="X34" s="80">
        <f t="shared" si="39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0"/>
        <v>0</v>
      </c>
      <c r="M35" s="148">
        <f t="shared" si="30"/>
        <v>157016.82750000001</v>
      </c>
      <c r="N35" s="62">
        <f t="shared" si="31"/>
        <v>242.01</v>
      </c>
      <c r="O35" s="46"/>
      <c r="P35" s="43"/>
      <c r="Q35" s="142">
        <f t="shared" si="32"/>
        <v>1031.7490000000003</v>
      </c>
      <c r="R35" s="143">
        <f t="shared" si="33"/>
        <v>3739.5269999999996</v>
      </c>
      <c r="S35" s="143">
        <f t="shared" si="34"/>
        <v>7171.0208000000011</v>
      </c>
      <c r="T35" s="95">
        <f t="shared" si="35"/>
        <v>11942.2968</v>
      </c>
      <c r="U35" s="78">
        <f t="shared" si="36"/>
        <v>0</v>
      </c>
      <c r="V35" s="79">
        <f t="shared" si="37"/>
        <v>0</v>
      </c>
      <c r="W35" s="79">
        <f t="shared" si="38"/>
        <v>0</v>
      </c>
      <c r="X35" s="80">
        <f t="shared" si="39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0"/>
        <v>0</v>
      </c>
      <c r="M36" s="148">
        <f t="shared" si="30"/>
        <v>157016.82750000001</v>
      </c>
      <c r="N36" s="62">
        <f t="shared" si="31"/>
        <v>242.01</v>
      </c>
      <c r="O36" s="46"/>
      <c r="P36" s="43"/>
      <c r="Q36" s="142">
        <f t="shared" si="32"/>
        <v>1031.7490000000003</v>
      </c>
      <c r="R36" s="143">
        <f t="shared" si="33"/>
        <v>3739.5269999999996</v>
      </c>
      <c r="S36" s="143">
        <f t="shared" si="34"/>
        <v>7171.0208000000011</v>
      </c>
      <c r="T36" s="95">
        <f t="shared" si="35"/>
        <v>11942.2968</v>
      </c>
      <c r="U36" s="78">
        <f t="shared" si="36"/>
        <v>0</v>
      </c>
      <c r="V36" s="79">
        <f t="shared" si="37"/>
        <v>0</v>
      </c>
      <c r="W36" s="79">
        <f t="shared" si="38"/>
        <v>0</v>
      </c>
      <c r="X36" s="80">
        <f t="shared" si="39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0"/>
        <v>0</v>
      </c>
      <c r="M37" s="148">
        <f t="shared" si="30"/>
        <v>157016.82750000001</v>
      </c>
      <c r="N37" s="62">
        <f t="shared" si="31"/>
        <v>242.01</v>
      </c>
      <c r="O37" s="46"/>
      <c r="P37" s="43"/>
      <c r="Q37" s="142">
        <f t="shared" si="32"/>
        <v>1031.7490000000003</v>
      </c>
      <c r="R37" s="143">
        <f t="shared" si="33"/>
        <v>3739.5269999999996</v>
      </c>
      <c r="S37" s="143">
        <f t="shared" si="34"/>
        <v>7171.0208000000011</v>
      </c>
      <c r="T37" s="95">
        <f t="shared" si="35"/>
        <v>11942.2968</v>
      </c>
      <c r="U37" s="78">
        <f t="shared" si="36"/>
        <v>0</v>
      </c>
      <c r="V37" s="79">
        <f t="shared" si="37"/>
        <v>0</v>
      </c>
      <c r="W37" s="79">
        <f t="shared" si="38"/>
        <v>0</v>
      </c>
      <c r="X37" s="80">
        <f t="shared" si="39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0"/>
        <v>0</v>
      </c>
      <c r="M38" s="148">
        <f t="shared" si="30"/>
        <v>157016.82750000001</v>
      </c>
      <c r="N38" s="62">
        <f t="shared" si="31"/>
        <v>242.01</v>
      </c>
      <c r="O38" s="46"/>
      <c r="P38" s="43"/>
      <c r="Q38" s="142">
        <f t="shared" si="32"/>
        <v>1031.7490000000003</v>
      </c>
      <c r="R38" s="143">
        <f t="shared" si="33"/>
        <v>3739.5269999999996</v>
      </c>
      <c r="S38" s="143">
        <f t="shared" si="34"/>
        <v>7171.0208000000011</v>
      </c>
      <c r="T38" s="95">
        <f t="shared" si="35"/>
        <v>11942.2968</v>
      </c>
      <c r="U38" s="78">
        <f t="shared" si="36"/>
        <v>0</v>
      </c>
      <c r="V38" s="79">
        <f t="shared" si="37"/>
        <v>0</v>
      </c>
      <c r="W38" s="79">
        <f t="shared" si="38"/>
        <v>0</v>
      </c>
      <c r="X38" s="80">
        <f t="shared" si="39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0"/>
        <v>0</v>
      </c>
      <c r="M39" s="148">
        <f t="shared" si="30"/>
        <v>157016.82750000001</v>
      </c>
      <c r="N39" s="62">
        <f t="shared" si="31"/>
        <v>242.01</v>
      </c>
      <c r="O39" s="46"/>
      <c r="P39" s="43"/>
      <c r="Q39" s="142">
        <f t="shared" si="32"/>
        <v>1031.7490000000003</v>
      </c>
      <c r="R39" s="143">
        <f t="shared" si="33"/>
        <v>3739.5269999999996</v>
      </c>
      <c r="S39" s="143">
        <f t="shared" si="34"/>
        <v>7171.0208000000011</v>
      </c>
      <c r="T39" s="95">
        <f t="shared" si="35"/>
        <v>11942.2968</v>
      </c>
      <c r="U39" s="78">
        <f t="shared" si="36"/>
        <v>0</v>
      </c>
      <c r="V39" s="79">
        <f t="shared" si="37"/>
        <v>0</v>
      </c>
      <c r="W39" s="79">
        <f t="shared" si="38"/>
        <v>0</v>
      </c>
      <c r="X39" s="80">
        <f t="shared" si="39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0"/>
        <v>0</v>
      </c>
      <c r="M40" s="148">
        <f t="shared" si="30"/>
        <v>157016.82750000001</v>
      </c>
      <c r="N40" s="62">
        <f t="shared" si="31"/>
        <v>242.01</v>
      </c>
      <c r="O40" s="46"/>
      <c r="P40" s="43"/>
      <c r="Q40" s="142">
        <f t="shared" si="32"/>
        <v>1031.7490000000003</v>
      </c>
      <c r="R40" s="143">
        <f t="shared" si="33"/>
        <v>3739.5269999999996</v>
      </c>
      <c r="S40" s="143">
        <f t="shared" si="34"/>
        <v>7171.0208000000011</v>
      </c>
      <c r="T40" s="95">
        <f t="shared" si="35"/>
        <v>11942.2968</v>
      </c>
      <c r="U40" s="78">
        <f t="shared" si="36"/>
        <v>0</v>
      </c>
      <c r="V40" s="79">
        <f t="shared" si="37"/>
        <v>0</v>
      </c>
      <c r="W40" s="79">
        <f t="shared" si="38"/>
        <v>0</v>
      </c>
      <c r="X40" s="80">
        <f t="shared" si="39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0"/>
        <v>0</v>
      </c>
      <c r="M41" s="148">
        <f t="shared" si="30"/>
        <v>157016.82750000001</v>
      </c>
      <c r="N41" s="62">
        <f t="shared" si="31"/>
        <v>242.01</v>
      </c>
      <c r="O41" s="46"/>
      <c r="P41" s="43"/>
      <c r="Q41" s="142">
        <f t="shared" si="32"/>
        <v>1031.7490000000003</v>
      </c>
      <c r="R41" s="143">
        <f t="shared" si="33"/>
        <v>3739.5269999999996</v>
      </c>
      <c r="S41" s="143">
        <f t="shared" si="34"/>
        <v>7171.0208000000011</v>
      </c>
      <c r="T41" s="95">
        <f t="shared" si="35"/>
        <v>11942.2968</v>
      </c>
      <c r="U41" s="78">
        <f t="shared" si="36"/>
        <v>0</v>
      </c>
      <c r="V41" s="79">
        <f t="shared" si="37"/>
        <v>0</v>
      </c>
      <c r="W41" s="79">
        <f t="shared" si="38"/>
        <v>0</v>
      </c>
      <c r="X41" s="80">
        <f t="shared" si="39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0"/>
        <v>0</v>
      </c>
      <c r="M42" s="148">
        <f t="shared" si="30"/>
        <v>157016.82750000001</v>
      </c>
      <c r="N42" s="62">
        <f t="shared" si="31"/>
        <v>242.01</v>
      </c>
      <c r="O42" s="46"/>
      <c r="P42" s="43"/>
      <c r="Q42" s="142">
        <f t="shared" si="32"/>
        <v>1031.7490000000003</v>
      </c>
      <c r="R42" s="143">
        <f t="shared" si="33"/>
        <v>3739.5269999999996</v>
      </c>
      <c r="S42" s="143">
        <f t="shared" si="34"/>
        <v>7171.0208000000011</v>
      </c>
      <c r="T42" s="95">
        <f t="shared" si="35"/>
        <v>11942.2968</v>
      </c>
      <c r="U42" s="78">
        <f t="shared" si="36"/>
        <v>0</v>
      </c>
      <c r="V42" s="79">
        <f t="shared" si="37"/>
        <v>0</v>
      </c>
      <c r="W42" s="79">
        <f t="shared" si="38"/>
        <v>0</v>
      </c>
      <c r="X42" s="80">
        <f t="shared" si="39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0"/>
        <v>0</v>
      </c>
      <c r="M43" s="148">
        <f t="shared" si="30"/>
        <v>157016.82750000001</v>
      </c>
      <c r="N43" s="62">
        <f t="shared" si="31"/>
        <v>242.01</v>
      </c>
      <c r="O43" s="46"/>
      <c r="P43" s="43"/>
      <c r="Q43" s="142">
        <f t="shared" si="32"/>
        <v>1031.7490000000003</v>
      </c>
      <c r="R43" s="143">
        <f t="shared" si="33"/>
        <v>3739.5269999999996</v>
      </c>
      <c r="S43" s="143">
        <f t="shared" si="34"/>
        <v>7171.0208000000011</v>
      </c>
      <c r="T43" s="95">
        <f t="shared" si="35"/>
        <v>11942.2968</v>
      </c>
      <c r="U43" s="78">
        <f t="shared" si="36"/>
        <v>0</v>
      </c>
      <c r="V43" s="79">
        <f t="shared" si="37"/>
        <v>0</v>
      </c>
      <c r="W43" s="79">
        <f t="shared" si="38"/>
        <v>0</v>
      </c>
      <c r="X43" s="80">
        <f t="shared" si="39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0"/>
        <v>0</v>
      </c>
      <c r="M44" s="148">
        <f t="shared" si="30"/>
        <v>157016.82750000001</v>
      </c>
      <c r="N44" s="62">
        <f t="shared" si="31"/>
        <v>242.01</v>
      </c>
      <c r="O44" s="46"/>
      <c r="P44" s="43"/>
      <c r="Q44" s="142">
        <f t="shared" si="32"/>
        <v>1031.7490000000003</v>
      </c>
      <c r="R44" s="143">
        <f t="shared" si="33"/>
        <v>3739.5269999999996</v>
      </c>
      <c r="S44" s="143">
        <f t="shared" si="34"/>
        <v>7171.0208000000011</v>
      </c>
      <c r="T44" s="95">
        <f t="shared" si="35"/>
        <v>11942.2968</v>
      </c>
      <c r="U44" s="78">
        <f t="shared" si="36"/>
        <v>0</v>
      </c>
      <c r="V44" s="79">
        <f t="shared" si="37"/>
        <v>0</v>
      </c>
      <c r="W44" s="79">
        <f t="shared" si="38"/>
        <v>0</v>
      </c>
      <c r="X44" s="80">
        <f t="shared" si="39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0"/>
        <v>0</v>
      </c>
      <c r="M45" s="148">
        <f t="shared" si="30"/>
        <v>157016.82750000001</v>
      </c>
      <c r="N45" s="62">
        <f t="shared" si="31"/>
        <v>242.01</v>
      </c>
      <c r="O45" s="46"/>
      <c r="P45" s="43"/>
      <c r="Q45" s="142">
        <f t="shared" si="32"/>
        <v>1031.7490000000003</v>
      </c>
      <c r="R45" s="143">
        <f t="shared" si="33"/>
        <v>3739.5269999999996</v>
      </c>
      <c r="S45" s="143">
        <f t="shared" si="34"/>
        <v>7171.0208000000011</v>
      </c>
      <c r="T45" s="95">
        <f t="shared" si="35"/>
        <v>11942.2968</v>
      </c>
      <c r="U45" s="78">
        <f t="shared" si="36"/>
        <v>0</v>
      </c>
      <c r="V45" s="79">
        <f t="shared" si="37"/>
        <v>0</v>
      </c>
      <c r="W45" s="79">
        <f t="shared" si="38"/>
        <v>0</v>
      </c>
      <c r="X45" s="80">
        <f t="shared" si="39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0"/>
        <v>0</v>
      </c>
      <c r="M46" s="148">
        <f t="shared" si="30"/>
        <v>157016.82750000001</v>
      </c>
      <c r="N46" s="62">
        <f t="shared" si="31"/>
        <v>242.01</v>
      </c>
      <c r="O46" s="46"/>
      <c r="P46" s="43"/>
      <c r="Q46" s="142">
        <f t="shared" si="32"/>
        <v>1031.7490000000003</v>
      </c>
      <c r="R46" s="143">
        <f t="shared" si="33"/>
        <v>3739.5269999999996</v>
      </c>
      <c r="S46" s="143">
        <f t="shared" si="34"/>
        <v>7171.0208000000011</v>
      </c>
      <c r="T46" s="95">
        <f t="shared" si="35"/>
        <v>11942.2968</v>
      </c>
      <c r="U46" s="78">
        <f t="shared" si="36"/>
        <v>0</v>
      </c>
      <c r="V46" s="79">
        <f t="shared" si="37"/>
        <v>0</v>
      </c>
      <c r="W46" s="79">
        <f t="shared" si="38"/>
        <v>0</v>
      </c>
      <c r="X46" s="80">
        <f t="shared" si="39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0"/>
        <v>0</v>
      </c>
      <c r="M47" s="148">
        <f t="shared" si="30"/>
        <v>157016.82750000001</v>
      </c>
      <c r="N47" s="62">
        <f t="shared" si="31"/>
        <v>242.01</v>
      </c>
      <c r="O47" s="46"/>
      <c r="P47" s="43"/>
      <c r="Q47" s="142">
        <f t="shared" si="32"/>
        <v>1031.7490000000003</v>
      </c>
      <c r="R47" s="143">
        <f t="shared" si="33"/>
        <v>3739.5269999999996</v>
      </c>
      <c r="S47" s="143">
        <f t="shared" si="34"/>
        <v>7171.0208000000011</v>
      </c>
      <c r="T47" s="95">
        <f t="shared" si="35"/>
        <v>11942.2968</v>
      </c>
      <c r="U47" s="78">
        <f t="shared" si="36"/>
        <v>0</v>
      </c>
      <c r="V47" s="79">
        <f t="shared" si="37"/>
        <v>0</v>
      </c>
      <c r="W47" s="79">
        <f t="shared" si="38"/>
        <v>0</v>
      </c>
      <c r="X47" s="80">
        <f t="shared" si="39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0"/>
        <v>0</v>
      </c>
      <c r="M48" s="148">
        <f t="shared" si="30"/>
        <v>157016.82750000001</v>
      </c>
      <c r="N48" s="62">
        <f t="shared" si="31"/>
        <v>242.01</v>
      </c>
      <c r="O48" s="46"/>
      <c r="P48" s="43"/>
      <c r="Q48" s="142">
        <f t="shared" si="32"/>
        <v>1031.7490000000003</v>
      </c>
      <c r="R48" s="143">
        <f t="shared" si="33"/>
        <v>3739.5269999999996</v>
      </c>
      <c r="S48" s="143">
        <f t="shared" si="34"/>
        <v>7171.0208000000011</v>
      </c>
      <c r="T48" s="95">
        <f t="shared" si="35"/>
        <v>11942.2968</v>
      </c>
      <c r="U48" s="78">
        <f t="shared" si="36"/>
        <v>0</v>
      </c>
      <c r="V48" s="79">
        <f t="shared" si="37"/>
        <v>0</v>
      </c>
      <c r="W48" s="79">
        <f t="shared" si="38"/>
        <v>0</v>
      </c>
      <c r="X48" s="80">
        <f t="shared" si="39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0"/>
        <v>0</v>
      </c>
      <c r="M49" s="148">
        <f t="shared" si="30"/>
        <v>157016.82750000001</v>
      </c>
      <c r="N49" s="62">
        <f t="shared" si="31"/>
        <v>242.01</v>
      </c>
      <c r="O49" s="46"/>
      <c r="P49" s="43"/>
      <c r="Q49" s="142">
        <f t="shared" si="32"/>
        <v>1031.7490000000003</v>
      </c>
      <c r="R49" s="143">
        <f t="shared" si="33"/>
        <v>3739.5269999999996</v>
      </c>
      <c r="S49" s="143">
        <f t="shared" si="34"/>
        <v>7171.0208000000011</v>
      </c>
      <c r="T49" s="95">
        <f t="shared" si="35"/>
        <v>11942.2968</v>
      </c>
      <c r="U49" s="78">
        <f t="shared" si="36"/>
        <v>0</v>
      </c>
      <c r="V49" s="79">
        <f t="shared" si="37"/>
        <v>0</v>
      </c>
      <c r="W49" s="79">
        <f t="shared" si="38"/>
        <v>0</v>
      </c>
      <c r="X49" s="80">
        <f t="shared" si="39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0"/>
        <v>0</v>
      </c>
      <c r="M50" s="148">
        <f t="shared" si="30"/>
        <v>157016.82750000001</v>
      </c>
      <c r="N50" s="62">
        <f t="shared" si="31"/>
        <v>242.01</v>
      </c>
      <c r="O50" s="46"/>
      <c r="P50" s="43"/>
      <c r="Q50" s="142">
        <f t="shared" si="32"/>
        <v>1031.7490000000003</v>
      </c>
      <c r="R50" s="143">
        <f t="shared" si="33"/>
        <v>3739.5269999999996</v>
      </c>
      <c r="S50" s="143">
        <f t="shared" si="34"/>
        <v>7171.0208000000011</v>
      </c>
      <c r="T50" s="95">
        <f t="shared" si="35"/>
        <v>11942.2968</v>
      </c>
      <c r="U50" s="78">
        <f t="shared" si="36"/>
        <v>0</v>
      </c>
      <c r="V50" s="79">
        <f t="shared" si="37"/>
        <v>0</v>
      </c>
      <c r="W50" s="79">
        <f t="shared" si="38"/>
        <v>0</v>
      </c>
      <c r="X50" s="80">
        <f t="shared" si="39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0"/>
        <v>0</v>
      </c>
      <c r="M51" s="148">
        <f t="shared" si="30"/>
        <v>157016.82750000001</v>
      </c>
      <c r="N51" s="62">
        <f t="shared" si="31"/>
        <v>242.01</v>
      </c>
      <c r="O51" s="46"/>
      <c r="P51" s="43"/>
      <c r="Q51" s="142">
        <f t="shared" si="32"/>
        <v>1031.7490000000003</v>
      </c>
      <c r="R51" s="143">
        <f t="shared" si="33"/>
        <v>3739.5269999999996</v>
      </c>
      <c r="S51" s="143">
        <f t="shared" si="34"/>
        <v>7171.0208000000011</v>
      </c>
      <c r="T51" s="95">
        <f t="shared" si="35"/>
        <v>11942.2968</v>
      </c>
      <c r="U51" s="78">
        <f t="shared" si="36"/>
        <v>0</v>
      </c>
      <c r="V51" s="79">
        <f t="shared" si="37"/>
        <v>0</v>
      </c>
      <c r="W51" s="79">
        <f t="shared" si="38"/>
        <v>0</v>
      </c>
      <c r="X51" s="80">
        <f t="shared" si="39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0"/>
        <v>0</v>
      </c>
      <c r="M52" s="148">
        <f t="shared" si="30"/>
        <v>157016.82750000001</v>
      </c>
      <c r="N52" s="62">
        <f t="shared" si="31"/>
        <v>242.01</v>
      </c>
      <c r="O52" s="46"/>
      <c r="P52" s="43"/>
      <c r="Q52" s="142">
        <f t="shared" si="32"/>
        <v>1031.7490000000003</v>
      </c>
      <c r="R52" s="143">
        <f t="shared" si="33"/>
        <v>3739.5269999999996</v>
      </c>
      <c r="S52" s="143">
        <f t="shared" si="34"/>
        <v>7171.0208000000011</v>
      </c>
      <c r="T52" s="95">
        <f t="shared" si="35"/>
        <v>11942.2968</v>
      </c>
      <c r="U52" s="78">
        <f t="shared" si="36"/>
        <v>0</v>
      </c>
      <c r="V52" s="79">
        <f t="shared" si="37"/>
        <v>0</v>
      </c>
      <c r="W52" s="79">
        <f t="shared" si="38"/>
        <v>0</v>
      </c>
      <c r="X52" s="80">
        <f t="shared" si="39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0"/>
        <v>0</v>
      </c>
      <c r="M53" s="148">
        <f t="shared" si="30"/>
        <v>157016.82750000001</v>
      </c>
      <c r="N53" s="62">
        <f t="shared" si="31"/>
        <v>242.01</v>
      </c>
      <c r="O53" s="46"/>
      <c r="P53" s="43"/>
      <c r="Q53" s="142">
        <f t="shared" si="32"/>
        <v>1031.7490000000003</v>
      </c>
      <c r="R53" s="143">
        <f t="shared" si="33"/>
        <v>3739.5269999999996</v>
      </c>
      <c r="S53" s="143">
        <f t="shared" si="34"/>
        <v>7171.0208000000011</v>
      </c>
      <c r="T53" s="95">
        <f t="shared" si="35"/>
        <v>11942.2968</v>
      </c>
      <c r="U53" s="78">
        <f t="shared" si="36"/>
        <v>0</v>
      </c>
      <c r="V53" s="79">
        <f t="shared" si="37"/>
        <v>0</v>
      </c>
      <c r="W53" s="79">
        <f t="shared" si="38"/>
        <v>0</v>
      </c>
      <c r="X53" s="80">
        <f t="shared" si="39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0"/>
        <v>0</v>
      </c>
      <c r="M54" s="148">
        <f t="shared" si="30"/>
        <v>157016.82750000001</v>
      </c>
      <c r="N54" s="62">
        <f t="shared" si="31"/>
        <v>242.01</v>
      </c>
      <c r="O54" s="46"/>
      <c r="P54" s="43"/>
      <c r="Q54" s="142">
        <f t="shared" si="32"/>
        <v>1031.7490000000003</v>
      </c>
      <c r="R54" s="143">
        <f t="shared" si="33"/>
        <v>3739.5269999999996</v>
      </c>
      <c r="S54" s="143">
        <f t="shared" si="34"/>
        <v>7171.0208000000011</v>
      </c>
      <c r="T54" s="95">
        <f t="shared" si="35"/>
        <v>11942.2968</v>
      </c>
      <c r="U54" s="78">
        <f t="shared" si="36"/>
        <v>0</v>
      </c>
      <c r="V54" s="79">
        <f t="shared" si="37"/>
        <v>0</v>
      </c>
      <c r="W54" s="79">
        <f t="shared" si="38"/>
        <v>0</v>
      </c>
      <c r="X54" s="80">
        <f t="shared" si="39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0"/>
        <v>0</v>
      </c>
      <c r="M55" s="148">
        <f t="shared" si="30"/>
        <v>157016.82750000001</v>
      </c>
      <c r="N55" s="62">
        <f t="shared" si="31"/>
        <v>242.01</v>
      </c>
      <c r="O55" s="46"/>
      <c r="P55" s="43"/>
      <c r="Q55" s="142">
        <f t="shared" si="32"/>
        <v>1031.7490000000003</v>
      </c>
      <c r="R55" s="143">
        <f t="shared" si="33"/>
        <v>3739.5269999999996</v>
      </c>
      <c r="S55" s="143">
        <f t="shared" si="34"/>
        <v>7171.0208000000011</v>
      </c>
      <c r="T55" s="95">
        <f t="shared" si="35"/>
        <v>11942.2968</v>
      </c>
      <c r="U55" s="78">
        <f t="shared" si="36"/>
        <v>0</v>
      </c>
      <c r="V55" s="79">
        <f t="shared" si="37"/>
        <v>0</v>
      </c>
      <c r="W55" s="79">
        <f t="shared" si="38"/>
        <v>0</v>
      </c>
      <c r="X55" s="80">
        <f t="shared" si="39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0"/>
        <v>0</v>
      </c>
      <c r="M56" s="148">
        <f t="shared" si="30"/>
        <v>157016.82750000001</v>
      </c>
      <c r="N56" s="62">
        <f t="shared" si="31"/>
        <v>242.01</v>
      </c>
      <c r="O56" s="46"/>
      <c r="P56" s="43"/>
      <c r="Q56" s="142">
        <f t="shared" si="32"/>
        <v>1031.7490000000003</v>
      </c>
      <c r="R56" s="143">
        <f t="shared" si="33"/>
        <v>3739.5269999999996</v>
      </c>
      <c r="S56" s="143">
        <f t="shared" si="34"/>
        <v>7171.0208000000011</v>
      </c>
      <c r="T56" s="95">
        <f t="shared" si="35"/>
        <v>11942.2968</v>
      </c>
      <c r="U56" s="78">
        <f t="shared" si="36"/>
        <v>0</v>
      </c>
      <c r="V56" s="79">
        <f t="shared" si="37"/>
        <v>0</v>
      </c>
      <c r="W56" s="79">
        <f t="shared" si="38"/>
        <v>0</v>
      </c>
      <c r="X56" s="80">
        <f t="shared" si="39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0"/>
        <v>0</v>
      </c>
      <c r="M57" s="148">
        <f t="shared" si="30"/>
        <v>157016.82750000001</v>
      </c>
      <c r="N57" s="62">
        <f t="shared" si="31"/>
        <v>242.01</v>
      </c>
      <c r="O57" s="46"/>
      <c r="P57" s="43"/>
      <c r="Q57" s="142">
        <f t="shared" si="32"/>
        <v>1031.7490000000003</v>
      </c>
      <c r="R57" s="143">
        <f t="shared" si="33"/>
        <v>3739.5269999999996</v>
      </c>
      <c r="S57" s="143">
        <f t="shared" si="34"/>
        <v>7171.0208000000011</v>
      </c>
      <c r="T57" s="95">
        <f t="shared" si="35"/>
        <v>11942.2968</v>
      </c>
      <c r="U57" s="78">
        <f t="shared" si="36"/>
        <v>0</v>
      </c>
      <c r="V57" s="79">
        <f t="shared" si="37"/>
        <v>0</v>
      </c>
      <c r="W57" s="79">
        <f t="shared" si="38"/>
        <v>0</v>
      </c>
      <c r="X57" s="80">
        <f t="shared" si="39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0"/>
        <v>0</v>
      </c>
      <c r="M58" s="148">
        <f t="shared" si="30"/>
        <v>157016.82750000001</v>
      </c>
      <c r="N58" s="62">
        <f t="shared" si="31"/>
        <v>242.01</v>
      </c>
      <c r="O58" s="46"/>
      <c r="P58" s="43"/>
      <c r="Q58" s="142">
        <f t="shared" si="32"/>
        <v>1031.7490000000003</v>
      </c>
      <c r="R58" s="143">
        <f t="shared" si="33"/>
        <v>3739.5269999999996</v>
      </c>
      <c r="S58" s="143">
        <f t="shared" si="34"/>
        <v>7171.0208000000011</v>
      </c>
      <c r="T58" s="95">
        <f t="shared" si="35"/>
        <v>11942.2968</v>
      </c>
      <c r="U58" s="78">
        <f t="shared" si="36"/>
        <v>0</v>
      </c>
      <c r="V58" s="79">
        <f t="shared" si="37"/>
        <v>0</v>
      </c>
      <c r="W58" s="79">
        <f t="shared" si="38"/>
        <v>0</v>
      </c>
      <c r="X58" s="80">
        <f t="shared" si="39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0"/>
        <v>0</v>
      </c>
      <c r="M59" s="148">
        <f t="shared" si="30"/>
        <v>157016.82750000001</v>
      </c>
      <c r="N59" s="62">
        <f t="shared" si="31"/>
        <v>242.01</v>
      </c>
      <c r="O59" s="46"/>
      <c r="P59" s="43"/>
      <c r="Q59" s="142">
        <f t="shared" si="32"/>
        <v>1031.7490000000003</v>
      </c>
      <c r="R59" s="143">
        <f t="shared" si="33"/>
        <v>3739.5269999999996</v>
      </c>
      <c r="S59" s="143">
        <f t="shared" si="34"/>
        <v>7171.0208000000011</v>
      </c>
      <c r="T59" s="95">
        <f t="shared" si="35"/>
        <v>11942.2968</v>
      </c>
      <c r="U59" s="78">
        <f t="shared" si="36"/>
        <v>0</v>
      </c>
      <c r="V59" s="79">
        <f t="shared" si="37"/>
        <v>0</v>
      </c>
      <c r="W59" s="79">
        <f t="shared" si="38"/>
        <v>0</v>
      </c>
      <c r="X59" s="80">
        <f t="shared" si="39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0"/>
        <v>0</v>
      </c>
      <c r="M60" s="148">
        <f t="shared" si="30"/>
        <v>157016.82750000001</v>
      </c>
      <c r="N60" s="62">
        <f t="shared" si="31"/>
        <v>242.01</v>
      </c>
      <c r="O60" s="46"/>
      <c r="P60" s="43"/>
      <c r="Q60" s="142">
        <f t="shared" si="32"/>
        <v>1031.7490000000003</v>
      </c>
      <c r="R60" s="143">
        <f t="shared" si="33"/>
        <v>3739.5269999999996</v>
      </c>
      <c r="S60" s="143">
        <f t="shared" si="34"/>
        <v>7171.0208000000011</v>
      </c>
      <c r="T60" s="95">
        <f t="shared" si="35"/>
        <v>11942.2968</v>
      </c>
      <c r="U60" s="78">
        <f t="shared" si="36"/>
        <v>0</v>
      </c>
      <c r="V60" s="79">
        <f t="shared" si="37"/>
        <v>0</v>
      </c>
      <c r="W60" s="79">
        <f t="shared" si="38"/>
        <v>0</v>
      </c>
      <c r="X60" s="80">
        <f t="shared" si="39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0"/>
        <v>0</v>
      </c>
      <c r="M61" s="148">
        <f t="shared" si="30"/>
        <v>157016.82750000001</v>
      </c>
      <c r="N61" s="62">
        <f t="shared" si="31"/>
        <v>242.01</v>
      </c>
      <c r="O61" s="46"/>
      <c r="P61" s="43"/>
      <c r="Q61" s="142">
        <f t="shared" si="32"/>
        <v>1031.7490000000003</v>
      </c>
      <c r="R61" s="143">
        <f t="shared" si="33"/>
        <v>3739.5269999999996</v>
      </c>
      <c r="S61" s="143">
        <f t="shared" si="34"/>
        <v>7171.0208000000011</v>
      </c>
      <c r="T61" s="95">
        <f t="shared" si="35"/>
        <v>11942.2968</v>
      </c>
      <c r="U61" s="78">
        <f t="shared" si="36"/>
        <v>0</v>
      </c>
      <c r="V61" s="79">
        <f t="shared" si="37"/>
        <v>0</v>
      </c>
      <c r="W61" s="79">
        <f t="shared" si="38"/>
        <v>0</v>
      </c>
      <c r="X61" s="80">
        <f t="shared" si="39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0"/>
        <v>0</v>
      </c>
      <c r="M62" s="148">
        <f t="shared" si="30"/>
        <v>157016.82750000001</v>
      </c>
      <c r="N62" s="62">
        <f t="shared" si="31"/>
        <v>242.01</v>
      </c>
      <c r="O62" s="46"/>
      <c r="P62" s="43"/>
      <c r="Q62" s="142">
        <f t="shared" si="32"/>
        <v>1031.7490000000003</v>
      </c>
      <c r="R62" s="143">
        <f t="shared" si="33"/>
        <v>3739.5269999999996</v>
      </c>
      <c r="S62" s="143">
        <f t="shared" si="34"/>
        <v>7171.0208000000011</v>
      </c>
      <c r="T62" s="95">
        <f t="shared" si="35"/>
        <v>11942.2968</v>
      </c>
      <c r="U62" s="78">
        <f t="shared" si="36"/>
        <v>0</v>
      </c>
      <c r="V62" s="79">
        <f t="shared" si="37"/>
        <v>0</v>
      </c>
      <c r="W62" s="79">
        <f t="shared" si="38"/>
        <v>0</v>
      </c>
      <c r="X62" s="80">
        <f t="shared" si="39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0"/>
        <v>0</v>
      </c>
      <c r="M63" s="148">
        <f t="shared" si="30"/>
        <v>157016.82750000001</v>
      </c>
      <c r="N63" s="62">
        <f t="shared" si="31"/>
        <v>242.01</v>
      </c>
      <c r="O63" s="46"/>
      <c r="P63" s="43"/>
      <c r="Q63" s="142">
        <f t="shared" si="32"/>
        <v>1031.7490000000003</v>
      </c>
      <c r="R63" s="143">
        <f t="shared" si="33"/>
        <v>3739.5269999999996</v>
      </c>
      <c r="S63" s="143">
        <f t="shared" si="34"/>
        <v>7171.0208000000011</v>
      </c>
      <c r="T63" s="95">
        <f t="shared" si="35"/>
        <v>11942.2968</v>
      </c>
      <c r="U63" s="78">
        <f t="shared" si="36"/>
        <v>0</v>
      </c>
      <c r="V63" s="79">
        <f t="shared" si="37"/>
        <v>0</v>
      </c>
      <c r="W63" s="79">
        <f t="shared" si="38"/>
        <v>0</v>
      </c>
      <c r="X63" s="80">
        <f t="shared" si="39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0"/>
        <v>0</v>
      </c>
      <c r="M64" s="148">
        <f t="shared" si="30"/>
        <v>157016.82750000001</v>
      </c>
      <c r="N64" s="62">
        <f t="shared" si="31"/>
        <v>242.01</v>
      </c>
      <c r="O64" s="46"/>
      <c r="P64" s="43"/>
      <c r="Q64" s="142">
        <f t="shared" si="32"/>
        <v>1031.7490000000003</v>
      </c>
      <c r="R64" s="143">
        <f t="shared" si="33"/>
        <v>3739.5269999999996</v>
      </c>
      <c r="S64" s="143">
        <f t="shared" si="34"/>
        <v>7171.0208000000011</v>
      </c>
      <c r="T64" s="95">
        <f t="shared" si="35"/>
        <v>11942.2968</v>
      </c>
      <c r="U64" s="78">
        <f t="shared" si="36"/>
        <v>0</v>
      </c>
      <c r="V64" s="79">
        <f t="shared" si="37"/>
        <v>0</v>
      </c>
      <c r="W64" s="79">
        <f t="shared" si="38"/>
        <v>0</v>
      </c>
      <c r="X64" s="80">
        <f t="shared" si="39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0"/>
        <v>0</v>
      </c>
      <c r="M65" s="148">
        <f t="shared" si="30"/>
        <v>157016.82750000001</v>
      </c>
      <c r="N65" s="62">
        <f t="shared" si="31"/>
        <v>242.01</v>
      </c>
      <c r="O65" s="46"/>
      <c r="P65" s="43"/>
      <c r="Q65" s="142">
        <f t="shared" si="32"/>
        <v>1031.7490000000003</v>
      </c>
      <c r="R65" s="143">
        <f t="shared" si="33"/>
        <v>3739.5269999999996</v>
      </c>
      <c r="S65" s="143">
        <f t="shared" si="34"/>
        <v>7171.0208000000011</v>
      </c>
      <c r="T65" s="95">
        <f t="shared" si="35"/>
        <v>11942.2968</v>
      </c>
      <c r="U65" s="78">
        <f t="shared" si="36"/>
        <v>0</v>
      </c>
      <c r="V65" s="79">
        <f t="shared" si="37"/>
        <v>0</v>
      </c>
      <c r="W65" s="79">
        <f t="shared" si="38"/>
        <v>0</v>
      </c>
      <c r="X65" s="80">
        <f t="shared" si="39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0"/>
        <v>0</v>
      </c>
      <c r="M66" s="148">
        <f t="shared" si="30"/>
        <v>157016.82750000001</v>
      </c>
      <c r="N66" s="62">
        <f t="shared" si="31"/>
        <v>242.01</v>
      </c>
      <c r="O66" s="46"/>
      <c r="P66" s="43"/>
      <c r="Q66" s="142">
        <f t="shared" si="32"/>
        <v>1031.7490000000003</v>
      </c>
      <c r="R66" s="143">
        <f t="shared" si="33"/>
        <v>3739.5269999999996</v>
      </c>
      <c r="S66" s="143">
        <f t="shared" si="34"/>
        <v>7171.0208000000011</v>
      </c>
      <c r="T66" s="95">
        <f t="shared" si="35"/>
        <v>11942.2968</v>
      </c>
      <c r="U66" s="78">
        <f t="shared" si="36"/>
        <v>0</v>
      </c>
      <c r="V66" s="79">
        <f t="shared" si="37"/>
        <v>0</v>
      </c>
      <c r="W66" s="79">
        <f t="shared" si="38"/>
        <v>0</v>
      </c>
      <c r="X66" s="80">
        <f t="shared" si="39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0"/>
        <v>0</v>
      </c>
      <c r="M67" s="148">
        <f t="shared" si="30"/>
        <v>157016.82750000001</v>
      </c>
      <c r="N67" s="62">
        <f t="shared" si="31"/>
        <v>242.01</v>
      </c>
      <c r="O67" s="46"/>
      <c r="P67" s="43"/>
      <c r="Q67" s="142">
        <f t="shared" si="32"/>
        <v>1031.7490000000003</v>
      </c>
      <c r="R67" s="143">
        <f t="shared" si="33"/>
        <v>3739.5269999999996</v>
      </c>
      <c r="S67" s="143">
        <f t="shared" si="34"/>
        <v>7171.0208000000011</v>
      </c>
      <c r="T67" s="95">
        <f t="shared" si="35"/>
        <v>11942.2968</v>
      </c>
      <c r="U67" s="78">
        <f t="shared" si="36"/>
        <v>0</v>
      </c>
      <c r="V67" s="79">
        <f t="shared" si="37"/>
        <v>0</v>
      </c>
      <c r="W67" s="79">
        <f t="shared" si="38"/>
        <v>0</v>
      </c>
      <c r="X67" s="80">
        <f t="shared" si="39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0"/>
        <v>0</v>
      </c>
      <c r="M68" s="148">
        <f t="shared" si="30"/>
        <v>157016.82750000001</v>
      </c>
      <c r="N68" s="62">
        <f t="shared" si="31"/>
        <v>242.01</v>
      </c>
      <c r="O68" s="46"/>
      <c r="P68" s="43"/>
      <c r="Q68" s="142">
        <f t="shared" si="32"/>
        <v>1031.7490000000003</v>
      </c>
      <c r="R68" s="143">
        <f t="shared" si="33"/>
        <v>3739.5269999999996</v>
      </c>
      <c r="S68" s="143">
        <f t="shared" si="34"/>
        <v>7171.0208000000011</v>
      </c>
      <c r="T68" s="95">
        <f t="shared" si="35"/>
        <v>11942.2968</v>
      </c>
      <c r="U68" s="78">
        <f t="shared" si="36"/>
        <v>0</v>
      </c>
      <c r="V68" s="79">
        <f t="shared" si="37"/>
        <v>0</v>
      </c>
      <c r="W68" s="79">
        <f t="shared" si="38"/>
        <v>0</v>
      </c>
      <c r="X68" s="80">
        <f t="shared" si="39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0"/>
        <v>0</v>
      </c>
      <c r="M69" s="148">
        <f t="shared" si="30"/>
        <v>157016.82750000001</v>
      </c>
      <c r="N69" s="62">
        <f t="shared" si="31"/>
        <v>242.01</v>
      </c>
      <c r="O69" s="46"/>
      <c r="P69" s="43"/>
      <c r="Q69" s="142">
        <f t="shared" si="32"/>
        <v>1031.7490000000003</v>
      </c>
      <c r="R69" s="143">
        <f t="shared" si="33"/>
        <v>3739.5269999999996</v>
      </c>
      <c r="S69" s="143">
        <f t="shared" si="34"/>
        <v>7171.0208000000011</v>
      </c>
      <c r="T69" s="95">
        <f t="shared" si="35"/>
        <v>11942.2968</v>
      </c>
      <c r="U69" s="78">
        <f t="shared" si="36"/>
        <v>0</v>
      </c>
      <c r="V69" s="79">
        <f t="shared" si="37"/>
        <v>0</v>
      </c>
      <c r="W69" s="79">
        <f t="shared" si="38"/>
        <v>0</v>
      </c>
      <c r="X69" s="80">
        <f t="shared" si="39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0"/>
        <v>0</v>
      </c>
      <c r="M70" s="148">
        <f t="shared" si="30"/>
        <v>157016.82750000001</v>
      </c>
      <c r="N70" s="62">
        <f t="shared" si="31"/>
        <v>242.01</v>
      </c>
      <c r="O70" s="46"/>
      <c r="P70" s="43"/>
      <c r="Q70" s="142">
        <f t="shared" si="32"/>
        <v>1031.7490000000003</v>
      </c>
      <c r="R70" s="143">
        <f t="shared" si="33"/>
        <v>3739.5269999999996</v>
      </c>
      <c r="S70" s="143">
        <f t="shared" si="34"/>
        <v>7171.0208000000011</v>
      </c>
      <c r="T70" s="95">
        <f t="shared" si="35"/>
        <v>11942.2968</v>
      </c>
      <c r="U70" s="78">
        <f t="shared" si="36"/>
        <v>0</v>
      </c>
      <c r="V70" s="79">
        <f t="shared" si="37"/>
        <v>0</v>
      </c>
      <c r="W70" s="79">
        <f t="shared" si="38"/>
        <v>0</v>
      </c>
      <c r="X70" s="80">
        <f t="shared" si="39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0"/>
        <v>0</v>
      </c>
      <c r="M71" s="148">
        <f t="shared" si="30"/>
        <v>157016.82750000001</v>
      </c>
      <c r="N71" s="62">
        <f t="shared" si="31"/>
        <v>242.01</v>
      </c>
      <c r="O71" s="46"/>
      <c r="P71" s="43"/>
      <c r="Q71" s="142">
        <f t="shared" si="32"/>
        <v>1031.7490000000003</v>
      </c>
      <c r="R71" s="143">
        <f t="shared" si="33"/>
        <v>3739.5269999999996</v>
      </c>
      <c r="S71" s="143">
        <f t="shared" si="34"/>
        <v>7171.0208000000011</v>
      </c>
      <c r="T71" s="95">
        <f t="shared" si="35"/>
        <v>11942.2968</v>
      </c>
      <c r="U71" s="78">
        <f t="shared" si="36"/>
        <v>0</v>
      </c>
      <c r="V71" s="79">
        <f t="shared" si="37"/>
        <v>0</v>
      </c>
      <c r="W71" s="79">
        <f t="shared" si="38"/>
        <v>0</v>
      </c>
      <c r="X71" s="80">
        <f t="shared" si="39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0"/>
        <v>0</v>
      </c>
      <c r="M72" s="148">
        <f t="shared" si="30"/>
        <v>157016.82750000001</v>
      </c>
      <c r="N72" s="62">
        <f t="shared" si="31"/>
        <v>242.01</v>
      </c>
      <c r="O72" s="46"/>
      <c r="P72" s="43"/>
      <c r="Q72" s="142">
        <f t="shared" si="32"/>
        <v>1031.7490000000003</v>
      </c>
      <c r="R72" s="143">
        <f t="shared" si="33"/>
        <v>3739.5269999999996</v>
      </c>
      <c r="S72" s="143">
        <f t="shared" si="34"/>
        <v>7171.0208000000011</v>
      </c>
      <c r="T72" s="95">
        <f t="shared" si="35"/>
        <v>11942.2968</v>
      </c>
      <c r="U72" s="78">
        <f t="shared" si="36"/>
        <v>0</v>
      </c>
      <c r="V72" s="79">
        <f t="shared" si="37"/>
        <v>0</v>
      </c>
      <c r="W72" s="79">
        <f t="shared" si="38"/>
        <v>0</v>
      </c>
      <c r="X72" s="80">
        <f t="shared" si="39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0"/>
        <v>0</v>
      </c>
      <c r="M73" s="148">
        <f t="shared" si="30"/>
        <v>157016.82750000001</v>
      </c>
      <c r="N73" s="62">
        <f t="shared" si="31"/>
        <v>242.01</v>
      </c>
      <c r="O73" s="46"/>
      <c r="P73" s="43"/>
      <c r="Q73" s="142">
        <f t="shared" si="32"/>
        <v>1031.7490000000003</v>
      </c>
      <c r="R73" s="143">
        <f t="shared" si="33"/>
        <v>3739.5269999999996</v>
      </c>
      <c r="S73" s="143">
        <f t="shared" si="34"/>
        <v>7171.0208000000011</v>
      </c>
      <c r="T73" s="95">
        <f t="shared" si="35"/>
        <v>11942.2968</v>
      </c>
      <c r="U73" s="78">
        <f t="shared" si="36"/>
        <v>0</v>
      </c>
      <c r="V73" s="79">
        <f t="shared" si="37"/>
        <v>0</v>
      </c>
      <c r="W73" s="79">
        <f t="shared" si="38"/>
        <v>0</v>
      </c>
      <c r="X73" s="80">
        <f t="shared" si="39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0"/>
        <v>0</v>
      </c>
      <c r="M74" s="148">
        <f t="shared" si="30"/>
        <v>157016.82750000001</v>
      </c>
      <c r="N74" s="62">
        <f t="shared" si="31"/>
        <v>242.01</v>
      </c>
      <c r="O74" s="46"/>
      <c r="P74" s="43"/>
      <c r="Q74" s="142">
        <f t="shared" si="32"/>
        <v>1031.7490000000003</v>
      </c>
      <c r="R74" s="143">
        <f t="shared" si="33"/>
        <v>3739.5269999999996</v>
      </c>
      <c r="S74" s="143">
        <f t="shared" si="34"/>
        <v>7171.0208000000011</v>
      </c>
      <c r="T74" s="95">
        <f t="shared" si="35"/>
        <v>11942.2968</v>
      </c>
      <c r="U74" s="78">
        <f t="shared" si="36"/>
        <v>0</v>
      </c>
      <c r="V74" s="79">
        <f t="shared" si="37"/>
        <v>0</v>
      </c>
      <c r="W74" s="79">
        <f t="shared" si="38"/>
        <v>0</v>
      </c>
      <c r="X74" s="80">
        <f t="shared" si="39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0"/>
        <v>0</v>
      </c>
      <c r="M75" s="148">
        <f t="shared" si="30"/>
        <v>157016.82750000001</v>
      </c>
      <c r="N75" s="62">
        <f t="shared" si="31"/>
        <v>242.01</v>
      </c>
      <c r="O75" s="46"/>
      <c r="P75" s="43"/>
      <c r="Q75" s="142">
        <f t="shared" si="32"/>
        <v>1031.7490000000003</v>
      </c>
      <c r="R75" s="143">
        <f t="shared" si="33"/>
        <v>3739.5269999999996</v>
      </c>
      <c r="S75" s="143">
        <f t="shared" si="34"/>
        <v>7171.0208000000011</v>
      </c>
      <c r="T75" s="95">
        <f t="shared" si="35"/>
        <v>11942.2968</v>
      </c>
      <c r="U75" s="78">
        <f t="shared" si="36"/>
        <v>0</v>
      </c>
      <c r="V75" s="79">
        <f t="shared" si="37"/>
        <v>0</v>
      </c>
      <c r="W75" s="79">
        <f t="shared" si="38"/>
        <v>0</v>
      </c>
      <c r="X75" s="80">
        <f t="shared" si="39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0"/>
        <v>0</v>
      </c>
      <c r="M76" s="148">
        <f t="shared" si="30"/>
        <v>157016.82750000001</v>
      </c>
      <c r="N76" s="62">
        <f t="shared" si="31"/>
        <v>242.01</v>
      </c>
      <c r="O76" s="46"/>
      <c r="P76" s="43"/>
      <c r="Q76" s="142">
        <f t="shared" si="32"/>
        <v>1031.7490000000003</v>
      </c>
      <c r="R76" s="143">
        <f t="shared" si="33"/>
        <v>3739.5269999999996</v>
      </c>
      <c r="S76" s="143">
        <f t="shared" si="34"/>
        <v>7171.0208000000011</v>
      </c>
      <c r="T76" s="95">
        <f t="shared" si="35"/>
        <v>11942.2968</v>
      </c>
      <c r="U76" s="78">
        <f t="shared" si="36"/>
        <v>0</v>
      </c>
      <c r="V76" s="79">
        <f t="shared" si="37"/>
        <v>0</v>
      </c>
      <c r="W76" s="79">
        <f t="shared" si="38"/>
        <v>0</v>
      </c>
      <c r="X76" s="80">
        <f t="shared" si="39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0"/>
        <v>0</v>
      </c>
      <c r="M77" s="148">
        <f t="shared" si="30"/>
        <v>157016.82750000001</v>
      </c>
      <c r="N77" s="62">
        <f t="shared" si="31"/>
        <v>242.01</v>
      </c>
      <c r="O77" s="46"/>
      <c r="P77" s="43"/>
      <c r="Q77" s="142">
        <f t="shared" si="32"/>
        <v>1031.7490000000003</v>
      </c>
      <c r="R77" s="143">
        <f t="shared" si="33"/>
        <v>3739.5269999999996</v>
      </c>
      <c r="S77" s="143">
        <f t="shared" si="34"/>
        <v>7171.0208000000011</v>
      </c>
      <c r="T77" s="95">
        <f t="shared" si="35"/>
        <v>11942.2968</v>
      </c>
      <c r="U77" s="78">
        <f t="shared" si="36"/>
        <v>0</v>
      </c>
      <c r="V77" s="79">
        <f t="shared" si="37"/>
        <v>0</v>
      </c>
      <c r="W77" s="79">
        <f t="shared" si="38"/>
        <v>0</v>
      </c>
      <c r="X77" s="80">
        <f t="shared" si="39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0"/>
        <v>0</v>
      </c>
      <c r="M78" s="148">
        <f t="shared" si="30"/>
        <v>157016.82750000001</v>
      </c>
      <c r="N78" s="62">
        <f t="shared" si="31"/>
        <v>242.01</v>
      </c>
      <c r="O78" s="46"/>
      <c r="P78" s="43"/>
      <c r="Q78" s="142">
        <f t="shared" si="32"/>
        <v>1031.7490000000003</v>
      </c>
      <c r="R78" s="143">
        <f t="shared" si="33"/>
        <v>3739.5269999999996</v>
      </c>
      <c r="S78" s="143">
        <f t="shared" si="34"/>
        <v>7171.0208000000011</v>
      </c>
      <c r="T78" s="95">
        <f t="shared" si="35"/>
        <v>11942.2968</v>
      </c>
      <c r="U78" s="78">
        <f t="shared" si="36"/>
        <v>0</v>
      </c>
      <c r="V78" s="79">
        <f t="shared" si="37"/>
        <v>0</v>
      </c>
      <c r="W78" s="79">
        <f t="shared" si="38"/>
        <v>0</v>
      </c>
      <c r="X78" s="80">
        <f t="shared" si="39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0"/>
        <v>0</v>
      </c>
      <c r="M79" s="148">
        <f t="shared" si="30"/>
        <v>157016.82750000001</v>
      </c>
      <c r="N79" s="62">
        <f t="shared" si="31"/>
        <v>242.01</v>
      </c>
      <c r="O79" s="46"/>
      <c r="P79" s="43"/>
      <c r="Q79" s="142">
        <f t="shared" si="32"/>
        <v>1031.7490000000003</v>
      </c>
      <c r="R79" s="143">
        <f t="shared" si="33"/>
        <v>3739.5269999999996</v>
      </c>
      <c r="S79" s="143">
        <f t="shared" si="34"/>
        <v>7171.0208000000011</v>
      </c>
      <c r="T79" s="95">
        <f t="shared" si="35"/>
        <v>11942.2968</v>
      </c>
      <c r="U79" s="78">
        <f t="shared" si="36"/>
        <v>0</v>
      </c>
      <c r="V79" s="79">
        <f t="shared" si="37"/>
        <v>0</v>
      </c>
      <c r="W79" s="79">
        <f t="shared" si="38"/>
        <v>0</v>
      </c>
      <c r="X79" s="80">
        <f t="shared" si="39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0"/>
        <v>0</v>
      </c>
      <c r="M80" s="148">
        <f t="shared" si="30"/>
        <v>157016.82750000001</v>
      </c>
      <c r="N80" s="62">
        <f t="shared" si="31"/>
        <v>242.01</v>
      </c>
      <c r="O80" s="46"/>
      <c r="P80" s="43"/>
      <c r="Q80" s="142">
        <f t="shared" si="32"/>
        <v>1031.7490000000003</v>
      </c>
      <c r="R80" s="143">
        <f t="shared" si="33"/>
        <v>3739.5269999999996</v>
      </c>
      <c r="S80" s="143">
        <f t="shared" si="34"/>
        <v>7171.0208000000011</v>
      </c>
      <c r="T80" s="95">
        <f t="shared" si="35"/>
        <v>11942.2968</v>
      </c>
      <c r="U80" s="78">
        <f t="shared" si="36"/>
        <v>0</v>
      </c>
      <c r="V80" s="79">
        <f t="shared" si="37"/>
        <v>0</v>
      </c>
      <c r="W80" s="79">
        <f t="shared" si="38"/>
        <v>0</v>
      </c>
      <c r="X80" s="80">
        <f t="shared" si="39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0"/>
        <v>0</v>
      </c>
      <c r="M81" s="148">
        <f t="shared" si="30"/>
        <v>157016.82750000001</v>
      </c>
      <c r="N81" s="62">
        <f t="shared" si="31"/>
        <v>242.01</v>
      </c>
      <c r="O81" s="46"/>
      <c r="P81" s="43"/>
      <c r="Q81" s="142">
        <f t="shared" si="32"/>
        <v>1031.7490000000003</v>
      </c>
      <c r="R81" s="143">
        <f t="shared" si="33"/>
        <v>3739.5269999999996</v>
      </c>
      <c r="S81" s="143">
        <f t="shared" si="34"/>
        <v>7171.0208000000011</v>
      </c>
      <c r="T81" s="95">
        <f t="shared" si="35"/>
        <v>11942.2968</v>
      </c>
      <c r="U81" s="78">
        <f t="shared" si="36"/>
        <v>0</v>
      </c>
      <c r="V81" s="79">
        <f t="shared" si="37"/>
        <v>0</v>
      </c>
      <c r="W81" s="79">
        <f t="shared" si="38"/>
        <v>0</v>
      </c>
      <c r="X81" s="80">
        <f t="shared" si="39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0"/>
        <v>0</v>
      </c>
      <c r="M82" s="148">
        <f t="shared" si="30"/>
        <v>157016.82750000001</v>
      </c>
      <c r="N82" s="62">
        <f t="shared" si="31"/>
        <v>242.01</v>
      </c>
      <c r="O82" s="46"/>
      <c r="P82" s="43"/>
      <c r="Q82" s="142">
        <f t="shared" si="32"/>
        <v>1031.7490000000003</v>
      </c>
      <c r="R82" s="143">
        <f t="shared" si="33"/>
        <v>3739.5269999999996</v>
      </c>
      <c r="S82" s="143">
        <f t="shared" si="34"/>
        <v>7171.0208000000011</v>
      </c>
      <c r="T82" s="95">
        <f t="shared" si="35"/>
        <v>11942.2968</v>
      </c>
      <c r="U82" s="78">
        <f t="shared" si="36"/>
        <v>0</v>
      </c>
      <c r="V82" s="79">
        <f t="shared" si="37"/>
        <v>0</v>
      </c>
      <c r="W82" s="79">
        <f t="shared" si="38"/>
        <v>0</v>
      </c>
      <c r="X82" s="80">
        <f t="shared" si="39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0"/>
        <v>0</v>
      </c>
      <c r="M83" s="148">
        <f t="shared" si="30"/>
        <v>157016.82750000001</v>
      </c>
      <c r="N83" s="62">
        <f t="shared" si="31"/>
        <v>242.01</v>
      </c>
      <c r="O83" s="46"/>
      <c r="P83" s="43"/>
      <c r="Q83" s="142">
        <f t="shared" si="32"/>
        <v>1031.7490000000003</v>
      </c>
      <c r="R83" s="143">
        <f t="shared" si="33"/>
        <v>3739.5269999999996</v>
      </c>
      <c r="S83" s="143">
        <f t="shared" si="34"/>
        <v>7171.0208000000011</v>
      </c>
      <c r="T83" s="95">
        <f t="shared" si="35"/>
        <v>11942.2968</v>
      </c>
      <c r="U83" s="78">
        <f t="shared" si="36"/>
        <v>0</v>
      </c>
      <c r="V83" s="79">
        <f t="shared" si="37"/>
        <v>0</v>
      </c>
      <c r="W83" s="79">
        <f t="shared" si="38"/>
        <v>0</v>
      </c>
      <c r="X83" s="80">
        <f t="shared" si="39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0"/>
        <v>0</v>
      </c>
      <c r="M84" s="148">
        <f t="shared" si="30"/>
        <v>157016.82750000001</v>
      </c>
      <c r="N84" s="62">
        <f t="shared" si="31"/>
        <v>242.01</v>
      </c>
      <c r="O84" s="46"/>
      <c r="P84" s="43"/>
      <c r="Q84" s="142">
        <f t="shared" si="32"/>
        <v>1031.7490000000003</v>
      </c>
      <c r="R84" s="143">
        <f t="shared" si="33"/>
        <v>3739.5269999999996</v>
      </c>
      <c r="S84" s="143">
        <f t="shared" si="34"/>
        <v>7171.0208000000011</v>
      </c>
      <c r="T84" s="95">
        <f t="shared" si="35"/>
        <v>11942.2968</v>
      </c>
      <c r="U84" s="78">
        <f t="shared" si="36"/>
        <v>0</v>
      </c>
      <c r="V84" s="79">
        <f t="shared" si="37"/>
        <v>0</v>
      </c>
      <c r="W84" s="79">
        <f t="shared" si="38"/>
        <v>0</v>
      </c>
      <c r="X84" s="80">
        <f t="shared" si="39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0"/>
        <v>0</v>
      </c>
      <c r="M85" s="148">
        <f t="shared" si="30"/>
        <v>157016.82750000001</v>
      </c>
      <c r="N85" s="62">
        <f t="shared" si="31"/>
        <v>242.01</v>
      </c>
      <c r="O85" s="46"/>
      <c r="P85" s="43"/>
      <c r="Q85" s="142">
        <f t="shared" si="32"/>
        <v>1031.7490000000003</v>
      </c>
      <c r="R85" s="143">
        <f t="shared" si="33"/>
        <v>3739.5269999999996</v>
      </c>
      <c r="S85" s="143">
        <f t="shared" si="34"/>
        <v>7171.0208000000011</v>
      </c>
      <c r="T85" s="95">
        <f t="shared" si="35"/>
        <v>11942.2968</v>
      </c>
      <c r="U85" s="78">
        <f t="shared" si="36"/>
        <v>0</v>
      </c>
      <c r="V85" s="79">
        <f t="shared" si="37"/>
        <v>0</v>
      </c>
      <c r="W85" s="79">
        <f t="shared" si="38"/>
        <v>0</v>
      </c>
      <c r="X85" s="80">
        <f t="shared" si="39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0"/>
        <v>0</v>
      </c>
      <c r="M86" s="148">
        <f t="shared" si="30"/>
        <v>157016.82750000001</v>
      </c>
      <c r="N86" s="62">
        <f t="shared" si="31"/>
        <v>242.01</v>
      </c>
      <c r="O86" s="46"/>
      <c r="P86" s="43"/>
      <c r="Q86" s="142">
        <f t="shared" si="32"/>
        <v>1031.7490000000003</v>
      </c>
      <c r="R86" s="143">
        <f t="shared" si="33"/>
        <v>3739.5269999999996</v>
      </c>
      <c r="S86" s="143">
        <f t="shared" si="34"/>
        <v>7171.0208000000011</v>
      </c>
      <c r="T86" s="95">
        <f t="shared" si="35"/>
        <v>11942.2968</v>
      </c>
      <c r="U86" s="78">
        <f t="shared" si="36"/>
        <v>0</v>
      </c>
      <c r="V86" s="79">
        <f t="shared" si="37"/>
        <v>0</v>
      </c>
      <c r="W86" s="79">
        <f t="shared" si="38"/>
        <v>0</v>
      </c>
      <c r="X86" s="80">
        <f t="shared" si="39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0"/>
        <v>0</v>
      </c>
      <c r="M87" s="148">
        <f t="shared" ref="M87:M150" si="41">SUMPRODUCT($C$4:$K$4,$C$6:$K$6)</f>
        <v>157016.82750000001</v>
      </c>
      <c r="N87" s="62">
        <f t="shared" ref="N87:N150" si="42">SUMPRODUCT($C$3:$K$3,$C$6:$K$6)/1000</f>
        <v>242.01</v>
      </c>
      <c r="O87" s="46"/>
      <c r="P87" s="43"/>
      <c r="Q87" s="142">
        <f t="shared" ref="Q87:Q150" si="43">SUMPRODUCT($C$4:$E$4,$C$6:$E$6)*$Q$3</f>
        <v>1031.7490000000003</v>
      </c>
      <c r="R87" s="143">
        <f t="shared" ref="R87:R150" si="44">SUMPRODUCT($F$4:$H$4,$F$6:$H$6)*$R$3</f>
        <v>3739.5269999999996</v>
      </c>
      <c r="S87" s="143">
        <f t="shared" ref="S87:S150" si="45">SUMPRODUCT($I$4:$K$4,$I$6:$K$6)*$S$3</f>
        <v>7171.0208000000011</v>
      </c>
      <c r="T87" s="95">
        <f t="shared" ref="T87:T150" si="46">SUM(Q87:S87)</f>
        <v>11942.2968</v>
      </c>
      <c r="U87" s="78">
        <f t="shared" ref="U87:U150" si="47">SUM(C87:E87)*$U$3</f>
        <v>0</v>
      </c>
      <c r="V87" s="79">
        <f t="shared" ref="V87:V150" si="48">SUM(F87:H87)*$V$3</f>
        <v>0</v>
      </c>
      <c r="W87" s="79">
        <f t="shared" ref="W87:W150" si="49">SUM(I87:K87)*$W$3</f>
        <v>0</v>
      </c>
      <c r="X87" s="80">
        <f t="shared" ref="X87:X150" si="50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1">SUM(C88:K88)/40</f>
        <v>0</v>
      </c>
      <c r="M88" s="148">
        <f t="shared" si="41"/>
        <v>157016.82750000001</v>
      </c>
      <c r="N88" s="62">
        <f t="shared" si="42"/>
        <v>242.01</v>
      </c>
      <c r="O88" s="46"/>
      <c r="P88" s="43"/>
      <c r="Q88" s="142">
        <f t="shared" si="43"/>
        <v>1031.7490000000003</v>
      </c>
      <c r="R88" s="143">
        <f t="shared" si="44"/>
        <v>3739.5269999999996</v>
      </c>
      <c r="S88" s="143">
        <f t="shared" si="45"/>
        <v>7171.0208000000011</v>
      </c>
      <c r="T88" s="95">
        <f t="shared" si="46"/>
        <v>11942.2968</v>
      </c>
      <c r="U88" s="78">
        <f t="shared" si="47"/>
        <v>0</v>
      </c>
      <c r="V88" s="79">
        <f t="shared" si="48"/>
        <v>0</v>
      </c>
      <c r="W88" s="79">
        <f t="shared" si="49"/>
        <v>0</v>
      </c>
      <c r="X88" s="80">
        <f t="shared" si="50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1"/>
        <v>0</v>
      </c>
      <c r="M89" s="148">
        <f t="shared" si="41"/>
        <v>157016.82750000001</v>
      </c>
      <c r="N89" s="62">
        <f t="shared" si="42"/>
        <v>242.01</v>
      </c>
      <c r="O89" s="46"/>
      <c r="P89" s="43"/>
      <c r="Q89" s="142">
        <f t="shared" si="43"/>
        <v>1031.7490000000003</v>
      </c>
      <c r="R89" s="143">
        <f t="shared" si="44"/>
        <v>3739.5269999999996</v>
      </c>
      <c r="S89" s="143">
        <f t="shared" si="45"/>
        <v>7171.0208000000011</v>
      </c>
      <c r="T89" s="95">
        <f t="shared" si="46"/>
        <v>11942.2968</v>
      </c>
      <c r="U89" s="78">
        <f t="shared" si="47"/>
        <v>0</v>
      </c>
      <c r="V89" s="79">
        <f t="shared" si="48"/>
        <v>0</v>
      </c>
      <c r="W89" s="79">
        <f t="shared" si="49"/>
        <v>0</v>
      </c>
      <c r="X89" s="80">
        <f t="shared" si="50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1"/>
        <v>0</v>
      </c>
      <c r="M90" s="148">
        <f t="shared" si="41"/>
        <v>157016.82750000001</v>
      </c>
      <c r="N90" s="62">
        <f t="shared" si="42"/>
        <v>242.01</v>
      </c>
      <c r="O90" s="46"/>
      <c r="P90" s="43"/>
      <c r="Q90" s="142">
        <f t="shared" si="43"/>
        <v>1031.7490000000003</v>
      </c>
      <c r="R90" s="143">
        <f t="shared" si="44"/>
        <v>3739.5269999999996</v>
      </c>
      <c r="S90" s="143">
        <f t="shared" si="45"/>
        <v>7171.0208000000011</v>
      </c>
      <c r="T90" s="95">
        <f t="shared" si="46"/>
        <v>11942.2968</v>
      </c>
      <c r="U90" s="78">
        <f t="shared" si="47"/>
        <v>0</v>
      </c>
      <c r="V90" s="79">
        <f t="shared" si="48"/>
        <v>0</v>
      </c>
      <c r="W90" s="79">
        <f t="shared" si="49"/>
        <v>0</v>
      </c>
      <c r="X90" s="80">
        <f t="shared" si="50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1"/>
        <v>0</v>
      </c>
      <c r="M91" s="148">
        <f t="shared" si="41"/>
        <v>157016.82750000001</v>
      </c>
      <c r="N91" s="62">
        <f t="shared" si="42"/>
        <v>242.01</v>
      </c>
      <c r="O91" s="46"/>
      <c r="P91" s="43"/>
      <c r="Q91" s="142">
        <f t="shared" si="43"/>
        <v>1031.7490000000003</v>
      </c>
      <c r="R91" s="143">
        <f t="shared" si="44"/>
        <v>3739.5269999999996</v>
      </c>
      <c r="S91" s="143">
        <f t="shared" si="45"/>
        <v>7171.0208000000011</v>
      </c>
      <c r="T91" s="95">
        <f t="shared" si="46"/>
        <v>11942.2968</v>
      </c>
      <c r="U91" s="78">
        <f t="shared" si="47"/>
        <v>0</v>
      </c>
      <c r="V91" s="79">
        <f t="shared" si="48"/>
        <v>0</v>
      </c>
      <c r="W91" s="79">
        <f t="shared" si="49"/>
        <v>0</v>
      </c>
      <c r="X91" s="80">
        <f t="shared" si="50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1"/>
        <v>0</v>
      </c>
      <c r="M92" s="148">
        <f t="shared" si="41"/>
        <v>157016.82750000001</v>
      </c>
      <c r="N92" s="62">
        <f t="shared" si="42"/>
        <v>242.01</v>
      </c>
      <c r="O92" s="46"/>
      <c r="P92" s="43"/>
      <c r="Q92" s="142">
        <f t="shared" si="43"/>
        <v>1031.7490000000003</v>
      </c>
      <c r="R92" s="143">
        <f t="shared" si="44"/>
        <v>3739.5269999999996</v>
      </c>
      <c r="S92" s="143">
        <f t="shared" si="45"/>
        <v>7171.0208000000011</v>
      </c>
      <c r="T92" s="95">
        <f t="shared" si="46"/>
        <v>11942.2968</v>
      </c>
      <c r="U92" s="78">
        <f t="shared" si="47"/>
        <v>0</v>
      </c>
      <c r="V92" s="79">
        <f t="shared" si="48"/>
        <v>0</v>
      </c>
      <c r="W92" s="79">
        <f t="shared" si="49"/>
        <v>0</v>
      </c>
      <c r="X92" s="80">
        <f t="shared" si="50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1"/>
        <v>0</v>
      </c>
      <c r="M93" s="148">
        <f t="shared" si="41"/>
        <v>157016.82750000001</v>
      </c>
      <c r="N93" s="62">
        <f t="shared" si="42"/>
        <v>242.01</v>
      </c>
      <c r="O93" s="46"/>
      <c r="P93" s="43"/>
      <c r="Q93" s="142">
        <f t="shared" si="43"/>
        <v>1031.7490000000003</v>
      </c>
      <c r="R93" s="143">
        <f t="shared" si="44"/>
        <v>3739.5269999999996</v>
      </c>
      <c r="S93" s="143">
        <f t="shared" si="45"/>
        <v>7171.0208000000011</v>
      </c>
      <c r="T93" s="95">
        <f t="shared" si="46"/>
        <v>11942.2968</v>
      </c>
      <c r="U93" s="78">
        <f t="shared" si="47"/>
        <v>0</v>
      </c>
      <c r="V93" s="79">
        <f t="shared" si="48"/>
        <v>0</v>
      </c>
      <c r="W93" s="79">
        <f t="shared" si="49"/>
        <v>0</v>
      </c>
      <c r="X93" s="80">
        <f t="shared" si="50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1"/>
        <v>0</v>
      </c>
      <c r="M94" s="148">
        <f t="shared" si="41"/>
        <v>157016.82750000001</v>
      </c>
      <c r="N94" s="62">
        <f t="shared" si="42"/>
        <v>242.01</v>
      </c>
      <c r="O94" s="46"/>
      <c r="P94" s="43"/>
      <c r="Q94" s="142">
        <f t="shared" si="43"/>
        <v>1031.7490000000003</v>
      </c>
      <c r="R94" s="143">
        <f t="shared" si="44"/>
        <v>3739.5269999999996</v>
      </c>
      <c r="S94" s="143">
        <f t="shared" si="45"/>
        <v>7171.0208000000011</v>
      </c>
      <c r="T94" s="95">
        <f t="shared" si="46"/>
        <v>11942.2968</v>
      </c>
      <c r="U94" s="78">
        <f t="shared" si="47"/>
        <v>0</v>
      </c>
      <c r="V94" s="79">
        <f t="shared" si="48"/>
        <v>0</v>
      </c>
      <c r="W94" s="79">
        <f t="shared" si="49"/>
        <v>0</v>
      </c>
      <c r="X94" s="80">
        <f t="shared" si="50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1"/>
        <v>0</v>
      </c>
      <c r="M95" s="148">
        <f t="shared" si="41"/>
        <v>157016.82750000001</v>
      </c>
      <c r="N95" s="62">
        <f t="shared" si="42"/>
        <v>242.01</v>
      </c>
      <c r="O95" s="46"/>
      <c r="P95" s="43"/>
      <c r="Q95" s="142">
        <f t="shared" si="43"/>
        <v>1031.7490000000003</v>
      </c>
      <c r="R95" s="143">
        <f t="shared" si="44"/>
        <v>3739.5269999999996</v>
      </c>
      <c r="S95" s="143">
        <f t="shared" si="45"/>
        <v>7171.0208000000011</v>
      </c>
      <c r="T95" s="95">
        <f t="shared" si="46"/>
        <v>11942.2968</v>
      </c>
      <c r="U95" s="78">
        <f t="shared" si="47"/>
        <v>0</v>
      </c>
      <c r="V95" s="79">
        <f t="shared" si="48"/>
        <v>0</v>
      </c>
      <c r="W95" s="79">
        <f t="shared" si="49"/>
        <v>0</v>
      </c>
      <c r="X95" s="80">
        <f t="shared" si="50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1"/>
        <v>0</v>
      </c>
      <c r="M96" s="148">
        <f t="shared" si="41"/>
        <v>157016.82750000001</v>
      </c>
      <c r="N96" s="62">
        <f t="shared" si="42"/>
        <v>242.01</v>
      </c>
      <c r="O96" s="46"/>
      <c r="P96" s="43"/>
      <c r="Q96" s="142">
        <f t="shared" si="43"/>
        <v>1031.7490000000003</v>
      </c>
      <c r="R96" s="143">
        <f t="shared" si="44"/>
        <v>3739.5269999999996</v>
      </c>
      <c r="S96" s="143">
        <f t="shared" si="45"/>
        <v>7171.0208000000011</v>
      </c>
      <c r="T96" s="95">
        <f t="shared" si="46"/>
        <v>11942.2968</v>
      </c>
      <c r="U96" s="78">
        <f t="shared" si="47"/>
        <v>0</v>
      </c>
      <c r="V96" s="79">
        <f t="shared" si="48"/>
        <v>0</v>
      </c>
      <c r="W96" s="79">
        <f t="shared" si="49"/>
        <v>0</v>
      </c>
      <c r="X96" s="80">
        <f t="shared" si="50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1"/>
        <v>0</v>
      </c>
      <c r="M97" s="148">
        <f t="shared" si="41"/>
        <v>157016.82750000001</v>
      </c>
      <c r="N97" s="62">
        <f t="shared" si="42"/>
        <v>242.01</v>
      </c>
      <c r="O97" s="46"/>
      <c r="P97" s="43"/>
      <c r="Q97" s="142">
        <f t="shared" si="43"/>
        <v>1031.7490000000003</v>
      </c>
      <c r="R97" s="143">
        <f t="shared" si="44"/>
        <v>3739.5269999999996</v>
      </c>
      <c r="S97" s="143">
        <f t="shared" si="45"/>
        <v>7171.0208000000011</v>
      </c>
      <c r="T97" s="95">
        <f t="shared" si="46"/>
        <v>11942.2968</v>
      </c>
      <c r="U97" s="78">
        <f t="shared" si="47"/>
        <v>0</v>
      </c>
      <c r="V97" s="79">
        <f t="shared" si="48"/>
        <v>0</v>
      </c>
      <c r="W97" s="79">
        <f t="shared" si="49"/>
        <v>0</v>
      </c>
      <c r="X97" s="80">
        <f t="shared" si="50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1"/>
        <v>0</v>
      </c>
      <c r="M98" s="148">
        <f t="shared" si="41"/>
        <v>157016.82750000001</v>
      </c>
      <c r="N98" s="62">
        <f t="shared" si="42"/>
        <v>242.01</v>
      </c>
      <c r="O98" s="46"/>
      <c r="P98" s="43"/>
      <c r="Q98" s="142">
        <f t="shared" si="43"/>
        <v>1031.7490000000003</v>
      </c>
      <c r="R98" s="143">
        <f t="shared" si="44"/>
        <v>3739.5269999999996</v>
      </c>
      <c r="S98" s="143">
        <f t="shared" si="45"/>
        <v>7171.0208000000011</v>
      </c>
      <c r="T98" s="95">
        <f t="shared" si="46"/>
        <v>11942.2968</v>
      </c>
      <c r="U98" s="78">
        <f t="shared" si="47"/>
        <v>0</v>
      </c>
      <c r="V98" s="79">
        <f t="shared" si="48"/>
        <v>0</v>
      </c>
      <c r="W98" s="79">
        <f t="shared" si="49"/>
        <v>0</v>
      </c>
      <c r="X98" s="80">
        <f t="shared" si="50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1"/>
        <v>0</v>
      </c>
      <c r="M99" s="148">
        <f t="shared" si="41"/>
        <v>157016.82750000001</v>
      </c>
      <c r="N99" s="62">
        <f t="shared" si="42"/>
        <v>242.01</v>
      </c>
      <c r="O99" s="46"/>
      <c r="P99" s="43"/>
      <c r="Q99" s="142">
        <f t="shared" si="43"/>
        <v>1031.7490000000003</v>
      </c>
      <c r="R99" s="143">
        <f t="shared" si="44"/>
        <v>3739.5269999999996</v>
      </c>
      <c r="S99" s="143">
        <f t="shared" si="45"/>
        <v>7171.0208000000011</v>
      </c>
      <c r="T99" s="95">
        <f t="shared" si="46"/>
        <v>11942.2968</v>
      </c>
      <c r="U99" s="78">
        <f t="shared" si="47"/>
        <v>0</v>
      </c>
      <c r="V99" s="79">
        <f t="shared" si="48"/>
        <v>0</v>
      </c>
      <c r="W99" s="79">
        <f t="shared" si="49"/>
        <v>0</v>
      </c>
      <c r="X99" s="80">
        <f t="shared" si="50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1"/>
        <v>0</v>
      </c>
      <c r="M100" s="148">
        <f t="shared" si="41"/>
        <v>157016.82750000001</v>
      </c>
      <c r="N100" s="62">
        <f t="shared" si="42"/>
        <v>242.01</v>
      </c>
      <c r="O100" s="46"/>
      <c r="P100" s="43"/>
      <c r="Q100" s="142">
        <f t="shared" si="43"/>
        <v>1031.7490000000003</v>
      </c>
      <c r="R100" s="143">
        <f t="shared" si="44"/>
        <v>3739.5269999999996</v>
      </c>
      <c r="S100" s="143">
        <f t="shared" si="45"/>
        <v>7171.0208000000011</v>
      </c>
      <c r="T100" s="95">
        <f t="shared" si="46"/>
        <v>11942.2968</v>
      </c>
      <c r="U100" s="78">
        <f t="shared" si="47"/>
        <v>0</v>
      </c>
      <c r="V100" s="79">
        <f t="shared" si="48"/>
        <v>0</v>
      </c>
      <c r="W100" s="79">
        <f t="shared" si="49"/>
        <v>0</v>
      </c>
      <c r="X100" s="80">
        <f t="shared" si="50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1"/>
        <v>0</v>
      </c>
      <c r="M101" s="148">
        <f t="shared" si="41"/>
        <v>157016.82750000001</v>
      </c>
      <c r="N101" s="62">
        <f t="shared" si="42"/>
        <v>242.01</v>
      </c>
      <c r="O101" s="46"/>
      <c r="P101" s="43"/>
      <c r="Q101" s="142">
        <f t="shared" si="43"/>
        <v>1031.7490000000003</v>
      </c>
      <c r="R101" s="143">
        <f t="shared" si="44"/>
        <v>3739.5269999999996</v>
      </c>
      <c r="S101" s="143">
        <f t="shared" si="45"/>
        <v>7171.0208000000011</v>
      </c>
      <c r="T101" s="95">
        <f t="shared" si="46"/>
        <v>11942.2968</v>
      </c>
      <c r="U101" s="78">
        <f t="shared" si="47"/>
        <v>0</v>
      </c>
      <c r="V101" s="79">
        <f t="shared" si="48"/>
        <v>0</v>
      </c>
      <c r="W101" s="79">
        <f t="shared" si="49"/>
        <v>0</v>
      </c>
      <c r="X101" s="80">
        <f t="shared" si="50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1"/>
        <v>0</v>
      </c>
      <c r="M102" s="148">
        <f t="shared" si="41"/>
        <v>157016.82750000001</v>
      </c>
      <c r="N102" s="62">
        <f t="shared" si="42"/>
        <v>242.01</v>
      </c>
      <c r="O102" s="46"/>
      <c r="P102" s="43"/>
      <c r="Q102" s="142">
        <f t="shared" si="43"/>
        <v>1031.7490000000003</v>
      </c>
      <c r="R102" s="143">
        <f t="shared" si="44"/>
        <v>3739.5269999999996</v>
      </c>
      <c r="S102" s="143">
        <f t="shared" si="45"/>
        <v>7171.0208000000011</v>
      </c>
      <c r="T102" s="95">
        <f t="shared" si="46"/>
        <v>11942.2968</v>
      </c>
      <c r="U102" s="78">
        <f t="shared" si="47"/>
        <v>0</v>
      </c>
      <c r="V102" s="79">
        <f t="shared" si="48"/>
        <v>0</v>
      </c>
      <c r="W102" s="79">
        <f t="shared" si="49"/>
        <v>0</v>
      </c>
      <c r="X102" s="80">
        <f t="shared" si="50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1"/>
        <v>0</v>
      </c>
      <c r="M103" s="148">
        <f t="shared" si="41"/>
        <v>157016.82750000001</v>
      </c>
      <c r="N103" s="62">
        <f t="shared" si="42"/>
        <v>242.01</v>
      </c>
      <c r="O103" s="46"/>
      <c r="P103" s="43"/>
      <c r="Q103" s="142">
        <f t="shared" si="43"/>
        <v>1031.7490000000003</v>
      </c>
      <c r="R103" s="143">
        <f t="shared" si="44"/>
        <v>3739.5269999999996</v>
      </c>
      <c r="S103" s="143">
        <f t="shared" si="45"/>
        <v>7171.0208000000011</v>
      </c>
      <c r="T103" s="95">
        <f t="shared" si="46"/>
        <v>11942.2968</v>
      </c>
      <c r="U103" s="78">
        <f t="shared" si="47"/>
        <v>0</v>
      </c>
      <c r="V103" s="79">
        <f t="shared" si="48"/>
        <v>0</v>
      </c>
      <c r="W103" s="79">
        <f t="shared" si="49"/>
        <v>0</v>
      </c>
      <c r="X103" s="80">
        <f t="shared" si="50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1"/>
        <v>0</v>
      </c>
      <c r="M104" s="148">
        <f t="shared" si="41"/>
        <v>157016.82750000001</v>
      </c>
      <c r="N104" s="62">
        <f t="shared" si="42"/>
        <v>242.01</v>
      </c>
      <c r="O104" s="46"/>
      <c r="P104" s="43"/>
      <c r="Q104" s="142">
        <f t="shared" si="43"/>
        <v>1031.7490000000003</v>
      </c>
      <c r="R104" s="143">
        <f t="shared" si="44"/>
        <v>3739.5269999999996</v>
      </c>
      <c r="S104" s="143">
        <f t="shared" si="45"/>
        <v>7171.0208000000011</v>
      </c>
      <c r="T104" s="95">
        <f t="shared" si="46"/>
        <v>11942.2968</v>
      </c>
      <c r="U104" s="78">
        <f t="shared" si="47"/>
        <v>0</v>
      </c>
      <c r="V104" s="79">
        <f t="shared" si="48"/>
        <v>0</v>
      </c>
      <c r="W104" s="79">
        <f t="shared" si="49"/>
        <v>0</v>
      </c>
      <c r="X104" s="80">
        <f t="shared" si="50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1"/>
        <v>0</v>
      </c>
      <c r="M105" s="148">
        <f t="shared" si="41"/>
        <v>157016.82750000001</v>
      </c>
      <c r="N105" s="62">
        <f t="shared" si="42"/>
        <v>242.01</v>
      </c>
      <c r="O105" s="46"/>
      <c r="P105" s="43"/>
      <c r="Q105" s="142">
        <f t="shared" si="43"/>
        <v>1031.7490000000003</v>
      </c>
      <c r="R105" s="143">
        <f t="shared" si="44"/>
        <v>3739.5269999999996</v>
      </c>
      <c r="S105" s="143">
        <f t="shared" si="45"/>
        <v>7171.0208000000011</v>
      </c>
      <c r="T105" s="95">
        <f t="shared" si="46"/>
        <v>11942.2968</v>
      </c>
      <c r="U105" s="78">
        <f t="shared" si="47"/>
        <v>0</v>
      </c>
      <c r="V105" s="79">
        <f t="shared" si="48"/>
        <v>0</v>
      </c>
      <c r="W105" s="79">
        <f t="shared" si="49"/>
        <v>0</v>
      </c>
      <c r="X105" s="80">
        <f t="shared" si="50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1"/>
        <v>0</v>
      </c>
      <c r="M106" s="148">
        <f t="shared" si="41"/>
        <v>157016.82750000001</v>
      </c>
      <c r="N106" s="62">
        <f t="shared" si="42"/>
        <v>242.01</v>
      </c>
      <c r="O106" s="46"/>
      <c r="P106" s="43"/>
      <c r="Q106" s="142">
        <f t="shared" si="43"/>
        <v>1031.7490000000003</v>
      </c>
      <c r="R106" s="143">
        <f t="shared" si="44"/>
        <v>3739.5269999999996</v>
      </c>
      <c r="S106" s="143">
        <f t="shared" si="45"/>
        <v>7171.0208000000011</v>
      </c>
      <c r="T106" s="95">
        <f t="shared" si="46"/>
        <v>11942.2968</v>
      </c>
      <c r="U106" s="78">
        <f t="shared" si="47"/>
        <v>0</v>
      </c>
      <c r="V106" s="79">
        <f t="shared" si="48"/>
        <v>0</v>
      </c>
      <c r="W106" s="79">
        <f t="shared" si="49"/>
        <v>0</v>
      </c>
      <c r="X106" s="80">
        <f t="shared" si="50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1"/>
        <v>0</v>
      </c>
      <c r="M107" s="148">
        <f t="shared" si="41"/>
        <v>157016.82750000001</v>
      </c>
      <c r="N107" s="62">
        <f t="shared" si="42"/>
        <v>242.01</v>
      </c>
      <c r="O107" s="46"/>
      <c r="P107" s="43"/>
      <c r="Q107" s="142">
        <f t="shared" si="43"/>
        <v>1031.7490000000003</v>
      </c>
      <c r="R107" s="143">
        <f t="shared" si="44"/>
        <v>3739.5269999999996</v>
      </c>
      <c r="S107" s="143">
        <f t="shared" si="45"/>
        <v>7171.0208000000011</v>
      </c>
      <c r="T107" s="95">
        <f t="shared" si="46"/>
        <v>11942.2968</v>
      </c>
      <c r="U107" s="78">
        <f t="shared" si="47"/>
        <v>0</v>
      </c>
      <c r="V107" s="79">
        <f t="shared" si="48"/>
        <v>0</v>
      </c>
      <c r="W107" s="79">
        <f t="shared" si="49"/>
        <v>0</v>
      </c>
      <c r="X107" s="80">
        <f t="shared" si="50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1"/>
        <v>0</v>
      </c>
      <c r="M108" s="148">
        <f t="shared" si="41"/>
        <v>157016.82750000001</v>
      </c>
      <c r="N108" s="62">
        <f t="shared" si="42"/>
        <v>242.01</v>
      </c>
      <c r="O108" s="46"/>
      <c r="P108" s="43"/>
      <c r="Q108" s="142">
        <f t="shared" si="43"/>
        <v>1031.7490000000003</v>
      </c>
      <c r="R108" s="143">
        <f t="shared" si="44"/>
        <v>3739.5269999999996</v>
      </c>
      <c r="S108" s="143">
        <f t="shared" si="45"/>
        <v>7171.0208000000011</v>
      </c>
      <c r="T108" s="95">
        <f t="shared" si="46"/>
        <v>11942.2968</v>
      </c>
      <c r="U108" s="78">
        <f t="shared" si="47"/>
        <v>0</v>
      </c>
      <c r="V108" s="79">
        <f t="shared" si="48"/>
        <v>0</v>
      </c>
      <c r="W108" s="79">
        <f t="shared" si="49"/>
        <v>0</v>
      </c>
      <c r="X108" s="80">
        <f t="shared" si="50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1"/>
        <v>0</v>
      </c>
      <c r="M109" s="148">
        <f t="shared" si="41"/>
        <v>157016.82750000001</v>
      </c>
      <c r="N109" s="62">
        <f t="shared" si="42"/>
        <v>242.01</v>
      </c>
      <c r="O109" s="46"/>
      <c r="P109" s="43"/>
      <c r="Q109" s="142">
        <f t="shared" si="43"/>
        <v>1031.7490000000003</v>
      </c>
      <c r="R109" s="143">
        <f t="shared" si="44"/>
        <v>3739.5269999999996</v>
      </c>
      <c r="S109" s="143">
        <f t="shared" si="45"/>
        <v>7171.0208000000011</v>
      </c>
      <c r="T109" s="95">
        <f t="shared" si="46"/>
        <v>11942.2968</v>
      </c>
      <c r="U109" s="78">
        <f t="shared" si="47"/>
        <v>0</v>
      </c>
      <c r="V109" s="79">
        <f t="shared" si="48"/>
        <v>0</v>
      </c>
      <c r="W109" s="79">
        <f t="shared" si="49"/>
        <v>0</v>
      </c>
      <c r="X109" s="80">
        <f t="shared" si="50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1"/>
        <v>0</v>
      </c>
      <c r="M110" s="148">
        <f t="shared" si="41"/>
        <v>157016.82750000001</v>
      </c>
      <c r="N110" s="62">
        <f t="shared" si="42"/>
        <v>242.01</v>
      </c>
      <c r="O110" s="46"/>
      <c r="P110" s="43"/>
      <c r="Q110" s="142">
        <f t="shared" si="43"/>
        <v>1031.7490000000003</v>
      </c>
      <c r="R110" s="143">
        <f t="shared" si="44"/>
        <v>3739.5269999999996</v>
      </c>
      <c r="S110" s="143">
        <f t="shared" si="45"/>
        <v>7171.0208000000011</v>
      </c>
      <c r="T110" s="95">
        <f t="shared" si="46"/>
        <v>11942.2968</v>
      </c>
      <c r="U110" s="78">
        <f t="shared" si="47"/>
        <v>0</v>
      </c>
      <c r="V110" s="79">
        <f t="shared" si="48"/>
        <v>0</v>
      </c>
      <c r="W110" s="79">
        <f t="shared" si="49"/>
        <v>0</v>
      </c>
      <c r="X110" s="80">
        <f t="shared" si="50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1"/>
        <v>0</v>
      </c>
      <c r="M111" s="148">
        <f t="shared" si="41"/>
        <v>157016.82750000001</v>
      </c>
      <c r="N111" s="62">
        <f t="shared" si="42"/>
        <v>242.01</v>
      </c>
      <c r="O111" s="46"/>
      <c r="P111" s="43"/>
      <c r="Q111" s="142">
        <f t="shared" si="43"/>
        <v>1031.7490000000003</v>
      </c>
      <c r="R111" s="143">
        <f t="shared" si="44"/>
        <v>3739.5269999999996</v>
      </c>
      <c r="S111" s="143">
        <f t="shared" si="45"/>
        <v>7171.0208000000011</v>
      </c>
      <c r="T111" s="95">
        <f t="shared" si="46"/>
        <v>11942.2968</v>
      </c>
      <c r="U111" s="78">
        <f t="shared" si="47"/>
        <v>0</v>
      </c>
      <c r="V111" s="79">
        <f t="shared" si="48"/>
        <v>0</v>
      </c>
      <c r="W111" s="79">
        <f t="shared" si="49"/>
        <v>0</v>
      </c>
      <c r="X111" s="80">
        <f t="shared" si="50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1"/>
        <v>0</v>
      </c>
      <c r="M112" s="148">
        <f t="shared" si="41"/>
        <v>157016.82750000001</v>
      </c>
      <c r="N112" s="62">
        <f t="shared" si="42"/>
        <v>242.01</v>
      </c>
      <c r="O112" s="46"/>
      <c r="P112" s="43"/>
      <c r="Q112" s="142">
        <f t="shared" si="43"/>
        <v>1031.7490000000003</v>
      </c>
      <c r="R112" s="143">
        <f t="shared" si="44"/>
        <v>3739.5269999999996</v>
      </c>
      <c r="S112" s="143">
        <f t="shared" si="45"/>
        <v>7171.0208000000011</v>
      </c>
      <c r="T112" s="95">
        <f t="shared" si="46"/>
        <v>11942.2968</v>
      </c>
      <c r="U112" s="78">
        <f t="shared" si="47"/>
        <v>0</v>
      </c>
      <c r="V112" s="79">
        <f t="shared" si="48"/>
        <v>0</v>
      </c>
      <c r="W112" s="79">
        <f t="shared" si="49"/>
        <v>0</v>
      </c>
      <c r="X112" s="80">
        <f t="shared" si="50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1"/>
        <v>0</v>
      </c>
      <c r="M113" s="148">
        <f t="shared" si="41"/>
        <v>157016.82750000001</v>
      </c>
      <c r="N113" s="62">
        <f t="shared" si="42"/>
        <v>242.01</v>
      </c>
      <c r="O113" s="46"/>
      <c r="P113" s="43"/>
      <c r="Q113" s="142">
        <f t="shared" si="43"/>
        <v>1031.7490000000003</v>
      </c>
      <c r="R113" s="143">
        <f t="shared" si="44"/>
        <v>3739.5269999999996</v>
      </c>
      <c r="S113" s="143">
        <f t="shared" si="45"/>
        <v>7171.0208000000011</v>
      </c>
      <c r="T113" s="95">
        <f t="shared" si="46"/>
        <v>11942.2968</v>
      </c>
      <c r="U113" s="78">
        <f t="shared" si="47"/>
        <v>0</v>
      </c>
      <c r="V113" s="79">
        <f t="shared" si="48"/>
        <v>0</v>
      </c>
      <c r="W113" s="79">
        <f t="shared" si="49"/>
        <v>0</v>
      </c>
      <c r="X113" s="80">
        <f t="shared" si="50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1"/>
        <v>0</v>
      </c>
      <c r="M114" s="148">
        <f t="shared" si="41"/>
        <v>157016.82750000001</v>
      </c>
      <c r="N114" s="62">
        <f t="shared" si="42"/>
        <v>242.01</v>
      </c>
      <c r="O114" s="46"/>
      <c r="P114" s="43"/>
      <c r="Q114" s="142">
        <f t="shared" si="43"/>
        <v>1031.7490000000003</v>
      </c>
      <c r="R114" s="143">
        <f t="shared" si="44"/>
        <v>3739.5269999999996</v>
      </c>
      <c r="S114" s="143">
        <f t="shared" si="45"/>
        <v>7171.0208000000011</v>
      </c>
      <c r="T114" s="95">
        <f t="shared" si="46"/>
        <v>11942.2968</v>
      </c>
      <c r="U114" s="78">
        <f t="shared" si="47"/>
        <v>0</v>
      </c>
      <c r="V114" s="79">
        <f t="shared" si="48"/>
        <v>0</v>
      </c>
      <c r="W114" s="79">
        <f t="shared" si="49"/>
        <v>0</v>
      </c>
      <c r="X114" s="80">
        <f t="shared" si="50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1"/>
        <v>0</v>
      </c>
      <c r="M115" s="148">
        <f t="shared" si="41"/>
        <v>157016.82750000001</v>
      </c>
      <c r="N115" s="62">
        <f t="shared" si="42"/>
        <v>242.01</v>
      </c>
      <c r="O115" s="46"/>
      <c r="P115" s="43"/>
      <c r="Q115" s="142">
        <f t="shared" si="43"/>
        <v>1031.7490000000003</v>
      </c>
      <c r="R115" s="143">
        <f t="shared" si="44"/>
        <v>3739.5269999999996</v>
      </c>
      <c r="S115" s="143">
        <f t="shared" si="45"/>
        <v>7171.0208000000011</v>
      </c>
      <c r="T115" s="95">
        <f t="shared" si="46"/>
        <v>11942.2968</v>
      </c>
      <c r="U115" s="78">
        <f t="shared" si="47"/>
        <v>0</v>
      </c>
      <c r="V115" s="79">
        <f t="shared" si="48"/>
        <v>0</v>
      </c>
      <c r="W115" s="79">
        <f t="shared" si="49"/>
        <v>0</v>
      </c>
      <c r="X115" s="80">
        <f t="shared" si="50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1"/>
        <v>0</v>
      </c>
      <c r="M116" s="148">
        <f t="shared" si="41"/>
        <v>157016.82750000001</v>
      </c>
      <c r="N116" s="62">
        <f t="shared" si="42"/>
        <v>242.01</v>
      </c>
      <c r="O116" s="46"/>
      <c r="P116" s="43"/>
      <c r="Q116" s="142">
        <f t="shared" si="43"/>
        <v>1031.7490000000003</v>
      </c>
      <c r="R116" s="143">
        <f t="shared" si="44"/>
        <v>3739.5269999999996</v>
      </c>
      <c r="S116" s="143">
        <f t="shared" si="45"/>
        <v>7171.0208000000011</v>
      </c>
      <c r="T116" s="95">
        <f t="shared" si="46"/>
        <v>11942.2968</v>
      </c>
      <c r="U116" s="78">
        <f t="shared" si="47"/>
        <v>0</v>
      </c>
      <c r="V116" s="79">
        <f t="shared" si="48"/>
        <v>0</v>
      </c>
      <c r="W116" s="79">
        <f t="shared" si="49"/>
        <v>0</v>
      </c>
      <c r="X116" s="80">
        <f t="shared" si="50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1"/>
        <v>0</v>
      </c>
      <c r="M117" s="148">
        <f t="shared" si="41"/>
        <v>157016.82750000001</v>
      </c>
      <c r="N117" s="62">
        <f t="shared" si="42"/>
        <v>242.01</v>
      </c>
      <c r="O117" s="46"/>
      <c r="P117" s="43"/>
      <c r="Q117" s="142">
        <f t="shared" si="43"/>
        <v>1031.7490000000003</v>
      </c>
      <c r="R117" s="143">
        <f t="shared" si="44"/>
        <v>3739.5269999999996</v>
      </c>
      <c r="S117" s="143">
        <f t="shared" si="45"/>
        <v>7171.0208000000011</v>
      </c>
      <c r="T117" s="95">
        <f t="shared" si="46"/>
        <v>11942.2968</v>
      </c>
      <c r="U117" s="78">
        <f t="shared" si="47"/>
        <v>0</v>
      </c>
      <c r="V117" s="79">
        <f t="shared" si="48"/>
        <v>0</v>
      </c>
      <c r="W117" s="79">
        <f t="shared" si="49"/>
        <v>0</v>
      </c>
      <c r="X117" s="80">
        <f t="shared" si="50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1"/>
        <v>0</v>
      </c>
      <c r="M118" s="148">
        <f t="shared" si="41"/>
        <v>157016.82750000001</v>
      </c>
      <c r="N118" s="62">
        <f t="shared" si="42"/>
        <v>242.01</v>
      </c>
      <c r="O118" s="46"/>
      <c r="P118" s="43"/>
      <c r="Q118" s="142">
        <f t="shared" si="43"/>
        <v>1031.7490000000003</v>
      </c>
      <c r="R118" s="143">
        <f t="shared" si="44"/>
        <v>3739.5269999999996</v>
      </c>
      <c r="S118" s="143">
        <f t="shared" si="45"/>
        <v>7171.0208000000011</v>
      </c>
      <c r="T118" s="95">
        <f t="shared" si="46"/>
        <v>11942.2968</v>
      </c>
      <c r="U118" s="78">
        <f t="shared" si="47"/>
        <v>0</v>
      </c>
      <c r="V118" s="79">
        <f t="shared" si="48"/>
        <v>0</v>
      </c>
      <c r="W118" s="79">
        <f t="shared" si="49"/>
        <v>0</v>
      </c>
      <c r="X118" s="80">
        <f t="shared" si="50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1"/>
        <v>0</v>
      </c>
      <c r="M119" s="148">
        <f t="shared" si="41"/>
        <v>157016.82750000001</v>
      </c>
      <c r="N119" s="62">
        <f t="shared" si="42"/>
        <v>242.01</v>
      </c>
      <c r="O119" s="46"/>
      <c r="P119" s="43"/>
      <c r="Q119" s="142">
        <f t="shared" si="43"/>
        <v>1031.7490000000003</v>
      </c>
      <c r="R119" s="143">
        <f t="shared" si="44"/>
        <v>3739.5269999999996</v>
      </c>
      <c r="S119" s="143">
        <f t="shared" si="45"/>
        <v>7171.0208000000011</v>
      </c>
      <c r="T119" s="95">
        <f t="shared" si="46"/>
        <v>11942.2968</v>
      </c>
      <c r="U119" s="78">
        <f t="shared" si="47"/>
        <v>0</v>
      </c>
      <c r="V119" s="79">
        <f t="shared" si="48"/>
        <v>0</v>
      </c>
      <c r="W119" s="79">
        <f t="shared" si="49"/>
        <v>0</v>
      </c>
      <c r="X119" s="80">
        <f t="shared" si="50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1"/>
        <v>0</v>
      </c>
      <c r="M120" s="148">
        <f t="shared" si="41"/>
        <v>157016.82750000001</v>
      </c>
      <c r="N120" s="62">
        <f t="shared" si="42"/>
        <v>242.01</v>
      </c>
      <c r="O120" s="46"/>
      <c r="P120" s="43"/>
      <c r="Q120" s="142">
        <f t="shared" si="43"/>
        <v>1031.7490000000003</v>
      </c>
      <c r="R120" s="143">
        <f t="shared" si="44"/>
        <v>3739.5269999999996</v>
      </c>
      <c r="S120" s="143">
        <f t="shared" si="45"/>
        <v>7171.0208000000011</v>
      </c>
      <c r="T120" s="95">
        <f t="shared" si="46"/>
        <v>11942.2968</v>
      </c>
      <c r="U120" s="78">
        <f t="shared" si="47"/>
        <v>0</v>
      </c>
      <c r="V120" s="79">
        <f t="shared" si="48"/>
        <v>0</v>
      </c>
      <c r="W120" s="79">
        <f t="shared" si="49"/>
        <v>0</v>
      </c>
      <c r="X120" s="80">
        <f t="shared" si="50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1"/>
        <v>0</v>
      </c>
      <c r="M121" s="148">
        <f t="shared" si="41"/>
        <v>157016.82750000001</v>
      </c>
      <c r="N121" s="62">
        <f t="shared" si="42"/>
        <v>242.01</v>
      </c>
      <c r="O121" s="46"/>
      <c r="P121" s="43"/>
      <c r="Q121" s="142">
        <f t="shared" si="43"/>
        <v>1031.7490000000003</v>
      </c>
      <c r="R121" s="143">
        <f t="shared" si="44"/>
        <v>3739.5269999999996</v>
      </c>
      <c r="S121" s="143">
        <f t="shared" si="45"/>
        <v>7171.0208000000011</v>
      </c>
      <c r="T121" s="95">
        <f t="shared" si="46"/>
        <v>11942.2968</v>
      </c>
      <c r="U121" s="78">
        <f t="shared" si="47"/>
        <v>0</v>
      </c>
      <c r="V121" s="79">
        <f t="shared" si="48"/>
        <v>0</v>
      </c>
      <c r="W121" s="79">
        <f t="shared" si="49"/>
        <v>0</v>
      </c>
      <c r="X121" s="80">
        <f t="shared" si="50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1"/>
        <v>0</v>
      </c>
      <c r="M122" s="148">
        <f t="shared" si="41"/>
        <v>157016.82750000001</v>
      </c>
      <c r="N122" s="62">
        <f t="shared" si="42"/>
        <v>242.01</v>
      </c>
      <c r="O122" s="46"/>
      <c r="P122" s="43"/>
      <c r="Q122" s="142">
        <f t="shared" si="43"/>
        <v>1031.7490000000003</v>
      </c>
      <c r="R122" s="143">
        <f t="shared" si="44"/>
        <v>3739.5269999999996</v>
      </c>
      <c r="S122" s="143">
        <f t="shared" si="45"/>
        <v>7171.0208000000011</v>
      </c>
      <c r="T122" s="95">
        <f t="shared" si="46"/>
        <v>11942.2968</v>
      </c>
      <c r="U122" s="78">
        <f t="shared" si="47"/>
        <v>0</v>
      </c>
      <c r="V122" s="79">
        <f t="shared" si="48"/>
        <v>0</v>
      </c>
      <c r="W122" s="79">
        <f t="shared" si="49"/>
        <v>0</v>
      </c>
      <c r="X122" s="80">
        <f t="shared" si="50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1"/>
        <v>0</v>
      </c>
      <c r="M123" s="148">
        <f t="shared" si="41"/>
        <v>157016.82750000001</v>
      </c>
      <c r="N123" s="62">
        <f t="shared" si="42"/>
        <v>242.01</v>
      </c>
      <c r="O123" s="46"/>
      <c r="P123" s="43"/>
      <c r="Q123" s="142">
        <f t="shared" si="43"/>
        <v>1031.7490000000003</v>
      </c>
      <c r="R123" s="143">
        <f t="shared" si="44"/>
        <v>3739.5269999999996</v>
      </c>
      <c r="S123" s="143">
        <f t="shared" si="45"/>
        <v>7171.0208000000011</v>
      </c>
      <c r="T123" s="95">
        <f t="shared" si="46"/>
        <v>11942.2968</v>
      </c>
      <c r="U123" s="78">
        <f t="shared" si="47"/>
        <v>0</v>
      </c>
      <c r="V123" s="79">
        <f t="shared" si="48"/>
        <v>0</v>
      </c>
      <c r="W123" s="79">
        <f t="shared" si="49"/>
        <v>0</v>
      </c>
      <c r="X123" s="80">
        <f t="shared" si="50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1"/>
        <v>0</v>
      </c>
      <c r="M124" s="148">
        <f t="shared" si="41"/>
        <v>157016.82750000001</v>
      </c>
      <c r="N124" s="62">
        <f t="shared" si="42"/>
        <v>242.01</v>
      </c>
      <c r="O124" s="46"/>
      <c r="P124" s="43"/>
      <c r="Q124" s="142">
        <f t="shared" si="43"/>
        <v>1031.7490000000003</v>
      </c>
      <c r="R124" s="143">
        <f t="shared" si="44"/>
        <v>3739.5269999999996</v>
      </c>
      <c r="S124" s="143">
        <f t="shared" si="45"/>
        <v>7171.0208000000011</v>
      </c>
      <c r="T124" s="95">
        <f t="shared" si="46"/>
        <v>11942.2968</v>
      </c>
      <c r="U124" s="78">
        <f t="shared" si="47"/>
        <v>0</v>
      </c>
      <c r="V124" s="79">
        <f t="shared" si="48"/>
        <v>0</v>
      </c>
      <c r="W124" s="79">
        <f t="shared" si="49"/>
        <v>0</v>
      </c>
      <c r="X124" s="80">
        <f t="shared" si="50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1"/>
        <v>0</v>
      </c>
      <c r="M125" s="148">
        <f t="shared" si="41"/>
        <v>157016.82750000001</v>
      </c>
      <c r="N125" s="62">
        <f t="shared" si="42"/>
        <v>242.01</v>
      </c>
      <c r="O125" s="46"/>
      <c r="P125" s="43"/>
      <c r="Q125" s="142">
        <f t="shared" si="43"/>
        <v>1031.7490000000003</v>
      </c>
      <c r="R125" s="143">
        <f t="shared" si="44"/>
        <v>3739.5269999999996</v>
      </c>
      <c r="S125" s="143">
        <f t="shared" si="45"/>
        <v>7171.0208000000011</v>
      </c>
      <c r="T125" s="95">
        <f t="shared" si="46"/>
        <v>11942.2968</v>
      </c>
      <c r="U125" s="78">
        <f t="shared" si="47"/>
        <v>0</v>
      </c>
      <c r="V125" s="79">
        <f t="shared" si="48"/>
        <v>0</v>
      </c>
      <c r="W125" s="79">
        <f t="shared" si="49"/>
        <v>0</v>
      </c>
      <c r="X125" s="80">
        <f t="shared" si="50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1"/>
        <v>0</v>
      </c>
      <c r="M126" s="148">
        <f t="shared" si="41"/>
        <v>157016.82750000001</v>
      </c>
      <c r="N126" s="62">
        <f t="shared" si="42"/>
        <v>242.01</v>
      </c>
      <c r="O126" s="46"/>
      <c r="P126" s="43"/>
      <c r="Q126" s="142">
        <f t="shared" si="43"/>
        <v>1031.7490000000003</v>
      </c>
      <c r="R126" s="143">
        <f t="shared" si="44"/>
        <v>3739.5269999999996</v>
      </c>
      <c r="S126" s="143">
        <f t="shared" si="45"/>
        <v>7171.0208000000011</v>
      </c>
      <c r="T126" s="95">
        <f t="shared" si="46"/>
        <v>11942.2968</v>
      </c>
      <c r="U126" s="78">
        <f t="shared" si="47"/>
        <v>0</v>
      </c>
      <c r="V126" s="79">
        <f t="shared" si="48"/>
        <v>0</v>
      </c>
      <c r="W126" s="79">
        <f t="shared" si="49"/>
        <v>0</v>
      </c>
      <c r="X126" s="80">
        <f t="shared" si="50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1"/>
        <v>0</v>
      </c>
      <c r="M127" s="148">
        <f t="shared" si="41"/>
        <v>157016.82750000001</v>
      </c>
      <c r="N127" s="62">
        <f t="shared" si="42"/>
        <v>242.01</v>
      </c>
      <c r="O127" s="46"/>
      <c r="P127" s="43"/>
      <c r="Q127" s="142">
        <f t="shared" si="43"/>
        <v>1031.7490000000003</v>
      </c>
      <c r="R127" s="143">
        <f t="shared" si="44"/>
        <v>3739.5269999999996</v>
      </c>
      <c r="S127" s="143">
        <f t="shared" si="45"/>
        <v>7171.0208000000011</v>
      </c>
      <c r="T127" s="95">
        <f t="shared" si="46"/>
        <v>11942.2968</v>
      </c>
      <c r="U127" s="78">
        <f t="shared" si="47"/>
        <v>0</v>
      </c>
      <c r="V127" s="79">
        <f t="shared" si="48"/>
        <v>0</v>
      </c>
      <c r="W127" s="79">
        <f t="shared" si="49"/>
        <v>0</v>
      </c>
      <c r="X127" s="80">
        <f t="shared" si="50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1"/>
        <v>0</v>
      </c>
      <c r="M128" s="148">
        <f t="shared" si="41"/>
        <v>157016.82750000001</v>
      </c>
      <c r="N128" s="62">
        <f t="shared" si="42"/>
        <v>242.01</v>
      </c>
      <c r="O128" s="46"/>
      <c r="P128" s="43"/>
      <c r="Q128" s="142">
        <f t="shared" si="43"/>
        <v>1031.7490000000003</v>
      </c>
      <c r="R128" s="143">
        <f t="shared" si="44"/>
        <v>3739.5269999999996</v>
      </c>
      <c r="S128" s="143">
        <f t="shared" si="45"/>
        <v>7171.0208000000011</v>
      </c>
      <c r="T128" s="95">
        <f t="shared" si="46"/>
        <v>11942.2968</v>
      </c>
      <c r="U128" s="78">
        <f t="shared" si="47"/>
        <v>0</v>
      </c>
      <c r="V128" s="79">
        <f t="shared" si="48"/>
        <v>0</v>
      </c>
      <c r="W128" s="79">
        <f t="shared" si="49"/>
        <v>0</v>
      </c>
      <c r="X128" s="80">
        <f t="shared" si="50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1"/>
        <v>0</v>
      </c>
      <c r="M129" s="148">
        <f t="shared" si="41"/>
        <v>157016.82750000001</v>
      </c>
      <c r="N129" s="62">
        <f t="shared" si="42"/>
        <v>242.01</v>
      </c>
      <c r="O129" s="46"/>
      <c r="P129" s="43"/>
      <c r="Q129" s="142">
        <f t="shared" si="43"/>
        <v>1031.7490000000003</v>
      </c>
      <c r="R129" s="143">
        <f t="shared" si="44"/>
        <v>3739.5269999999996</v>
      </c>
      <c r="S129" s="143">
        <f t="shared" si="45"/>
        <v>7171.0208000000011</v>
      </c>
      <c r="T129" s="95">
        <f t="shared" si="46"/>
        <v>11942.2968</v>
      </c>
      <c r="U129" s="78">
        <f t="shared" si="47"/>
        <v>0</v>
      </c>
      <c r="V129" s="79">
        <f t="shared" si="48"/>
        <v>0</v>
      </c>
      <c r="W129" s="79">
        <f t="shared" si="49"/>
        <v>0</v>
      </c>
      <c r="X129" s="80">
        <f t="shared" si="50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1"/>
        <v>0</v>
      </c>
      <c r="M130" s="148">
        <f t="shared" si="41"/>
        <v>157016.82750000001</v>
      </c>
      <c r="N130" s="62">
        <f t="shared" si="42"/>
        <v>242.01</v>
      </c>
      <c r="O130" s="46"/>
      <c r="P130" s="43"/>
      <c r="Q130" s="142">
        <f t="shared" si="43"/>
        <v>1031.7490000000003</v>
      </c>
      <c r="R130" s="143">
        <f t="shared" si="44"/>
        <v>3739.5269999999996</v>
      </c>
      <c r="S130" s="143">
        <f t="shared" si="45"/>
        <v>7171.0208000000011</v>
      </c>
      <c r="T130" s="95">
        <f t="shared" si="46"/>
        <v>11942.2968</v>
      </c>
      <c r="U130" s="78">
        <f t="shared" si="47"/>
        <v>0</v>
      </c>
      <c r="V130" s="79">
        <f t="shared" si="48"/>
        <v>0</v>
      </c>
      <c r="W130" s="79">
        <f t="shared" si="49"/>
        <v>0</v>
      </c>
      <c r="X130" s="80">
        <f t="shared" si="50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1"/>
        <v>0</v>
      </c>
      <c r="M131" s="148">
        <f t="shared" si="41"/>
        <v>157016.82750000001</v>
      </c>
      <c r="N131" s="62">
        <f t="shared" si="42"/>
        <v>242.01</v>
      </c>
      <c r="O131" s="46"/>
      <c r="P131" s="43"/>
      <c r="Q131" s="142">
        <f t="shared" si="43"/>
        <v>1031.7490000000003</v>
      </c>
      <c r="R131" s="143">
        <f t="shared" si="44"/>
        <v>3739.5269999999996</v>
      </c>
      <c r="S131" s="143">
        <f t="shared" si="45"/>
        <v>7171.0208000000011</v>
      </c>
      <c r="T131" s="95">
        <f t="shared" si="46"/>
        <v>11942.2968</v>
      </c>
      <c r="U131" s="78">
        <f t="shared" si="47"/>
        <v>0</v>
      </c>
      <c r="V131" s="79">
        <f t="shared" si="48"/>
        <v>0</v>
      </c>
      <c r="W131" s="79">
        <f t="shared" si="49"/>
        <v>0</v>
      </c>
      <c r="X131" s="80">
        <f t="shared" si="50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1"/>
        <v>0</v>
      </c>
      <c r="M132" s="148">
        <f t="shared" si="41"/>
        <v>157016.82750000001</v>
      </c>
      <c r="N132" s="62">
        <f t="shared" si="42"/>
        <v>242.01</v>
      </c>
      <c r="O132" s="46"/>
      <c r="P132" s="43"/>
      <c r="Q132" s="142">
        <f t="shared" si="43"/>
        <v>1031.7490000000003</v>
      </c>
      <c r="R132" s="143">
        <f t="shared" si="44"/>
        <v>3739.5269999999996</v>
      </c>
      <c r="S132" s="143">
        <f t="shared" si="45"/>
        <v>7171.0208000000011</v>
      </c>
      <c r="T132" s="95">
        <f t="shared" si="46"/>
        <v>11942.2968</v>
      </c>
      <c r="U132" s="78">
        <f t="shared" si="47"/>
        <v>0</v>
      </c>
      <c r="V132" s="79">
        <f t="shared" si="48"/>
        <v>0</v>
      </c>
      <c r="W132" s="79">
        <f t="shared" si="49"/>
        <v>0</v>
      </c>
      <c r="X132" s="80">
        <f t="shared" si="50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1"/>
        <v>0</v>
      </c>
      <c r="M133" s="148">
        <f t="shared" si="41"/>
        <v>157016.82750000001</v>
      </c>
      <c r="N133" s="62">
        <f t="shared" si="42"/>
        <v>242.01</v>
      </c>
      <c r="O133" s="46"/>
      <c r="P133" s="43"/>
      <c r="Q133" s="142">
        <f t="shared" si="43"/>
        <v>1031.7490000000003</v>
      </c>
      <c r="R133" s="143">
        <f t="shared" si="44"/>
        <v>3739.5269999999996</v>
      </c>
      <c r="S133" s="143">
        <f t="shared" si="45"/>
        <v>7171.0208000000011</v>
      </c>
      <c r="T133" s="95">
        <f t="shared" si="46"/>
        <v>11942.2968</v>
      </c>
      <c r="U133" s="78">
        <f t="shared" si="47"/>
        <v>0</v>
      </c>
      <c r="V133" s="79">
        <f t="shared" si="48"/>
        <v>0</v>
      </c>
      <c r="W133" s="79">
        <f t="shared" si="49"/>
        <v>0</v>
      </c>
      <c r="X133" s="80">
        <f t="shared" si="50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1"/>
        <v>0</v>
      </c>
      <c r="M134" s="148">
        <f t="shared" si="41"/>
        <v>157016.82750000001</v>
      </c>
      <c r="N134" s="62">
        <f t="shared" si="42"/>
        <v>242.01</v>
      </c>
      <c r="O134" s="46"/>
      <c r="P134" s="43"/>
      <c r="Q134" s="142">
        <f t="shared" si="43"/>
        <v>1031.7490000000003</v>
      </c>
      <c r="R134" s="143">
        <f t="shared" si="44"/>
        <v>3739.5269999999996</v>
      </c>
      <c r="S134" s="143">
        <f t="shared" si="45"/>
        <v>7171.0208000000011</v>
      </c>
      <c r="T134" s="95">
        <f t="shared" si="46"/>
        <v>11942.2968</v>
      </c>
      <c r="U134" s="78">
        <f t="shared" si="47"/>
        <v>0</v>
      </c>
      <c r="V134" s="79">
        <f t="shared" si="48"/>
        <v>0</v>
      </c>
      <c r="W134" s="79">
        <f t="shared" si="49"/>
        <v>0</v>
      </c>
      <c r="X134" s="80">
        <f t="shared" si="50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1"/>
        <v>0</v>
      </c>
      <c r="M135" s="148">
        <f t="shared" si="41"/>
        <v>157016.82750000001</v>
      </c>
      <c r="N135" s="62">
        <f t="shared" si="42"/>
        <v>242.01</v>
      </c>
      <c r="O135" s="46"/>
      <c r="P135" s="43"/>
      <c r="Q135" s="142">
        <f t="shared" si="43"/>
        <v>1031.7490000000003</v>
      </c>
      <c r="R135" s="143">
        <f t="shared" si="44"/>
        <v>3739.5269999999996</v>
      </c>
      <c r="S135" s="143">
        <f t="shared" si="45"/>
        <v>7171.0208000000011</v>
      </c>
      <c r="T135" s="95">
        <f t="shared" si="46"/>
        <v>11942.2968</v>
      </c>
      <c r="U135" s="78">
        <f t="shared" si="47"/>
        <v>0</v>
      </c>
      <c r="V135" s="79">
        <f t="shared" si="48"/>
        <v>0</v>
      </c>
      <c r="W135" s="79">
        <f t="shared" si="49"/>
        <v>0</v>
      </c>
      <c r="X135" s="80">
        <f t="shared" si="50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1"/>
        <v>0</v>
      </c>
      <c r="M136" s="148">
        <f t="shared" si="41"/>
        <v>157016.82750000001</v>
      </c>
      <c r="N136" s="62">
        <f t="shared" si="42"/>
        <v>242.01</v>
      </c>
      <c r="O136" s="46"/>
      <c r="P136" s="43"/>
      <c r="Q136" s="142">
        <f t="shared" si="43"/>
        <v>1031.7490000000003</v>
      </c>
      <c r="R136" s="143">
        <f t="shared" si="44"/>
        <v>3739.5269999999996</v>
      </c>
      <c r="S136" s="143">
        <f t="shared" si="45"/>
        <v>7171.0208000000011</v>
      </c>
      <c r="T136" s="95">
        <f t="shared" si="46"/>
        <v>11942.2968</v>
      </c>
      <c r="U136" s="78">
        <f t="shared" si="47"/>
        <v>0</v>
      </c>
      <c r="V136" s="79">
        <f t="shared" si="48"/>
        <v>0</v>
      </c>
      <c r="W136" s="79">
        <f t="shared" si="49"/>
        <v>0</v>
      </c>
      <c r="X136" s="80">
        <f t="shared" si="50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1"/>
        <v>0</v>
      </c>
      <c r="M137" s="148">
        <f t="shared" si="41"/>
        <v>157016.82750000001</v>
      </c>
      <c r="N137" s="62">
        <f t="shared" si="42"/>
        <v>242.01</v>
      </c>
      <c r="O137" s="46"/>
      <c r="P137" s="43"/>
      <c r="Q137" s="142">
        <f t="shared" si="43"/>
        <v>1031.7490000000003</v>
      </c>
      <c r="R137" s="143">
        <f t="shared" si="44"/>
        <v>3739.5269999999996</v>
      </c>
      <c r="S137" s="143">
        <f t="shared" si="45"/>
        <v>7171.0208000000011</v>
      </c>
      <c r="T137" s="95">
        <f t="shared" si="46"/>
        <v>11942.2968</v>
      </c>
      <c r="U137" s="78">
        <f t="shared" si="47"/>
        <v>0</v>
      </c>
      <c r="V137" s="79">
        <f t="shared" si="48"/>
        <v>0</v>
      </c>
      <c r="W137" s="79">
        <f t="shared" si="49"/>
        <v>0</v>
      </c>
      <c r="X137" s="80">
        <f t="shared" si="50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1"/>
        <v>0</v>
      </c>
      <c r="M138" s="148">
        <f t="shared" si="41"/>
        <v>157016.82750000001</v>
      </c>
      <c r="N138" s="62">
        <f t="shared" si="42"/>
        <v>242.01</v>
      </c>
      <c r="O138" s="46"/>
      <c r="P138" s="43"/>
      <c r="Q138" s="142">
        <f t="shared" si="43"/>
        <v>1031.7490000000003</v>
      </c>
      <c r="R138" s="143">
        <f t="shared" si="44"/>
        <v>3739.5269999999996</v>
      </c>
      <c r="S138" s="143">
        <f t="shared" si="45"/>
        <v>7171.0208000000011</v>
      </c>
      <c r="T138" s="95">
        <f t="shared" si="46"/>
        <v>11942.2968</v>
      </c>
      <c r="U138" s="78">
        <f t="shared" si="47"/>
        <v>0</v>
      </c>
      <c r="V138" s="79">
        <f t="shared" si="48"/>
        <v>0</v>
      </c>
      <c r="W138" s="79">
        <f t="shared" si="49"/>
        <v>0</v>
      </c>
      <c r="X138" s="80">
        <f t="shared" si="50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1"/>
        <v>0</v>
      </c>
      <c r="M139" s="148">
        <f t="shared" si="41"/>
        <v>157016.82750000001</v>
      </c>
      <c r="N139" s="62">
        <f t="shared" si="42"/>
        <v>242.01</v>
      </c>
      <c r="O139" s="46"/>
      <c r="P139" s="43"/>
      <c r="Q139" s="142">
        <f t="shared" si="43"/>
        <v>1031.7490000000003</v>
      </c>
      <c r="R139" s="143">
        <f t="shared" si="44"/>
        <v>3739.5269999999996</v>
      </c>
      <c r="S139" s="143">
        <f t="shared" si="45"/>
        <v>7171.0208000000011</v>
      </c>
      <c r="T139" s="95">
        <f t="shared" si="46"/>
        <v>11942.2968</v>
      </c>
      <c r="U139" s="78">
        <f t="shared" si="47"/>
        <v>0</v>
      </c>
      <c r="V139" s="79">
        <f t="shared" si="48"/>
        <v>0</v>
      </c>
      <c r="W139" s="79">
        <f t="shared" si="49"/>
        <v>0</v>
      </c>
      <c r="X139" s="80">
        <f t="shared" si="50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1"/>
        <v>0</v>
      </c>
      <c r="M140" s="148">
        <f t="shared" si="41"/>
        <v>157016.82750000001</v>
      </c>
      <c r="N140" s="62">
        <f t="shared" si="42"/>
        <v>242.01</v>
      </c>
      <c r="O140" s="46"/>
      <c r="P140" s="43"/>
      <c r="Q140" s="142">
        <f t="shared" si="43"/>
        <v>1031.7490000000003</v>
      </c>
      <c r="R140" s="143">
        <f t="shared" si="44"/>
        <v>3739.5269999999996</v>
      </c>
      <c r="S140" s="143">
        <f t="shared" si="45"/>
        <v>7171.0208000000011</v>
      </c>
      <c r="T140" s="95">
        <f t="shared" si="46"/>
        <v>11942.2968</v>
      </c>
      <c r="U140" s="78">
        <f t="shared" si="47"/>
        <v>0</v>
      </c>
      <c r="V140" s="79">
        <f t="shared" si="48"/>
        <v>0</v>
      </c>
      <c r="W140" s="79">
        <f t="shared" si="49"/>
        <v>0</v>
      </c>
      <c r="X140" s="80">
        <f t="shared" si="50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1"/>
        <v>0</v>
      </c>
      <c r="M141" s="148">
        <f t="shared" si="41"/>
        <v>157016.82750000001</v>
      </c>
      <c r="N141" s="62">
        <f t="shared" si="42"/>
        <v>242.01</v>
      </c>
      <c r="O141" s="46"/>
      <c r="P141" s="43"/>
      <c r="Q141" s="142">
        <f t="shared" si="43"/>
        <v>1031.7490000000003</v>
      </c>
      <c r="R141" s="143">
        <f t="shared" si="44"/>
        <v>3739.5269999999996</v>
      </c>
      <c r="S141" s="143">
        <f t="shared" si="45"/>
        <v>7171.0208000000011</v>
      </c>
      <c r="T141" s="95">
        <f t="shared" si="46"/>
        <v>11942.2968</v>
      </c>
      <c r="U141" s="78">
        <f t="shared" si="47"/>
        <v>0</v>
      </c>
      <c r="V141" s="79">
        <f t="shared" si="48"/>
        <v>0</v>
      </c>
      <c r="W141" s="79">
        <f t="shared" si="49"/>
        <v>0</v>
      </c>
      <c r="X141" s="80">
        <f t="shared" si="50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1"/>
        <v>0</v>
      </c>
      <c r="M142" s="148">
        <f t="shared" si="41"/>
        <v>157016.82750000001</v>
      </c>
      <c r="N142" s="62">
        <f t="shared" si="42"/>
        <v>242.01</v>
      </c>
      <c r="O142" s="46"/>
      <c r="P142" s="43"/>
      <c r="Q142" s="142">
        <f t="shared" si="43"/>
        <v>1031.7490000000003</v>
      </c>
      <c r="R142" s="143">
        <f t="shared" si="44"/>
        <v>3739.5269999999996</v>
      </c>
      <c r="S142" s="143">
        <f t="shared" si="45"/>
        <v>7171.0208000000011</v>
      </c>
      <c r="T142" s="95">
        <f t="shared" si="46"/>
        <v>11942.2968</v>
      </c>
      <c r="U142" s="78">
        <f t="shared" si="47"/>
        <v>0</v>
      </c>
      <c r="V142" s="79">
        <f t="shared" si="48"/>
        <v>0</v>
      </c>
      <c r="W142" s="79">
        <f t="shared" si="49"/>
        <v>0</v>
      </c>
      <c r="X142" s="80">
        <f t="shared" si="50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1"/>
        <v>0</v>
      </c>
      <c r="M143" s="148">
        <f t="shared" si="41"/>
        <v>157016.82750000001</v>
      </c>
      <c r="N143" s="62">
        <f t="shared" si="42"/>
        <v>242.01</v>
      </c>
      <c r="O143" s="46"/>
      <c r="P143" s="43"/>
      <c r="Q143" s="142">
        <f t="shared" si="43"/>
        <v>1031.7490000000003</v>
      </c>
      <c r="R143" s="143">
        <f t="shared" si="44"/>
        <v>3739.5269999999996</v>
      </c>
      <c r="S143" s="143">
        <f t="shared" si="45"/>
        <v>7171.0208000000011</v>
      </c>
      <c r="T143" s="95">
        <f t="shared" si="46"/>
        <v>11942.2968</v>
      </c>
      <c r="U143" s="78">
        <f t="shared" si="47"/>
        <v>0</v>
      </c>
      <c r="V143" s="79">
        <f t="shared" si="48"/>
        <v>0</v>
      </c>
      <c r="W143" s="79">
        <f t="shared" si="49"/>
        <v>0</v>
      </c>
      <c r="X143" s="80">
        <f t="shared" si="50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1"/>
        <v>0</v>
      </c>
      <c r="M144" s="148">
        <f t="shared" si="41"/>
        <v>157016.82750000001</v>
      </c>
      <c r="N144" s="62">
        <f t="shared" si="42"/>
        <v>242.01</v>
      </c>
      <c r="O144" s="46"/>
      <c r="P144" s="43"/>
      <c r="Q144" s="142">
        <f t="shared" si="43"/>
        <v>1031.7490000000003</v>
      </c>
      <c r="R144" s="143">
        <f t="shared" si="44"/>
        <v>3739.5269999999996</v>
      </c>
      <c r="S144" s="143">
        <f t="shared" si="45"/>
        <v>7171.0208000000011</v>
      </c>
      <c r="T144" s="95">
        <f t="shared" si="46"/>
        <v>11942.2968</v>
      </c>
      <c r="U144" s="78">
        <f t="shared" si="47"/>
        <v>0</v>
      </c>
      <c r="V144" s="79">
        <f t="shared" si="48"/>
        <v>0</v>
      </c>
      <c r="W144" s="79">
        <f t="shared" si="49"/>
        <v>0</v>
      </c>
      <c r="X144" s="80">
        <f t="shared" si="50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1"/>
        <v>0</v>
      </c>
      <c r="M145" s="148">
        <f t="shared" si="41"/>
        <v>157016.82750000001</v>
      </c>
      <c r="N145" s="62">
        <f t="shared" si="42"/>
        <v>242.01</v>
      </c>
      <c r="O145" s="46"/>
      <c r="P145" s="43"/>
      <c r="Q145" s="142">
        <f t="shared" si="43"/>
        <v>1031.7490000000003</v>
      </c>
      <c r="R145" s="143">
        <f t="shared" si="44"/>
        <v>3739.5269999999996</v>
      </c>
      <c r="S145" s="143">
        <f t="shared" si="45"/>
        <v>7171.0208000000011</v>
      </c>
      <c r="T145" s="95">
        <f t="shared" si="46"/>
        <v>11942.2968</v>
      </c>
      <c r="U145" s="78">
        <f t="shared" si="47"/>
        <v>0</v>
      </c>
      <c r="V145" s="79">
        <f t="shared" si="48"/>
        <v>0</v>
      </c>
      <c r="W145" s="79">
        <f t="shared" si="49"/>
        <v>0</v>
      </c>
      <c r="X145" s="80">
        <f t="shared" si="50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1"/>
        <v>0</v>
      </c>
      <c r="M146" s="148">
        <f t="shared" si="41"/>
        <v>157016.82750000001</v>
      </c>
      <c r="N146" s="62">
        <f t="shared" si="42"/>
        <v>242.01</v>
      </c>
      <c r="O146" s="46"/>
      <c r="P146" s="43"/>
      <c r="Q146" s="142">
        <f t="shared" si="43"/>
        <v>1031.7490000000003</v>
      </c>
      <c r="R146" s="143">
        <f t="shared" si="44"/>
        <v>3739.5269999999996</v>
      </c>
      <c r="S146" s="143">
        <f t="shared" si="45"/>
        <v>7171.0208000000011</v>
      </c>
      <c r="T146" s="95">
        <f t="shared" si="46"/>
        <v>11942.2968</v>
      </c>
      <c r="U146" s="78">
        <f t="shared" si="47"/>
        <v>0</v>
      </c>
      <c r="V146" s="79">
        <f t="shared" si="48"/>
        <v>0</v>
      </c>
      <c r="W146" s="79">
        <f t="shared" si="49"/>
        <v>0</v>
      </c>
      <c r="X146" s="80">
        <f t="shared" si="50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1"/>
        <v>0</v>
      </c>
      <c r="M147" s="148">
        <f t="shared" si="41"/>
        <v>157016.82750000001</v>
      </c>
      <c r="N147" s="62">
        <f t="shared" si="42"/>
        <v>242.01</v>
      </c>
      <c r="O147" s="46"/>
      <c r="P147" s="43"/>
      <c r="Q147" s="142">
        <f t="shared" si="43"/>
        <v>1031.7490000000003</v>
      </c>
      <c r="R147" s="143">
        <f t="shared" si="44"/>
        <v>3739.5269999999996</v>
      </c>
      <c r="S147" s="143">
        <f t="shared" si="45"/>
        <v>7171.0208000000011</v>
      </c>
      <c r="T147" s="95">
        <f t="shared" si="46"/>
        <v>11942.2968</v>
      </c>
      <c r="U147" s="78">
        <f t="shared" si="47"/>
        <v>0</v>
      </c>
      <c r="V147" s="79">
        <f t="shared" si="48"/>
        <v>0</v>
      </c>
      <c r="W147" s="79">
        <f t="shared" si="49"/>
        <v>0</v>
      </c>
      <c r="X147" s="80">
        <f t="shared" si="50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1"/>
        <v>0</v>
      </c>
      <c r="M148" s="148">
        <f t="shared" si="41"/>
        <v>157016.82750000001</v>
      </c>
      <c r="N148" s="62">
        <f t="shared" si="42"/>
        <v>242.01</v>
      </c>
      <c r="O148" s="46"/>
      <c r="P148" s="43"/>
      <c r="Q148" s="142">
        <f t="shared" si="43"/>
        <v>1031.7490000000003</v>
      </c>
      <c r="R148" s="143">
        <f t="shared" si="44"/>
        <v>3739.5269999999996</v>
      </c>
      <c r="S148" s="143">
        <f t="shared" si="45"/>
        <v>7171.0208000000011</v>
      </c>
      <c r="T148" s="95">
        <f t="shared" si="46"/>
        <v>11942.2968</v>
      </c>
      <c r="U148" s="78">
        <f t="shared" si="47"/>
        <v>0</v>
      </c>
      <c r="V148" s="79">
        <f t="shared" si="48"/>
        <v>0</v>
      </c>
      <c r="W148" s="79">
        <f t="shared" si="49"/>
        <v>0</v>
      </c>
      <c r="X148" s="80">
        <f t="shared" si="50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1"/>
        <v>0</v>
      </c>
      <c r="M149" s="148">
        <f t="shared" si="41"/>
        <v>157016.82750000001</v>
      </c>
      <c r="N149" s="62">
        <f t="shared" si="42"/>
        <v>242.01</v>
      </c>
      <c r="O149" s="46"/>
      <c r="P149" s="43"/>
      <c r="Q149" s="142">
        <f t="shared" si="43"/>
        <v>1031.7490000000003</v>
      </c>
      <c r="R149" s="143">
        <f t="shared" si="44"/>
        <v>3739.5269999999996</v>
      </c>
      <c r="S149" s="143">
        <f t="shared" si="45"/>
        <v>7171.0208000000011</v>
      </c>
      <c r="T149" s="95">
        <f t="shared" si="46"/>
        <v>11942.2968</v>
      </c>
      <c r="U149" s="78">
        <f t="shared" si="47"/>
        <v>0</v>
      </c>
      <c r="V149" s="79">
        <f t="shared" si="48"/>
        <v>0</v>
      </c>
      <c r="W149" s="79">
        <f t="shared" si="49"/>
        <v>0</v>
      </c>
      <c r="X149" s="80">
        <f t="shared" si="50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1"/>
        <v>0</v>
      </c>
      <c r="M150" s="148">
        <f t="shared" si="41"/>
        <v>157016.82750000001</v>
      </c>
      <c r="N150" s="62">
        <f t="shared" si="42"/>
        <v>242.01</v>
      </c>
      <c r="O150" s="46"/>
      <c r="P150" s="43"/>
      <c r="Q150" s="142">
        <f t="shared" si="43"/>
        <v>1031.7490000000003</v>
      </c>
      <c r="R150" s="143">
        <f t="shared" si="44"/>
        <v>3739.5269999999996</v>
      </c>
      <c r="S150" s="143">
        <f t="shared" si="45"/>
        <v>7171.0208000000011</v>
      </c>
      <c r="T150" s="95">
        <f t="shared" si="46"/>
        <v>11942.2968</v>
      </c>
      <c r="U150" s="78">
        <f t="shared" si="47"/>
        <v>0</v>
      </c>
      <c r="V150" s="79">
        <f t="shared" si="48"/>
        <v>0</v>
      </c>
      <c r="W150" s="79">
        <f t="shared" si="49"/>
        <v>0</v>
      </c>
      <c r="X150" s="80">
        <f t="shared" si="50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1"/>
        <v>0</v>
      </c>
      <c r="M151" s="148">
        <f t="shared" ref="M151:M214" si="52">SUMPRODUCT($C$4:$K$4,$C$6:$K$6)</f>
        <v>157016.82750000001</v>
      </c>
      <c r="N151" s="62">
        <f t="shared" ref="N151:N214" si="53">SUMPRODUCT($C$3:$K$3,$C$6:$K$6)/1000</f>
        <v>242.01</v>
      </c>
      <c r="O151" s="46"/>
      <c r="P151" s="43"/>
      <c r="Q151" s="142">
        <f t="shared" ref="Q151:Q214" si="54">SUMPRODUCT($C$4:$E$4,$C$6:$E$6)*$Q$3</f>
        <v>1031.7490000000003</v>
      </c>
      <c r="R151" s="143">
        <f t="shared" ref="R151:R214" si="55">SUMPRODUCT($F$4:$H$4,$F$6:$H$6)*$R$3</f>
        <v>3739.5269999999996</v>
      </c>
      <c r="S151" s="143">
        <f t="shared" ref="S151:S214" si="56">SUMPRODUCT($I$4:$K$4,$I$6:$K$6)*$S$3</f>
        <v>7171.0208000000011</v>
      </c>
      <c r="T151" s="95">
        <f t="shared" ref="T151:T214" si="57">SUM(Q151:S151)</f>
        <v>11942.2968</v>
      </c>
      <c r="U151" s="78">
        <f t="shared" ref="U151:U214" si="58">SUM(C151:E151)*$U$3</f>
        <v>0</v>
      </c>
      <c r="V151" s="79">
        <f t="shared" ref="V151:V214" si="59">SUM(F151:H151)*$V$3</f>
        <v>0</v>
      </c>
      <c r="W151" s="79">
        <f t="shared" ref="W151:W214" si="60">SUM(I151:K151)*$W$3</f>
        <v>0</v>
      </c>
      <c r="X151" s="80">
        <f t="shared" ref="X151:X214" si="61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2">SUM(C152:K152)/40</f>
        <v>0</v>
      </c>
      <c r="M152" s="148">
        <f t="shared" si="52"/>
        <v>157016.82750000001</v>
      </c>
      <c r="N152" s="62">
        <f t="shared" si="53"/>
        <v>242.01</v>
      </c>
      <c r="O152" s="46"/>
      <c r="P152" s="43"/>
      <c r="Q152" s="142">
        <f t="shared" si="54"/>
        <v>1031.7490000000003</v>
      </c>
      <c r="R152" s="143">
        <f t="shared" si="55"/>
        <v>3739.5269999999996</v>
      </c>
      <c r="S152" s="143">
        <f t="shared" si="56"/>
        <v>7171.0208000000011</v>
      </c>
      <c r="T152" s="95">
        <f t="shared" si="57"/>
        <v>11942.2968</v>
      </c>
      <c r="U152" s="78">
        <f t="shared" si="58"/>
        <v>0</v>
      </c>
      <c r="V152" s="79">
        <f t="shared" si="59"/>
        <v>0</v>
      </c>
      <c r="W152" s="79">
        <f t="shared" si="60"/>
        <v>0</v>
      </c>
      <c r="X152" s="80">
        <f t="shared" si="61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2"/>
        <v>0</v>
      </c>
      <c r="M153" s="148">
        <f t="shared" si="52"/>
        <v>157016.82750000001</v>
      </c>
      <c r="N153" s="62">
        <f t="shared" si="53"/>
        <v>242.01</v>
      </c>
      <c r="O153" s="46"/>
      <c r="P153" s="43"/>
      <c r="Q153" s="142">
        <f t="shared" si="54"/>
        <v>1031.7490000000003</v>
      </c>
      <c r="R153" s="143">
        <f t="shared" si="55"/>
        <v>3739.5269999999996</v>
      </c>
      <c r="S153" s="143">
        <f t="shared" si="56"/>
        <v>7171.0208000000011</v>
      </c>
      <c r="T153" s="95">
        <f t="shared" si="57"/>
        <v>11942.2968</v>
      </c>
      <c r="U153" s="78">
        <f t="shared" si="58"/>
        <v>0</v>
      </c>
      <c r="V153" s="79">
        <f t="shared" si="59"/>
        <v>0</v>
      </c>
      <c r="W153" s="79">
        <f t="shared" si="60"/>
        <v>0</v>
      </c>
      <c r="X153" s="80">
        <f t="shared" si="61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2"/>
        <v>0</v>
      </c>
      <c r="M154" s="148">
        <f t="shared" si="52"/>
        <v>157016.82750000001</v>
      </c>
      <c r="N154" s="62">
        <f t="shared" si="53"/>
        <v>242.01</v>
      </c>
      <c r="O154" s="46"/>
      <c r="P154" s="43"/>
      <c r="Q154" s="142">
        <f t="shared" si="54"/>
        <v>1031.7490000000003</v>
      </c>
      <c r="R154" s="143">
        <f t="shared" si="55"/>
        <v>3739.5269999999996</v>
      </c>
      <c r="S154" s="143">
        <f t="shared" si="56"/>
        <v>7171.0208000000011</v>
      </c>
      <c r="T154" s="95">
        <f t="shared" si="57"/>
        <v>11942.2968</v>
      </c>
      <c r="U154" s="78">
        <f t="shared" si="58"/>
        <v>0</v>
      </c>
      <c r="V154" s="79">
        <f t="shared" si="59"/>
        <v>0</v>
      </c>
      <c r="W154" s="79">
        <f t="shared" si="60"/>
        <v>0</v>
      </c>
      <c r="X154" s="80">
        <f t="shared" si="61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2"/>
        <v>0</v>
      </c>
      <c r="M155" s="148">
        <f t="shared" si="52"/>
        <v>157016.82750000001</v>
      </c>
      <c r="N155" s="62">
        <f t="shared" si="53"/>
        <v>242.01</v>
      </c>
      <c r="O155" s="46"/>
      <c r="P155" s="43"/>
      <c r="Q155" s="142">
        <f t="shared" si="54"/>
        <v>1031.7490000000003</v>
      </c>
      <c r="R155" s="143">
        <f t="shared" si="55"/>
        <v>3739.5269999999996</v>
      </c>
      <c r="S155" s="143">
        <f t="shared" si="56"/>
        <v>7171.0208000000011</v>
      </c>
      <c r="T155" s="95">
        <f t="shared" si="57"/>
        <v>11942.2968</v>
      </c>
      <c r="U155" s="78">
        <f t="shared" si="58"/>
        <v>0</v>
      </c>
      <c r="V155" s="79">
        <f t="shared" si="59"/>
        <v>0</v>
      </c>
      <c r="W155" s="79">
        <f t="shared" si="60"/>
        <v>0</v>
      </c>
      <c r="X155" s="80">
        <f t="shared" si="61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2"/>
        <v>0</v>
      </c>
      <c r="M156" s="148">
        <f t="shared" si="52"/>
        <v>157016.82750000001</v>
      </c>
      <c r="N156" s="62">
        <f t="shared" si="53"/>
        <v>242.01</v>
      </c>
      <c r="O156" s="46"/>
      <c r="P156" s="43"/>
      <c r="Q156" s="142">
        <f t="shared" si="54"/>
        <v>1031.7490000000003</v>
      </c>
      <c r="R156" s="143">
        <f t="shared" si="55"/>
        <v>3739.5269999999996</v>
      </c>
      <c r="S156" s="143">
        <f t="shared" si="56"/>
        <v>7171.0208000000011</v>
      </c>
      <c r="T156" s="95">
        <f t="shared" si="57"/>
        <v>11942.2968</v>
      </c>
      <c r="U156" s="78">
        <f t="shared" si="58"/>
        <v>0</v>
      </c>
      <c r="V156" s="79">
        <f t="shared" si="59"/>
        <v>0</v>
      </c>
      <c r="W156" s="79">
        <f t="shared" si="60"/>
        <v>0</v>
      </c>
      <c r="X156" s="80">
        <f t="shared" si="61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2"/>
        <v>0</v>
      </c>
      <c r="M157" s="148">
        <f t="shared" si="52"/>
        <v>157016.82750000001</v>
      </c>
      <c r="N157" s="62">
        <f t="shared" si="53"/>
        <v>242.01</v>
      </c>
      <c r="O157" s="46"/>
      <c r="P157" s="43"/>
      <c r="Q157" s="142">
        <f t="shared" si="54"/>
        <v>1031.7490000000003</v>
      </c>
      <c r="R157" s="143">
        <f t="shared" si="55"/>
        <v>3739.5269999999996</v>
      </c>
      <c r="S157" s="143">
        <f t="shared" si="56"/>
        <v>7171.0208000000011</v>
      </c>
      <c r="T157" s="95">
        <f t="shared" si="57"/>
        <v>11942.2968</v>
      </c>
      <c r="U157" s="78">
        <f t="shared" si="58"/>
        <v>0</v>
      </c>
      <c r="V157" s="79">
        <f t="shared" si="59"/>
        <v>0</v>
      </c>
      <c r="W157" s="79">
        <f t="shared" si="60"/>
        <v>0</v>
      </c>
      <c r="X157" s="80">
        <f t="shared" si="61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2"/>
        <v>0</v>
      </c>
      <c r="M158" s="148">
        <f t="shared" si="52"/>
        <v>157016.82750000001</v>
      </c>
      <c r="N158" s="62">
        <f t="shared" si="53"/>
        <v>242.01</v>
      </c>
      <c r="O158" s="46"/>
      <c r="P158" s="43"/>
      <c r="Q158" s="142">
        <f t="shared" si="54"/>
        <v>1031.7490000000003</v>
      </c>
      <c r="R158" s="143">
        <f t="shared" si="55"/>
        <v>3739.5269999999996</v>
      </c>
      <c r="S158" s="143">
        <f t="shared" si="56"/>
        <v>7171.0208000000011</v>
      </c>
      <c r="T158" s="95">
        <f t="shared" si="57"/>
        <v>11942.2968</v>
      </c>
      <c r="U158" s="78">
        <f t="shared" si="58"/>
        <v>0</v>
      </c>
      <c r="V158" s="79">
        <f t="shared" si="59"/>
        <v>0</v>
      </c>
      <c r="W158" s="79">
        <f t="shared" si="60"/>
        <v>0</v>
      </c>
      <c r="X158" s="80">
        <f t="shared" si="61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2"/>
        <v>0</v>
      </c>
      <c r="M159" s="148">
        <f t="shared" si="52"/>
        <v>157016.82750000001</v>
      </c>
      <c r="N159" s="62">
        <f t="shared" si="53"/>
        <v>242.01</v>
      </c>
      <c r="O159" s="46"/>
      <c r="P159" s="43"/>
      <c r="Q159" s="142">
        <f t="shared" si="54"/>
        <v>1031.7490000000003</v>
      </c>
      <c r="R159" s="143">
        <f t="shared" si="55"/>
        <v>3739.5269999999996</v>
      </c>
      <c r="S159" s="143">
        <f t="shared" si="56"/>
        <v>7171.0208000000011</v>
      </c>
      <c r="T159" s="95">
        <f t="shared" si="57"/>
        <v>11942.2968</v>
      </c>
      <c r="U159" s="78">
        <f t="shared" si="58"/>
        <v>0</v>
      </c>
      <c r="V159" s="79">
        <f t="shared" si="59"/>
        <v>0</v>
      </c>
      <c r="W159" s="79">
        <f t="shared" si="60"/>
        <v>0</v>
      </c>
      <c r="X159" s="80">
        <f t="shared" si="61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2"/>
        <v>0</v>
      </c>
      <c r="M160" s="148">
        <f t="shared" si="52"/>
        <v>157016.82750000001</v>
      </c>
      <c r="N160" s="62">
        <f t="shared" si="53"/>
        <v>242.01</v>
      </c>
      <c r="O160" s="46"/>
      <c r="P160" s="43"/>
      <c r="Q160" s="142">
        <f t="shared" si="54"/>
        <v>1031.7490000000003</v>
      </c>
      <c r="R160" s="143">
        <f t="shared" si="55"/>
        <v>3739.5269999999996</v>
      </c>
      <c r="S160" s="143">
        <f t="shared" si="56"/>
        <v>7171.0208000000011</v>
      </c>
      <c r="T160" s="95">
        <f t="shared" si="57"/>
        <v>11942.2968</v>
      </c>
      <c r="U160" s="78">
        <f t="shared" si="58"/>
        <v>0</v>
      </c>
      <c r="V160" s="79">
        <f t="shared" si="59"/>
        <v>0</v>
      </c>
      <c r="W160" s="79">
        <f t="shared" si="60"/>
        <v>0</v>
      </c>
      <c r="X160" s="80">
        <f t="shared" si="61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2"/>
        <v>0</v>
      </c>
      <c r="M161" s="148">
        <f t="shared" si="52"/>
        <v>157016.82750000001</v>
      </c>
      <c r="N161" s="62">
        <f t="shared" si="53"/>
        <v>242.01</v>
      </c>
      <c r="O161" s="46"/>
      <c r="P161" s="43"/>
      <c r="Q161" s="142">
        <f t="shared" si="54"/>
        <v>1031.7490000000003</v>
      </c>
      <c r="R161" s="143">
        <f t="shared" si="55"/>
        <v>3739.5269999999996</v>
      </c>
      <c r="S161" s="143">
        <f t="shared" si="56"/>
        <v>7171.0208000000011</v>
      </c>
      <c r="T161" s="95">
        <f t="shared" si="57"/>
        <v>11942.2968</v>
      </c>
      <c r="U161" s="78">
        <f t="shared" si="58"/>
        <v>0</v>
      </c>
      <c r="V161" s="79">
        <f t="shared" si="59"/>
        <v>0</v>
      </c>
      <c r="W161" s="79">
        <f t="shared" si="60"/>
        <v>0</v>
      </c>
      <c r="X161" s="80">
        <f t="shared" si="61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2"/>
        <v>0</v>
      </c>
      <c r="M162" s="148">
        <f t="shared" si="52"/>
        <v>157016.82750000001</v>
      </c>
      <c r="N162" s="62">
        <f t="shared" si="53"/>
        <v>242.01</v>
      </c>
      <c r="O162" s="46"/>
      <c r="P162" s="43"/>
      <c r="Q162" s="142">
        <f t="shared" si="54"/>
        <v>1031.7490000000003</v>
      </c>
      <c r="R162" s="143">
        <f t="shared" si="55"/>
        <v>3739.5269999999996</v>
      </c>
      <c r="S162" s="143">
        <f t="shared" si="56"/>
        <v>7171.0208000000011</v>
      </c>
      <c r="T162" s="95">
        <f t="shared" si="57"/>
        <v>11942.2968</v>
      </c>
      <c r="U162" s="78">
        <f t="shared" si="58"/>
        <v>0</v>
      </c>
      <c r="V162" s="79">
        <f t="shared" si="59"/>
        <v>0</v>
      </c>
      <c r="W162" s="79">
        <f t="shared" si="60"/>
        <v>0</v>
      </c>
      <c r="X162" s="80">
        <f t="shared" si="61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2"/>
        <v>0</v>
      </c>
      <c r="M163" s="148">
        <f t="shared" si="52"/>
        <v>157016.82750000001</v>
      </c>
      <c r="N163" s="62">
        <f t="shared" si="53"/>
        <v>242.01</v>
      </c>
      <c r="O163" s="46"/>
      <c r="P163" s="43"/>
      <c r="Q163" s="142">
        <f t="shared" si="54"/>
        <v>1031.7490000000003</v>
      </c>
      <c r="R163" s="143">
        <f t="shared" si="55"/>
        <v>3739.5269999999996</v>
      </c>
      <c r="S163" s="143">
        <f t="shared" si="56"/>
        <v>7171.0208000000011</v>
      </c>
      <c r="T163" s="95">
        <f t="shared" si="57"/>
        <v>11942.2968</v>
      </c>
      <c r="U163" s="78">
        <f t="shared" si="58"/>
        <v>0</v>
      </c>
      <c r="V163" s="79">
        <f t="shared" si="59"/>
        <v>0</v>
      </c>
      <c r="W163" s="79">
        <f t="shared" si="60"/>
        <v>0</v>
      </c>
      <c r="X163" s="80">
        <f t="shared" si="61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2"/>
        <v>0</v>
      </c>
      <c r="M164" s="148">
        <f t="shared" si="52"/>
        <v>157016.82750000001</v>
      </c>
      <c r="N164" s="62">
        <f t="shared" si="53"/>
        <v>242.01</v>
      </c>
      <c r="O164" s="46"/>
      <c r="P164" s="43"/>
      <c r="Q164" s="142">
        <f t="shared" si="54"/>
        <v>1031.7490000000003</v>
      </c>
      <c r="R164" s="143">
        <f t="shared" si="55"/>
        <v>3739.5269999999996</v>
      </c>
      <c r="S164" s="143">
        <f t="shared" si="56"/>
        <v>7171.0208000000011</v>
      </c>
      <c r="T164" s="95">
        <f t="shared" si="57"/>
        <v>11942.2968</v>
      </c>
      <c r="U164" s="78">
        <f t="shared" si="58"/>
        <v>0</v>
      </c>
      <c r="V164" s="79">
        <f t="shared" si="59"/>
        <v>0</v>
      </c>
      <c r="W164" s="79">
        <f t="shared" si="60"/>
        <v>0</v>
      </c>
      <c r="X164" s="80">
        <f t="shared" si="61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2"/>
        <v>0</v>
      </c>
      <c r="M165" s="148">
        <f t="shared" si="52"/>
        <v>157016.82750000001</v>
      </c>
      <c r="N165" s="62">
        <f t="shared" si="53"/>
        <v>242.01</v>
      </c>
      <c r="O165" s="46"/>
      <c r="P165" s="43"/>
      <c r="Q165" s="142">
        <f t="shared" si="54"/>
        <v>1031.7490000000003</v>
      </c>
      <c r="R165" s="143">
        <f t="shared" si="55"/>
        <v>3739.5269999999996</v>
      </c>
      <c r="S165" s="143">
        <f t="shared" si="56"/>
        <v>7171.0208000000011</v>
      </c>
      <c r="T165" s="95">
        <f t="shared" si="57"/>
        <v>11942.2968</v>
      </c>
      <c r="U165" s="78">
        <f t="shared" si="58"/>
        <v>0</v>
      </c>
      <c r="V165" s="79">
        <f t="shared" si="59"/>
        <v>0</v>
      </c>
      <c r="W165" s="79">
        <f t="shared" si="60"/>
        <v>0</v>
      </c>
      <c r="X165" s="80">
        <f t="shared" si="61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2"/>
        <v>0</v>
      </c>
      <c r="M166" s="148">
        <f t="shared" si="52"/>
        <v>157016.82750000001</v>
      </c>
      <c r="N166" s="62">
        <f t="shared" si="53"/>
        <v>242.01</v>
      </c>
      <c r="O166" s="46"/>
      <c r="P166" s="43"/>
      <c r="Q166" s="142">
        <f t="shared" si="54"/>
        <v>1031.7490000000003</v>
      </c>
      <c r="R166" s="143">
        <f t="shared" si="55"/>
        <v>3739.5269999999996</v>
      </c>
      <c r="S166" s="143">
        <f t="shared" si="56"/>
        <v>7171.0208000000011</v>
      </c>
      <c r="T166" s="95">
        <f t="shared" si="57"/>
        <v>11942.2968</v>
      </c>
      <c r="U166" s="78">
        <f t="shared" si="58"/>
        <v>0</v>
      </c>
      <c r="V166" s="79">
        <f t="shared" si="59"/>
        <v>0</v>
      </c>
      <c r="W166" s="79">
        <f t="shared" si="60"/>
        <v>0</v>
      </c>
      <c r="X166" s="80">
        <f t="shared" si="61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2"/>
        <v>0</v>
      </c>
      <c r="M167" s="148">
        <f t="shared" si="52"/>
        <v>157016.82750000001</v>
      </c>
      <c r="N167" s="62">
        <f t="shared" si="53"/>
        <v>242.01</v>
      </c>
      <c r="O167" s="46"/>
      <c r="P167" s="43"/>
      <c r="Q167" s="142">
        <f t="shared" si="54"/>
        <v>1031.7490000000003</v>
      </c>
      <c r="R167" s="143">
        <f t="shared" si="55"/>
        <v>3739.5269999999996</v>
      </c>
      <c r="S167" s="143">
        <f t="shared" si="56"/>
        <v>7171.0208000000011</v>
      </c>
      <c r="T167" s="95">
        <f t="shared" si="57"/>
        <v>11942.2968</v>
      </c>
      <c r="U167" s="78">
        <f t="shared" si="58"/>
        <v>0</v>
      </c>
      <c r="V167" s="79">
        <f t="shared" si="59"/>
        <v>0</v>
      </c>
      <c r="W167" s="79">
        <f t="shared" si="60"/>
        <v>0</v>
      </c>
      <c r="X167" s="80">
        <f t="shared" si="61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2"/>
        <v>0</v>
      </c>
      <c r="M168" s="148">
        <f t="shared" si="52"/>
        <v>157016.82750000001</v>
      </c>
      <c r="N168" s="62">
        <f t="shared" si="53"/>
        <v>242.01</v>
      </c>
      <c r="O168" s="46"/>
      <c r="P168" s="43"/>
      <c r="Q168" s="142">
        <f t="shared" si="54"/>
        <v>1031.7490000000003</v>
      </c>
      <c r="R168" s="143">
        <f t="shared" si="55"/>
        <v>3739.5269999999996</v>
      </c>
      <c r="S168" s="143">
        <f t="shared" si="56"/>
        <v>7171.0208000000011</v>
      </c>
      <c r="T168" s="95">
        <f t="shared" si="57"/>
        <v>11942.2968</v>
      </c>
      <c r="U168" s="78">
        <f t="shared" si="58"/>
        <v>0</v>
      </c>
      <c r="V168" s="79">
        <f t="shared" si="59"/>
        <v>0</v>
      </c>
      <c r="W168" s="79">
        <f t="shared" si="60"/>
        <v>0</v>
      </c>
      <c r="X168" s="80">
        <f t="shared" si="61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2"/>
        <v>0</v>
      </c>
      <c r="M169" s="148">
        <f t="shared" si="52"/>
        <v>157016.82750000001</v>
      </c>
      <c r="N169" s="62">
        <f t="shared" si="53"/>
        <v>242.01</v>
      </c>
      <c r="O169" s="46"/>
      <c r="P169" s="43"/>
      <c r="Q169" s="142">
        <f t="shared" si="54"/>
        <v>1031.7490000000003</v>
      </c>
      <c r="R169" s="143">
        <f t="shared" si="55"/>
        <v>3739.5269999999996</v>
      </c>
      <c r="S169" s="143">
        <f t="shared" si="56"/>
        <v>7171.0208000000011</v>
      </c>
      <c r="T169" s="95">
        <f t="shared" si="57"/>
        <v>11942.2968</v>
      </c>
      <c r="U169" s="78">
        <f t="shared" si="58"/>
        <v>0</v>
      </c>
      <c r="V169" s="79">
        <f t="shared" si="59"/>
        <v>0</v>
      </c>
      <c r="W169" s="79">
        <f t="shared" si="60"/>
        <v>0</v>
      </c>
      <c r="X169" s="80">
        <f t="shared" si="61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2"/>
        <v>0</v>
      </c>
      <c r="M170" s="148">
        <f t="shared" si="52"/>
        <v>157016.82750000001</v>
      </c>
      <c r="N170" s="62">
        <f t="shared" si="53"/>
        <v>242.01</v>
      </c>
      <c r="O170" s="46"/>
      <c r="P170" s="43"/>
      <c r="Q170" s="142">
        <f t="shared" si="54"/>
        <v>1031.7490000000003</v>
      </c>
      <c r="R170" s="143">
        <f t="shared" si="55"/>
        <v>3739.5269999999996</v>
      </c>
      <c r="S170" s="143">
        <f t="shared" si="56"/>
        <v>7171.0208000000011</v>
      </c>
      <c r="T170" s="95">
        <f t="shared" si="57"/>
        <v>11942.2968</v>
      </c>
      <c r="U170" s="78">
        <f t="shared" si="58"/>
        <v>0</v>
      </c>
      <c r="V170" s="79">
        <f t="shared" si="59"/>
        <v>0</v>
      </c>
      <c r="W170" s="79">
        <f t="shared" si="60"/>
        <v>0</v>
      </c>
      <c r="X170" s="80">
        <f t="shared" si="61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2"/>
        <v>0</v>
      </c>
      <c r="M171" s="148">
        <f t="shared" si="52"/>
        <v>157016.82750000001</v>
      </c>
      <c r="N171" s="62">
        <f t="shared" si="53"/>
        <v>242.01</v>
      </c>
      <c r="O171" s="46"/>
      <c r="P171" s="43"/>
      <c r="Q171" s="142">
        <f t="shared" si="54"/>
        <v>1031.7490000000003</v>
      </c>
      <c r="R171" s="143">
        <f t="shared" si="55"/>
        <v>3739.5269999999996</v>
      </c>
      <c r="S171" s="143">
        <f t="shared" si="56"/>
        <v>7171.0208000000011</v>
      </c>
      <c r="T171" s="95">
        <f t="shared" si="57"/>
        <v>11942.2968</v>
      </c>
      <c r="U171" s="78">
        <f t="shared" si="58"/>
        <v>0</v>
      </c>
      <c r="V171" s="79">
        <f t="shared" si="59"/>
        <v>0</v>
      </c>
      <c r="W171" s="79">
        <f t="shared" si="60"/>
        <v>0</v>
      </c>
      <c r="X171" s="80">
        <f t="shared" si="61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2"/>
        <v>0</v>
      </c>
      <c r="M172" s="148">
        <f t="shared" si="52"/>
        <v>157016.82750000001</v>
      </c>
      <c r="N172" s="62">
        <f t="shared" si="53"/>
        <v>242.01</v>
      </c>
      <c r="O172" s="46"/>
      <c r="P172" s="43"/>
      <c r="Q172" s="142">
        <f t="shared" si="54"/>
        <v>1031.7490000000003</v>
      </c>
      <c r="R172" s="143">
        <f t="shared" si="55"/>
        <v>3739.5269999999996</v>
      </c>
      <c r="S172" s="143">
        <f t="shared" si="56"/>
        <v>7171.0208000000011</v>
      </c>
      <c r="T172" s="95">
        <f t="shared" si="57"/>
        <v>11942.2968</v>
      </c>
      <c r="U172" s="78">
        <f t="shared" si="58"/>
        <v>0</v>
      </c>
      <c r="V172" s="79">
        <f t="shared" si="59"/>
        <v>0</v>
      </c>
      <c r="W172" s="79">
        <f t="shared" si="60"/>
        <v>0</v>
      </c>
      <c r="X172" s="80">
        <f t="shared" si="61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2"/>
        <v>0</v>
      </c>
      <c r="M173" s="148">
        <f t="shared" si="52"/>
        <v>157016.82750000001</v>
      </c>
      <c r="N173" s="62">
        <f t="shared" si="53"/>
        <v>242.01</v>
      </c>
      <c r="O173" s="46"/>
      <c r="P173" s="43"/>
      <c r="Q173" s="142">
        <f t="shared" si="54"/>
        <v>1031.7490000000003</v>
      </c>
      <c r="R173" s="143">
        <f t="shared" si="55"/>
        <v>3739.5269999999996</v>
      </c>
      <c r="S173" s="143">
        <f t="shared" si="56"/>
        <v>7171.0208000000011</v>
      </c>
      <c r="T173" s="95">
        <f t="shared" si="57"/>
        <v>11942.2968</v>
      </c>
      <c r="U173" s="78">
        <f t="shared" si="58"/>
        <v>0</v>
      </c>
      <c r="V173" s="79">
        <f t="shared" si="59"/>
        <v>0</v>
      </c>
      <c r="W173" s="79">
        <f t="shared" si="60"/>
        <v>0</v>
      </c>
      <c r="X173" s="80">
        <f t="shared" si="61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2"/>
        <v>0</v>
      </c>
      <c r="M174" s="148">
        <f t="shared" si="52"/>
        <v>157016.82750000001</v>
      </c>
      <c r="N174" s="62">
        <f t="shared" si="53"/>
        <v>242.01</v>
      </c>
      <c r="O174" s="46"/>
      <c r="P174" s="43"/>
      <c r="Q174" s="142">
        <f t="shared" si="54"/>
        <v>1031.7490000000003</v>
      </c>
      <c r="R174" s="143">
        <f t="shared" si="55"/>
        <v>3739.5269999999996</v>
      </c>
      <c r="S174" s="143">
        <f t="shared" si="56"/>
        <v>7171.0208000000011</v>
      </c>
      <c r="T174" s="95">
        <f t="shared" si="57"/>
        <v>11942.2968</v>
      </c>
      <c r="U174" s="78">
        <f t="shared" si="58"/>
        <v>0</v>
      </c>
      <c r="V174" s="79">
        <f t="shared" si="59"/>
        <v>0</v>
      </c>
      <c r="W174" s="79">
        <f t="shared" si="60"/>
        <v>0</v>
      </c>
      <c r="X174" s="80">
        <f t="shared" si="61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2"/>
        <v>0</v>
      </c>
      <c r="M175" s="148">
        <f t="shared" si="52"/>
        <v>157016.82750000001</v>
      </c>
      <c r="N175" s="62">
        <f t="shared" si="53"/>
        <v>242.01</v>
      </c>
      <c r="O175" s="46"/>
      <c r="P175" s="43"/>
      <c r="Q175" s="142">
        <f t="shared" si="54"/>
        <v>1031.7490000000003</v>
      </c>
      <c r="R175" s="143">
        <f t="shared" si="55"/>
        <v>3739.5269999999996</v>
      </c>
      <c r="S175" s="143">
        <f t="shared" si="56"/>
        <v>7171.0208000000011</v>
      </c>
      <c r="T175" s="95">
        <f t="shared" si="57"/>
        <v>11942.2968</v>
      </c>
      <c r="U175" s="78">
        <f t="shared" si="58"/>
        <v>0</v>
      </c>
      <c r="V175" s="79">
        <f t="shared" si="59"/>
        <v>0</v>
      </c>
      <c r="W175" s="79">
        <f t="shared" si="60"/>
        <v>0</v>
      </c>
      <c r="X175" s="80">
        <f t="shared" si="61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2"/>
        <v>0</v>
      </c>
      <c r="M176" s="148">
        <f t="shared" si="52"/>
        <v>157016.82750000001</v>
      </c>
      <c r="N176" s="62">
        <f t="shared" si="53"/>
        <v>242.01</v>
      </c>
      <c r="O176" s="46"/>
      <c r="P176" s="43"/>
      <c r="Q176" s="142">
        <f t="shared" si="54"/>
        <v>1031.7490000000003</v>
      </c>
      <c r="R176" s="143">
        <f t="shared" si="55"/>
        <v>3739.5269999999996</v>
      </c>
      <c r="S176" s="143">
        <f t="shared" si="56"/>
        <v>7171.0208000000011</v>
      </c>
      <c r="T176" s="95">
        <f t="shared" si="57"/>
        <v>11942.2968</v>
      </c>
      <c r="U176" s="78">
        <f t="shared" si="58"/>
        <v>0</v>
      </c>
      <c r="V176" s="79">
        <f t="shared" si="59"/>
        <v>0</v>
      </c>
      <c r="W176" s="79">
        <f t="shared" si="60"/>
        <v>0</v>
      </c>
      <c r="X176" s="80">
        <f t="shared" si="61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2"/>
        <v>0</v>
      </c>
      <c r="M177" s="148">
        <f t="shared" si="52"/>
        <v>157016.82750000001</v>
      </c>
      <c r="N177" s="62">
        <f t="shared" si="53"/>
        <v>242.01</v>
      </c>
      <c r="O177" s="46"/>
      <c r="P177" s="43"/>
      <c r="Q177" s="142">
        <f t="shared" si="54"/>
        <v>1031.7490000000003</v>
      </c>
      <c r="R177" s="143">
        <f t="shared" si="55"/>
        <v>3739.5269999999996</v>
      </c>
      <c r="S177" s="143">
        <f t="shared" si="56"/>
        <v>7171.0208000000011</v>
      </c>
      <c r="T177" s="95">
        <f t="shared" si="57"/>
        <v>11942.2968</v>
      </c>
      <c r="U177" s="78">
        <f t="shared" si="58"/>
        <v>0</v>
      </c>
      <c r="V177" s="79">
        <f t="shared" si="59"/>
        <v>0</v>
      </c>
      <c r="W177" s="79">
        <f t="shared" si="60"/>
        <v>0</v>
      </c>
      <c r="X177" s="80">
        <f t="shared" si="61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2"/>
        <v>0</v>
      </c>
      <c r="M178" s="148">
        <f t="shared" si="52"/>
        <v>157016.82750000001</v>
      </c>
      <c r="N178" s="62">
        <f t="shared" si="53"/>
        <v>242.01</v>
      </c>
      <c r="O178" s="46"/>
      <c r="P178" s="43"/>
      <c r="Q178" s="142">
        <f t="shared" si="54"/>
        <v>1031.7490000000003</v>
      </c>
      <c r="R178" s="143">
        <f t="shared" si="55"/>
        <v>3739.5269999999996</v>
      </c>
      <c r="S178" s="143">
        <f t="shared" si="56"/>
        <v>7171.0208000000011</v>
      </c>
      <c r="T178" s="95">
        <f t="shared" si="57"/>
        <v>11942.2968</v>
      </c>
      <c r="U178" s="78">
        <f t="shared" si="58"/>
        <v>0</v>
      </c>
      <c r="V178" s="79">
        <f t="shared" si="59"/>
        <v>0</v>
      </c>
      <c r="W178" s="79">
        <f t="shared" si="60"/>
        <v>0</v>
      </c>
      <c r="X178" s="80">
        <f t="shared" si="61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2"/>
        <v>0</v>
      </c>
      <c r="M179" s="148">
        <f t="shared" si="52"/>
        <v>157016.82750000001</v>
      </c>
      <c r="N179" s="62">
        <f t="shared" si="53"/>
        <v>242.01</v>
      </c>
      <c r="O179" s="46"/>
      <c r="P179" s="43"/>
      <c r="Q179" s="142">
        <f t="shared" si="54"/>
        <v>1031.7490000000003</v>
      </c>
      <c r="R179" s="143">
        <f t="shared" si="55"/>
        <v>3739.5269999999996</v>
      </c>
      <c r="S179" s="143">
        <f t="shared" si="56"/>
        <v>7171.0208000000011</v>
      </c>
      <c r="T179" s="95">
        <f t="shared" si="57"/>
        <v>11942.2968</v>
      </c>
      <c r="U179" s="78">
        <f t="shared" si="58"/>
        <v>0</v>
      </c>
      <c r="V179" s="79">
        <f t="shared" si="59"/>
        <v>0</v>
      </c>
      <c r="W179" s="79">
        <f t="shared" si="60"/>
        <v>0</v>
      </c>
      <c r="X179" s="80">
        <f t="shared" si="61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2"/>
        <v>0</v>
      </c>
      <c r="M180" s="148">
        <f t="shared" si="52"/>
        <v>157016.82750000001</v>
      </c>
      <c r="N180" s="62">
        <f t="shared" si="53"/>
        <v>242.01</v>
      </c>
      <c r="O180" s="46"/>
      <c r="P180" s="43"/>
      <c r="Q180" s="142">
        <f t="shared" si="54"/>
        <v>1031.7490000000003</v>
      </c>
      <c r="R180" s="143">
        <f t="shared" si="55"/>
        <v>3739.5269999999996</v>
      </c>
      <c r="S180" s="143">
        <f t="shared" si="56"/>
        <v>7171.0208000000011</v>
      </c>
      <c r="T180" s="95">
        <f t="shared" si="57"/>
        <v>11942.2968</v>
      </c>
      <c r="U180" s="78">
        <f t="shared" si="58"/>
        <v>0</v>
      </c>
      <c r="V180" s="79">
        <f t="shared" si="59"/>
        <v>0</v>
      </c>
      <c r="W180" s="79">
        <f t="shared" si="60"/>
        <v>0</v>
      </c>
      <c r="X180" s="80">
        <f t="shared" si="61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2"/>
        <v>0</v>
      </c>
      <c r="M181" s="148">
        <f t="shared" si="52"/>
        <v>157016.82750000001</v>
      </c>
      <c r="N181" s="62">
        <f t="shared" si="53"/>
        <v>242.01</v>
      </c>
      <c r="O181" s="46"/>
      <c r="P181" s="43"/>
      <c r="Q181" s="142">
        <f t="shared" si="54"/>
        <v>1031.7490000000003</v>
      </c>
      <c r="R181" s="143">
        <f t="shared" si="55"/>
        <v>3739.5269999999996</v>
      </c>
      <c r="S181" s="143">
        <f t="shared" si="56"/>
        <v>7171.0208000000011</v>
      </c>
      <c r="T181" s="95">
        <f t="shared" si="57"/>
        <v>11942.2968</v>
      </c>
      <c r="U181" s="78">
        <f t="shared" si="58"/>
        <v>0</v>
      </c>
      <c r="V181" s="79">
        <f t="shared" si="59"/>
        <v>0</v>
      </c>
      <c r="W181" s="79">
        <f t="shared" si="60"/>
        <v>0</v>
      </c>
      <c r="X181" s="80">
        <f t="shared" si="61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2"/>
        <v>0</v>
      </c>
      <c r="M182" s="148">
        <f t="shared" si="52"/>
        <v>157016.82750000001</v>
      </c>
      <c r="N182" s="62">
        <f t="shared" si="53"/>
        <v>242.01</v>
      </c>
      <c r="O182" s="46"/>
      <c r="P182" s="43"/>
      <c r="Q182" s="142">
        <f t="shared" si="54"/>
        <v>1031.7490000000003</v>
      </c>
      <c r="R182" s="143">
        <f t="shared" si="55"/>
        <v>3739.5269999999996</v>
      </c>
      <c r="S182" s="143">
        <f t="shared" si="56"/>
        <v>7171.0208000000011</v>
      </c>
      <c r="T182" s="95">
        <f t="shared" si="57"/>
        <v>11942.2968</v>
      </c>
      <c r="U182" s="78">
        <f t="shared" si="58"/>
        <v>0</v>
      </c>
      <c r="V182" s="79">
        <f t="shared" si="59"/>
        <v>0</v>
      </c>
      <c r="W182" s="79">
        <f t="shared" si="60"/>
        <v>0</v>
      </c>
      <c r="X182" s="80">
        <f t="shared" si="61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2"/>
        <v>0</v>
      </c>
      <c r="M183" s="148">
        <f t="shared" si="52"/>
        <v>157016.82750000001</v>
      </c>
      <c r="N183" s="62">
        <f t="shared" si="53"/>
        <v>242.01</v>
      </c>
      <c r="O183" s="46"/>
      <c r="P183" s="43"/>
      <c r="Q183" s="142">
        <f t="shared" si="54"/>
        <v>1031.7490000000003</v>
      </c>
      <c r="R183" s="143">
        <f t="shared" si="55"/>
        <v>3739.5269999999996</v>
      </c>
      <c r="S183" s="143">
        <f t="shared" si="56"/>
        <v>7171.0208000000011</v>
      </c>
      <c r="T183" s="95">
        <f t="shared" si="57"/>
        <v>11942.2968</v>
      </c>
      <c r="U183" s="78">
        <f t="shared" si="58"/>
        <v>0</v>
      </c>
      <c r="V183" s="79">
        <f t="shared" si="59"/>
        <v>0</v>
      </c>
      <c r="W183" s="79">
        <f t="shared" si="60"/>
        <v>0</v>
      </c>
      <c r="X183" s="80">
        <f t="shared" si="61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2"/>
        <v>0</v>
      </c>
      <c r="M184" s="148">
        <f t="shared" si="52"/>
        <v>157016.82750000001</v>
      </c>
      <c r="N184" s="62">
        <f t="shared" si="53"/>
        <v>242.01</v>
      </c>
      <c r="O184" s="46"/>
      <c r="P184" s="43"/>
      <c r="Q184" s="142">
        <f t="shared" si="54"/>
        <v>1031.7490000000003</v>
      </c>
      <c r="R184" s="143">
        <f t="shared" si="55"/>
        <v>3739.5269999999996</v>
      </c>
      <c r="S184" s="143">
        <f t="shared" si="56"/>
        <v>7171.0208000000011</v>
      </c>
      <c r="T184" s="95">
        <f t="shared" si="57"/>
        <v>11942.2968</v>
      </c>
      <c r="U184" s="78">
        <f t="shared" si="58"/>
        <v>0</v>
      </c>
      <c r="V184" s="79">
        <f t="shared" si="59"/>
        <v>0</v>
      </c>
      <c r="W184" s="79">
        <f t="shared" si="60"/>
        <v>0</v>
      </c>
      <c r="X184" s="80">
        <f t="shared" si="61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2"/>
        <v>0</v>
      </c>
      <c r="M185" s="148">
        <f t="shared" si="52"/>
        <v>157016.82750000001</v>
      </c>
      <c r="N185" s="62">
        <f t="shared" si="53"/>
        <v>242.01</v>
      </c>
      <c r="O185" s="46"/>
      <c r="P185" s="43"/>
      <c r="Q185" s="142">
        <f t="shared" si="54"/>
        <v>1031.7490000000003</v>
      </c>
      <c r="R185" s="143">
        <f t="shared" si="55"/>
        <v>3739.5269999999996</v>
      </c>
      <c r="S185" s="143">
        <f t="shared" si="56"/>
        <v>7171.0208000000011</v>
      </c>
      <c r="T185" s="95">
        <f t="shared" si="57"/>
        <v>11942.2968</v>
      </c>
      <c r="U185" s="78">
        <f t="shared" si="58"/>
        <v>0</v>
      </c>
      <c r="V185" s="79">
        <f t="shared" si="59"/>
        <v>0</v>
      </c>
      <c r="W185" s="79">
        <f t="shared" si="60"/>
        <v>0</v>
      </c>
      <c r="X185" s="80">
        <f t="shared" si="61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2"/>
        <v>0</v>
      </c>
      <c r="M186" s="148">
        <f t="shared" si="52"/>
        <v>157016.82750000001</v>
      </c>
      <c r="N186" s="62">
        <f t="shared" si="53"/>
        <v>242.01</v>
      </c>
      <c r="O186" s="46"/>
      <c r="P186" s="43"/>
      <c r="Q186" s="142">
        <f t="shared" si="54"/>
        <v>1031.7490000000003</v>
      </c>
      <c r="R186" s="143">
        <f t="shared" si="55"/>
        <v>3739.5269999999996</v>
      </c>
      <c r="S186" s="143">
        <f t="shared" si="56"/>
        <v>7171.0208000000011</v>
      </c>
      <c r="T186" s="95">
        <f t="shared" si="57"/>
        <v>11942.2968</v>
      </c>
      <c r="U186" s="78">
        <f t="shared" si="58"/>
        <v>0</v>
      </c>
      <c r="V186" s="79">
        <f t="shared" si="59"/>
        <v>0</v>
      </c>
      <c r="W186" s="79">
        <f t="shared" si="60"/>
        <v>0</v>
      </c>
      <c r="X186" s="80">
        <f t="shared" si="61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2"/>
        <v>0</v>
      </c>
      <c r="M187" s="148">
        <f t="shared" si="52"/>
        <v>157016.82750000001</v>
      </c>
      <c r="N187" s="62">
        <f t="shared" si="53"/>
        <v>242.01</v>
      </c>
      <c r="O187" s="46"/>
      <c r="P187" s="43"/>
      <c r="Q187" s="142">
        <f t="shared" si="54"/>
        <v>1031.7490000000003</v>
      </c>
      <c r="R187" s="143">
        <f t="shared" si="55"/>
        <v>3739.5269999999996</v>
      </c>
      <c r="S187" s="143">
        <f t="shared" si="56"/>
        <v>7171.0208000000011</v>
      </c>
      <c r="T187" s="95">
        <f t="shared" si="57"/>
        <v>11942.2968</v>
      </c>
      <c r="U187" s="78">
        <f t="shared" si="58"/>
        <v>0</v>
      </c>
      <c r="V187" s="79">
        <f t="shared" si="59"/>
        <v>0</v>
      </c>
      <c r="W187" s="79">
        <f t="shared" si="60"/>
        <v>0</v>
      </c>
      <c r="X187" s="80">
        <f t="shared" si="61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2"/>
        <v>0</v>
      </c>
      <c r="M188" s="148">
        <f t="shared" si="52"/>
        <v>157016.82750000001</v>
      </c>
      <c r="N188" s="62">
        <f t="shared" si="53"/>
        <v>242.01</v>
      </c>
      <c r="O188" s="46"/>
      <c r="P188" s="43"/>
      <c r="Q188" s="142">
        <f t="shared" si="54"/>
        <v>1031.7490000000003</v>
      </c>
      <c r="R188" s="143">
        <f t="shared" si="55"/>
        <v>3739.5269999999996</v>
      </c>
      <c r="S188" s="143">
        <f t="shared" si="56"/>
        <v>7171.0208000000011</v>
      </c>
      <c r="T188" s="95">
        <f t="shared" si="57"/>
        <v>11942.2968</v>
      </c>
      <c r="U188" s="78">
        <f t="shared" si="58"/>
        <v>0</v>
      </c>
      <c r="V188" s="79">
        <f t="shared" si="59"/>
        <v>0</v>
      </c>
      <c r="W188" s="79">
        <f t="shared" si="60"/>
        <v>0</v>
      </c>
      <c r="X188" s="80">
        <f t="shared" si="61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2"/>
        <v>0</v>
      </c>
      <c r="M189" s="148">
        <f t="shared" si="52"/>
        <v>157016.82750000001</v>
      </c>
      <c r="N189" s="62">
        <f t="shared" si="53"/>
        <v>242.01</v>
      </c>
      <c r="O189" s="46"/>
      <c r="P189" s="43"/>
      <c r="Q189" s="142">
        <f t="shared" si="54"/>
        <v>1031.7490000000003</v>
      </c>
      <c r="R189" s="143">
        <f t="shared" si="55"/>
        <v>3739.5269999999996</v>
      </c>
      <c r="S189" s="143">
        <f t="shared" si="56"/>
        <v>7171.0208000000011</v>
      </c>
      <c r="T189" s="95">
        <f t="shared" si="57"/>
        <v>11942.2968</v>
      </c>
      <c r="U189" s="78">
        <f t="shared" si="58"/>
        <v>0</v>
      </c>
      <c r="V189" s="79">
        <f t="shared" si="59"/>
        <v>0</v>
      </c>
      <c r="W189" s="79">
        <f t="shared" si="60"/>
        <v>0</v>
      </c>
      <c r="X189" s="80">
        <f t="shared" si="61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2"/>
        <v>0</v>
      </c>
      <c r="M190" s="148">
        <f t="shared" si="52"/>
        <v>157016.82750000001</v>
      </c>
      <c r="N190" s="62">
        <f t="shared" si="53"/>
        <v>242.01</v>
      </c>
      <c r="O190" s="46"/>
      <c r="P190" s="43"/>
      <c r="Q190" s="142">
        <f t="shared" si="54"/>
        <v>1031.7490000000003</v>
      </c>
      <c r="R190" s="143">
        <f t="shared" si="55"/>
        <v>3739.5269999999996</v>
      </c>
      <c r="S190" s="143">
        <f t="shared" si="56"/>
        <v>7171.0208000000011</v>
      </c>
      <c r="T190" s="95">
        <f t="shared" si="57"/>
        <v>11942.2968</v>
      </c>
      <c r="U190" s="78">
        <f t="shared" si="58"/>
        <v>0</v>
      </c>
      <c r="V190" s="79">
        <f t="shared" si="59"/>
        <v>0</v>
      </c>
      <c r="W190" s="79">
        <f t="shared" si="60"/>
        <v>0</v>
      </c>
      <c r="X190" s="80">
        <f t="shared" si="61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2"/>
        <v>0</v>
      </c>
      <c r="M191" s="148">
        <f t="shared" si="52"/>
        <v>157016.82750000001</v>
      </c>
      <c r="N191" s="62">
        <f t="shared" si="53"/>
        <v>242.01</v>
      </c>
      <c r="O191" s="46"/>
      <c r="P191" s="43"/>
      <c r="Q191" s="142">
        <f t="shared" si="54"/>
        <v>1031.7490000000003</v>
      </c>
      <c r="R191" s="143">
        <f t="shared" si="55"/>
        <v>3739.5269999999996</v>
      </c>
      <c r="S191" s="143">
        <f t="shared" si="56"/>
        <v>7171.0208000000011</v>
      </c>
      <c r="T191" s="95">
        <f t="shared" si="57"/>
        <v>11942.2968</v>
      </c>
      <c r="U191" s="78">
        <f t="shared" si="58"/>
        <v>0</v>
      </c>
      <c r="V191" s="79">
        <f t="shared" si="59"/>
        <v>0</v>
      </c>
      <c r="W191" s="79">
        <f t="shared" si="60"/>
        <v>0</v>
      </c>
      <c r="X191" s="80">
        <f t="shared" si="61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2"/>
        <v>0</v>
      </c>
      <c r="M192" s="148">
        <f t="shared" si="52"/>
        <v>157016.82750000001</v>
      </c>
      <c r="N192" s="62">
        <f t="shared" si="53"/>
        <v>242.01</v>
      </c>
      <c r="O192" s="46"/>
      <c r="P192" s="43"/>
      <c r="Q192" s="142">
        <f t="shared" si="54"/>
        <v>1031.7490000000003</v>
      </c>
      <c r="R192" s="143">
        <f t="shared" si="55"/>
        <v>3739.5269999999996</v>
      </c>
      <c r="S192" s="143">
        <f t="shared" si="56"/>
        <v>7171.0208000000011</v>
      </c>
      <c r="T192" s="95">
        <f t="shared" si="57"/>
        <v>11942.2968</v>
      </c>
      <c r="U192" s="78">
        <f t="shared" si="58"/>
        <v>0</v>
      </c>
      <c r="V192" s="79">
        <f t="shared" si="59"/>
        <v>0</v>
      </c>
      <c r="W192" s="79">
        <f t="shared" si="60"/>
        <v>0</v>
      </c>
      <c r="X192" s="80">
        <f t="shared" si="61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2"/>
        <v>0</v>
      </c>
      <c r="M193" s="148">
        <f t="shared" si="52"/>
        <v>157016.82750000001</v>
      </c>
      <c r="N193" s="62">
        <f t="shared" si="53"/>
        <v>242.01</v>
      </c>
      <c r="O193" s="46"/>
      <c r="P193" s="43"/>
      <c r="Q193" s="142">
        <f t="shared" si="54"/>
        <v>1031.7490000000003</v>
      </c>
      <c r="R193" s="143">
        <f t="shared" si="55"/>
        <v>3739.5269999999996</v>
      </c>
      <c r="S193" s="143">
        <f t="shared" si="56"/>
        <v>7171.0208000000011</v>
      </c>
      <c r="T193" s="95">
        <f t="shared" si="57"/>
        <v>11942.2968</v>
      </c>
      <c r="U193" s="78">
        <f t="shared" si="58"/>
        <v>0</v>
      </c>
      <c r="V193" s="79">
        <f t="shared" si="59"/>
        <v>0</v>
      </c>
      <c r="W193" s="79">
        <f t="shared" si="60"/>
        <v>0</v>
      </c>
      <c r="X193" s="80">
        <f t="shared" si="61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2"/>
        <v>0</v>
      </c>
      <c r="M194" s="148">
        <f t="shared" si="52"/>
        <v>157016.82750000001</v>
      </c>
      <c r="N194" s="62">
        <f t="shared" si="53"/>
        <v>242.01</v>
      </c>
      <c r="O194" s="46"/>
      <c r="P194" s="43"/>
      <c r="Q194" s="142">
        <f t="shared" si="54"/>
        <v>1031.7490000000003</v>
      </c>
      <c r="R194" s="143">
        <f t="shared" si="55"/>
        <v>3739.5269999999996</v>
      </c>
      <c r="S194" s="143">
        <f t="shared" si="56"/>
        <v>7171.0208000000011</v>
      </c>
      <c r="T194" s="95">
        <f t="shared" si="57"/>
        <v>11942.2968</v>
      </c>
      <c r="U194" s="78">
        <f t="shared" si="58"/>
        <v>0</v>
      </c>
      <c r="V194" s="79">
        <f t="shared" si="59"/>
        <v>0</v>
      </c>
      <c r="W194" s="79">
        <f t="shared" si="60"/>
        <v>0</v>
      </c>
      <c r="X194" s="80">
        <f t="shared" si="61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2"/>
        <v>0</v>
      </c>
      <c r="M195" s="148">
        <f t="shared" si="52"/>
        <v>157016.82750000001</v>
      </c>
      <c r="N195" s="62">
        <f t="shared" si="53"/>
        <v>242.01</v>
      </c>
      <c r="O195" s="46"/>
      <c r="P195" s="43"/>
      <c r="Q195" s="142">
        <f t="shared" si="54"/>
        <v>1031.7490000000003</v>
      </c>
      <c r="R195" s="143">
        <f t="shared" si="55"/>
        <v>3739.5269999999996</v>
      </c>
      <c r="S195" s="143">
        <f t="shared" si="56"/>
        <v>7171.0208000000011</v>
      </c>
      <c r="T195" s="95">
        <f t="shared" si="57"/>
        <v>11942.2968</v>
      </c>
      <c r="U195" s="78">
        <f t="shared" si="58"/>
        <v>0</v>
      </c>
      <c r="V195" s="79">
        <f t="shared" si="59"/>
        <v>0</v>
      </c>
      <c r="W195" s="79">
        <f t="shared" si="60"/>
        <v>0</v>
      </c>
      <c r="X195" s="80">
        <f t="shared" si="61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2"/>
        <v>0</v>
      </c>
      <c r="M196" s="148">
        <f t="shared" si="52"/>
        <v>157016.82750000001</v>
      </c>
      <c r="N196" s="62">
        <f t="shared" si="53"/>
        <v>242.01</v>
      </c>
      <c r="O196" s="46"/>
      <c r="P196" s="43"/>
      <c r="Q196" s="142">
        <f t="shared" si="54"/>
        <v>1031.7490000000003</v>
      </c>
      <c r="R196" s="143">
        <f t="shared" si="55"/>
        <v>3739.5269999999996</v>
      </c>
      <c r="S196" s="143">
        <f t="shared" si="56"/>
        <v>7171.0208000000011</v>
      </c>
      <c r="T196" s="95">
        <f t="shared" si="57"/>
        <v>11942.2968</v>
      </c>
      <c r="U196" s="78">
        <f t="shared" si="58"/>
        <v>0</v>
      </c>
      <c r="V196" s="79">
        <f t="shared" si="59"/>
        <v>0</v>
      </c>
      <c r="W196" s="79">
        <f t="shared" si="60"/>
        <v>0</v>
      </c>
      <c r="X196" s="80">
        <f t="shared" si="61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2"/>
        <v>0</v>
      </c>
      <c r="M197" s="148">
        <f t="shared" si="52"/>
        <v>157016.82750000001</v>
      </c>
      <c r="N197" s="62">
        <f t="shared" si="53"/>
        <v>242.01</v>
      </c>
      <c r="O197" s="46"/>
      <c r="P197" s="43"/>
      <c r="Q197" s="142">
        <f t="shared" si="54"/>
        <v>1031.7490000000003</v>
      </c>
      <c r="R197" s="143">
        <f t="shared" si="55"/>
        <v>3739.5269999999996</v>
      </c>
      <c r="S197" s="143">
        <f t="shared" si="56"/>
        <v>7171.0208000000011</v>
      </c>
      <c r="T197" s="95">
        <f t="shared" si="57"/>
        <v>11942.2968</v>
      </c>
      <c r="U197" s="78">
        <f t="shared" si="58"/>
        <v>0</v>
      </c>
      <c r="V197" s="79">
        <f t="shared" si="59"/>
        <v>0</v>
      </c>
      <c r="W197" s="79">
        <f t="shared" si="60"/>
        <v>0</v>
      </c>
      <c r="X197" s="80">
        <f t="shared" si="61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2"/>
        <v>0</v>
      </c>
      <c r="M198" s="148">
        <f t="shared" si="52"/>
        <v>157016.82750000001</v>
      </c>
      <c r="N198" s="62">
        <f t="shared" si="53"/>
        <v>242.01</v>
      </c>
      <c r="O198" s="46"/>
      <c r="P198" s="43"/>
      <c r="Q198" s="142">
        <f t="shared" si="54"/>
        <v>1031.7490000000003</v>
      </c>
      <c r="R198" s="143">
        <f t="shared" si="55"/>
        <v>3739.5269999999996</v>
      </c>
      <c r="S198" s="143">
        <f t="shared" si="56"/>
        <v>7171.0208000000011</v>
      </c>
      <c r="T198" s="95">
        <f t="shared" si="57"/>
        <v>11942.2968</v>
      </c>
      <c r="U198" s="78">
        <f t="shared" si="58"/>
        <v>0</v>
      </c>
      <c r="V198" s="79">
        <f t="shared" si="59"/>
        <v>0</v>
      </c>
      <c r="W198" s="79">
        <f t="shared" si="60"/>
        <v>0</v>
      </c>
      <c r="X198" s="80">
        <f t="shared" si="61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2"/>
        <v>0</v>
      </c>
      <c r="M199" s="148">
        <f t="shared" si="52"/>
        <v>157016.82750000001</v>
      </c>
      <c r="N199" s="62">
        <f t="shared" si="53"/>
        <v>242.01</v>
      </c>
      <c r="O199" s="46"/>
      <c r="P199" s="43"/>
      <c r="Q199" s="142">
        <f t="shared" si="54"/>
        <v>1031.7490000000003</v>
      </c>
      <c r="R199" s="143">
        <f t="shared" si="55"/>
        <v>3739.5269999999996</v>
      </c>
      <c r="S199" s="143">
        <f t="shared" si="56"/>
        <v>7171.0208000000011</v>
      </c>
      <c r="T199" s="95">
        <f t="shared" si="57"/>
        <v>11942.2968</v>
      </c>
      <c r="U199" s="78">
        <f t="shared" si="58"/>
        <v>0</v>
      </c>
      <c r="V199" s="79">
        <f t="shared" si="59"/>
        <v>0</v>
      </c>
      <c r="W199" s="79">
        <f t="shared" si="60"/>
        <v>0</v>
      </c>
      <c r="X199" s="80">
        <f t="shared" si="61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2"/>
        <v>0</v>
      </c>
      <c r="M200" s="148">
        <f t="shared" si="52"/>
        <v>157016.82750000001</v>
      </c>
      <c r="N200" s="62">
        <f t="shared" si="53"/>
        <v>242.01</v>
      </c>
      <c r="O200" s="46"/>
      <c r="P200" s="43"/>
      <c r="Q200" s="142">
        <f t="shared" si="54"/>
        <v>1031.7490000000003</v>
      </c>
      <c r="R200" s="143">
        <f t="shared" si="55"/>
        <v>3739.5269999999996</v>
      </c>
      <c r="S200" s="143">
        <f t="shared" si="56"/>
        <v>7171.0208000000011</v>
      </c>
      <c r="T200" s="95">
        <f t="shared" si="57"/>
        <v>11942.2968</v>
      </c>
      <c r="U200" s="78">
        <f t="shared" si="58"/>
        <v>0</v>
      </c>
      <c r="V200" s="79">
        <f t="shared" si="59"/>
        <v>0</v>
      </c>
      <c r="W200" s="79">
        <f t="shared" si="60"/>
        <v>0</v>
      </c>
      <c r="X200" s="80">
        <f t="shared" si="61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2"/>
        <v>0</v>
      </c>
      <c r="M201" s="148">
        <f t="shared" si="52"/>
        <v>157016.82750000001</v>
      </c>
      <c r="N201" s="62">
        <f t="shared" si="53"/>
        <v>242.01</v>
      </c>
      <c r="O201" s="46"/>
      <c r="P201" s="43"/>
      <c r="Q201" s="142">
        <f t="shared" si="54"/>
        <v>1031.7490000000003</v>
      </c>
      <c r="R201" s="143">
        <f t="shared" si="55"/>
        <v>3739.5269999999996</v>
      </c>
      <c r="S201" s="143">
        <f t="shared" si="56"/>
        <v>7171.0208000000011</v>
      </c>
      <c r="T201" s="95">
        <f t="shared" si="57"/>
        <v>11942.2968</v>
      </c>
      <c r="U201" s="78">
        <f t="shared" si="58"/>
        <v>0</v>
      </c>
      <c r="V201" s="79">
        <f t="shared" si="59"/>
        <v>0</v>
      </c>
      <c r="W201" s="79">
        <f t="shared" si="60"/>
        <v>0</v>
      </c>
      <c r="X201" s="80">
        <f t="shared" si="61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2"/>
        <v>0</v>
      </c>
      <c r="M202" s="148">
        <f t="shared" si="52"/>
        <v>157016.82750000001</v>
      </c>
      <c r="N202" s="62">
        <f t="shared" si="53"/>
        <v>242.01</v>
      </c>
      <c r="O202" s="46"/>
      <c r="P202" s="43"/>
      <c r="Q202" s="142">
        <f t="shared" si="54"/>
        <v>1031.7490000000003</v>
      </c>
      <c r="R202" s="143">
        <f t="shared" si="55"/>
        <v>3739.5269999999996</v>
      </c>
      <c r="S202" s="143">
        <f t="shared" si="56"/>
        <v>7171.0208000000011</v>
      </c>
      <c r="T202" s="95">
        <f t="shared" si="57"/>
        <v>11942.2968</v>
      </c>
      <c r="U202" s="78">
        <f t="shared" si="58"/>
        <v>0</v>
      </c>
      <c r="V202" s="79">
        <f t="shared" si="59"/>
        <v>0</v>
      </c>
      <c r="W202" s="79">
        <f t="shared" si="60"/>
        <v>0</v>
      </c>
      <c r="X202" s="80">
        <f t="shared" si="61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2"/>
        <v>0</v>
      </c>
      <c r="M203" s="148">
        <f t="shared" si="52"/>
        <v>157016.82750000001</v>
      </c>
      <c r="N203" s="62">
        <f t="shared" si="53"/>
        <v>242.01</v>
      </c>
      <c r="O203" s="46"/>
      <c r="P203" s="43"/>
      <c r="Q203" s="142">
        <f t="shared" si="54"/>
        <v>1031.7490000000003</v>
      </c>
      <c r="R203" s="143">
        <f t="shared" si="55"/>
        <v>3739.5269999999996</v>
      </c>
      <c r="S203" s="143">
        <f t="shared" si="56"/>
        <v>7171.0208000000011</v>
      </c>
      <c r="T203" s="95">
        <f t="shared" si="57"/>
        <v>11942.2968</v>
      </c>
      <c r="U203" s="78">
        <f t="shared" si="58"/>
        <v>0</v>
      </c>
      <c r="V203" s="79">
        <f t="shared" si="59"/>
        <v>0</v>
      </c>
      <c r="W203" s="79">
        <f t="shared" si="60"/>
        <v>0</v>
      </c>
      <c r="X203" s="80">
        <f t="shared" si="61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2"/>
        <v>0</v>
      </c>
      <c r="M204" s="148">
        <f t="shared" si="52"/>
        <v>157016.82750000001</v>
      </c>
      <c r="N204" s="62">
        <f t="shared" si="53"/>
        <v>242.01</v>
      </c>
      <c r="O204" s="46"/>
      <c r="P204" s="43"/>
      <c r="Q204" s="142">
        <f t="shared" si="54"/>
        <v>1031.7490000000003</v>
      </c>
      <c r="R204" s="143">
        <f t="shared" si="55"/>
        <v>3739.5269999999996</v>
      </c>
      <c r="S204" s="143">
        <f t="shared" si="56"/>
        <v>7171.0208000000011</v>
      </c>
      <c r="T204" s="95">
        <f t="shared" si="57"/>
        <v>11942.2968</v>
      </c>
      <c r="U204" s="78">
        <f t="shared" si="58"/>
        <v>0</v>
      </c>
      <c r="V204" s="79">
        <f t="shared" si="59"/>
        <v>0</v>
      </c>
      <c r="W204" s="79">
        <f t="shared" si="60"/>
        <v>0</v>
      </c>
      <c r="X204" s="80">
        <f t="shared" si="61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2"/>
        <v>0</v>
      </c>
      <c r="M205" s="148">
        <f t="shared" si="52"/>
        <v>157016.82750000001</v>
      </c>
      <c r="N205" s="62">
        <f t="shared" si="53"/>
        <v>242.01</v>
      </c>
      <c r="O205" s="46"/>
      <c r="P205" s="43"/>
      <c r="Q205" s="142">
        <f t="shared" si="54"/>
        <v>1031.7490000000003</v>
      </c>
      <c r="R205" s="143">
        <f t="shared" si="55"/>
        <v>3739.5269999999996</v>
      </c>
      <c r="S205" s="143">
        <f t="shared" si="56"/>
        <v>7171.0208000000011</v>
      </c>
      <c r="T205" s="95">
        <f t="shared" si="57"/>
        <v>11942.2968</v>
      </c>
      <c r="U205" s="78">
        <f t="shared" si="58"/>
        <v>0</v>
      </c>
      <c r="V205" s="79">
        <f t="shared" si="59"/>
        <v>0</v>
      </c>
      <c r="W205" s="79">
        <f t="shared" si="60"/>
        <v>0</v>
      </c>
      <c r="X205" s="80">
        <f t="shared" si="61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2"/>
        <v>0</v>
      </c>
      <c r="M206" s="148">
        <f t="shared" si="52"/>
        <v>157016.82750000001</v>
      </c>
      <c r="N206" s="62">
        <f t="shared" si="53"/>
        <v>242.01</v>
      </c>
      <c r="O206" s="46"/>
      <c r="P206" s="43"/>
      <c r="Q206" s="142">
        <f t="shared" si="54"/>
        <v>1031.7490000000003</v>
      </c>
      <c r="R206" s="143">
        <f t="shared" si="55"/>
        <v>3739.5269999999996</v>
      </c>
      <c r="S206" s="143">
        <f t="shared" si="56"/>
        <v>7171.0208000000011</v>
      </c>
      <c r="T206" s="95">
        <f t="shared" si="57"/>
        <v>11942.2968</v>
      </c>
      <c r="U206" s="78">
        <f t="shared" si="58"/>
        <v>0</v>
      </c>
      <c r="V206" s="79">
        <f t="shared" si="59"/>
        <v>0</v>
      </c>
      <c r="W206" s="79">
        <f t="shared" si="60"/>
        <v>0</v>
      </c>
      <c r="X206" s="80">
        <f t="shared" si="61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2"/>
        <v>0</v>
      </c>
      <c r="M207" s="148">
        <f t="shared" si="52"/>
        <v>157016.82750000001</v>
      </c>
      <c r="N207" s="62">
        <f t="shared" si="53"/>
        <v>242.01</v>
      </c>
      <c r="O207" s="46"/>
      <c r="P207" s="43"/>
      <c r="Q207" s="142">
        <f t="shared" si="54"/>
        <v>1031.7490000000003</v>
      </c>
      <c r="R207" s="143">
        <f t="shared" si="55"/>
        <v>3739.5269999999996</v>
      </c>
      <c r="S207" s="143">
        <f t="shared" si="56"/>
        <v>7171.0208000000011</v>
      </c>
      <c r="T207" s="95">
        <f t="shared" si="57"/>
        <v>11942.2968</v>
      </c>
      <c r="U207" s="78">
        <f t="shared" si="58"/>
        <v>0</v>
      </c>
      <c r="V207" s="79">
        <f t="shared" si="59"/>
        <v>0</v>
      </c>
      <c r="W207" s="79">
        <f t="shared" si="60"/>
        <v>0</v>
      </c>
      <c r="X207" s="80">
        <f t="shared" si="61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2"/>
        <v>0</v>
      </c>
      <c r="M208" s="148">
        <f t="shared" si="52"/>
        <v>157016.82750000001</v>
      </c>
      <c r="N208" s="62">
        <f t="shared" si="53"/>
        <v>242.01</v>
      </c>
      <c r="O208" s="46"/>
      <c r="P208" s="43"/>
      <c r="Q208" s="142">
        <f t="shared" si="54"/>
        <v>1031.7490000000003</v>
      </c>
      <c r="R208" s="143">
        <f t="shared" si="55"/>
        <v>3739.5269999999996</v>
      </c>
      <c r="S208" s="143">
        <f t="shared" si="56"/>
        <v>7171.0208000000011</v>
      </c>
      <c r="T208" s="95">
        <f t="shared" si="57"/>
        <v>11942.2968</v>
      </c>
      <c r="U208" s="78">
        <f t="shared" si="58"/>
        <v>0</v>
      </c>
      <c r="V208" s="79">
        <f t="shared" si="59"/>
        <v>0</v>
      </c>
      <c r="W208" s="79">
        <f t="shared" si="60"/>
        <v>0</v>
      </c>
      <c r="X208" s="80">
        <f t="shared" si="61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2"/>
        <v>0</v>
      </c>
      <c r="M209" s="148">
        <f t="shared" si="52"/>
        <v>157016.82750000001</v>
      </c>
      <c r="N209" s="62">
        <f t="shared" si="53"/>
        <v>242.01</v>
      </c>
      <c r="O209" s="46"/>
      <c r="P209" s="43"/>
      <c r="Q209" s="142">
        <f t="shared" si="54"/>
        <v>1031.7490000000003</v>
      </c>
      <c r="R209" s="143">
        <f t="shared" si="55"/>
        <v>3739.5269999999996</v>
      </c>
      <c r="S209" s="143">
        <f t="shared" si="56"/>
        <v>7171.0208000000011</v>
      </c>
      <c r="T209" s="95">
        <f t="shared" si="57"/>
        <v>11942.2968</v>
      </c>
      <c r="U209" s="78">
        <f t="shared" si="58"/>
        <v>0</v>
      </c>
      <c r="V209" s="79">
        <f t="shared" si="59"/>
        <v>0</v>
      </c>
      <c r="W209" s="79">
        <f t="shared" si="60"/>
        <v>0</v>
      </c>
      <c r="X209" s="80">
        <f t="shared" si="61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2"/>
        <v>0</v>
      </c>
      <c r="M210" s="148">
        <f t="shared" si="52"/>
        <v>157016.82750000001</v>
      </c>
      <c r="N210" s="62">
        <f t="shared" si="53"/>
        <v>242.01</v>
      </c>
      <c r="O210" s="46"/>
      <c r="P210" s="43"/>
      <c r="Q210" s="142">
        <f t="shared" si="54"/>
        <v>1031.7490000000003</v>
      </c>
      <c r="R210" s="143">
        <f t="shared" si="55"/>
        <v>3739.5269999999996</v>
      </c>
      <c r="S210" s="143">
        <f t="shared" si="56"/>
        <v>7171.0208000000011</v>
      </c>
      <c r="T210" s="95">
        <f t="shared" si="57"/>
        <v>11942.2968</v>
      </c>
      <c r="U210" s="78">
        <f t="shared" si="58"/>
        <v>0</v>
      </c>
      <c r="V210" s="79">
        <f t="shared" si="59"/>
        <v>0</v>
      </c>
      <c r="W210" s="79">
        <f t="shared" si="60"/>
        <v>0</v>
      </c>
      <c r="X210" s="80">
        <f t="shared" si="61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2"/>
        <v>0</v>
      </c>
      <c r="M211" s="148">
        <f t="shared" si="52"/>
        <v>157016.82750000001</v>
      </c>
      <c r="N211" s="62">
        <f t="shared" si="53"/>
        <v>242.01</v>
      </c>
      <c r="O211" s="46"/>
      <c r="P211" s="43"/>
      <c r="Q211" s="142">
        <f t="shared" si="54"/>
        <v>1031.7490000000003</v>
      </c>
      <c r="R211" s="143">
        <f t="shared" si="55"/>
        <v>3739.5269999999996</v>
      </c>
      <c r="S211" s="143">
        <f t="shared" si="56"/>
        <v>7171.0208000000011</v>
      </c>
      <c r="T211" s="95">
        <f t="shared" si="57"/>
        <v>11942.2968</v>
      </c>
      <c r="U211" s="78">
        <f t="shared" si="58"/>
        <v>0</v>
      </c>
      <c r="V211" s="79">
        <f t="shared" si="59"/>
        <v>0</v>
      </c>
      <c r="W211" s="79">
        <f t="shared" si="60"/>
        <v>0</v>
      </c>
      <c r="X211" s="80">
        <f t="shared" si="61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2"/>
        <v>0</v>
      </c>
      <c r="M212" s="148">
        <f t="shared" si="52"/>
        <v>157016.82750000001</v>
      </c>
      <c r="N212" s="62">
        <f t="shared" si="53"/>
        <v>242.01</v>
      </c>
      <c r="O212" s="46"/>
      <c r="P212" s="43"/>
      <c r="Q212" s="142">
        <f t="shared" si="54"/>
        <v>1031.7490000000003</v>
      </c>
      <c r="R212" s="143">
        <f t="shared" si="55"/>
        <v>3739.5269999999996</v>
      </c>
      <c r="S212" s="143">
        <f t="shared" si="56"/>
        <v>7171.0208000000011</v>
      </c>
      <c r="T212" s="95">
        <f t="shared" si="57"/>
        <v>11942.2968</v>
      </c>
      <c r="U212" s="78">
        <f t="shared" si="58"/>
        <v>0</v>
      </c>
      <c r="V212" s="79">
        <f t="shared" si="59"/>
        <v>0</v>
      </c>
      <c r="W212" s="79">
        <f t="shared" si="60"/>
        <v>0</v>
      </c>
      <c r="X212" s="80">
        <f t="shared" si="61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2"/>
        <v>0</v>
      </c>
      <c r="M213" s="148">
        <f t="shared" si="52"/>
        <v>157016.82750000001</v>
      </c>
      <c r="N213" s="62">
        <f t="shared" si="53"/>
        <v>242.01</v>
      </c>
      <c r="O213" s="46"/>
      <c r="P213" s="43"/>
      <c r="Q213" s="142">
        <f t="shared" si="54"/>
        <v>1031.7490000000003</v>
      </c>
      <c r="R213" s="143">
        <f t="shared" si="55"/>
        <v>3739.5269999999996</v>
      </c>
      <c r="S213" s="143">
        <f t="shared" si="56"/>
        <v>7171.0208000000011</v>
      </c>
      <c r="T213" s="95">
        <f t="shared" si="57"/>
        <v>11942.2968</v>
      </c>
      <c r="U213" s="78">
        <f t="shared" si="58"/>
        <v>0</v>
      </c>
      <c r="V213" s="79">
        <f t="shared" si="59"/>
        <v>0</v>
      </c>
      <c r="W213" s="79">
        <f t="shared" si="60"/>
        <v>0</v>
      </c>
      <c r="X213" s="80">
        <f t="shared" si="61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2"/>
        <v>0</v>
      </c>
      <c r="M214" s="148">
        <f t="shared" si="52"/>
        <v>157016.82750000001</v>
      </c>
      <c r="N214" s="62">
        <f t="shared" si="53"/>
        <v>242.01</v>
      </c>
      <c r="O214" s="46"/>
      <c r="P214" s="43"/>
      <c r="Q214" s="142">
        <f t="shared" si="54"/>
        <v>1031.7490000000003</v>
      </c>
      <c r="R214" s="143">
        <f t="shared" si="55"/>
        <v>3739.5269999999996</v>
      </c>
      <c r="S214" s="143">
        <f t="shared" si="56"/>
        <v>7171.0208000000011</v>
      </c>
      <c r="T214" s="95">
        <f t="shared" si="57"/>
        <v>11942.2968</v>
      </c>
      <c r="U214" s="78">
        <f t="shared" si="58"/>
        <v>0</v>
      </c>
      <c r="V214" s="79">
        <f t="shared" si="59"/>
        <v>0</v>
      </c>
      <c r="W214" s="79">
        <f t="shared" si="60"/>
        <v>0</v>
      </c>
      <c r="X214" s="80">
        <f t="shared" si="61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2"/>
        <v>0</v>
      </c>
      <c r="M215" s="148">
        <f t="shared" ref="M215:M278" si="63">SUMPRODUCT($C$4:$K$4,$C$6:$K$6)</f>
        <v>157016.82750000001</v>
      </c>
      <c r="N215" s="62">
        <f t="shared" ref="N215:N278" si="64">SUMPRODUCT($C$3:$K$3,$C$6:$K$6)/1000</f>
        <v>242.01</v>
      </c>
      <c r="O215" s="46"/>
      <c r="P215" s="43"/>
      <c r="Q215" s="142">
        <f t="shared" ref="Q215:Q278" si="65">SUMPRODUCT($C$4:$E$4,$C$6:$E$6)*$Q$3</f>
        <v>1031.7490000000003</v>
      </c>
      <c r="R215" s="143">
        <f t="shared" ref="R215:R278" si="66">SUMPRODUCT($F$4:$H$4,$F$6:$H$6)*$R$3</f>
        <v>3739.5269999999996</v>
      </c>
      <c r="S215" s="143">
        <f t="shared" ref="S215:S278" si="67">SUMPRODUCT($I$4:$K$4,$I$6:$K$6)*$S$3</f>
        <v>7171.0208000000011</v>
      </c>
      <c r="T215" s="95">
        <f t="shared" ref="T215:T278" si="68">SUM(Q215:S215)</f>
        <v>11942.2968</v>
      </c>
      <c r="U215" s="78">
        <f t="shared" ref="U215:U278" si="69">SUM(C215:E215)*$U$3</f>
        <v>0</v>
      </c>
      <c r="V215" s="79">
        <f t="shared" ref="V215:V278" si="70">SUM(F215:H215)*$V$3</f>
        <v>0</v>
      </c>
      <c r="W215" s="79">
        <f t="shared" ref="W215:W278" si="71">SUM(I215:K215)*$W$3</f>
        <v>0</v>
      </c>
      <c r="X215" s="80">
        <f t="shared" ref="X215:X278" si="72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3">SUM(C216:K216)/40</f>
        <v>0</v>
      </c>
      <c r="M216" s="148">
        <f t="shared" si="63"/>
        <v>157016.82750000001</v>
      </c>
      <c r="N216" s="62">
        <f t="shared" si="64"/>
        <v>242.01</v>
      </c>
      <c r="O216" s="46"/>
      <c r="P216" s="43"/>
      <c r="Q216" s="142">
        <f t="shared" si="65"/>
        <v>1031.7490000000003</v>
      </c>
      <c r="R216" s="143">
        <f t="shared" si="66"/>
        <v>3739.5269999999996</v>
      </c>
      <c r="S216" s="143">
        <f t="shared" si="67"/>
        <v>7171.0208000000011</v>
      </c>
      <c r="T216" s="95">
        <f t="shared" si="68"/>
        <v>11942.2968</v>
      </c>
      <c r="U216" s="78">
        <f t="shared" si="69"/>
        <v>0</v>
      </c>
      <c r="V216" s="79">
        <f t="shared" si="70"/>
        <v>0</v>
      </c>
      <c r="W216" s="79">
        <f t="shared" si="71"/>
        <v>0</v>
      </c>
      <c r="X216" s="80">
        <f t="shared" si="72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3"/>
        <v>0</v>
      </c>
      <c r="M217" s="148">
        <f t="shared" si="63"/>
        <v>157016.82750000001</v>
      </c>
      <c r="N217" s="62">
        <f t="shared" si="64"/>
        <v>242.01</v>
      </c>
      <c r="O217" s="46"/>
      <c r="P217" s="43"/>
      <c r="Q217" s="142">
        <f t="shared" si="65"/>
        <v>1031.7490000000003</v>
      </c>
      <c r="R217" s="143">
        <f t="shared" si="66"/>
        <v>3739.5269999999996</v>
      </c>
      <c r="S217" s="143">
        <f t="shared" si="67"/>
        <v>7171.0208000000011</v>
      </c>
      <c r="T217" s="95">
        <f t="shared" si="68"/>
        <v>11942.2968</v>
      </c>
      <c r="U217" s="78">
        <f t="shared" si="69"/>
        <v>0</v>
      </c>
      <c r="V217" s="79">
        <f t="shared" si="70"/>
        <v>0</v>
      </c>
      <c r="W217" s="79">
        <f t="shared" si="71"/>
        <v>0</v>
      </c>
      <c r="X217" s="80">
        <f t="shared" si="72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3"/>
        <v>0</v>
      </c>
      <c r="M218" s="148">
        <f t="shared" si="63"/>
        <v>157016.82750000001</v>
      </c>
      <c r="N218" s="62">
        <f t="shared" si="64"/>
        <v>242.01</v>
      </c>
      <c r="O218" s="46"/>
      <c r="P218" s="43"/>
      <c r="Q218" s="142">
        <f t="shared" si="65"/>
        <v>1031.7490000000003</v>
      </c>
      <c r="R218" s="143">
        <f t="shared" si="66"/>
        <v>3739.5269999999996</v>
      </c>
      <c r="S218" s="143">
        <f t="shared" si="67"/>
        <v>7171.0208000000011</v>
      </c>
      <c r="T218" s="95">
        <f t="shared" si="68"/>
        <v>11942.2968</v>
      </c>
      <c r="U218" s="78">
        <f t="shared" si="69"/>
        <v>0</v>
      </c>
      <c r="V218" s="79">
        <f t="shared" si="70"/>
        <v>0</v>
      </c>
      <c r="W218" s="79">
        <f t="shared" si="71"/>
        <v>0</v>
      </c>
      <c r="X218" s="80">
        <f t="shared" si="72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3"/>
        <v>0</v>
      </c>
      <c r="M219" s="148">
        <f t="shared" si="63"/>
        <v>157016.82750000001</v>
      </c>
      <c r="N219" s="62">
        <f t="shared" si="64"/>
        <v>242.01</v>
      </c>
      <c r="O219" s="46"/>
      <c r="P219" s="43"/>
      <c r="Q219" s="142">
        <f t="shared" si="65"/>
        <v>1031.7490000000003</v>
      </c>
      <c r="R219" s="143">
        <f t="shared" si="66"/>
        <v>3739.5269999999996</v>
      </c>
      <c r="S219" s="143">
        <f t="shared" si="67"/>
        <v>7171.0208000000011</v>
      </c>
      <c r="T219" s="95">
        <f t="shared" si="68"/>
        <v>11942.2968</v>
      </c>
      <c r="U219" s="78">
        <f t="shared" si="69"/>
        <v>0</v>
      </c>
      <c r="V219" s="79">
        <f t="shared" si="70"/>
        <v>0</v>
      </c>
      <c r="W219" s="79">
        <f t="shared" si="71"/>
        <v>0</v>
      </c>
      <c r="X219" s="80">
        <f t="shared" si="72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3"/>
        <v>0</v>
      </c>
      <c r="M220" s="148">
        <f t="shared" si="63"/>
        <v>157016.82750000001</v>
      </c>
      <c r="N220" s="62">
        <f t="shared" si="64"/>
        <v>242.01</v>
      </c>
      <c r="O220" s="46"/>
      <c r="P220" s="43"/>
      <c r="Q220" s="142">
        <f t="shared" si="65"/>
        <v>1031.7490000000003</v>
      </c>
      <c r="R220" s="143">
        <f t="shared" si="66"/>
        <v>3739.5269999999996</v>
      </c>
      <c r="S220" s="143">
        <f t="shared" si="67"/>
        <v>7171.0208000000011</v>
      </c>
      <c r="T220" s="95">
        <f t="shared" si="68"/>
        <v>11942.2968</v>
      </c>
      <c r="U220" s="78">
        <f t="shared" si="69"/>
        <v>0</v>
      </c>
      <c r="V220" s="79">
        <f t="shared" si="70"/>
        <v>0</v>
      </c>
      <c r="W220" s="79">
        <f t="shared" si="71"/>
        <v>0</v>
      </c>
      <c r="X220" s="80">
        <f t="shared" si="72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3"/>
        <v>0</v>
      </c>
      <c r="M221" s="148">
        <f t="shared" si="63"/>
        <v>157016.82750000001</v>
      </c>
      <c r="N221" s="62">
        <f t="shared" si="64"/>
        <v>242.01</v>
      </c>
      <c r="O221" s="46"/>
      <c r="P221" s="43"/>
      <c r="Q221" s="142">
        <f t="shared" si="65"/>
        <v>1031.7490000000003</v>
      </c>
      <c r="R221" s="143">
        <f t="shared" si="66"/>
        <v>3739.5269999999996</v>
      </c>
      <c r="S221" s="143">
        <f t="shared" si="67"/>
        <v>7171.0208000000011</v>
      </c>
      <c r="T221" s="95">
        <f t="shared" si="68"/>
        <v>11942.2968</v>
      </c>
      <c r="U221" s="78">
        <f t="shared" si="69"/>
        <v>0</v>
      </c>
      <c r="V221" s="79">
        <f t="shared" si="70"/>
        <v>0</v>
      </c>
      <c r="W221" s="79">
        <f t="shared" si="71"/>
        <v>0</v>
      </c>
      <c r="X221" s="80">
        <f t="shared" si="72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3"/>
        <v>0</v>
      </c>
      <c r="M222" s="148">
        <f t="shared" si="63"/>
        <v>157016.82750000001</v>
      </c>
      <c r="N222" s="62">
        <f t="shared" si="64"/>
        <v>242.01</v>
      </c>
      <c r="O222" s="46"/>
      <c r="P222" s="43"/>
      <c r="Q222" s="142">
        <f t="shared" si="65"/>
        <v>1031.7490000000003</v>
      </c>
      <c r="R222" s="143">
        <f t="shared" si="66"/>
        <v>3739.5269999999996</v>
      </c>
      <c r="S222" s="143">
        <f t="shared" si="67"/>
        <v>7171.0208000000011</v>
      </c>
      <c r="T222" s="95">
        <f t="shared" si="68"/>
        <v>11942.2968</v>
      </c>
      <c r="U222" s="78">
        <f t="shared" si="69"/>
        <v>0</v>
      </c>
      <c r="V222" s="79">
        <f t="shared" si="70"/>
        <v>0</v>
      </c>
      <c r="W222" s="79">
        <f t="shared" si="71"/>
        <v>0</v>
      </c>
      <c r="X222" s="80">
        <f t="shared" si="72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3"/>
        <v>0</v>
      </c>
      <c r="M223" s="148">
        <f t="shared" si="63"/>
        <v>157016.82750000001</v>
      </c>
      <c r="N223" s="62">
        <f t="shared" si="64"/>
        <v>242.01</v>
      </c>
      <c r="O223" s="46"/>
      <c r="P223" s="43"/>
      <c r="Q223" s="142">
        <f t="shared" si="65"/>
        <v>1031.7490000000003</v>
      </c>
      <c r="R223" s="143">
        <f t="shared" si="66"/>
        <v>3739.5269999999996</v>
      </c>
      <c r="S223" s="143">
        <f t="shared" si="67"/>
        <v>7171.0208000000011</v>
      </c>
      <c r="T223" s="95">
        <f t="shared" si="68"/>
        <v>11942.2968</v>
      </c>
      <c r="U223" s="78">
        <f t="shared" si="69"/>
        <v>0</v>
      </c>
      <c r="V223" s="79">
        <f t="shared" si="70"/>
        <v>0</v>
      </c>
      <c r="W223" s="79">
        <f t="shared" si="71"/>
        <v>0</v>
      </c>
      <c r="X223" s="80">
        <f t="shared" si="72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3"/>
        <v>0</v>
      </c>
      <c r="M224" s="148">
        <f t="shared" si="63"/>
        <v>157016.82750000001</v>
      </c>
      <c r="N224" s="62">
        <f t="shared" si="64"/>
        <v>242.01</v>
      </c>
      <c r="O224" s="46"/>
      <c r="P224" s="43"/>
      <c r="Q224" s="142">
        <f t="shared" si="65"/>
        <v>1031.7490000000003</v>
      </c>
      <c r="R224" s="143">
        <f t="shared" si="66"/>
        <v>3739.5269999999996</v>
      </c>
      <c r="S224" s="143">
        <f t="shared" si="67"/>
        <v>7171.0208000000011</v>
      </c>
      <c r="T224" s="95">
        <f t="shared" si="68"/>
        <v>11942.2968</v>
      </c>
      <c r="U224" s="78">
        <f t="shared" si="69"/>
        <v>0</v>
      </c>
      <c r="V224" s="79">
        <f t="shared" si="70"/>
        <v>0</v>
      </c>
      <c r="W224" s="79">
        <f t="shared" si="71"/>
        <v>0</v>
      </c>
      <c r="X224" s="80">
        <f t="shared" si="72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3"/>
        <v>0</v>
      </c>
      <c r="M225" s="148">
        <f t="shared" si="63"/>
        <v>157016.82750000001</v>
      </c>
      <c r="N225" s="62">
        <f t="shared" si="64"/>
        <v>242.01</v>
      </c>
      <c r="O225" s="46"/>
      <c r="P225" s="43"/>
      <c r="Q225" s="142">
        <f t="shared" si="65"/>
        <v>1031.7490000000003</v>
      </c>
      <c r="R225" s="143">
        <f t="shared" si="66"/>
        <v>3739.5269999999996</v>
      </c>
      <c r="S225" s="143">
        <f t="shared" si="67"/>
        <v>7171.0208000000011</v>
      </c>
      <c r="T225" s="95">
        <f t="shared" si="68"/>
        <v>11942.2968</v>
      </c>
      <c r="U225" s="78">
        <f t="shared" si="69"/>
        <v>0</v>
      </c>
      <c r="V225" s="79">
        <f t="shared" si="70"/>
        <v>0</v>
      </c>
      <c r="W225" s="79">
        <f t="shared" si="71"/>
        <v>0</v>
      </c>
      <c r="X225" s="80">
        <f t="shared" si="72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3"/>
        <v>0</v>
      </c>
      <c r="M226" s="148">
        <f t="shared" si="63"/>
        <v>157016.82750000001</v>
      </c>
      <c r="N226" s="62">
        <f t="shared" si="64"/>
        <v>242.01</v>
      </c>
      <c r="O226" s="46"/>
      <c r="P226" s="43"/>
      <c r="Q226" s="142">
        <f t="shared" si="65"/>
        <v>1031.7490000000003</v>
      </c>
      <c r="R226" s="143">
        <f t="shared" si="66"/>
        <v>3739.5269999999996</v>
      </c>
      <c r="S226" s="143">
        <f t="shared" si="67"/>
        <v>7171.0208000000011</v>
      </c>
      <c r="T226" s="95">
        <f t="shared" si="68"/>
        <v>11942.2968</v>
      </c>
      <c r="U226" s="78">
        <f t="shared" si="69"/>
        <v>0</v>
      </c>
      <c r="V226" s="79">
        <f t="shared" si="70"/>
        <v>0</v>
      </c>
      <c r="W226" s="79">
        <f t="shared" si="71"/>
        <v>0</v>
      </c>
      <c r="X226" s="80">
        <f t="shared" si="72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3"/>
        <v>0</v>
      </c>
      <c r="M227" s="148">
        <f t="shared" si="63"/>
        <v>157016.82750000001</v>
      </c>
      <c r="N227" s="62">
        <f t="shared" si="64"/>
        <v>242.01</v>
      </c>
      <c r="O227" s="46"/>
      <c r="P227" s="43"/>
      <c r="Q227" s="142">
        <f t="shared" si="65"/>
        <v>1031.7490000000003</v>
      </c>
      <c r="R227" s="143">
        <f t="shared" si="66"/>
        <v>3739.5269999999996</v>
      </c>
      <c r="S227" s="143">
        <f t="shared" si="67"/>
        <v>7171.0208000000011</v>
      </c>
      <c r="T227" s="95">
        <f t="shared" si="68"/>
        <v>11942.2968</v>
      </c>
      <c r="U227" s="78">
        <f t="shared" si="69"/>
        <v>0</v>
      </c>
      <c r="V227" s="79">
        <f t="shared" si="70"/>
        <v>0</v>
      </c>
      <c r="W227" s="79">
        <f t="shared" si="71"/>
        <v>0</v>
      </c>
      <c r="X227" s="80">
        <f t="shared" si="72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3"/>
        <v>0</v>
      </c>
      <c r="M228" s="148">
        <f t="shared" si="63"/>
        <v>157016.82750000001</v>
      </c>
      <c r="N228" s="62">
        <f t="shared" si="64"/>
        <v>242.01</v>
      </c>
      <c r="O228" s="46"/>
      <c r="P228" s="43"/>
      <c r="Q228" s="142">
        <f t="shared" si="65"/>
        <v>1031.7490000000003</v>
      </c>
      <c r="R228" s="143">
        <f t="shared" si="66"/>
        <v>3739.5269999999996</v>
      </c>
      <c r="S228" s="143">
        <f t="shared" si="67"/>
        <v>7171.0208000000011</v>
      </c>
      <c r="T228" s="95">
        <f t="shared" si="68"/>
        <v>11942.2968</v>
      </c>
      <c r="U228" s="78">
        <f t="shared" si="69"/>
        <v>0</v>
      </c>
      <c r="V228" s="79">
        <f t="shared" si="70"/>
        <v>0</v>
      </c>
      <c r="W228" s="79">
        <f t="shared" si="71"/>
        <v>0</v>
      </c>
      <c r="X228" s="80">
        <f t="shared" si="72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3"/>
        <v>0</v>
      </c>
      <c r="M229" s="148">
        <f t="shared" si="63"/>
        <v>157016.82750000001</v>
      </c>
      <c r="N229" s="62">
        <f t="shared" si="64"/>
        <v>242.01</v>
      </c>
      <c r="O229" s="46"/>
      <c r="P229" s="43"/>
      <c r="Q229" s="142">
        <f t="shared" si="65"/>
        <v>1031.7490000000003</v>
      </c>
      <c r="R229" s="143">
        <f t="shared" si="66"/>
        <v>3739.5269999999996</v>
      </c>
      <c r="S229" s="143">
        <f t="shared" si="67"/>
        <v>7171.0208000000011</v>
      </c>
      <c r="T229" s="95">
        <f t="shared" si="68"/>
        <v>11942.2968</v>
      </c>
      <c r="U229" s="78">
        <f t="shared" si="69"/>
        <v>0</v>
      </c>
      <c r="V229" s="79">
        <f t="shared" si="70"/>
        <v>0</v>
      </c>
      <c r="W229" s="79">
        <f t="shared" si="71"/>
        <v>0</v>
      </c>
      <c r="X229" s="80">
        <f t="shared" si="72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3"/>
        <v>0</v>
      </c>
      <c r="M230" s="148">
        <f t="shared" si="63"/>
        <v>157016.82750000001</v>
      </c>
      <c r="N230" s="62">
        <f t="shared" si="64"/>
        <v>242.01</v>
      </c>
      <c r="O230" s="46"/>
      <c r="P230" s="43"/>
      <c r="Q230" s="142">
        <f t="shared" si="65"/>
        <v>1031.7490000000003</v>
      </c>
      <c r="R230" s="143">
        <f t="shared" si="66"/>
        <v>3739.5269999999996</v>
      </c>
      <c r="S230" s="143">
        <f t="shared" si="67"/>
        <v>7171.0208000000011</v>
      </c>
      <c r="T230" s="95">
        <f t="shared" si="68"/>
        <v>11942.2968</v>
      </c>
      <c r="U230" s="78">
        <f t="shared" si="69"/>
        <v>0</v>
      </c>
      <c r="V230" s="79">
        <f t="shared" si="70"/>
        <v>0</v>
      </c>
      <c r="W230" s="79">
        <f t="shared" si="71"/>
        <v>0</v>
      </c>
      <c r="X230" s="80">
        <f t="shared" si="72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3"/>
        <v>0</v>
      </c>
      <c r="M231" s="148">
        <f t="shared" si="63"/>
        <v>157016.82750000001</v>
      </c>
      <c r="N231" s="62">
        <f t="shared" si="64"/>
        <v>242.01</v>
      </c>
      <c r="O231" s="46"/>
      <c r="P231" s="43"/>
      <c r="Q231" s="142">
        <f t="shared" si="65"/>
        <v>1031.7490000000003</v>
      </c>
      <c r="R231" s="143">
        <f t="shared" si="66"/>
        <v>3739.5269999999996</v>
      </c>
      <c r="S231" s="143">
        <f t="shared" si="67"/>
        <v>7171.0208000000011</v>
      </c>
      <c r="T231" s="95">
        <f t="shared" si="68"/>
        <v>11942.2968</v>
      </c>
      <c r="U231" s="78">
        <f t="shared" si="69"/>
        <v>0</v>
      </c>
      <c r="V231" s="79">
        <f t="shared" si="70"/>
        <v>0</v>
      </c>
      <c r="W231" s="79">
        <f t="shared" si="71"/>
        <v>0</v>
      </c>
      <c r="X231" s="80">
        <f t="shared" si="72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3"/>
        <v>0</v>
      </c>
      <c r="M232" s="148">
        <f t="shared" si="63"/>
        <v>157016.82750000001</v>
      </c>
      <c r="N232" s="62">
        <f t="shared" si="64"/>
        <v>242.01</v>
      </c>
      <c r="O232" s="46"/>
      <c r="P232" s="43"/>
      <c r="Q232" s="142">
        <f t="shared" si="65"/>
        <v>1031.7490000000003</v>
      </c>
      <c r="R232" s="143">
        <f t="shared" si="66"/>
        <v>3739.5269999999996</v>
      </c>
      <c r="S232" s="143">
        <f t="shared" si="67"/>
        <v>7171.0208000000011</v>
      </c>
      <c r="T232" s="95">
        <f t="shared" si="68"/>
        <v>11942.2968</v>
      </c>
      <c r="U232" s="78">
        <f t="shared" si="69"/>
        <v>0</v>
      </c>
      <c r="V232" s="79">
        <f t="shared" si="70"/>
        <v>0</v>
      </c>
      <c r="W232" s="79">
        <f t="shared" si="71"/>
        <v>0</v>
      </c>
      <c r="X232" s="80">
        <f t="shared" si="72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3"/>
        <v>0</v>
      </c>
      <c r="M233" s="148">
        <f t="shared" si="63"/>
        <v>157016.82750000001</v>
      </c>
      <c r="N233" s="62">
        <f t="shared" si="64"/>
        <v>242.01</v>
      </c>
      <c r="O233" s="46"/>
      <c r="P233" s="43"/>
      <c r="Q233" s="142">
        <f t="shared" si="65"/>
        <v>1031.7490000000003</v>
      </c>
      <c r="R233" s="143">
        <f t="shared" si="66"/>
        <v>3739.5269999999996</v>
      </c>
      <c r="S233" s="143">
        <f t="shared" si="67"/>
        <v>7171.0208000000011</v>
      </c>
      <c r="T233" s="95">
        <f t="shared" si="68"/>
        <v>11942.2968</v>
      </c>
      <c r="U233" s="78">
        <f t="shared" si="69"/>
        <v>0</v>
      </c>
      <c r="V233" s="79">
        <f t="shared" si="70"/>
        <v>0</v>
      </c>
      <c r="W233" s="79">
        <f t="shared" si="71"/>
        <v>0</v>
      </c>
      <c r="X233" s="80">
        <f t="shared" si="72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3"/>
        <v>0</v>
      </c>
      <c r="M234" s="148">
        <f t="shared" si="63"/>
        <v>157016.82750000001</v>
      </c>
      <c r="N234" s="62">
        <f t="shared" si="64"/>
        <v>242.01</v>
      </c>
      <c r="O234" s="46"/>
      <c r="P234" s="43"/>
      <c r="Q234" s="142">
        <f t="shared" si="65"/>
        <v>1031.7490000000003</v>
      </c>
      <c r="R234" s="143">
        <f t="shared" si="66"/>
        <v>3739.5269999999996</v>
      </c>
      <c r="S234" s="143">
        <f t="shared" si="67"/>
        <v>7171.0208000000011</v>
      </c>
      <c r="T234" s="95">
        <f t="shared" si="68"/>
        <v>11942.2968</v>
      </c>
      <c r="U234" s="78">
        <f t="shared" si="69"/>
        <v>0</v>
      </c>
      <c r="V234" s="79">
        <f t="shared" si="70"/>
        <v>0</v>
      </c>
      <c r="W234" s="79">
        <f t="shared" si="71"/>
        <v>0</v>
      </c>
      <c r="X234" s="80">
        <f t="shared" si="72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3"/>
        <v>0</v>
      </c>
      <c r="M235" s="148">
        <f t="shared" si="63"/>
        <v>157016.82750000001</v>
      </c>
      <c r="N235" s="62">
        <f t="shared" si="64"/>
        <v>242.01</v>
      </c>
      <c r="O235" s="46"/>
      <c r="P235" s="43"/>
      <c r="Q235" s="142">
        <f t="shared" si="65"/>
        <v>1031.7490000000003</v>
      </c>
      <c r="R235" s="143">
        <f t="shared" si="66"/>
        <v>3739.5269999999996</v>
      </c>
      <c r="S235" s="143">
        <f t="shared" si="67"/>
        <v>7171.0208000000011</v>
      </c>
      <c r="T235" s="95">
        <f t="shared" si="68"/>
        <v>11942.2968</v>
      </c>
      <c r="U235" s="78">
        <f t="shared" si="69"/>
        <v>0</v>
      </c>
      <c r="V235" s="79">
        <f t="shared" si="70"/>
        <v>0</v>
      </c>
      <c r="W235" s="79">
        <f t="shared" si="71"/>
        <v>0</v>
      </c>
      <c r="X235" s="80">
        <f t="shared" si="72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3"/>
        <v>0</v>
      </c>
      <c r="M236" s="148">
        <f t="shared" si="63"/>
        <v>157016.82750000001</v>
      </c>
      <c r="N236" s="62">
        <f t="shared" si="64"/>
        <v>242.01</v>
      </c>
      <c r="O236" s="46"/>
      <c r="P236" s="43"/>
      <c r="Q236" s="142">
        <f t="shared" si="65"/>
        <v>1031.7490000000003</v>
      </c>
      <c r="R236" s="143">
        <f t="shared" si="66"/>
        <v>3739.5269999999996</v>
      </c>
      <c r="S236" s="143">
        <f t="shared" si="67"/>
        <v>7171.0208000000011</v>
      </c>
      <c r="T236" s="95">
        <f t="shared" si="68"/>
        <v>11942.2968</v>
      </c>
      <c r="U236" s="78">
        <f t="shared" si="69"/>
        <v>0</v>
      </c>
      <c r="V236" s="79">
        <f t="shared" si="70"/>
        <v>0</v>
      </c>
      <c r="W236" s="79">
        <f t="shared" si="71"/>
        <v>0</v>
      </c>
      <c r="X236" s="80">
        <f t="shared" si="72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3"/>
        <v>0</v>
      </c>
      <c r="M237" s="148">
        <f t="shared" si="63"/>
        <v>157016.82750000001</v>
      </c>
      <c r="N237" s="62">
        <f t="shared" si="64"/>
        <v>242.01</v>
      </c>
      <c r="O237" s="46"/>
      <c r="P237" s="43"/>
      <c r="Q237" s="142">
        <f t="shared" si="65"/>
        <v>1031.7490000000003</v>
      </c>
      <c r="R237" s="143">
        <f t="shared" si="66"/>
        <v>3739.5269999999996</v>
      </c>
      <c r="S237" s="143">
        <f t="shared" si="67"/>
        <v>7171.0208000000011</v>
      </c>
      <c r="T237" s="95">
        <f t="shared" si="68"/>
        <v>11942.2968</v>
      </c>
      <c r="U237" s="78">
        <f t="shared" si="69"/>
        <v>0</v>
      </c>
      <c r="V237" s="79">
        <f t="shared" si="70"/>
        <v>0</v>
      </c>
      <c r="W237" s="79">
        <f t="shared" si="71"/>
        <v>0</v>
      </c>
      <c r="X237" s="80">
        <f t="shared" si="72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3"/>
        <v>0</v>
      </c>
      <c r="M238" s="148">
        <f t="shared" si="63"/>
        <v>157016.82750000001</v>
      </c>
      <c r="N238" s="62">
        <f t="shared" si="64"/>
        <v>242.01</v>
      </c>
      <c r="O238" s="46"/>
      <c r="P238" s="43"/>
      <c r="Q238" s="142">
        <f t="shared" si="65"/>
        <v>1031.7490000000003</v>
      </c>
      <c r="R238" s="143">
        <f t="shared" si="66"/>
        <v>3739.5269999999996</v>
      </c>
      <c r="S238" s="143">
        <f t="shared" si="67"/>
        <v>7171.0208000000011</v>
      </c>
      <c r="T238" s="95">
        <f t="shared" si="68"/>
        <v>11942.2968</v>
      </c>
      <c r="U238" s="78">
        <f t="shared" si="69"/>
        <v>0</v>
      </c>
      <c r="V238" s="79">
        <f t="shared" si="70"/>
        <v>0</v>
      </c>
      <c r="W238" s="79">
        <f t="shared" si="71"/>
        <v>0</v>
      </c>
      <c r="X238" s="80">
        <f t="shared" si="72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3"/>
        <v>0</v>
      </c>
      <c r="M239" s="148">
        <f t="shared" si="63"/>
        <v>157016.82750000001</v>
      </c>
      <c r="N239" s="62">
        <f t="shared" si="64"/>
        <v>242.01</v>
      </c>
      <c r="O239" s="46"/>
      <c r="P239" s="43"/>
      <c r="Q239" s="142">
        <f t="shared" si="65"/>
        <v>1031.7490000000003</v>
      </c>
      <c r="R239" s="143">
        <f t="shared" si="66"/>
        <v>3739.5269999999996</v>
      </c>
      <c r="S239" s="143">
        <f t="shared" si="67"/>
        <v>7171.0208000000011</v>
      </c>
      <c r="T239" s="95">
        <f t="shared" si="68"/>
        <v>11942.2968</v>
      </c>
      <c r="U239" s="78">
        <f t="shared" si="69"/>
        <v>0</v>
      </c>
      <c r="V239" s="79">
        <f t="shared" si="70"/>
        <v>0</v>
      </c>
      <c r="W239" s="79">
        <f t="shared" si="71"/>
        <v>0</v>
      </c>
      <c r="X239" s="80">
        <f t="shared" si="72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3"/>
        <v>0</v>
      </c>
      <c r="M240" s="148">
        <f t="shared" si="63"/>
        <v>157016.82750000001</v>
      </c>
      <c r="N240" s="62">
        <f t="shared" si="64"/>
        <v>242.01</v>
      </c>
      <c r="O240" s="46"/>
      <c r="P240" s="43"/>
      <c r="Q240" s="142">
        <f t="shared" si="65"/>
        <v>1031.7490000000003</v>
      </c>
      <c r="R240" s="143">
        <f t="shared" si="66"/>
        <v>3739.5269999999996</v>
      </c>
      <c r="S240" s="143">
        <f t="shared" si="67"/>
        <v>7171.0208000000011</v>
      </c>
      <c r="T240" s="95">
        <f t="shared" si="68"/>
        <v>11942.2968</v>
      </c>
      <c r="U240" s="78">
        <f t="shared" si="69"/>
        <v>0</v>
      </c>
      <c r="V240" s="79">
        <f t="shared" si="70"/>
        <v>0</v>
      </c>
      <c r="W240" s="79">
        <f t="shared" si="71"/>
        <v>0</v>
      </c>
      <c r="X240" s="80">
        <f t="shared" si="72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3"/>
        <v>0</v>
      </c>
      <c r="M241" s="148">
        <f t="shared" si="63"/>
        <v>157016.82750000001</v>
      </c>
      <c r="N241" s="62">
        <f t="shared" si="64"/>
        <v>242.01</v>
      </c>
      <c r="O241" s="46"/>
      <c r="P241" s="43"/>
      <c r="Q241" s="142">
        <f t="shared" si="65"/>
        <v>1031.7490000000003</v>
      </c>
      <c r="R241" s="143">
        <f t="shared" si="66"/>
        <v>3739.5269999999996</v>
      </c>
      <c r="S241" s="143">
        <f t="shared" si="67"/>
        <v>7171.0208000000011</v>
      </c>
      <c r="T241" s="95">
        <f t="shared" si="68"/>
        <v>11942.2968</v>
      </c>
      <c r="U241" s="78">
        <f t="shared" si="69"/>
        <v>0</v>
      </c>
      <c r="V241" s="79">
        <f t="shared" si="70"/>
        <v>0</v>
      </c>
      <c r="W241" s="79">
        <f t="shared" si="71"/>
        <v>0</v>
      </c>
      <c r="X241" s="80">
        <f t="shared" si="72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3"/>
        <v>0</v>
      </c>
      <c r="M242" s="148">
        <f t="shared" si="63"/>
        <v>157016.82750000001</v>
      </c>
      <c r="N242" s="62">
        <f t="shared" si="64"/>
        <v>242.01</v>
      </c>
      <c r="O242" s="46"/>
      <c r="P242" s="43"/>
      <c r="Q242" s="142">
        <f t="shared" si="65"/>
        <v>1031.7490000000003</v>
      </c>
      <c r="R242" s="143">
        <f t="shared" si="66"/>
        <v>3739.5269999999996</v>
      </c>
      <c r="S242" s="143">
        <f t="shared" si="67"/>
        <v>7171.0208000000011</v>
      </c>
      <c r="T242" s="95">
        <f t="shared" si="68"/>
        <v>11942.2968</v>
      </c>
      <c r="U242" s="78">
        <f t="shared" si="69"/>
        <v>0</v>
      </c>
      <c r="V242" s="79">
        <f t="shared" si="70"/>
        <v>0</v>
      </c>
      <c r="W242" s="79">
        <f t="shared" si="71"/>
        <v>0</v>
      </c>
      <c r="X242" s="80">
        <f t="shared" si="72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3"/>
        <v>0</v>
      </c>
      <c r="M243" s="148">
        <f t="shared" si="63"/>
        <v>157016.82750000001</v>
      </c>
      <c r="N243" s="62">
        <f t="shared" si="64"/>
        <v>242.01</v>
      </c>
      <c r="O243" s="46"/>
      <c r="P243" s="43"/>
      <c r="Q243" s="142">
        <f t="shared" si="65"/>
        <v>1031.7490000000003</v>
      </c>
      <c r="R243" s="143">
        <f t="shared" si="66"/>
        <v>3739.5269999999996</v>
      </c>
      <c r="S243" s="143">
        <f t="shared" si="67"/>
        <v>7171.0208000000011</v>
      </c>
      <c r="T243" s="95">
        <f t="shared" si="68"/>
        <v>11942.2968</v>
      </c>
      <c r="U243" s="78">
        <f t="shared" si="69"/>
        <v>0</v>
      </c>
      <c r="V243" s="79">
        <f t="shared" si="70"/>
        <v>0</v>
      </c>
      <c r="W243" s="79">
        <f t="shared" si="71"/>
        <v>0</v>
      </c>
      <c r="X243" s="80">
        <f t="shared" si="72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3"/>
        <v>0</v>
      </c>
      <c r="M244" s="148">
        <f t="shared" si="63"/>
        <v>157016.82750000001</v>
      </c>
      <c r="N244" s="62">
        <f t="shared" si="64"/>
        <v>242.01</v>
      </c>
      <c r="O244" s="46"/>
      <c r="P244" s="43"/>
      <c r="Q244" s="142">
        <f t="shared" si="65"/>
        <v>1031.7490000000003</v>
      </c>
      <c r="R244" s="143">
        <f t="shared" si="66"/>
        <v>3739.5269999999996</v>
      </c>
      <c r="S244" s="143">
        <f t="shared" si="67"/>
        <v>7171.0208000000011</v>
      </c>
      <c r="T244" s="95">
        <f t="shared" si="68"/>
        <v>11942.2968</v>
      </c>
      <c r="U244" s="78">
        <f t="shared" si="69"/>
        <v>0</v>
      </c>
      <c r="V244" s="79">
        <f t="shared" si="70"/>
        <v>0</v>
      </c>
      <c r="W244" s="79">
        <f t="shared" si="71"/>
        <v>0</v>
      </c>
      <c r="X244" s="80">
        <f t="shared" si="72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3"/>
        <v>0</v>
      </c>
      <c r="M245" s="148">
        <f t="shared" si="63"/>
        <v>157016.82750000001</v>
      </c>
      <c r="N245" s="62">
        <f t="shared" si="64"/>
        <v>242.01</v>
      </c>
      <c r="O245" s="46"/>
      <c r="P245" s="43"/>
      <c r="Q245" s="142">
        <f t="shared" si="65"/>
        <v>1031.7490000000003</v>
      </c>
      <c r="R245" s="143">
        <f t="shared" si="66"/>
        <v>3739.5269999999996</v>
      </c>
      <c r="S245" s="143">
        <f t="shared" si="67"/>
        <v>7171.0208000000011</v>
      </c>
      <c r="T245" s="95">
        <f t="shared" si="68"/>
        <v>11942.2968</v>
      </c>
      <c r="U245" s="78">
        <f t="shared" si="69"/>
        <v>0</v>
      </c>
      <c r="V245" s="79">
        <f t="shared" si="70"/>
        <v>0</v>
      </c>
      <c r="W245" s="79">
        <f t="shared" si="71"/>
        <v>0</v>
      </c>
      <c r="X245" s="80">
        <f t="shared" si="72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3"/>
        <v>0</v>
      </c>
      <c r="M246" s="148">
        <f t="shared" si="63"/>
        <v>157016.82750000001</v>
      </c>
      <c r="N246" s="62">
        <f t="shared" si="64"/>
        <v>242.01</v>
      </c>
      <c r="O246" s="46"/>
      <c r="P246" s="43"/>
      <c r="Q246" s="142">
        <f t="shared" si="65"/>
        <v>1031.7490000000003</v>
      </c>
      <c r="R246" s="143">
        <f t="shared" si="66"/>
        <v>3739.5269999999996</v>
      </c>
      <c r="S246" s="143">
        <f t="shared" si="67"/>
        <v>7171.0208000000011</v>
      </c>
      <c r="T246" s="95">
        <f t="shared" si="68"/>
        <v>11942.2968</v>
      </c>
      <c r="U246" s="78">
        <f t="shared" si="69"/>
        <v>0</v>
      </c>
      <c r="V246" s="79">
        <f t="shared" si="70"/>
        <v>0</v>
      </c>
      <c r="W246" s="79">
        <f t="shared" si="71"/>
        <v>0</v>
      </c>
      <c r="X246" s="80">
        <f t="shared" si="72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3"/>
        <v>0</v>
      </c>
      <c r="M247" s="148">
        <f t="shared" si="63"/>
        <v>157016.82750000001</v>
      </c>
      <c r="N247" s="62">
        <f t="shared" si="64"/>
        <v>242.01</v>
      </c>
      <c r="O247" s="46"/>
      <c r="P247" s="43"/>
      <c r="Q247" s="142">
        <f t="shared" si="65"/>
        <v>1031.7490000000003</v>
      </c>
      <c r="R247" s="143">
        <f t="shared" si="66"/>
        <v>3739.5269999999996</v>
      </c>
      <c r="S247" s="143">
        <f t="shared" si="67"/>
        <v>7171.0208000000011</v>
      </c>
      <c r="T247" s="95">
        <f t="shared" si="68"/>
        <v>11942.2968</v>
      </c>
      <c r="U247" s="78">
        <f t="shared" si="69"/>
        <v>0</v>
      </c>
      <c r="V247" s="79">
        <f t="shared" si="70"/>
        <v>0</v>
      </c>
      <c r="W247" s="79">
        <f t="shared" si="71"/>
        <v>0</v>
      </c>
      <c r="X247" s="80">
        <f t="shared" si="72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3"/>
        <v>0</v>
      </c>
      <c r="M248" s="148">
        <f t="shared" si="63"/>
        <v>157016.82750000001</v>
      </c>
      <c r="N248" s="62">
        <f t="shared" si="64"/>
        <v>242.01</v>
      </c>
      <c r="O248" s="46"/>
      <c r="P248" s="43"/>
      <c r="Q248" s="142">
        <f t="shared" si="65"/>
        <v>1031.7490000000003</v>
      </c>
      <c r="R248" s="143">
        <f t="shared" si="66"/>
        <v>3739.5269999999996</v>
      </c>
      <c r="S248" s="143">
        <f t="shared" si="67"/>
        <v>7171.0208000000011</v>
      </c>
      <c r="T248" s="95">
        <f t="shared" si="68"/>
        <v>11942.2968</v>
      </c>
      <c r="U248" s="78">
        <f t="shared" si="69"/>
        <v>0</v>
      </c>
      <c r="V248" s="79">
        <f t="shared" si="70"/>
        <v>0</v>
      </c>
      <c r="W248" s="79">
        <f t="shared" si="71"/>
        <v>0</v>
      </c>
      <c r="X248" s="80">
        <f t="shared" si="72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3"/>
        <v>0</v>
      </c>
      <c r="M249" s="148">
        <f t="shared" si="63"/>
        <v>157016.82750000001</v>
      </c>
      <c r="N249" s="62">
        <f t="shared" si="64"/>
        <v>242.01</v>
      </c>
      <c r="O249" s="46"/>
      <c r="P249" s="43"/>
      <c r="Q249" s="142">
        <f t="shared" si="65"/>
        <v>1031.7490000000003</v>
      </c>
      <c r="R249" s="143">
        <f t="shared" si="66"/>
        <v>3739.5269999999996</v>
      </c>
      <c r="S249" s="143">
        <f t="shared" si="67"/>
        <v>7171.0208000000011</v>
      </c>
      <c r="T249" s="95">
        <f t="shared" si="68"/>
        <v>11942.2968</v>
      </c>
      <c r="U249" s="78">
        <f t="shared" si="69"/>
        <v>0</v>
      </c>
      <c r="V249" s="79">
        <f t="shared" si="70"/>
        <v>0</v>
      </c>
      <c r="W249" s="79">
        <f t="shared" si="71"/>
        <v>0</v>
      </c>
      <c r="X249" s="80">
        <f t="shared" si="72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3"/>
        <v>0</v>
      </c>
      <c r="M250" s="148">
        <f t="shared" si="63"/>
        <v>157016.82750000001</v>
      </c>
      <c r="N250" s="62">
        <f t="shared" si="64"/>
        <v>242.01</v>
      </c>
      <c r="O250" s="46"/>
      <c r="P250" s="43"/>
      <c r="Q250" s="142">
        <f t="shared" si="65"/>
        <v>1031.7490000000003</v>
      </c>
      <c r="R250" s="143">
        <f t="shared" si="66"/>
        <v>3739.5269999999996</v>
      </c>
      <c r="S250" s="143">
        <f t="shared" si="67"/>
        <v>7171.0208000000011</v>
      </c>
      <c r="T250" s="95">
        <f t="shared" si="68"/>
        <v>11942.2968</v>
      </c>
      <c r="U250" s="78">
        <f t="shared" si="69"/>
        <v>0</v>
      </c>
      <c r="V250" s="79">
        <f t="shared" si="70"/>
        <v>0</v>
      </c>
      <c r="W250" s="79">
        <f t="shared" si="71"/>
        <v>0</v>
      </c>
      <c r="X250" s="80">
        <f t="shared" si="72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3"/>
        <v>0</v>
      </c>
      <c r="M251" s="148">
        <f t="shared" si="63"/>
        <v>157016.82750000001</v>
      </c>
      <c r="N251" s="62">
        <f t="shared" si="64"/>
        <v>242.01</v>
      </c>
      <c r="O251" s="46"/>
      <c r="P251" s="43"/>
      <c r="Q251" s="142">
        <f t="shared" si="65"/>
        <v>1031.7490000000003</v>
      </c>
      <c r="R251" s="143">
        <f t="shared" si="66"/>
        <v>3739.5269999999996</v>
      </c>
      <c r="S251" s="143">
        <f t="shared" si="67"/>
        <v>7171.0208000000011</v>
      </c>
      <c r="T251" s="95">
        <f t="shared" si="68"/>
        <v>11942.2968</v>
      </c>
      <c r="U251" s="78">
        <f t="shared" si="69"/>
        <v>0</v>
      </c>
      <c r="V251" s="79">
        <f t="shared" si="70"/>
        <v>0</v>
      </c>
      <c r="W251" s="79">
        <f t="shared" si="71"/>
        <v>0</v>
      </c>
      <c r="X251" s="80">
        <f t="shared" si="72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3"/>
        <v>0</v>
      </c>
      <c r="M252" s="148">
        <f t="shared" si="63"/>
        <v>157016.82750000001</v>
      </c>
      <c r="N252" s="62">
        <f t="shared" si="64"/>
        <v>242.01</v>
      </c>
      <c r="O252" s="46"/>
      <c r="P252" s="43"/>
      <c r="Q252" s="142">
        <f t="shared" si="65"/>
        <v>1031.7490000000003</v>
      </c>
      <c r="R252" s="143">
        <f t="shared" si="66"/>
        <v>3739.5269999999996</v>
      </c>
      <c r="S252" s="143">
        <f t="shared" si="67"/>
        <v>7171.0208000000011</v>
      </c>
      <c r="T252" s="95">
        <f t="shared" si="68"/>
        <v>11942.2968</v>
      </c>
      <c r="U252" s="78">
        <f t="shared" si="69"/>
        <v>0</v>
      </c>
      <c r="V252" s="79">
        <f t="shared" si="70"/>
        <v>0</v>
      </c>
      <c r="W252" s="79">
        <f t="shared" si="71"/>
        <v>0</v>
      </c>
      <c r="X252" s="80">
        <f t="shared" si="72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3"/>
        <v>0</v>
      </c>
      <c r="M253" s="148">
        <f t="shared" si="63"/>
        <v>157016.82750000001</v>
      </c>
      <c r="N253" s="62">
        <f t="shared" si="64"/>
        <v>242.01</v>
      </c>
      <c r="O253" s="46"/>
      <c r="P253" s="43"/>
      <c r="Q253" s="142">
        <f t="shared" si="65"/>
        <v>1031.7490000000003</v>
      </c>
      <c r="R253" s="143">
        <f t="shared" si="66"/>
        <v>3739.5269999999996</v>
      </c>
      <c r="S253" s="143">
        <f t="shared" si="67"/>
        <v>7171.0208000000011</v>
      </c>
      <c r="T253" s="95">
        <f t="shared" si="68"/>
        <v>11942.2968</v>
      </c>
      <c r="U253" s="78">
        <f t="shared" si="69"/>
        <v>0</v>
      </c>
      <c r="V253" s="79">
        <f t="shared" si="70"/>
        <v>0</v>
      </c>
      <c r="W253" s="79">
        <f t="shared" si="71"/>
        <v>0</v>
      </c>
      <c r="X253" s="80">
        <f t="shared" si="72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3"/>
        <v>0</v>
      </c>
      <c r="M254" s="148">
        <f t="shared" si="63"/>
        <v>157016.82750000001</v>
      </c>
      <c r="N254" s="62">
        <f t="shared" si="64"/>
        <v>242.01</v>
      </c>
      <c r="O254" s="46"/>
      <c r="P254" s="43"/>
      <c r="Q254" s="142">
        <f t="shared" si="65"/>
        <v>1031.7490000000003</v>
      </c>
      <c r="R254" s="143">
        <f t="shared" si="66"/>
        <v>3739.5269999999996</v>
      </c>
      <c r="S254" s="143">
        <f t="shared" si="67"/>
        <v>7171.0208000000011</v>
      </c>
      <c r="T254" s="95">
        <f t="shared" si="68"/>
        <v>11942.2968</v>
      </c>
      <c r="U254" s="78">
        <f t="shared" si="69"/>
        <v>0</v>
      </c>
      <c r="V254" s="79">
        <f t="shared" si="70"/>
        <v>0</v>
      </c>
      <c r="W254" s="79">
        <f t="shared" si="71"/>
        <v>0</v>
      </c>
      <c r="X254" s="80">
        <f t="shared" si="72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3"/>
        <v>0</v>
      </c>
      <c r="M255" s="148">
        <f t="shared" si="63"/>
        <v>157016.82750000001</v>
      </c>
      <c r="N255" s="62">
        <f t="shared" si="64"/>
        <v>242.01</v>
      </c>
      <c r="O255" s="46"/>
      <c r="P255" s="43"/>
      <c r="Q255" s="142">
        <f t="shared" si="65"/>
        <v>1031.7490000000003</v>
      </c>
      <c r="R255" s="143">
        <f t="shared" si="66"/>
        <v>3739.5269999999996</v>
      </c>
      <c r="S255" s="143">
        <f t="shared" si="67"/>
        <v>7171.0208000000011</v>
      </c>
      <c r="T255" s="95">
        <f t="shared" si="68"/>
        <v>11942.2968</v>
      </c>
      <c r="U255" s="78">
        <f t="shared" si="69"/>
        <v>0</v>
      </c>
      <c r="V255" s="79">
        <f t="shared" si="70"/>
        <v>0</v>
      </c>
      <c r="W255" s="79">
        <f t="shared" si="71"/>
        <v>0</v>
      </c>
      <c r="X255" s="80">
        <f t="shared" si="72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3"/>
        <v>0</v>
      </c>
      <c r="M256" s="148">
        <f t="shared" si="63"/>
        <v>157016.82750000001</v>
      </c>
      <c r="N256" s="62">
        <f t="shared" si="64"/>
        <v>242.01</v>
      </c>
      <c r="O256" s="46"/>
      <c r="P256" s="43"/>
      <c r="Q256" s="142">
        <f t="shared" si="65"/>
        <v>1031.7490000000003</v>
      </c>
      <c r="R256" s="143">
        <f t="shared" si="66"/>
        <v>3739.5269999999996</v>
      </c>
      <c r="S256" s="143">
        <f t="shared" si="67"/>
        <v>7171.0208000000011</v>
      </c>
      <c r="T256" s="95">
        <f t="shared" si="68"/>
        <v>11942.2968</v>
      </c>
      <c r="U256" s="78">
        <f t="shared" si="69"/>
        <v>0</v>
      </c>
      <c r="V256" s="79">
        <f t="shared" si="70"/>
        <v>0</v>
      </c>
      <c r="W256" s="79">
        <f t="shared" si="71"/>
        <v>0</v>
      </c>
      <c r="X256" s="80">
        <f t="shared" si="72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3"/>
        <v>0</v>
      </c>
      <c r="M257" s="148">
        <f t="shared" si="63"/>
        <v>157016.82750000001</v>
      </c>
      <c r="N257" s="62">
        <f t="shared" si="64"/>
        <v>242.01</v>
      </c>
      <c r="O257" s="46"/>
      <c r="P257" s="43"/>
      <c r="Q257" s="142">
        <f t="shared" si="65"/>
        <v>1031.7490000000003</v>
      </c>
      <c r="R257" s="143">
        <f t="shared" si="66"/>
        <v>3739.5269999999996</v>
      </c>
      <c r="S257" s="143">
        <f t="shared" si="67"/>
        <v>7171.0208000000011</v>
      </c>
      <c r="T257" s="95">
        <f t="shared" si="68"/>
        <v>11942.2968</v>
      </c>
      <c r="U257" s="78">
        <f t="shared" si="69"/>
        <v>0</v>
      </c>
      <c r="V257" s="79">
        <f t="shared" si="70"/>
        <v>0</v>
      </c>
      <c r="W257" s="79">
        <f t="shared" si="71"/>
        <v>0</v>
      </c>
      <c r="X257" s="80">
        <f t="shared" si="72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3"/>
        <v>0</v>
      </c>
      <c r="M258" s="148">
        <f t="shared" si="63"/>
        <v>157016.82750000001</v>
      </c>
      <c r="N258" s="62">
        <f t="shared" si="64"/>
        <v>242.01</v>
      </c>
      <c r="O258" s="46"/>
      <c r="P258" s="43"/>
      <c r="Q258" s="142">
        <f t="shared" si="65"/>
        <v>1031.7490000000003</v>
      </c>
      <c r="R258" s="143">
        <f t="shared" si="66"/>
        <v>3739.5269999999996</v>
      </c>
      <c r="S258" s="143">
        <f t="shared" si="67"/>
        <v>7171.0208000000011</v>
      </c>
      <c r="T258" s="95">
        <f t="shared" si="68"/>
        <v>11942.2968</v>
      </c>
      <c r="U258" s="78">
        <f t="shared" si="69"/>
        <v>0</v>
      </c>
      <c r="V258" s="79">
        <f t="shared" si="70"/>
        <v>0</v>
      </c>
      <c r="W258" s="79">
        <f t="shared" si="71"/>
        <v>0</v>
      </c>
      <c r="X258" s="80">
        <f t="shared" si="72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3"/>
        <v>0</v>
      </c>
      <c r="M259" s="148">
        <f t="shared" si="63"/>
        <v>157016.82750000001</v>
      </c>
      <c r="N259" s="62">
        <f t="shared" si="64"/>
        <v>242.01</v>
      </c>
      <c r="O259" s="46"/>
      <c r="P259" s="43"/>
      <c r="Q259" s="142">
        <f t="shared" si="65"/>
        <v>1031.7490000000003</v>
      </c>
      <c r="R259" s="143">
        <f t="shared" si="66"/>
        <v>3739.5269999999996</v>
      </c>
      <c r="S259" s="143">
        <f t="shared" si="67"/>
        <v>7171.0208000000011</v>
      </c>
      <c r="T259" s="95">
        <f t="shared" si="68"/>
        <v>11942.2968</v>
      </c>
      <c r="U259" s="78">
        <f t="shared" si="69"/>
        <v>0</v>
      </c>
      <c r="V259" s="79">
        <f t="shared" si="70"/>
        <v>0</v>
      </c>
      <c r="W259" s="79">
        <f t="shared" si="71"/>
        <v>0</v>
      </c>
      <c r="X259" s="80">
        <f t="shared" si="72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3"/>
        <v>0</v>
      </c>
      <c r="M260" s="148">
        <f t="shared" si="63"/>
        <v>157016.82750000001</v>
      </c>
      <c r="N260" s="62">
        <f t="shared" si="64"/>
        <v>242.01</v>
      </c>
      <c r="O260" s="46"/>
      <c r="P260" s="43"/>
      <c r="Q260" s="142">
        <f t="shared" si="65"/>
        <v>1031.7490000000003</v>
      </c>
      <c r="R260" s="143">
        <f t="shared" si="66"/>
        <v>3739.5269999999996</v>
      </c>
      <c r="S260" s="143">
        <f t="shared" si="67"/>
        <v>7171.0208000000011</v>
      </c>
      <c r="T260" s="95">
        <f t="shared" si="68"/>
        <v>11942.2968</v>
      </c>
      <c r="U260" s="78">
        <f t="shared" si="69"/>
        <v>0</v>
      </c>
      <c r="V260" s="79">
        <f t="shared" si="70"/>
        <v>0</v>
      </c>
      <c r="W260" s="79">
        <f t="shared" si="71"/>
        <v>0</v>
      </c>
      <c r="X260" s="80">
        <f t="shared" si="72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3"/>
        <v>0</v>
      </c>
      <c r="M261" s="148">
        <f t="shared" si="63"/>
        <v>157016.82750000001</v>
      </c>
      <c r="N261" s="62">
        <f t="shared" si="64"/>
        <v>242.01</v>
      </c>
      <c r="O261" s="46"/>
      <c r="P261" s="43"/>
      <c r="Q261" s="142">
        <f t="shared" si="65"/>
        <v>1031.7490000000003</v>
      </c>
      <c r="R261" s="143">
        <f t="shared" si="66"/>
        <v>3739.5269999999996</v>
      </c>
      <c r="S261" s="143">
        <f t="shared" si="67"/>
        <v>7171.0208000000011</v>
      </c>
      <c r="T261" s="95">
        <f t="shared" si="68"/>
        <v>11942.2968</v>
      </c>
      <c r="U261" s="78">
        <f t="shared" si="69"/>
        <v>0</v>
      </c>
      <c r="V261" s="79">
        <f t="shared" si="70"/>
        <v>0</v>
      </c>
      <c r="W261" s="79">
        <f t="shared" si="71"/>
        <v>0</v>
      </c>
      <c r="X261" s="80">
        <f t="shared" si="72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3"/>
        <v>0</v>
      </c>
      <c r="M262" s="148">
        <f t="shared" si="63"/>
        <v>157016.82750000001</v>
      </c>
      <c r="N262" s="62">
        <f t="shared" si="64"/>
        <v>242.01</v>
      </c>
      <c r="O262" s="46"/>
      <c r="P262" s="43"/>
      <c r="Q262" s="142">
        <f t="shared" si="65"/>
        <v>1031.7490000000003</v>
      </c>
      <c r="R262" s="143">
        <f t="shared" si="66"/>
        <v>3739.5269999999996</v>
      </c>
      <c r="S262" s="143">
        <f t="shared" si="67"/>
        <v>7171.0208000000011</v>
      </c>
      <c r="T262" s="95">
        <f t="shared" si="68"/>
        <v>11942.2968</v>
      </c>
      <c r="U262" s="78">
        <f t="shared" si="69"/>
        <v>0</v>
      </c>
      <c r="V262" s="79">
        <f t="shared" si="70"/>
        <v>0</v>
      </c>
      <c r="W262" s="79">
        <f t="shared" si="71"/>
        <v>0</v>
      </c>
      <c r="X262" s="80">
        <f t="shared" si="72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3"/>
        <v>0</v>
      </c>
      <c r="M263" s="148">
        <f t="shared" si="63"/>
        <v>157016.82750000001</v>
      </c>
      <c r="N263" s="62">
        <f t="shared" si="64"/>
        <v>242.01</v>
      </c>
      <c r="O263" s="46"/>
      <c r="P263" s="43"/>
      <c r="Q263" s="142">
        <f t="shared" si="65"/>
        <v>1031.7490000000003</v>
      </c>
      <c r="R263" s="143">
        <f t="shared" si="66"/>
        <v>3739.5269999999996</v>
      </c>
      <c r="S263" s="143">
        <f t="shared" si="67"/>
        <v>7171.0208000000011</v>
      </c>
      <c r="T263" s="95">
        <f t="shared" si="68"/>
        <v>11942.2968</v>
      </c>
      <c r="U263" s="78">
        <f t="shared" si="69"/>
        <v>0</v>
      </c>
      <c r="V263" s="79">
        <f t="shared" si="70"/>
        <v>0</v>
      </c>
      <c r="W263" s="79">
        <f t="shared" si="71"/>
        <v>0</v>
      </c>
      <c r="X263" s="80">
        <f t="shared" si="72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3"/>
        <v>0</v>
      </c>
      <c r="M264" s="148">
        <f t="shared" si="63"/>
        <v>157016.82750000001</v>
      </c>
      <c r="N264" s="62">
        <f t="shared" si="64"/>
        <v>242.01</v>
      </c>
      <c r="O264" s="46"/>
      <c r="P264" s="43"/>
      <c r="Q264" s="142">
        <f t="shared" si="65"/>
        <v>1031.7490000000003</v>
      </c>
      <c r="R264" s="143">
        <f t="shared" si="66"/>
        <v>3739.5269999999996</v>
      </c>
      <c r="S264" s="143">
        <f t="shared" si="67"/>
        <v>7171.0208000000011</v>
      </c>
      <c r="T264" s="95">
        <f t="shared" si="68"/>
        <v>11942.2968</v>
      </c>
      <c r="U264" s="78">
        <f t="shared" si="69"/>
        <v>0</v>
      </c>
      <c r="V264" s="79">
        <f t="shared" si="70"/>
        <v>0</v>
      </c>
      <c r="W264" s="79">
        <f t="shared" si="71"/>
        <v>0</v>
      </c>
      <c r="X264" s="80">
        <f t="shared" si="72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3"/>
        <v>0</v>
      </c>
      <c r="M265" s="148">
        <f t="shared" si="63"/>
        <v>157016.82750000001</v>
      </c>
      <c r="N265" s="62">
        <f t="shared" si="64"/>
        <v>242.01</v>
      </c>
      <c r="O265" s="46"/>
      <c r="P265" s="43"/>
      <c r="Q265" s="142">
        <f t="shared" si="65"/>
        <v>1031.7490000000003</v>
      </c>
      <c r="R265" s="143">
        <f t="shared" si="66"/>
        <v>3739.5269999999996</v>
      </c>
      <c r="S265" s="143">
        <f t="shared" si="67"/>
        <v>7171.0208000000011</v>
      </c>
      <c r="T265" s="95">
        <f t="shared" si="68"/>
        <v>11942.2968</v>
      </c>
      <c r="U265" s="78">
        <f t="shared" si="69"/>
        <v>0</v>
      </c>
      <c r="V265" s="79">
        <f t="shared" si="70"/>
        <v>0</v>
      </c>
      <c r="W265" s="79">
        <f t="shared" si="71"/>
        <v>0</v>
      </c>
      <c r="X265" s="80">
        <f t="shared" si="72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3"/>
        <v>0</v>
      </c>
      <c r="M266" s="148">
        <f t="shared" si="63"/>
        <v>157016.82750000001</v>
      </c>
      <c r="N266" s="62">
        <f t="shared" si="64"/>
        <v>242.01</v>
      </c>
      <c r="O266" s="46"/>
      <c r="P266" s="43"/>
      <c r="Q266" s="142">
        <f t="shared" si="65"/>
        <v>1031.7490000000003</v>
      </c>
      <c r="R266" s="143">
        <f t="shared" si="66"/>
        <v>3739.5269999999996</v>
      </c>
      <c r="S266" s="143">
        <f t="shared" si="67"/>
        <v>7171.0208000000011</v>
      </c>
      <c r="T266" s="95">
        <f t="shared" si="68"/>
        <v>11942.2968</v>
      </c>
      <c r="U266" s="78">
        <f t="shared" si="69"/>
        <v>0</v>
      </c>
      <c r="V266" s="79">
        <f t="shared" si="70"/>
        <v>0</v>
      </c>
      <c r="W266" s="79">
        <f t="shared" si="71"/>
        <v>0</v>
      </c>
      <c r="X266" s="80">
        <f t="shared" si="72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3"/>
        <v>0</v>
      </c>
      <c r="M267" s="148">
        <f t="shared" si="63"/>
        <v>157016.82750000001</v>
      </c>
      <c r="N267" s="62">
        <f t="shared" si="64"/>
        <v>242.01</v>
      </c>
      <c r="O267" s="46"/>
      <c r="P267" s="43"/>
      <c r="Q267" s="142">
        <f t="shared" si="65"/>
        <v>1031.7490000000003</v>
      </c>
      <c r="R267" s="143">
        <f t="shared" si="66"/>
        <v>3739.5269999999996</v>
      </c>
      <c r="S267" s="143">
        <f t="shared" si="67"/>
        <v>7171.0208000000011</v>
      </c>
      <c r="T267" s="95">
        <f t="shared" si="68"/>
        <v>11942.2968</v>
      </c>
      <c r="U267" s="78">
        <f t="shared" si="69"/>
        <v>0</v>
      </c>
      <c r="V267" s="79">
        <f t="shared" si="70"/>
        <v>0</v>
      </c>
      <c r="W267" s="79">
        <f t="shared" si="71"/>
        <v>0</v>
      </c>
      <c r="X267" s="80">
        <f t="shared" si="72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3"/>
        <v>0</v>
      </c>
      <c r="M268" s="148">
        <f t="shared" si="63"/>
        <v>157016.82750000001</v>
      </c>
      <c r="N268" s="62">
        <f t="shared" si="64"/>
        <v>242.01</v>
      </c>
      <c r="O268" s="46"/>
      <c r="P268" s="43"/>
      <c r="Q268" s="142">
        <f t="shared" si="65"/>
        <v>1031.7490000000003</v>
      </c>
      <c r="R268" s="143">
        <f t="shared" si="66"/>
        <v>3739.5269999999996</v>
      </c>
      <c r="S268" s="143">
        <f t="shared" si="67"/>
        <v>7171.0208000000011</v>
      </c>
      <c r="T268" s="95">
        <f t="shared" si="68"/>
        <v>11942.2968</v>
      </c>
      <c r="U268" s="78">
        <f t="shared" si="69"/>
        <v>0</v>
      </c>
      <c r="V268" s="79">
        <f t="shared" si="70"/>
        <v>0</v>
      </c>
      <c r="W268" s="79">
        <f t="shared" si="71"/>
        <v>0</v>
      </c>
      <c r="X268" s="80">
        <f t="shared" si="72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3"/>
        <v>0</v>
      </c>
      <c r="M269" s="148">
        <f t="shared" si="63"/>
        <v>157016.82750000001</v>
      </c>
      <c r="N269" s="62">
        <f t="shared" si="64"/>
        <v>242.01</v>
      </c>
      <c r="O269" s="46"/>
      <c r="P269" s="43"/>
      <c r="Q269" s="142">
        <f t="shared" si="65"/>
        <v>1031.7490000000003</v>
      </c>
      <c r="R269" s="143">
        <f t="shared" si="66"/>
        <v>3739.5269999999996</v>
      </c>
      <c r="S269" s="143">
        <f t="shared" si="67"/>
        <v>7171.0208000000011</v>
      </c>
      <c r="T269" s="95">
        <f t="shared" si="68"/>
        <v>11942.2968</v>
      </c>
      <c r="U269" s="78">
        <f t="shared" si="69"/>
        <v>0</v>
      </c>
      <c r="V269" s="79">
        <f t="shared" si="70"/>
        <v>0</v>
      </c>
      <c r="W269" s="79">
        <f t="shared" si="71"/>
        <v>0</v>
      </c>
      <c r="X269" s="80">
        <f t="shared" si="72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3"/>
        <v>0</v>
      </c>
      <c r="M270" s="148">
        <f t="shared" si="63"/>
        <v>157016.82750000001</v>
      </c>
      <c r="N270" s="62">
        <f t="shared" si="64"/>
        <v>242.01</v>
      </c>
      <c r="O270" s="46"/>
      <c r="P270" s="43"/>
      <c r="Q270" s="142">
        <f t="shared" si="65"/>
        <v>1031.7490000000003</v>
      </c>
      <c r="R270" s="143">
        <f t="shared" si="66"/>
        <v>3739.5269999999996</v>
      </c>
      <c r="S270" s="143">
        <f t="shared" si="67"/>
        <v>7171.0208000000011</v>
      </c>
      <c r="T270" s="95">
        <f t="shared" si="68"/>
        <v>11942.2968</v>
      </c>
      <c r="U270" s="78">
        <f t="shared" si="69"/>
        <v>0</v>
      </c>
      <c r="V270" s="79">
        <f t="shared" si="70"/>
        <v>0</v>
      </c>
      <c r="W270" s="79">
        <f t="shared" si="71"/>
        <v>0</v>
      </c>
      <c r="X270" s="80">
        <f t="shared" si="72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3"/>
        <v>0</v>
      </c>
      <c r="M271" s="148">
        <f t="shared" si="63"/>
        <v>157016.82750000001</v>
      </c>
      <c r="N271" s="62">
        <f t="shared" si="64"/>
        <v>242.01</v>
      </c>
      <c r="O271" s="46"/>
      <c r="P271" s="43"/>
      <c r="Q271" s="142">
        <f t="shared" si="65"/>
        <v>1031.7490000000003</v>
      </c>
      <c r="R271" s="143">
        <f t="shared" si="66"/>
        <v>3739.5269999999996</v>
      </c>
      <c r="S271" s="143">
        <f t="shared" si="67"/>
        <v>7171.0208000000011</v>
      </c>
      <c r="T271" s="95">
        <f t="shared" si="68"/>
        <v>11942.2968</v>
      </c>
      <c r="U271" s="78">
        <f t="shared" si="69"/>
        <v>0</v>
      </c>
      <c r="V271" s="79">
        <f t="shared" si="70"/>
        <v>0</v>
      </c>
      <c r="W271" s="79">
        <f t="shared" si="71"/>
        <v>0</v>
      </c>
      <c r="X271" s="80">
        <f t="shared" si="72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3"/>
        <v>0</v>
      </c>
      <c r="M272" s="148">
        <f t="shared" si="63"/>
        <v>157016.82750000001</v>
      </c>
      <c r="N272" s="62">
        <f t="shared" si="64"/>
        <v>242.01</v>
      </c>
      <c r="O272" s="46"/>
      <c r="P272" s="43"/>
      <c r="Q272" s="142">
        <f t="shared" si="65"/>
        <v>1031.7490000000003</v>
      </c>
      <c r="R272" s="143">
        <f t="shared" si="66"/>
        <v>3739.5269999999996</v>
      </c>
      <c r="S272" s="143">
        <f t="shared" si="67"/>
        <v>7171.0208000000011</v>
      </c>
      <c r="T272" s="95">
        <f t="shared" si="68"/>
        <v>11942.2968</v>
      </c>
      <c r="U272" s="78">
        <f t="shared" si="69"/>
        <v>0</v>
      </c>
      <c r="V272" s="79">
        <f t="shared" si="70"/>
        <v>0</v>
      </c>
      <c r="W272" s="79">
        <f t="shared" si="71"/>
        <v>0</v>
      </c>
      <c r="X272" s="80">
        <f t="shared" si="72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3"/>
        <v>0</v>
      </c>
      <c r="M273" s="148">
        <f t="shared" si="63"/>
        <v>157016.82750000001</v>
      </c>
      <c r="N273" s="62">
        <f t="shared" si="64"/>
        <v>242.01</v>
      </c>
      <c r="O273" s="46"/>
      <c r="P273" s="43"/>
      <c r="Q273" s="142">
        <f t="shared" si="65"/>
        <v>1031.7490000000003</v>
      </c>
      <c r="R273" s="143">
        <f t="shared" si="66"/>
        <v>3739.5269999999996</v>
      </c>
      <c r="S273" s="143">
        <f t="shared" si="67"/>
        <v>7171.0208000000011</v>
      </c>
      <c r="T273" s="95">
        <f t="shared" si="68"/>
        <v>11942.2968</v>
      </c>
      <c r="U273" s="78">
        <f t="shared" si="69"/>
        <v>0</v>
      </c>
      <c r="V273" s="79">
        <f t="shared" si="70"/>
        <v>0</v>
      </c>
      <c r="W273" s="79">
        <f t="shared" si="71"/>
        <v>0</v>
      </c>
      <c r="X273" s="80">
        <f t="shared" si="72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3"/>
        <v>0</v>
      </c>
      <c r="M274" s="148">
        <f t="shared" si="63"/>
        <v>157016.82750000001</v>
      </c>
      <c r="N274" s="62">
        <f t="shared" si="64"/>
        <v>242.01</v>
      </c>
      <c r="O274" s="46"/>
      <c r="P274" s="43"/>
      <c r="Q274" s="142">
        <f t="shared" si="65"/>
        <v>1031.7490000000003</v>
      </c>
      <c r="R274" s="143">
        <f t="shared" si="66"/>
        <v>3739.5269999999996</v>
      </c>
      <c r="S274" s="143">
        <f t="shared" si="67"/>
        <v>7171.0208000000011</v>
      </c>
      <c r="T274" s="95">
        <f t="shared" si="68"/>
        <v>11942.2968</v>
      </c>
      <c r="U274" s="78">
        <f t="shared" si="69"/>
        <v>0</v>
      </c>
      <c r="V274" s="79">
        <f t="shared" si="70"/>
        <v>0</v>
      </c>
      <c r="W274" s="79">
        <f t="shared" si="71"/>
        <v>0</v>
      </c>
      <c r="X274" s="80">
        <f t="shared" si="72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3"/>
        <v>0</v>
      </c>
      <c r="M275" s="148">
        <f t="shared" si="63"/>
        <v>157016.82750000001</v>
      </c>
      <c r="N275" s="62">
        <f t="shared" si="64"/>
        <v>242.01</v>
      </c>
      <c r="O275" s="46"/>
      <c r="P275" s="43"/>
      <c r="Q275" s="142">
        <f t="shared" si="65"/>
        <v>1031.7490000000003</v>
      </c>
      <c r="R275" s="143">
        <f t="shared" si="66"/>
        <v>3739.5269999999996</v>
      </c>
      <c r="S275" s="143">
        <f t="shared" si="67"/>
        <v>7171.0208000000011</v>
      </c>
      <c r="T275" s="95">
        <f t="shared" si="68"/>
        <v>11942.2968</v>
      </c>
      <c r="U275" s="78">
        <f t="shared" si="69"/>
        <v>0</v>
      </c>
      <c r="V275" s="79">
        <f t="shared" si="70"/>
        <v>0</v>
      </c>
      <c r="W275" s="79">
        <f t="shared" si="71"/>
        <v>0</v>
      </c>
      <c r="X275" s="80">
        <f t="shared" si="72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3"/>
        <v>0</v>
      </c>
      <c r="M276" s="148">
        <f t="shared" si="63"/>
        <v>157016.82750000001</v>
      </c>
      <c r="N276" s="62">
        <f t="shared" si="64"/>
        <v>242.01</v>
      </c>
      <c r="O276" s="46"/>
      <c r="P276" s="43"/>
      <c r="Q276" s="142">
        <f t="shared" si="65"/>
        <v>1031.7490000000003</v>
      </c>
      <c r="R276" s="143">
        <f t="shared" si="66"/>
        <v>3739.5269999999996</v>
      </c>
      <c r="S276" s="143">
        <f t="shared" si="67"/>
        <v>7171.0208000000011</v>
      </c>
      <c r="T276" s="95">
        <f t="shared" si="68"/>
        <v>11942.2968</v>
      </c>
      <c r="U276" s="78">
        <f t="shared" si="69"/>
        <v>0</v>
      </c>
      <c r="V276" s="79">
        <f t="shared" si="70"/>
        <v>0</v>
      </c>
      <c r="W276" s="79">
        <f t="shared" si="71"/>
        <v>0</v>
      </c>
      <c r="X276" s="80">
        <f t="shared" si="72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3"/>
        <v>0</v>
      </c>
      <c r="M277" s="148">
        <f t="shared" si="63"/>
        <v>157016.82750000001</v>
      </c>
      <c r="N277" s="62">
        <f t="shared" si="64"/>
        <v>242.01</v>
      </c>
      <c r="O277" s="46"/>
      <c r="P277" s="43"/>
      <c r="Q277" s="142">
        <f t="shared" si="65"/>
        <v>1031.7490000000003</v>
      </c>
      <c r="R277" s="143">
        <f t="shared" si="66"/>
        <v>3739.5269999999996</v>
      </c>
      <c r="S277" s="143">
        <f t="shared" si="67"/>
        <v>7171.0208000000011</v>
      </c>
      <c r="T277" s="95">
        <f t="shared" si="68"/>
        <v>11942.2968</v>
      </c>
      <c r="U277" s="78">
        <f t="shared" si="69"/>
        <v>0</v>
      </c>
      <c r="V277" s="79">
        <f t="shared" si="70"/>
        <v>0</v>
      </c>
      <c r="W277" s="79">
        <f t="shared" si="71"/>
        <v>0</v>
      </c>
      <c r="X277" s="80">
        <f t="shared" si="72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3"/>
        <v>0</v>
      </c>
      <c r="M278" s="148">
        <f t="shared" si="63"/>
        <v>157016.82750000001</v>
      </c>
      <c r="N278" s="62">
        <f t="shared" si="64"/>
        <v>242.01</v>
      </c>
      <c r="O278" s="46"/>
      <c r="P278" s="43"/>
      <c r="Q278" s="142">
        <f t="shared" si="65"/>
        <v>1031.7490000000003</v>
      </c>
      <c r="R278" s="143">
        <f t="shared" si="66"/>
        <v>3739.5269999999996</v>
      </c>
      <c r="S278" s="143">
        <f t="shared" si="67"/>
        <v>7171.0208000000011</v>
      </c>
      <c r="T278" s="95">
        <f t="shared" si="68"/>
        <v>11942.2968</v>
      </c>
      <c r="U278" s="78">
        <f t="shared" si="69"/>
        <v>0</v>
      </c>
      <c r="V278" s="79">
        <f t="shared" si="70"/>
        <v>0</v>
      </c>
      <c r="W278" s="79">
        <f t="shared" si="71"/>
        <v>0</v>
      </c>
      <c r="X278" s="80">
        <f t="shared" si="72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3"/>
        <v>0</v>
      </c>
      <c r="M279" s="148">
        <f t="shared" ref="M279:M342" si="74">SUMPRODUCT($C$4:$K$4,$C$6:$K$6)</f>
        <v>157016.82750000001</v>
      </c>
      <c r="N279" s="62">
        <f t="shared" ref="N279:N342" si="75">SUMPRODUCT($C$3:$K$3,$C$6:$K$6)/1000</f>
        <v>242.01</v>
      </c>
      <c r="O279" s="46"/>
      <c r="P279" s="43"/>
      <c r="Q279" s="142">
        <f t="shared" ref="Q279:Q342" si="76">SUMPRODUCT($C$4:$E$4,$C$6:$E$6)*$Q$3</f>
        <v>1031.7490000000003</v>
      </c>
      <c r="R279" s="143">
        <f t="shared" ref="R279:R342" si="77">SUMPRODUCT($F$4:$H$4,$F$6:$H$6)*$R$3</f>
        <v>3739.5269999999996</v>
      </c>
      <c r="S279" s="143">
        <f t="shared" ref="S279:S342" si="78">SUMPRODUCT($I$4:$K$4,$I$6:$K$6)*$S$3</f>
        <v>7171.0208000000011</v>
      </c>
      <c r="T279" s="95">
        <f t="shared" ref="T279:T342" si="79">SUM(Q279:S279)</f>
        <v>11942.2968</v>
      </c>
      <c r="U279" s="78">
        <f t="shared" ref="U279:U342" si="80">SUM(C279:E279)*$U$3</f>
        <v>0</v>
      </c>
      <c r="V279" s="79">
        <f t="shared" ref="V279:V342" si="81">SUM(F279:H279)*$V$3</f>
        <v>0</v>
      </c>
      <c r="W279" s="79">
        <f t="shared" ref="W279:W342" si="82">SUM(I279:K279)*$W$3</f>
        <v>0</v>
      </c>
      <c r="X279" s="80">
        <f t="shared" ref="X279:X342" si="83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4">SUM(C280:K280)/40</f>
        <v>0</v>
      </c>
      <c r="M280" s="148">
        <f t="shared" si="74"/>
        <v>157016.82750000001</v>
      </c>
      <c r="N280" s="62">
        <f t="shared" si="75"/>
        <v>242.01</v>
      </c>
      <c r="O280" s="46"/>
      <c r="P280" s="43"/>
      <c r="Q280" s="142">
        <f t="shared" si="76"/>
        <v>1031.7490000000003</v>
      </c>
      <c r="R280" s="143">
        <f t="shared" si="77"/>
        <v>3739.5269999999996</v>
      </c>
      <c r="S280" s="143">
        <f t="shared" si="78"/>
        <v>7171.0208000000011</v>
      </c>
      <c r="T280" s="95">
        <f t="shared" si="79"/>
        <v>11942.2968</v>
      </c>
      <c r="U280" s="78">
        <f t="shared" si="80"/>
        <v>0</v>
      </c>
      <c r="V280" s="79">
        <f t="shared" si="81"/>
        <v>0</v>
      </c>
      <c r="W280" s="79">
        <f t="shared" si="82"/>
        <v>0</v>
      </c>
      <c r="X280" s="80">
        <f t="shared" si="83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4"/>
        <v>0</v>
      </c>
      <c r="M281" s="148">
        <f t="shared" si="74"/>
        <v>157016.82750000001</v>
      </c>
      <c r="N281" s="62">
        <f t="shared" si="75"/>
        <v>242.01</v>
      </c>
      <c r="O281" s="46"/>
      <c r="P281" s="43"/>
      <c r="Q281" s="142">
        <f t="shared" si="76"/>
        <v>1031.7490000000003</v>
      </c>
      <c r="R281" s="143">
        <f t="shared" si="77"/>
        <v>3739.5269999999996</v>
      </c>
      <c r="S281" s="143">
        <f t="shared" si="78"/>
        <v>7171.0208000000011</v>
      </c>
      <c r="T281" s="95">
        <f t="shared" si="79"/>
        <v>11942.2968</v>
      </c>
      <c r="U281" s="78">
        <f t="shared" si="80"/>
        <v>0</v>
      </c>
      <c r="V281" s="79">
        <f t="shared" si="81"/>
        <v>0</v>
      </c>
      <c r="W281" s="79">
        <f t="shared" si="82"/>
        <v>0</v>
      </c>
      <c r="X281" s="80">
        <f t="shared" si="83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4"/>
        <v>0</v>
      </c>
      <c r="M282" s="148">
        <f t="shared" si="74"/>
        <v>157016.82750000001</v>
      </c>
      <c r="N282" s="62">
        <f t="shared" si="75"/>
        <v>242.01</v>
      </c>
      <c r="O282" s="46"/>
      <c r="P282" s="43"/>
      <c r="Q282" s="142">
        <f t="shared" si="76"/>
        <v>1031.7490000000003</v>
      </c>
      <c r="R282" s="143">
        <f t="shared" si="77"/>
        <v>3739.5269999999996</v>
      </c>
      <c r="S282" s="143">
        <f t="shared" si="78"/>
        <v>7171.0208000000011</v>
      </c>
      <c r="T282" s="95">
        <f t="shared" si="79"/>
        <v>11942.2968</v>
      </c>
      <c r="U282" s="78">
        <f t="shared" si="80"/>
        <v>0</v>
      </c>
      <c r="V282" s="79">
        <f t="shared" si="81"/>
        <v>0</v>
      </c>
      <c r="W282" s="79">
        <f t="shared" si="82"/>
        <v>0</v>
      </c>
      <c r="X282" s="80">
        <f t="shared" si="83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4"/>
        <v>0</v>
      </c>
      <c r="M283" s="148">
        <f t="shared" si="74"/>
        <v>157016.82750000001</v>
      </c>
      <c r="N283" s="62">
        <f t="shared" si="75"/>
        <v>242.01</v>
      </c>
      <c r="O283" s="46"/>
      <c r="P283" s="43"/>
      <c r="Q283" s="142">
        <f t="shared" si="76"/>
        <v>1031.7490000000003</v>
      </c>
      <c r="R283" s="143">
        <f t="shared" si="77"/>
        <v>3739.5269999999996</v>
      </c>
      <c r="S283" s="143">
        <f t="shared" si="78"/>
        <v>7171.0208000000011</v>
      </c>
      <c r="T283" s="95">
        <f t="shared" si="79"/>
        <v>11942.2968</v>
      </c>
      <c r="U283" s="78">
        <f t="shared" si="80"/>
        <v>0</v>
      </c>
      <c r="V283" s="79">
        <f t="shared" si="81"/>
        <v>0</v>
      </c>
      <c r="W283" s="79">
        <f t="shared" si="82"/>
        <v>0</v>
      </c>
      <c r="X283" s="80">
        <f t="shared" si="83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4"/>
        <v>0</v>
      </c>
      <c r="M284" s="148">
        <f t="shared" si="74"/>
        <v>157016.82750000001</v>
      </c>
      <c r="N284" s="62">
        <f t="shared" si="75"/>
        <v>242.01</v>
      </c>
      <c r="O284" s="46"/>
      <c r="P284" s="43"/>
      <c r="Q284" s="142">
        <f t="shared" si="76"/>
        <v>1031.7490000000003</v>
      </c>
      <c r="R284" s="143">
        <f t="shared" si="77"/>
        <v>3739.5269999999996</v>
      </c>
      <c r="S284" s="143">
        <f t="shared" si="78"/>
        <v>7171.0208000000011</v>
      </c>
      <c r="T284" s="95">
        <f t="shared" si="79"/>
        <v>11942.2968</v>
      </c>
      <c r="U284" s="78">
        <f t="shared" si="80"/>
        <v>0</v>
      </c>
      <c r="V284" s="79">
        <f t="shared" si="81"/>
        <v>0</v>
      </c>
      <c r="W284" s="79">
        <f t="shared" si="82"/>
        <v>0</v>
      </c>
      <c r="X284" s="80">
        <f t="shared" si="83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4"/>
        <v>0</v>
      </c>
      <c r="M285" s="148">
        <f t="shared" si="74"/>
        <v>157016.82750000001</v>
      </c>
      <c r="N285" s="62">
        <f t="shared" si="75"/>
        <v>242.01</v>
      </c>
      <c r="O285" s="46"/>
      <c r="P285" s="43"/>
      <c r="Q285" s="142">
        <f t="shared" si="76"/>
        <v>1031.7490000000003</v>
      </c>
      <c r="R285" s="143">
        <f t="shared" si="77"/>
        <v>3739.5269999999996</v>
      </c>
      <c r="S285" s="143">
        <f t="shared" si="78"/>
        <v>7171.0208000000011</v>
      </c>
      <c r="T285" s="95">
        <f t="shared" si="79"/>
        <v>11942.2968</v>
      </c>
      <c r="U285" s="78">
        <f t="shared" si="80"/>
        <v>0</v>
      </c>
      <c r="V285" s="79">
        <f t="shared" si="81"/>
        <v>0</v>
      </c>
      <c r="W285" s="79">
        <f t="shared" si="82"/>
        <v>0</v>
      </c>
      <c r="X285" s="80">
        <f t="shared" si="83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4"/>
        <v>0</v>
      </c>
      <c r="M286" s="148">
        <f t="shared" si="74"/>
        <v>157016.82750000001</v>
      </c>
      <c r="N286" s="62">
        <f t="shared" si="75"/>
        <v>242.01</v>
      </c>
      <c r="O286" s="46"/>
      <c r="P286" s="43"/>
      <c r="Q286" s="142">
        <f t="shared" si="76"/>
        <v>1031.7490000000003</v>
      </c>
      <c r="R286" s="143">
        <f t="shared" si="77"/>
        <v>3739.5269999999996</v>
      </c>
      <c r="S286" s="143">
        <f t="shared" si="78"/>
        <v>7171.0208000000011</v>
      </c>
      <c r="T286" s="95">
        <f t="shared" si="79"/>
        <v>11942.2968</v>
      </c>
      <c r="U286" s="78">
        <f t="shared" si="80"/>
        <v>0</v>
      </c>
      <c r="V286" s="79">
        <f t="shared" si="81"/>
        <v>0</v>
      </c>
      <c r="W286" s="79">
        <f t="shared" si="82"/>
        <v>0</v>
      </c>
      <c r="X286" s="80">
        <f t="shared" si="83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4"/>
        <v>0</v>
      </c>
      <c r="M287" s="148">
        <f t="shared" si="74"/>
        <v>157016.82750000001</v>
      </c>
      <c r="N287" s="62">
        <f t="shared" si="75"/>
        <v>242.01</v>
      </c>
      <c r="O287" s="46"/>
      <c r="P287" s="43"/>
      <c r="Q287" s="142">
        <f t="shared" si="76"/>
        <v>1031.7490000000003</v>
      </c>
      <c r="R287" s="143">
        <f t="shared" si="77"/>
        <v>3739.5269999999996</v>
      </c>
      <c r="S287" s="143">
        <f t="shared" si="78"/>
        <v>7171.0208000000011</v>
      </c>
      <c r="T287" s="95">
        <f t="shared" si="79"/>
        <v>11942.2968</v>
      </c>
      <c r="U287" s="78">
        <f t="shared" si="80"/>
        <v>0</v>
      </c>
      <c r="V287" s="79">
        <f t="shared" si="81"/>
        <v>0</v>
      </c>
      <c r="W287" s="79">
        <f t="shared" si="82"/>
        <v>0</v>
      </c>
      <c r="X287" s="80">
        <f t="shared" si="83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4"/>
        <v>0</v>
      </c>
      <c r="M288" s="148">
        <f t="shared" si="74"/>
        <v>157016.82750000001</v>
      </c>
      <c r="N288" s="62">
        <f t="shared" si="75"/>
        <v>242.01</v>
      </c>
      <c r="O288" s="46"/>
      <c r="P288" s="43"/>
      <c r="Q288" s="142">
        <f t="shared" si="76"/>
        <v>1031.7490000000003</v>
      </c>
      <c r="R288" s="143">
        <f t="shared" si="77"/>
        <v>3739.5269999999996</v>
      </c>
      <c r="S288" s="143">
        <f t="shared" si="78"/>
        <v>7171.0208000000011</v>
      </c>
      <c r="T288" s="95">
        <f t="shared" si="79"/>
        <v>11942.2968</v>
      </c>
      <c r="U288" s="78">
        <f t="shared" si="80"/>
        <v>0</v>
      </c>
      <c r="V288" s="79">
        <f t="shared" si="81"/>
        <v>0</v>
      </c>
      <c r="W288" s="79">
        <f t="shared" si="82"/>
        <v>0</v>
      </c>
      <c r="X288" s="80">
        <f t="shared" si="83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4"/>
        <v>0</v>
      </c>
      <c r="M289" s="148">
        <f t="shared" si="74"/>
        <v>157016.82750000001</v>
      </c>
      <c r="N289" s="62">
        <f t="shared" si="75"/>
        <v>242.01</v>
      </c>
      <c r="O289" s="46"/>
      <c r="P289" s="43"/>
      <c r="Q289" s="142">
        <f t="shared" si="76"/>
        <v>1031.7490000000003</v>
      </c>
      <c r="R289" s="143">
        <f t="shared" si="77"/>
        <v>3739.5269999999996</v>
      </c>
      <c r="S289" s="143">
        <f t="shared" si="78"/>
        <v>7171.0208000000011</v>
      </c>
      <c r="T289" s="95">
        <f t="shared" si="79"/>
        <v>11942.2968</v>
      </c>
      <c r="U289" s="78">
        <f t="shared" si="80"/>
        <v>0</v>
      </c>
      <c r="V289" s="79">
        <f t="shared" si="81"/>
        <v>0</v>
      </c>
      <c r="W289" s="79">
        <f t="shared" si="82"/>
        <v>0</v>
      </c>
      <c r="X289" s="80">
        <f t="shared" si="83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4"/>
        <v>0</v>
      </c>
      <c r="M290" s="148">
        <f t="shared" si="74"/>
        <v>157016.82750000001</v>
      </c>
      <c r="N290" s="62">
        <f t="shared" si="75"/>
        <v>242.01</v>
      </c>
      <c r="O290" s="46"/>
      <c r="P290" s="43"/>
      <c r="Q290" s="142">
        <f t="shared" si="76"/>
        <v>1031.7490000000003</v>
      </c>
      <c r="R290" s="143">
        <f t="shared" si="77"/>
        <v>3739.5269999999996</v>
      </c>
      <c r="S290" s="143">
        <f t="shared" si="78"/>
        <v>7171.0208000000011</v>
      </c>
      <c r="T290" s="95">
        <f t="shared" si="79"/>
        <v>11942.2968</v>
      </c>
      <c r="U290" s="78">
        <f t="shared" si="80"/>
        <v>0</v>
      </c>
      <c r="V290" s="79">
        <f t="shared" si="81"/>
        <v>0</v>
      </c>
      <c r="W290" s="79">
        <f t="shared" si="82"/>
        <v>0</v>
      </c>
      <c r="X290" s="80">
        <f t="shared" si="83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4"/>
        <v>0</v>
      </c>
      <c r="M291" s="148">
        <f t="shared" si="74"/>
        <v>157016.82750000001</v>
      </c>
      <c r="N291" s="62">
        <f t="shared" si="75"/>
        <v>242.01</v>
      </c>
      <c r="O291" s="46"/>
      <c r="P291" s="43"/>
      <c r="Q291" s="142">
        <f t="shared" si="76"/>
        <v>1031.7490000000003</v>
      </c>
      <c r="R291" s="143">
        <f t="shared" si="77"/>
        <v>3739.5269999999996</v>
      </c>
      <c r="S291" s="143">
        <f t="shared" si="78"/>
        <v>7171.0208000000011</v>
      </c>
      <c r="T291" s="95">
        <f t="shared" si="79"/>
        <v>11942.2968</v>
      </c>
      <c r="U291" s="78">
        <f t="shared" si="80"/>
        <v>0</v>
      </c>
      <c r="V291" s="79">
        <f t="shared" si="81"/>
        <v>0</v>
      </c>
      <c r="W291" s="79">
        <f t="shared" si="82"/>
        <v>0</v>
      </c>
      <c r="X291" s="80">
        <f t="shared" si="83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4"/>
        <v>0</v>
      </c>
      <c r="M292" s="148">
        <f t="shared" si="74"/>
        <v>157016.82750000001</v>
      </c>
      <c r="N292" s="62">
        <f t="shared" si="75"/>
        <v>242.01</v>
      </c>
      <c r="O292" s="46"/>
      <c r="P292" s="43"/>
      <c r="Q292" s="142">
        <f t="shared" si="76"/>
        <v>1031.7490000000003</v>
      </c>
      <c r="R292" s="143">
        <f t="shared" si="77"/>
        <v>3739.5269999999996</v>
      </c>
      <c r="S292" s="143">
        <f t="shared" si="78"/>
        <v>7171.0208000000011</v>
      </c>
      <c r="T292" s="95">
        <f t="shared" si="79"/>
        <v>11942.2968</v>
      </c>
      <c r="U292" s="78">
        <f t="shared" si="80"/>
        <v>0</v>
      </c>
      <c r="V292" s="79">
        <f t="shared" si="81"/>
        <v>0</v>
      </c>
      <c r="W292" s="79">
        <f t="shared" si="82"/>
        <v>0</v>
      </c>
      <c r="X292" s="80">
        <f t="shared" si="83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4"/>
        <v>0</v>
      </c>
      <c r="M293" s="148">
        <f t="shared" si="74"/>
        <v>157016.82750000001</v>
      </c>
      <c r="N293" s="62">
        <f t="shared" si="75"/>
        <v>242.01</v>
      </c>
      <c r="O293" s="46"/>
      <c r="P293" s="43"/>
      <c r="Q293" s="142">
        <f t="shared" si="76"/>
        <v>1031.7490000000003</v>
      </c>
      <c r="R293" s="143">
        <f t="shared" si="77"/>
        <v>3739.5269999999996</v>
      </c>
      <c r="S293" s="143">
        <f t="shared" si="78"/>
        <v>7171.0208000000011</v>
      </c>
      <c r="T293" s="95">
        <f t="shared" si="79"/>
        <v>11942.2968</v>
      </c>
      <c r="U293" s="78">
        <f t="shared" si="80"/>
        <v>0</v>
      </c>
      <c r="V293" s="79">
        <f t="shared" si="81"/>
        <v>0</v>
      </c>
      <c r="W293" s="79">
        <f t="shared" si="82"/>
        <v>0</v>
      </c>
      <c r="X293" s="80">
        <f t="shared" si="83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4"/>
        <v>0</v>
      </c>
      <c r="M294" s="148">
        <f t="shared" si="74"/>
        <v>157016.82750000001</v>
      </c>
      <c r="N294" s="62">
        <f t="shared" si="75"/>
        <v>242.01</v>
      </c>
      <c r="O294" s="46"/>
      <c r="P294" s="43"/>
      <c r="Q294" s="142">
        <f t="shared" si="76"/>
        <v>1031.7490000000003</v>
      </c>
      <c r="R294" s="143">
        <f t="shared" si="77"/>
        <v>3739.5269999999996</v>
      </c>
      <c r="S294" s="143">
        <f t="shared" si="78"/>
        <v>7171.0208000000011</v>
      </c>
      <c r="T294" s="95">
        <f t="shared" si="79"/>
        <v>11942.2968</v>
      </c>
      <c r="U294" s="78">
        <f t="shared" si="80"/>
        <v>0</v>
      </c>
      <c r="V294" s="79">
        <f t="shared" si="81"/>
        <v>0</v>
      </c>
      <c r="W294" s="79">
        <f t="shared" si="82"/>
        <v>0</v>
      </c>
      <c r="X294" s="80">
        <f t="shared" si="83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4"/>
        <v>0</v>
      </c>
      <c r="M295" s="148">
        <f t="shared" si="74"/>
        <v>157016.82750000001</v>
      </c>
      <c r="N295" s="62">
        <f t="shared" si="75"/>
        <v>242.01</v>
      </c>
      <c r="O295" s="46"/>
      <c r="P295" s="43"/>
      <c r="Q295" s="142">
        <f t="shared" si="76"/>
        <v>1031.7490000000003</v>
      </c>
      <c r="R295" s="143">
        <f t="shared" si="77"/>
        <v>3739.5269999999996</v>
      </c>
      <c r="S295" s="143">
        <f t="shared" si="78"/>
        <v>7171.0208000000011</v>
      </c>
      <c r="T295" s="95">
        <f t="shared" si="79"/>
        <v>11942.2968</v>
      </c>
      <c r="U295" s="78">
        <f t="shared" si="80"/>
        <v>0</v>
      </c>
      <c r="V295" s="79">
        <f t="shared" si="81"/>
        <v>0</v>
      </c>
      <c r="W295" s="79">
        <f t="shared" si="82"/>
        <v>0</v>
      </c>
      <c r="X295" s="80">
        <f t="shared" si="83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4"/>
        <v>0</v>
      </c>
      <c r="M296" s="148">
        <f t="shared" si="74"/>
        <v>157016.82750000001</v>
      </c>
      <c r="N296" s="62">
        <f t="shared" si="75"/>
        <v>242.01</v>
      </c>
      <c r="O296" s="46"/>
      <c r="P296" s="43"/>
      <c r="Q296" s="142">
        <f t="shared" si="76"/>
        <v>1031.7490000000003</v>
      </c>
      <c r="R296" s="143">
        <f t="shared" si="77"/>
        <v>3739.5269999999996</v>
      </c>
      <c r="S296" s="143">
        <f t="shared" si="78"/>
        <v>7171.0208000000011</v>
      </c>
      <c r="T296" s="95">
        <f t="shared" si="79"/>
        <v>11942.2968</v>
      </c>
      <c r="U296" s="78">
        <f t="shared" si="80"/>
        <v>0</v>
      </c>
      <c r="V296" s="79">
        <f t="shared" si="81"/>
        <v>0</v>
      </c>
      <c r="W296" s="79">
        <f t="shared" si="82"/>
        <v>0</v>
      </c>
      <c r="X296" s="80">
        <f t="shared" si="83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4"/>
        <v>0</v>
      </c>
      <c r="M297" s="148">
        <f t="shared" si="74"/>
        <v>157016.82750000001</v>
      </c>
      <c r="N297" s="62">
        <f t="shared" si="75"/>
        <v>242.01</v>
      </c>
      <c r="O297" s="46"/>
      <c r="P297" s="43"/>
      <c r="Q297" s="142">
        <f t="shared" si="76"/>
        <v>1031.7490000000003</v>
      </c>
      <c r="R297" s="143">
        <f t="shared" si="77"/>
        <v>3739.5269999999996</v>
      </c>
      <c r="S297" s="143">
        <f t="shared" si="78"/>
        <v>7171.0208000000011</v>
      </c>
      <c r="T297" s="95">
        <f t="shared" si="79"/>
        <v>11942.2968</v>
      </c>
      <c r="U297" s="78">
        <f t="shared" si="80"/>
        <v>0</v>
      </c>
      <c r="V297" s="79">
        <f t="shared" si="81"/>
        <v>0</v>
      </c>
      <c r="W297" s="79">
        <f t="shared" si="82"/>
        <v>0</v>
      </c>
      <c r="X297" s="80">
        <f t="shared" si="83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4"/>
        <v>0</v>
      </c>
      <c r="M298" s="148">
        <f t="shared" si="74"/>
        <v>157016.82750000001</v>
      </c>
      <c r="N298" s="62">
        <f t="shared" si="75"/>
        <v>242.01</v>
      </c>
      <c r="O298" s="46"/>
      <c r="P298" s="43"/>
      <c r="Q298" s="142">
        <f t="shared" si="76"/>
        <v>1031.7490000000003</v>
      </c>
      <c r="R298" s="143">
        <f t="shared" si="77"/>
        <v>3739.5269999999996</v>
      </c>
      <c r="S298" s="143">
        <f t="shared" si="78"/>
        <v>7171.0208000000011</v>
      </c>
      <c r="T298" s="95">
        <f t="shared" si="79"/>
        <v>11942.2968</v>
      </c>
      <c r="U298" s="78">
        <f t="shared" si="80"/>
        <v>0</v>
      </c>
      <c r="V298" s="79">
        <f t="shared" si="81"/>
        <v>0</v>
      </c>
      <c r="W298" s="79">
        <f t="shared" si="82"/>
        <v>0</v>
      </c>
      <c r="X298" s="80">
        <f t="shared" si="83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4"/>
        <v>0</v>
      </c>
      <c r="M299" s="148">
        <f t="shared" si="74"/>
        <v>157016.82750000001</v>
      </c>
      <c r="N299" s="62">
        <f t="shared" si="75"/>
        <v>242.01</v>
      </c>
      <c r="O299" s="46"/>
      <c r="P299" s="43"/>
      <c r="Q299" s="142">
        <f t="shared" si="76"/>
        <v>1031.7490000000003</v>
      </c>
      <c r="R299" s="143">
        <f t="shared" si="77"/>
        <v>3739.5269999999996</v>
      </c>
      <c r="S299" s="143">
        <f t="shared" si="78"/>
        <v>7171.0208000000011</v>
      </c>
      <c r="T299" s="95">
        <f t="shared" si="79"/>
        <v>11942.2968</v>
      </c>
      <c r="U299" s="78">
        <f t="shared" si="80"/>
        <v>0</v>
      </c>
      <c r="V299" s="79">
        <f t="shared" si="81"/>
        <v>0</v>
      </c>
      <c r="W299" s="79">
        <f t="shared" si="82"/>
        <v>0</v>
      </c>
      <c r="X299" s="80">
        <f t="shared" si="83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4"/>
        <v>0</v>
      </c>
      <c r="M300" s="148">
        <f t="shared" si="74"/>
        <v>157016.82750000001</v>
      </c>
      <c r="N300" s="62">
        <f t="shared" si="75"/>
        <v>242.01</v>
      </c>
      <c r="O300" s="46"/>
      <c r="P300" s="43"/>
      <c r="Q300" s="142">
        <f t="shared" si="76"/>
        <v>1031.7490000000003</v>
      </c>
      <c r="R300" s="143">
        <f t="shared" si="77"/>
        <v>3739.5269999999996</v>
      </c>
      <c r="S300" s="143">
        <f t="shared" si="78"/>
        <v>7171.0208000000011</v>
      </c>
      <c r="T300" s="95">
        <f t="shared" si="79"/>
        <v>11942.2968</v>
      </c>
      <c r="U300" s="78">
        <f t="shared" si="80"/>
        <v>0</v>
      </c>
      <c r="V300" s="79">
        <f t="shared" si="81"/>
        <v>0</v>
      </c>
      <c r="W300" s="79">
        <f t="shared" si="82"/>
        <v>0</v>
      </c>
      <c r="X300" s="80">
        <f t="shared" si="83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4"/>
        <v>0</v>
      </c>
      <c r="M301" s="148">
        <f t="shared" si="74"/>
        <v>157016.82750000001</v>
      </c>
      <c r="N301" s="62">
        <f t="shared" si="75"/>
        <v>242.01</v>
      </c>
      <c r="O301" s="46"/>
      <c r="P301" s="43"/>
      <c r="Q301" s="142">
        <f t="shared" si="76"/>
        <v>1031.7490000000003</v>
      </c>
      <c r="R301" s="143">
        <f t="shared" si="77"/>
        <v>3739.5269999999996</v>
      </c>
      <c r="S301" s="143">
        <f t="shared" si="78"/>
        <v>7171.0208000000011</v>
      </c>
      <c r="T301" s="95">
        <f t="shared" si="79"/>
        <v>11942.2968</v>
      </c>
      <c r="U301" s="78">
        <f t="shared" si="80"/>
        <v>0</v>
      </c>
      <c r="V301" s="79">
        <f t="shared" si="81"/>
        <v>0</v>
      </c>
      <c r="W301" s="79">
        <f t="shared" si="82"/>
        <v>0</v>
      </c>
      <c r="X301" s="80">
        <f t="shared" si="83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4"/>
        <v>0</v>
      </c>
      <c r="M302" s="148">
        <f t="shared" si="74"/>
        <v>157016.82750000001</v>
      </c>
      <c r="N302" s="62">
        <f t="shared" si="75"/>
        <v>242.01</v>
      </c>
      <c r="O302" s="46"/>
      <c r="P302" s="43"/>
      <c r="Q302" s="142">
        <f t="shared" si="76"/>
        <v>1031.7490000000003</v>
      </c>
      <c r="R302" s="143">
        <f t="shared" si="77"/>
        <v>3739.5269999999996</v>
      </c>
      <c r="S302" s="143">
        <f t="shared" si="78"/>
        <v>7171.0208000000011</v>
      </c>
      <c r="T302" s="95">
        <f t="shared" si="79"/>
        <v>11942.2968</v>
      </c>
      <c r="U302" s="78">
        <f t="shared" si="80"/>
        <v>0</v>
      </c>
      <c r="V302" s="79">
        <f t="shared" si="81"/>
        <v>0</v>
      </c>
      <c r="W302" s="79">
        <f t="shared" si="82"/>
        <v>0</v>
      </c>
      <c r="X302" s="80">
        <f t="shared" si="83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4"/>
        <v>0</v>
      </c>
      <c r="M303" s="148">
        <f t="shared" si="74"/>
        <v>157016.82750000001</v>
      </c>
      <c r="N303" s="62">
        <f t="shared" si="75"/>
        <v>242.01</v>
      </c>
      <c r="O303" s="46"/>
      <c r="P303" s="43"/>
      <c r="Q303" s="142">
        <f t="shared" si="76"/>
        <v>1031.7490000000003</v>
      </c>
      <c r="R303" s="143">
        <f t="shared" si="77"/>
        <v>3739.5269999999996</v>
      </c>
      <c r="S303" s="143">
        <f t="shared" si="78"/>
        <v>7171.0208000000011</v>
      </c>
      <c r="T303" s="95">
        <f t="shared" si="79"/>
        <v>11942.2968</v>
      </c>
      <c r="U303" s="78">
        <f t="shared" si="80"/>
        <v>0</v>
      </c>
      <c r="V303" s="79">
        <f t="shared" si="81"/>
        <v>0</v>
      </c>
      <c r="W303" s="79">
        <f t="shared" si="82"/>
        <v>0</v>
      </c>
      <c r="X303" s="80">
        <f t="shared" si="83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4"/>
        <v>0</v>
      </c>
      <c r="M304" s="148">
        <f t="shared" si="74"/>
        <v>157016.82750000001</v>
      </c>
      <c r="N304" s="62">
        <f t="shared" si="75"/>
        <v>242.01</v>
      </c>
      <c r="O304" s="46"/>
      <c r="P304" s="43"/>
      <c r="Q304" s="142">
        <f t="shared" si="76"/>
        <v>1031.7490000000003</v>
      </c>
      <c r="R304" s="143">
        <f t="shared" si="77"/>
        <v>3739.5269999999996</v>
      </c>
      <c r="S304" s="143">
        <f t="shared" si="78"/>
        <v>7171.0208000000011</v>
      </c>
      <c r="T304" s="95">
        <f t="shared" si="79"/>
        <v>11942.2968</v>
      </c>
      <c r="U304" s="78">
        <f t="shared" si="80"/>
        <v>0</v>
      </c>
      <c r="V304" s="79">
        <f t="shared" si="81"/>
        <v>0</v>
      </c>
      <c r="W304" s="79">
        <f t="shared" si="82"/>
        <v>0</v>
      </c>
      <c r="X304" s="80">
        <f t="shared" si="83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4"/>
        <v>0</v>
      </c>
      <c r="M305" s="148">
        <f t="shared" si="74"/>
        <v>157016.82750000001</v>
      </c>
      <c r="N305" s="62">
        <f t="shared" si="75"/>
        <v>242.01</v>
      </c>
      <c r="O305" s="46"/>
      <c r="P305" s="43"/>
      <c r="Q305" s="142">
        <f t="shared" si="76"/>
        <v>1031.7490000000003</v>
      </c>
      <c r="R305" s="143">
        <f t="shared" si="77"/>
        <v>3739.5269999999996</v>
      </c>
      <c r="S305" s="143">
        <f t="shared" si="78"/>
        <v>7171.0208000000011</v>
      </c>
      <c r="T305" s="95">
        <f t="shared" si="79"/>
        <v>11942.2968</v>
      </c>
      <c r="U305" s="78">
        <f t="shared" si="80"/>
        <v>0</v>
      </c>
      <c r="V305" s="79">
        <f t="shared" si="81"/>
        <v>0</v>
      </c>
      <c r="W305" s="79">
        <f t="shared" si="82"/>
        <v>0</v>
      </c>
      <c r="X305" s="80">
        <f t="shared" si="83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4"/>
        <v>0</v>
      </c>
      <c r="M306" s="148">
        <f t="shared" si="74"/>
        <v>157016.82750000001</v>
      </c>
      <c r="N306" s="62">
        <f t="shared" si="75"/>
        <v>242.01</v>
      </c>
      <c r="O306" s="46"/>
      <c r="P306" s="43"/>
      <c r="Q306" s="142">
        <f t="shared" si="76"/>
        <v>1031.7490000000003</v>
      </c>
      <c r="R306" s="143">
        <f t="shared" si="77"/>
        <v>3739.5269999999996</v>
      </c>
      <c r="S306" s="143">
        <f t="shared" si="78"/>
        <v>7171.0208000000011</v>
      </c>
      <c r="T306" s="95">
        <f t="shared" si="79"/>
        <v>11942.2968</v>
      </c>
      <c r="U306" s="78">
        <f t="shared" si="80"/>
        <v>0</v>
      </c>
      <c r="V306" s="79">
        <f t="shared" si="81"/>
        <v>0</v>
      </c>
      <c r="W306" s="79">
        <f t="shared" si="82"/>
        <v>0</v>
      </c>
      <c r="X306" s="80">
        <f t="shared" si="83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4"/>
        <v>0</v>
      </c>
      <c r="M307" s="148">
        <f t="shared" si="74"/>
        <v>157016.82750000001</v>
      </c>
      <c r="N307" s="62">
        <f t="shared" si="75"/>
        <v>242.01</v>
      </c>
      <c r="O307" s="46"/>
      <c r="P307" s="43"/>
      <c r="Q307" s="142">
        <f t="shared" si="76"/>
        <v>1031.7490000000003</v>
      </c>
      <c r="R307" s="143">
        <f t="shared" si="77"/>
        <v>3739.5269999999996</v>
      </c>
      <c r="S307" s="143">
        <f t="shared" si="78"/>
        <v>7171.0208000000011</v>
      </c>
      <c r="T307" s="95">
        <f t="shared" si="79"/>
        <v>11942.2968</v>
      </c>
      <c r="U307" s="78">
        <f t="shared" si="80"/>
        <v>0</v>
      </c>
      <c r="V307" s="79">
        <f t="shared" si="81"/>
        <v>0</v>
      </c>
      <c r="W307" s="79">
        <f t="shared" si="82"/>
        <v>0</v>
      </c>
      <c r="X307" s="80">
        <f t="shared" si="83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4"/>
        <v>0</v>
      </c>
      <c r="M308" s="148">
        <f t="shared" si="74"/>
        <v>157016.82750000001</v>
      </c>
      <c r="N308" s="62">
        <f t="shared" si="75"/>
        <v>242.01</v>
      </c>
      <c r="O308" s="46"/>
      <c r="P308" s="43"/>
      <c r="Q308" s="142">
        <f t="shared" si="76"/>
        <v>1031.7490000000003</v>
      </c>
      <c r="R308" s="143">
        <f t="shared" si="77"/>
        <v>3739.5269999999996</v>
      </c>
      <c r="S308" s="143">
        <f t="shared" si="78"/>
        <v>7171.0208000000011</v>
      </c>
      <c r="T308" s="95">
        <f t="shared" si="79"/>
        <v>11942.2968</v>
      </c>
      <c r="U308" s="78">
        <f t="shared" si="80"/>
        <v>0</v>
      </c>
      <c r="V308" s="79">
        <f t="shared" si="81"/>
        <v>0</v>
      </c>
      <c r="W308" s="79">
        <f t="shared" si="82"/>
        <v>0</v>
      </c>
      <c r="X308" s="80">
        <f t="shared" si="83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4"/>
        <v>0</v>
      </c>
      <c r="M309" s="148">
        <f t="shared" si="74"/>
        <v>157016.82750000001</v>
      </c>
      <c r="N309" s="62">
        <f t="shared" si="75"/>
        <v>242.01</v>
      </c>
      <c r="O309" s="46"/>
      <c r="P309" s="43"/>
      <c r="Q309" s="142">
        <f t="shared" si="76"/>
        <v>1031.7490000000003</v>
      </c>
      <c r="R309" s="143">
        <f t="shared" si="77"/>
        <v>3739.5269999999996</v>
      </c>
      <c r="S309" s="143">
        <f t="shared" si="78"/>
        <v>7171.0208000000011</v>
      </c>
      <c r="T309" s="95">
        <f t="shared" si="79"/>
        <v>11942.2968</v>
      </c>
      <c r="U309" s="78">
        <f t="shared" si="80"/>
        <v>0</v>
      </c>
      <c r="V309" s="79">
        <f t="shared" si="81"/>
        <v>0</v>
      </c>
      <c r="W309" s="79">
        <f t="shared" si="82"/>
        <v>0</v>
      </c>
      <c r="X309" s="80">
        <f t="shared" si="83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4"/>
        <v>0</v>
      </c>
      <c r="M310" s="148">
        <f t="shared" si="74"/>
        <v>157016.82750000001</v>
      </c>
      <c r="N310" s="62">
        <f t="shared" si="75"/>
        <v>242.01</v>
      </c>
      <c r="O310" s="46"/>
      <c r="P310" s="43"/>
      <c r="Q310" s="142">
        <f t="shared" si="76"/>
        <v>1031.7490000000003</v>
      </c>
      <c r="R310" s="143">
        <f t="shared" si="77"/>
        <v>3739.5269999999996</v>
      </c>
      <c r="S310" s="143">
        <f t="shared" si="78"/>
        <v>7171.0208000000011</v>
      </c>
      <c r="T310" s="95">
        <f t="shared" si="79"/>
        <v>11942.2968</v>
      </c>
      <c r="U310" s="78">
        <f t="shared" si="80"/>
        <v>0</v>
      </c>
      <c r="V310" s="79">
        <f t="shared" si="81"/>
        <v>0</v>
      </c>
      <c r="W310" s="79">
        <f t="shared" si="82"/>
        <v>0</v>
      </c>
      <c r="X310" s="80">
        <f t="shared" si="83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4"/>
        <v>0</v>
      </c>
      <c r="M311" s="148">
        <f t="shared" si="74"/>
        <v>157016.82750000001</v>
      </c>
      <c r="N311" s="62">
        <f t="shared" si="75"/>
        <v>242.01</v>
      </c>
      <c r="O311" s="46"/>
      <c r="P311" s="43"/>
      <c r="Q311" s="142">
        <f t="shared" si="76"/>
        <v>1031.7490000000003</v>
      </c>
      <c r="R311" s="143">
        <f t="shared" si="77"/>
        <v>3739.5269999999996</v>
      </c>
      <c r="S311" s="143">
        <f t="shared" si="78"/>
        <v>7171.0208000000011</v>
      </c>
      <c r="T311" s="95">
        <f t="shared" si="79"/>
        <v>11942.2968</v>
      </c>
      <c r="U311" s="78">
        <f t="shared" si="80"/>
        <v>0</v>
      </c>
      <c r="V311" s="79">
        <f t="shared" si="81"/>
        <v>0</v>
      </c>
      <c r="W311" s="79">
        <f t="shared" si="82"/>
        <v>0</v>
      </c>
      <c r="X311" s="80">
        <f t="shared" si="83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4"/>
        <v>0</v>
      </c>
      <c r="M312" s="148">
        <f t="shared" si="74"/>
        <v>157016.82750000001</v>
      </c>
      <c r="N312" s="62">
        <f t="shared" si="75"/>
        <v>242.01</v>
      </c>
      <c r="O312" s="46"/>
      <c r="P312" s="43"/>
      <c r="Q312" s="142">
        <f t="shared" si="76"/>
        <v>1031.7490000000003</v>
      </c>
      <c r="R312" s="143">
        <f t="shared" si="77"/>
        <v>3739.5269999999996</v>
      </c>
      <c r="S312" s="143">
        <f t="shared" si="78"/>
        <v>7171.0208000000011</v>
      </c>
      <c r="T312" s="95">
        <f t="shared" si="79"/>
        <v>11942.2968</v>
      </c>
      <c r="U312" s="78">
        <f t="shared" si="80"/>
        <v>0</v>
      </c>
      <c r="V312" s="79">
        <f t="shared" si="81"/>
        <v>0</v>
      </c>
      <c r="W312" s="79">
        <f t="shared" si="82"/>
        <v>0</v>
      </c>
      <c r="X312" s="80">
        <f t="shared" si="83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4"/>
        <v>0</v>
      </c>
      <c r="M313" s="148">
        <f t="shared" si="74"/>
        <v>157016.82750000001</v>
      </c>
      <c r="N313" s="62">
        <f t="shared" si="75"/>
        <v>242.01</v>
      </c>
      <c r="O313" s="46"/>
      <c r="P313" s="43"/>
      <c r="Q313" s="142">
        <f t="shared" si="76"/>
        <v>1031.7490000000003</v>
      </c>
      <c r="R313" s="143">
        <f t="shared" si="77"/>
        <v>3739.5269999999996</v>
      </c>
      <c r="S313" s="143">
        <f t="shared" si="78"/>
        <v>7171.0208000000011</v>
      </c>
      <c r="T313" s="95">
        <f t="shared" si="79"/>
        <v>11942.2968</v>
      </c>
      <c r="U313" s="78">
        <f t="shared" si="80"/>
        <v>0</v>
      </c>
      <c r="V313" s="79">
        <f t="shared" si="81"/>
        <v>0</v>
      </c>
      <c r="W313" s="79">
        <f t="shared" si="82"/>
        <v>0</v>
      </c>
      <c r="X313" s="80">
        <f t="shared" si="83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4"/>
        <v>0</v>
      </c>
      <c r="M314" s="148">
        <f t="shared" si="74"/>
        <v>157016.82750000001</v>
      </c>
      <c r="N314" s="62">
        <f t="shared" si="75"/>
        <v>242.01</v>
      </c>
      <c r="O314" s="46"/>
      <c r="P314" s="43"/>
      <c r="Q314" s="142">
        <f t="shared" si="76"/>
        <v>1031.7490000000003</v>
      </c>
      <c r="R314" s="143">
        <f t="shared" si="77"/>
        <v>3739.5269999999996</v>
      </c>
      <c r="S314" s="143">
        <f t="shared" si="78"/>
        <v>7171.0208000000011</v>
      </c>
      <c r="T314" s="95">
        <f t="shared" si="79"/>
        <v>11942.2968</v>
      </c>
      <c r="U314" s="78">
        <f t="shared" si="80"/>
        <v>0</v>
      </c>
      <c r="V314" s="79">
        <f t="shared" si="81"/>
        <v>0</v>
      </c>
      <c r="W314" s="79">
        <f t="shared" si="82"/>
        <v>0</v>
      </c>
      <c r="X314" s="80">
        <f t="shared" si="83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4"/>
        <v>0</v>
      </c>
      <c r="M315" s="148">
        <f t="shared" si="74"/>
        <v>157016.82750000001</v>
      </c>
      <c r="N315" s="62">
        <f t="shared" si="75"/>
        <v>242.01</v>
      </c>
      <c r="O315" s="46"/>
      <c r="P315" s="43"/>
      <c r="Q315" s="142">
        <f t="shared" si="76"/>
        <v>1031.7490000000003</v>
      </c>
      <c r="R315" s="143">
        <f t="shared" si="77"/>
        <v>3739.5269999999996</v>
      </c>
      <c r="S315" s="143">
        <f t="shared" si="78"/>
        <v>7171.0208000000011</v>
      </c>
      <c r="T315" s="95">
        <f t="shared" si="79"/>
        <v>11942.2968</v>
      </c>
      <c r="U315" s="78">
        <f t="shared" si="80"/>
        <v>0</v>
      </c>
      <c r="V315" s="79">
        <f t="shared" si="81"/>
        <v>0</v>
      </c>
      <c r="W315" s="79">
        <f t="shared" si="82"/>
        <v>0</v>
      </c>
      <c r="X315" s="80">
        <f t="shared" si="83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4"/>
        <v>0</v>
      </c>
      <c r="M316" s="148">
        <f t="shared" si="74"/>
        <v>157016.82750000001</v>
      </c>
      <c r="N316" s="62">
        <f t="shared" si="75"/>
        <v>242.01</v>
      </c>
      <c r="O316" s="46"/>
      <c r="P316" s="43"/>
      <c r="Q316" s="142">
        <f t="shared" si="76"/>
        <v>1031.7490000000003</v>
      </c>
      <c r="R316" s="143">
        <f t="shared" si="77"/>
        <v>3739.5269999999996</v>
      </c>
      <c r="S316" s="143">
        <f t="shared" si="78"/>
        <v>7171.0208000000011</v>
      </c>
      <c r="T316" s="95">
        <f t="shared" si="79"/>
        <v>11942.2968</v>
      </c>
      <c r="U316" s="78">
        <f t="shared" si="80"/>
        <v>0</v>
      </c>
      <c r="V316" s="79">
        <f t="shared" si="81"/>
        <v>0</v>
      </c>
      <c r="W316" s="79">
        <f t="shared" si="82"/>
        <v>0</v>
      </c>
      <c r="X316" s="80">
        <f t="shared" si="83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4"/>
        <v>0</v>
      </c>
      <c r="M317" s="148">
        <f t="shared" si="74"/>
        <v>157016.82750000001</v>
      </c>
      <c r="N317" s="62">
        <f t="shared" si="75"/>
        <v>242.01</v>
      </c>
      <c r="O317" s="46"/>
      <c r="P317" s="43"/>
      <c r="Q317" s="142">
        <f t="shared" si="76"/>
        <v>1031.7490000000003</v>
      </c>
      <c r="R317" s="143">
        <f t="shared" si="77"/>
        <v>3739.5269999999996</v>
      </c>
      <c r="S317" s="143">
        <f t="shared" si="78"/>
        <v>7171.0208000000011</v>
      </c>
      <c r="T317" s="95">
        <f t="shared" si="79"/>
        <v>11942.2968</v>
      </c>
      <c r="U317" s="78">
        <f t="shared" si="80"/>
        <v>0</v>
      </c>
      <c r="V317" s="79">
        <f t="shared" si="81"/>
        <v>0</v>
      </c>
      <c r="W317" s="79">
        <f t="shared" si="82"/>
        <v>0</v>
      </c>
      <c r="X317" s="80">
        <f t="shared" si="83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4"/>
        <v>0</v>
      </c>
      <c r="M318" s="148">
        <f t="shared" si="74"/>
        <v>157016.82750000001</v>
      </c>
      <c r="N318" s="62">
        <f t="shared" si="75"/>
        <v>242.01</v>
      </c>
      <c r="O318" s="46"/>
      <c r="P318" s="43"/>
      <c r="Q318" s="142">
        <f t="shared" si="76"/>
        <v>1031.7490000000003</v>
      </c>
      <c r="R318" s="143">
        <f t="shared" si="77"/>
        <v>3739.5269999999996</v>
      </c>
      <c r="S318" s="143">
        <f t="shared" si="78"/>
        <v>7171.0208000000011</v>
      </c>
      <c r="T318" s="95">
        <f t="shared" si="79"/>
        <v>11942.2968</v>
      </c>
      <c r="U318" s="78">
        <f t="shared" si="80"/>
        <v>0</v>
      </c>
      <c r="V318" s="79">
        <f t="shared" si="81"/>
        <v>0</v>
      </c>
      <c r="W318" s="79">
        <f t="shared" si="82"/>
        <v>0</v>
      </c>
      <c r="X318" s="80">
        <f t="shared" si="83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4"/>
        <v>0</v>
      </c>
      <c r="M319" s="148">
        <f t="shared" si="74"/>
        <v>157016.82750000001</v>
      </c>
      <c r="N319" s="62">
        <f t="shared" si="75"/>
        <v>242.01</v>
      </c>
      <c r="O319" s="46"/>
      <c r="P319" s="43"/>
      <c r="Q319" s="142">
        <f t="shared" si="76"/>
        <v>1031.7490000000003</v>
      </c>
      <c r="R319" s="143">
        <f t="shared" si="77"/>
        <v>3739.5269999999996</v>
      </c>
      <c r="S319" s="143">
        <f t="shared" si="78"/>
        <v>7171.0208000000011</v>
      </c>
      <c r="T319" s="95">
        <f t="shared" si="79"/>
        <v>11942.2968</v>
      </c>
      <c r="U319" s="78">
        <f t="shared" si="80"/>
        <v>0</v>
      </c>
      <c r="V319" s="79">
        <f t="shared" si="81"/>
        <v>0</v>
      </c>
      <c r="W319" s="79">
        <f t="shared" si="82"/>
        <v>0</v>
      </c>
      <c r="X319" s="80">
        <f t="shared" si="83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4"/>
        <v>0</v>
      </c>
      <c r="M320" s="148">
        <f t="shared" si="74"/>
        <v>157016.82750000001</v>
      </c>
      <c r="N320" s="62">
        <f t="shared" si="75"/>
        <v>242.01</v>
      </c>
      <c r="O320" s="46"/>
      <c r="P320" s="43"/>
      <c r="Q320" s="142">
        <f t="shared" si="76"/>
        <v>1031.7490000000003</v>
      </c>
      <c r="R320" s="143">
        <f t="shared" si="77"/>
        <v>3739.5269999999996</v>
      </c>
      <c r="S320" s="143">
        <f t="shared" si="78"/>
        <v>7171.0208000000011</v>
      </c>
      <c r="T320" s="95">
        <f t="shared" si="79"/>
        <v>11942.2968</v>
      </c>
      <c r="U320" s="78">
        <f t="shared" si="80"/>
        <v>0</v>
      </c>
      <c r="V320" s="79">
        <f t="shared" si="81"/>
        <v>0</v>
      </c>
      <c r="W320" s="79">
        <f t="shared" si="82"/>
        <v>0</v>
      </c>
      <c r="X320" s="80">
        <f t="shared" si="83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4"/>
        <v>0</v>
      </c>
      <c r="M321" s="148">
        <f t="shared" si="74"/>
        <v>157016.82750000001</v>
      </c>
      <c r="N321" s="62">
        <f t="shared" si="75"/>
        <v>242.01</v>
      </c>
      <c r="O321" s="46"/>
      <c r="P321" s="43"/>
      <c r="Q321" s="142">
        <f t="shared" si="76"/>
        <v>1031.7490000000003</v>
      </c>
      <c r="R321" s="143">
        <f t="shared" si="77"/>
        <v>3739.5269999999996</v>
      </c>
      <c r="S321" s="143">
        <f t="shared" si="78"/>
        <v>7171.0208000000011</v>
      </c>
      <c r="T321" s="95">
        <f t="shared" si="79"/>
        <v>11942.2968</v>
      </c>
      <c r="U321" s="78">
        <f t="shared" si="80"/>
        <v>0</v>
      </c>
      <c r="V321" s="79">
        <f t="shared" si="81"/>
        <v>0</v>
      </c>
      <c r="W321" s="79">
        <f t="shared" si="82"/>
        <v>0</v>
      </c>
      <c r="X321" s="80">
        <f t="shared" si="83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4"/>
        <v>0</v>
      </c>
      <c r="M322" s="148">
        <f t="shared" si="74"/>
        <v>157016.82750000001</v>
      </c>
      <c r="N322" s="62">
        <f t="shared" si="75"/>
        <v>242.01</v>
      </c>
      <c r="O322" s="46"/>
      <c r="P322" s="43"/>
      <c r="Q322" s="142">
        <f t="shared" si="76"/>
        <v>1031.7490000000003</v>
      </c>
      <c r="R322" s="143">
        <f t="shared" si="77"/>
        <v>3739.5269999999996</v>
      </c>
      <c r="S322" s="143">
        <f t="shared" si="78"/>
        <v>7171.0208000000011</v>
      </c>
      <c r="T322" s="95">
        <f t="shared" si="79"/>
        <v>11942.2968</v>
      </c>
      <c r="U322" s="78">
        <f t="shared" si="80"/>
        <v>0</v>
      </c>
      <c r="V322" s="79">
        <f t="shared" si="81"/>
        <v>0</v>
      </c>
      <c r="W322" s="79">
        <f t="shared" si="82"/>
        <v>0</v>
      </c>
      <c r="X322" s="80">
        <f t="shared" si="83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4"/>
        <v>0</v>
      </c>
      <c r="M323" s="148">
        <f t="shared" si="74"/>
        <v>157016.82750000001</v>
      </c>
      <c r="N323" s="62">
        <f t="shared" si="75"/>
        <v>242.01</v>
      </c>
      <c r="O323" s="46"/>
      <c r="P323" s="43"/>
      <c r="Q323" s="142">
        <f t="shared" si="76"/>
        <v>1031.7490000000003</v>
      </c>
      <c r="R323" s="143">
        <f t="shared" si="77"/>
        <v>3739.5269999999996</v>
      </c>
      <c r="S323" s="143">
        <f t="shared" si="78"/>
        <v>7171.0208000000011</v>
      </c>
      <c r="T323" s="95">
        <f t="shared" si="79"/>
        <v>11942.2968</v>
      </c>
      <c r="U323" s="78">
        <f t="shared" si="80"/>
        <v>0</v>
      </c>
      <c r="V323" s="79">
        <f t="shared" si="81"/>
        <v>0</v>
      </c>
      <c r="W323" s="79">
        <f t="shared" si="82"/>
        <v>0</v>
      </c>
      <c r="X323" s="80">
        <f t="shared" si="83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4"/>
        <v>0</v>
      </c>
      <c r="M324" s="148">
        <f t="shared" si="74"/>
        <v>157016.82750000001</v>
      </c>
      <c r="N324" s="62">
        <f t="shared" si="75"/>
        <v>242.01</v>
      </c>
      <c r="O324" s="46"/>
      <c r="P324" s="43"/>
      <c r="Q324" s="142">
        <f t="shared" si="76"/>
        <v>1031.7490000000003</v>
      </c>
      <c r="R324" s="143">
        <f t="shared" si="77"/>
        <v>3739.5269999999996</v>
      </c>
      <c r="S324" s="143">
        <f t="shared" si="78"/>
        <v>7171.0208000000011</v>
      </c>
      <c r="T324" s="95">
        <f t="shared" si="79"/>
        <v>11942.2968</v>
      </c>
      <c r="U324" s="78">
        <f t="shared" si="80"/>
        <v>0</v>
      </c>
      <c r="V324" s="79">
        <f t="shared" si="81"/>
        <v>0</v>
      </c>
      <c r="W324" s="79">
        <f t="shared" si="82"/>
        <v>0</v>
      </c>
      <c r="X324" s="80">
        <f t="shared" si="83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4"/>
        <v>0</v>
      </c>
      <c r="M325" s="148">
        <f t="shared" si="74"/>
        <v>157016.82750000001</v>
      </c>
      <c r="N325" s="62">
        <f t="shared" si="75"/>
        <v>242.01</v>
      </c>
      <c r="O325" s="46"/>
      <c r="P325" s="43"/>
      <c r="Q325" s="142">
        <f t="shared" si="76"/>
        <v>1031.7490000000003</v>
      </c>
      <c r="R325" s="143">
        <f t="shared" si="77"/>
        <v>3739.5269999999996</v>
      </c>
      <c r="S325" s="143">
        <f t="shared" si="78"/>
        <v>7171.0208000000011</v>
      </c>
      <c r="T325" s="95">
        <f t="shared" si="79"/>
        <v>11942.2968</v>
      </c>
      <c r="U325" s="78">
        <f t="shared" si="80"/>
        <v>0</v>
      </c>
      <c r="V325" s="79">
        <f t="shared" si="81"/>
        <v>0</v>
      </c>
      <c r="W325" s="79">
        <f t="shared" si="82"/>
        <v>0</v>
      </c>
      <c r="X325" s="80">
        <f t="shared" si="83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4"/>
        <v>0</v>
      </c>
      <c r="M326" s="148">
        <f t="shared" si="74"/>
        <v>157016.82750000001</v>
      </c>
      <c r="N326" s="62">
        <f t="shared" si="75"/>
        <v>242.01</v>
      </c>
      <c r="O326" s="46"/>
      <c r="P326" s="43"/>
      <c r="Q326" s="142">
        <f t="shared" si="76"/>
        <v>1031.7490000000003</v>
      </c>
      <c r="R326" s="143">
        <f t="shared" si="77"/>
        <v>3739.5269999999996</v>
      </c>
      <c r="S326" s="143">
        <f t="shared" si="78"/>
        <v>7171.0208000000011</v>
      </c>
      <c r="T326" s="95">
        <f t="shared" si="79"/>
        <v>11942.2968</v>
      </c>
      <c r="U326" s="78">
        <f t="shared" si="80"/>
        <v>0</v>
      </c>
      <c r="V326" s="79">
        <f t="shared" si="81"/>
        <v>0</v>
      </c>
      <c r="W326" s="79">
        <f t="shared" si="82"/>
        <v>0</v>
      </c>
      <c r="X326" s="80">
        <f t="shared" si="83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4"/>
        <v>0</v>
      </c>
      <c r="M327" s="148">
        <f t="shared" si="74"/>
        <v>157016.82750000001</v>
      </c>
      <c r="N327" s="62">
        <f t="shared" si="75"/>
        <v>242.01</v>
      </c>
      <c r="O327" s="46"/>
      <c r="P327" s="43"/>
      <c r="Q327" s="142">
        <f t="shared" si="76"/>
        <v>1031.7490000000003</v>
      </c>
      <c r="R327" s="143">
        <f t="shared" si="77"/>
        <v>3739.5269999999996</v>
      </c>
      <c r="S327" s="143">
        <f t="shared" si="78"/>
        <v>7171.0208000000011</v>
      </c>
      <c r="T327" s="95">
        <f t="shared" si="79"/>
        <v>11942.2968</v>
      </c>
      <c r="U327" s="78">
        <f t="shared" si="80"/>
        <v>0</v>
      </c>
      <c r="V327" s="79">
        <f t="shared" si="81"/>
        <v>0</v>
      </c>
      <c r="W327" s="79">
        <f t="shared" si="82"/>
        <v>0</v>
      </c>
      <c r="X327" s="80">
        <f t="shared" si="83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4"/>
        <v>0</v>
      </c>
      <c r="M328" s="148">
        <f t="shared" si="74"/>
        <v>157016.82750000001</v>
      </c>
      <c r="N328" s="62">
        <f t="shared" si="75"/>
        <v>242.01</v>
      </c>
      <c r="O328" s="46"/>
      <c r="P328" s="43"/>
      <c r="Q328" s="142">
        <f t="shared" si="76"/>
        <v>1031.7490000000003</v>
      </c>
      <c r="R328" s="143">
        <f t="shared" si="77"/>
        <v>3739.5269999999996</v>
      </c>
      <c r="S328" s="143">
        <f t="shared" si="78"/>
        <v>7171.0208000000011</v>
      </c>
      <c r="T328" s="95">
        <f t="shared" si="79"/>
        <v>11942.2968</v>
      </c>
      <c r="U328" s="78">
        <f t="shared" si="80"/>
        <v>0</v>
      </c>
      <c r="V328" s="79">
        <f t="shared" si="81"/>
        <v>0</v>
      </c>
      <c r="W328" s="79">
        <f t="shared" si="82"/>
        <v>0</v>
      </c>
      <c r="X328" s="80">
        <f t="shared" si="83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4"/>
        <v>0</v>
      </c>
      <c r="M329" s="148">
        <f t="shared" si="74"/>
        <v>157016.82750000001</v>
      </c>
      <c r="N329" s="62">
        <f t="shared" si="75"/>
        <v>242.01</v>
      </c>
      <c r="O329" s="46"/>
      <c r="P329" s="43"/>
      <c r="Q329" s="142">
        <f t="shared" si="76"/>
        <v>1031.7490000000003</v>
      </c>
      <c r="R329" s="143">
        <f t="shared" si="77"/>
        <v>3739.5269999999996</v>
      </c>
      <c r="S329" s="143">
        <f t="shared" si="78"/>
        <v>7171.0208000000011</v>
      </c>
      <c r="T329" s="95">
        <f t="shared" si="79"/>
        <v>11942.2968</v>
      </c>
      <c r="U329" s="78">
        <f t="shared" si="80"/>
        <v>0</v>
      </c>
      <c r="V329" s="79">
        <f t="shared" si="81"/>
        <v>0</v>
      </c>
      <c r="W329" s="79">
        <f t="shared" si="82"/>
        <v>0</v>
      </c>
      <c r="X329" s="80">
        <f t="shared" si="83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4"/>
        <v>0</v>
      </c>
      <c r="M330" s="148">
        <f t="shared" si="74"/>
        <v>157016.82750000001</v>
      </c>
      <c r="N330" s="62">
        <f t="shared" si="75"/>
        <v>242.01</v>
      </c>
      <c r="O330" s="46"/>
      <c r="P330" s="43"/>
      <c r="Q330" s="142">
        <f t="shared" si="76"/>
        <v>1031.7490000000003</v>
      </c>
      <c r="R330" s="143">
        <f t="shared" si="77"/>
        <v>3739.5269999999996</v>
      </c>
      <c r="S330" s="143">
        <f t="shared" si="78"/>
        <v>7171.0208000000011</v>
      </c>
      <c r="T330" s="95">
        <f t="shared" si="79"/>
        <v>11942.2968</v>
      </c>
      <c r="U330" s="78">
        <f t="shared" si="80"/>
        <v>0</v>
      </c>
      <c r="V330" s="79">
        <f t="shared" si="81"/>
        <v>0</v>
      </c>
      <c r="W330" s="79">
        <f t="shared" si="82"/>
        <v>0</v>
      </c>
      <c r="X330" s="80">
        <f t="shared" si="83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4"/>
        <v>0</v>
      </c>
      <c r="M331" s="148">
        <f t="shared" si="74"/>
        <v>157016.82750000001</v>
      </c>
      <c r="N331" s="62">
        <f t="shared" si="75"/>
        <v>242.01</v>
      </c>
      <c r="O331" s="46"/>
      <c r="P331" s="43"/>
      <c r="Q331" s="142">
        <f t="shared" si="76"/>
        <v>1031.7490000000003</v>
      </c>
      <c r="R331" s="143">
        <f t="shared" si="77"/>
        <v>3739.5269999999996</v>
      </c>
      <c r="S331" s="143">
        <f t="shared" si="78"/>
        <v>7171.0208000000011</v>
      </c>
      <c r="T331" s="95">
        <f t="shared" si="79"/>
        <v>11942.2968</v>
      </c>
      <c r="U331" s="78">
        <f t="shared" si="80"/>
        <v>0</v>
      </c>
      <c r="V331" s="79">
        <f t="shared" si="81"/>
        <v>0</v>
      </c>
      <c r="W331" s="79">
        <f t="shared" si="82"/>
        <v>0</v>
      </c>
      <c r="X331" s="80">
        <f t="shared" si="83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4"/>
        <v>0</v>
      </c>
      <c r="M332" s="148">
        <f t="shared" si="74"/>
        <v>157016.82750000001</v>
      </c>
      <c r="N332" s="62">
        <f t="shared" si="75"/>
        <v>242.01</v>
      </c>
      <c r="O332" s="46"/>
      <c r="P332" s="43"/>
      <c r="Q332" s="142">
        <f t="shared" si="76"/>
        <v>1031.7490000000003</v>
      </c>
      <c r="R332" s="143">
        <f t="shared" si="77"/>
        <v>3739.5269999999996</v>
      </c>
      <c r="S332" s="143">
        <f t="shared" si="78"/>
        <v>7171.0208000000011</v>
      </c>
      <c r="T332" s="95">
        <f t="shared" si="79"/>
        <v>11942.2968</v>
      </c>
      <c r="U332" s="78">
        <f t="shared" si="80"/>
        <v>0</v>
      </c>
      <c r="V332" s="79">
        <f t="shared" si="81"/>
        <v>0</v>
      </c>
      <c r="W332" s="79">
        <f t="shared" si="82"/>
        <v>0</v>
      </c>
      <c r="X332" s="80">
        <f t="shared" si="83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4"/>
        <v>0</v>
      </c>
      <c r="M333" s="148">
        <f t="shared" si="74"/>
        <v>157016.82750000001</v>
      </c>
      <c r="N333" s="62">
        <f t="shared" si="75"/>
        <v>242.01</v>
      </c>
      <c r="O333" s="46"/>
      <c r="P333" s="43"/>
      <c r="Q333" s="142">
        <f t="shared" si="76"/>
        <v>1031.7490000000003</v>
      </c>
      <c r="R333" s="143">
        <f t="shared" si="77"/>
        <v>3739.5269999999996</v>
      </c>
      <c r="S333" s="143">
        <f t="shared" si="78"/>
        <v>7171.0208000000011</v>
      </c>
      <c r="T333" s="95">
        <f t="shared" si="79"/>
        <v>11942.2968</v>
      </c>
      <c r="U333" s="78">
        <f t="shared" si="80"/>
        <v>0</v>
      </c>
      <c r="V333" s="79">
        <f t="shared" si="81"/>
        <v>0</v>
      </c>
      <c r="W333" s="79">
        <f t="shared" si="82"/>
        <v>0</v>
      </c>
      <c r="X333" s="80">
        <f t="shared" si="83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4"/>
        <v>0</v>
      </c>
      <c r="M334" s="148">
        <f t="shared" si="74"/>
        <v>157016.82750000001</v>
      </c>
      <c r="N334" s="62">
        <f t="shared" si="75"/>
        <v>242.01</v>
      </c>
      <c r="O334" s="46"/>
      <c r="P334" s="43"/>
      <c r="Q334" s="142">
        <f t="shared" si="76"/>
        <v>1031.7490000000003</v>
      </c>
      <c r="R334" s="143">
        <f t="shared" si="77"/>
        <v>3739.5269999999996</v>
      </c>
      <c r="S334" s="143">
        <f t="shared" si="78"/>
        <v>7171.0208000000011</v>
      </c>
      <c r="T334" s="95">
        <f t="shared" si="79"/>
        <v>11942.2968</v>
      </c>
      <c r="U334" s="78">
        <f t="shared" si="80"/>
        <v>0</v>
      </c>
      <c r="V334" s="79">
        <f t="shared" si="81"/>
        <v>0</v>
      </c>
      <c r="W334" s="79">
        <f t="shared" si="82"/>
        <v>0</v>
      </c>
      <c r="X334" s="80">
        <f t="shared" si="83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4"/>
        <v>0</v>
      </c>
      <c r="M335" s="148">
        <f t="shared" si="74"/>
        <v>157016.82750000001</v>
      </c>
      <c r="N335" s="62">
        <f t="shared" si="75"/>
        <v>242.01</v>
      </c>
      <c r="O335" s="46"/>
      <c r="P335" s="43"/>
      <c r="Q335" s="142">
        <f t="shared" si="76"/>
        <v>1031.7490000000003</v>
      </c>
      <c r="R335" s="143">
        <f t="shared" si="77"/>
        <v>3739.5269999999996</v>
      </c>
      <c r="S335" s="143">
        <f t="shared" si="78"/>
        <v>7171.0208000000011</v>
      </c>
      <c r="T335" s="95">
        <f t="shared" si="79"/>
        <v>11942.2968</v>
      </c>
      <c r="U335" s="78">
        <f t="shared" si="80"/>
        <v>0</v>
      </c>
      <c r="V335" s="79">
        <f t="shared" si="81"/>
        <v>0</v>
      </c>
      <c r="W335" s="79">
        <f t="shared" si="82"/>
        <v>0</v>
      </c>
      <c r="X335" s="80">
        <f t="shared" si="83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4"/>
        <v>0</v>
      </c>
      <c r="M336" s="148">
        <f t="shared" si="74"/>
        <v>157016.82750000001</v>
      </c>
      <c r="N336" s="62">
        <f t="shared" si="75"/>
        <v>242.01</v>
      </c>
      <c r="O336" s="46"/>
      <c r="P336" s="43"/>
      <c r="Q336" s="142">
        <f t="shared" si="76"/>
        <v>1031.7490000000003</v>
      </c>
      <c r="R336" s="143">
        <f t="shared" si="77"/>
        <v>3739.5269999999996</v>
      </c>
      <c r="S336" s="143">
        <f t="shared" si="78"/>
        <v>7171.0208000000011</v>
      </c>
      <c r="T336" s="95">
        <f t="shared" si="79"/>
        <v>11942.2968</v>
      </c>
      <c r="U336" s="78">
        <f t="shared" si="80"/>
        <v>0</v>
      </c>
      <c r="V336" s="79">
        <f t="shared" si="81"/>
        <v>0</v>
      </c>
      <c r="W336" s="79">
        <f t="shared" si="82"/>
        <v>0</v>
      </c>
      <c r="X336" s="80">
        <f t="shared" si="83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4"/>
        <v>0</v>
      </c>
      <c r="M337" s="148">
        <f t="shared" si="74"/>
        <v>157016.82750000001</v>
      </c>
      <c r="N337" s="62">
        <f t="shared" si="75"/>
        <v>242.01</v>
      </c>
      <c r="O337" s="46"/>
      <c r="P337" s="43"/>
      <c r="Q337" s="142">
        <f t="shared" si="76"/>
        <v>1031.7490000000003</v>
      </c>
      <c r="R337" s="143">
        <f t="shared" si="77"/>
        <v>3739.5269999999996</v>
      </c>
      <c r="S337" s="143">
        <f t="shared" si="78"/>
        <v>7171.0208000000011</v>
      </c>
      <c r="T337" s="95">
        <f t="shared" si="79"/>
        <v>11942.2968</v>
      </c>
      <c r="U337" s="78">
        <f t="shared" si="80"/>
        <v>0</v>
      </c>
      <c r="V337" s="79">
        <f t="shared" si="81"/>
        <v>0</v>
      </c>
      <c r="W337" s="79">
        <f t="shared" si="82"/>
        <v>0</v>
      </c>
      <c r="X337" s="80">
        <f t="shared" si="83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4"/>
        <v>0</v>
      </c>
      <c r="M338" s="148">
        <f t="shared" si="74"/>
        <v>157016.82750000001</v>
      </c>
      <c r="N338" s="62">
        <f t="shared" si="75"/>
        <v>242.01</v>
      </c>
      <c r="O338" s="46"/>
      <c r="P338" s="43"/>
      <c r="Q338" s="142">
        <f t="shared" si="76"/>
        <v>1031.7490000000003</v>
      </c>
      <c r="R338" s="143">
        <f t="shared" si="77"/>
        <v>3739.5269999999996</v>
      </c>
      <c r="S338" s="143">
        <f t="shared" si="78"/>
        <v>7171.0208000000011</v>
      </c>
      <c r="T338" s="95">
        <f t="shared" si="79"/>
        <v>11942.2968</v>
      </c>
      <c r="U338" s="78">
        <f t="shared" si="80"/>
        <v>0</v>
      </c>
      <c r="V338" s="79">
        <f t="shared" si="81"/>
        <v>0</v>
      </c>
      <c r="W338" s="79">
        <f t="shared" si="82"/>
        <v>0</v>
      </c>
      <c r="X338" s="80">
        <f t="shared" si="83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4"/>
        <v>0</v>
      </c>
      <c r="M339" s="148">
        <f t="shared" si="74"/>
        <v>157016.82750000001</v>
      </c>
      <c r="N339" s="62">
        <f t="shared" si="75"/>
        <v>242.01</v>
      </c>
      <c r="O339" s="46"/>
      <c r="P339" s="43"/>
      <c r="Q339" s="142">
        <f t="shared" si="76"/>
        <v>1031.7490000000003</v>
      </c>
      <c r="R339" s="143">
        <f t="shared" si="77"/>
        <v>3739.5269999999996</v>
      </c>
      <c r="S339" s="143">
        <f t="shared" si="78"/>
        <v>7171.0208000000011</v>
      </c>
      <c r="T339" s="95">
        <f t="shared" si="79"/>
        <v>11942.2968</v>
      </c>
      <c r="U339" s="78">
        <f t="shared" si="80"/>
        <v>0</v>
      </c>
      <c r="V339" s="79">
        <f t="shared" si="81"/>
        <v>0</v>
      </c>
      <c r="W339" s="79">
        <f t="shared" si="82"/>
        <v>0</v>
      </c>
      <c r="X339" s="80">
        <f t="shared" si="83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4"/>
        <v>0</v>
      </c>
      <c r="M340" s="148">
        <f t="shared" si="74"/>
        <v>157016.82750000001</v>
      </c>
      <c r="N340" s="62">
        <f t="shared" si="75"/>
        <v>242.01</v>
      </c>
      <c r="O340" s="46"/>
      <c r="P340" s="43"/>
      <c r="Q340" s="142">
        <f t="shared" si="76"/>
        <v>1031.7490000000003</v>
      </c>
      <c r="R340" s="143">
        <f t="shared" si="77"/>
        <v>3739.5269999999996</v>
      </c>
      <c r="S340" s="143">
        <f t="shared" si="78"/>
        <v>7171.0208000000011</v>
      </c>
      <c r="T340" s="95">
        <f t="shared" si="79"/>
        <v>11942.2968</v>
      </c>
      <c r="U340" s="78">
        <f t="shared" si="80"/>
        <v>0</v>
      </c>
      <c r="V340" s="79">
        <f t="shared" si="81"/>
        <v>0</v>
      </c>
      <c r="W340" s="79">
        <f t="shared" si="82"/>
        <v>0</v>
      </c>
      <c r="X340" s="80">
        <f t="shared" si="83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4"/>
        <v>0</v>
      </c>
      <c r="M341" s="148">
        <f t="shared" si="74"/>
        <v>157016.82750000001</v>
      </c>
      <c r="N341" s="62">
        <f t="shared" si="75"/>
        <v>242.01</v>
      </c>
      <c r="O341" s="46"/>
      <c r="P341" s="43"/>
      <c r="Q341" s="142">
        <f t="shared" si="76"/>
        <v>1031.7490000000003</v>
      </c>
      <c r="R341" s="143">
        <f t="shared" si="77"/>
        <v>3739.5269999999996</v>
      </c>
      <c r="S341" s="143">
        <f t="shared" si="78"/>
        <v>7171.0208000000011</v>
      </c>
      <c r="T341" s="95">
        <f t="shared" si="79"/>
        <v>11942.2968</v>
      </c>
      <c r="U341" s="78">
        <f t="shared" si="80"/>
        <v>0</v>
      </c>
      <c r="V341" s="79">
        <f t="shared" si="81"/>
        <v>0</v>
      </c>
      <c r="W341" s="79">
        <f t="shared" si="82"/>
        <v>0</v>
      </c>
      <c r="X341" s="80">
        <f t="shared" si="83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4"/>
        <v>0</v>
      </c>
      <c r="M342" s="148">
        <f t="shared" si="74"/>
        <v>157016.82750000001</v>
      </c>
      <c r="N342" s="62">
        <f t="shared" si="75"/>
        <v>242.01</v>
      </c>
      <c r="O342" s="46"/>
      <c r="P342" s="43"/>
      <c r="Q342" s="142">
        <f t="shared" si="76"/>
        <v>1031.7490000000003</v>
      </c>
      <c r="R342" s="143">
        <f t="shared" si="77"/>
        <v>3739.5269999999996</v>
      </c>
      <c r="S342" s="143">
        <f t="shared" si="78"/>
        <v>7171.0208000000011</v>
      </c>
      <c r="T342" s="95">
        <f t="shared" si="79"/>
        <v>11942.2968</v>
      </c>
      <c r="U342" s="78">
        <f t="shared" si="80"/>
        <v>0</v>
      </c>
      <c r="V342" s="79">
        <f t="shared" si="81"/>
        <v>0</v>
      </c>
      <c r="W342" s="79">
        <f t="shared" si="82"/>
        <v>0</v>
      </c>
      <c r="X342" s="80">
        <f t="shared" si="83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4"/>
        <v>0</v>
      </c>
      <c r="M343" s="148">
        <f t="shared" ref="M343:M406" si="85">SUMPRODUCT($C$4:$K$4,$C$6:$K$6)</f>
        <v>157016.82750000001</v>
      </c>
      <c r="N343" s="62">
        <f t="shared" ref="N343:N406" si="86">SUMPRODUCT($C$3:$K$3,$C$6:$K$6)/1000</f>
        <v>242.01</v>
      </c>
      <c r="O343" s="46"/>
      <c r="P343" s="43"/>
      <c r="Q343" s="142">
        <f t="shared" ref="Q343:Q406" si="87">SUMPRODUCT($C$4:$E$4,$C$6:$E$6)*$Q$3</f>
        <v>1031.7490000000003</v>
      </c>
      <c r="R343" s="143">
        <f t="shared" ref="R343:R406" si="88">SUMPRODUCT($F$4:$H$4,$F$6:$H$6)*$R$3</f>
        <v>3739.5269999999996</v>
      </c>
      <c r="S343" s="143">
        <f t="shared" ref="S343:S406" si="89">SUMPRODUCT($I$4:$K$4,$I$6:$K$6)*$S$3</f>
        <v>7171.0208000000011</v>
      </c>
      <c r="T343" s="95">
        <f t="shared" ref="T343:T406" si="90">SUM(Q343:S343)</f>
        <v>11942.2968</v>
      </c>
      <c r="U343" s="78">
        <f t="shared" ref="U343:U406" si="91">SUM(C343:E343)*$U$3</f>
        <v>0</v>
      </c>
      <c r="V343" s="79">
        <f t="shared" ref="V343:V406" si="92">SUM(F343:H343)*$V$3</f>
        <v>0</v>
      </c>
      <c r="W343" s="79">
        <f t="shared" ref="W343:W406" si="93">SUM(I343:K343)*$W$3</f>
        <v>0</v>
      </c>
      <c r="X343" s="80">
        <f t="shared" ref="X343:X406" si="94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95">SUM(C344:K344)/40</f>
        <v>0</v>
      </c>
      <c r="M344" s="148">
        <f t="shared" si="85"/>
        <v>157016.82750000001</v>
      </c>
      <c r="N344" s="62">
        <f t="shared" si="86"/>
        <v>242.01</v>
      </c>
      <c r="O344" s="46"/>
      <c r="P344" s="43"/>
      <c r="Q344" s="142">
        <f t="shared" si="87"/>
        <v>1031.7490000000003</v>
      </c>
      <c r="R344" s="143">
        <f t="shared" si="88"/>
        <v>3739.5269999999996</v>
      </c>
      <c r="S344" s="143">
        <f t="shared" si="89"/>
        <v>7171.0208000000011</v>
      </c>
      <c r="T344" s="95">
        <f t="shared" si="90"/>
        <v>11942.2968</v>
      </c>
      <c r="U344" s="78">
        <f t="shared" si="91"/>
        <v>0</v>
      </c>
      <c r="V344" s="79">
        <f t="shared" si="92"/>
        <v>0</v>
      </c>
      <c r="W344" s="79">
        <f t="shared" si="93"/>
        <v>0</v>
      </c>
      <c r="X344" s="80">
        <f t="shared" si="94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95"/>
        <v>0</v>
      </c>
      <c r="M345" s="148">
        <f t="shared" si="85"/>
        <v>157016.82750000001</v>
      </c>
      <c r="N345" s="62">
        <f t="shared" si="86"/>
        <v>242.01</v>
      </c>
      <c r="O345" s="46"/>
      <c r="P345" s="43"/>
      <c r="Q345" s="142">
        <f t="shared" si="87"/>
        <v>1031.7490000000003</v>
      </c>
      <c r="R345" s="143">
        <f t="shared" si="88"/>
        <v>3739.5269999999996</v>
      </c>
      <c r="S345" s="143">
        <f t="shared" si="89"/>
        <v>7171.0208000000011</v>
      </c>
      <c r="T345" s="95">
        <f t="shared" si="90"/>
        <v>11942.2968</v>
      </c>
      <c r="U345" s="78">
        <f t="shared" si="91"/>
        <v>0</v>
      </c>
      <c r="V345" s="79">
        <f t="shared" si="92"/>
        <v>0</v>
      </c>
      <c r="W345" s="79">
        <f t="shared" si="93"/>
        <v>0</v>
      </c>
      <c r="X345" s="80">
        <f t="shared" si="94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95"/>
        <v>0</v>
      </c>
      <c r="M346" s="148">
        <f t="shared" si="85"/>
        <v>157016.82750000001</v>
      </c>
      <c r="N346" s="62">
        <f t="shared" si="86"/>
        <v>242.01</v>
      </c>
      <c r="O346" s="46"/>
      <c r="P346" s="43"/>
      <c r="Q346" s="142">
        <f t="shared" si="87"/>
        <v>1031.7490000000003</v>
      </c>
      <c r="R346" s="143">
        <f t="shared" si="88"/>
        <v>3739.5269999999996</v>
      </c>
      <c r="S346" s="143">
        <f t="shared" si="89"/>
        <v>7171.0208000000011</v>
      </c>
      <c r="T346" s="95">
        <f t="shared" si="90"/>
        <v>11942.2968</v>
      </c>
      <c r="U346" s="78">
        <f t="shared" si="91"/>
        <v>0</v>
      </c>
      <c r="V346" s="79">
        <f t="shared" si="92"/>
        <v>0</v>
      </c>
      <c r="W346" s="79">
        <f t="shared" si="93"/>
        <v>0</v>
      </c>
      <c r="X346" s="80">
        <f t="shared" si="94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95"/>
        <v>0</v>
      </c>
      <c r="M347" s="148">
        <f t="shared" si="85"/>
        <v>157016.82750000001</v>
      </c>
      <c r="N347" s="62">
        <f t="shared" si="86"/>
        <v>242.01</v>
      </c>
      <c r="O347" s="46"/>
      <c r="P347" s="43"/>
      <c r="Q347" s="142">
        <f t="shared" si="87"/>
        <v>1031.7490000000003</v>
      </c>
      <c r="R347" s="143">
        <f t="shared" si="88"/>
        <v>3739.5269999999996</v>
      </c>
      <c r="S347" s="143">
        <f t="shared" si="89"/>
        <v>7171.0208000000011</v>
      </c>
      <c r="T347" s="95">
        <f t="shared" si="90"/>
        <v>11942.2968</v>
      </c>
      <c r="U347" s="78">
        <f t="shared" si="91"/>
        <v>0</v>
      </c>
      <c r="V347" s="79">
        <f t="shared" si="92"/>
        <v>0</v>
      </c>
      <c r="W347" s="79">
        <f t="shared" si="93"/>
        <v>0</v>
      </c>
      <c r="X347" s="80">
        <f t="shared" si="94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95"/>
        <v>0</v>
      </c>
      <c r="M348" s="148">
        <f t="shared" si="85"/>
        <v>157016.82750000001</v>
      </c>
      <c r="N348" s="62">
        <f t="shared" si="86"/>
        <v>242.01</v>
      </c>
      <c r="O348" s="46"/>
      <c r="P348" s="43"/>
      <c r="Q348" s="142">
        <f t="shared" si="87"/>
        <v>1031.7490000000003</v>
      </c>
      <c r="R348" s="143">
        <f t="shared" si="88"/>
        <v>3739.5269999999996</v>
      </c>
      <c r="S348" s="143">
        <f t="shared" si="89"/>
        <v>7171.0208000000011</v>
      </c>
      <c r="T348" s="95">
        <f t="shared" si="90"/>
        <v>11942.2968</v>
      </c>
      <c r="U348" s="78">
        <f t="shared" si="91"/>
        <v>0</v>
      </c>
      <c r="V348" s="79">
        <f t="shared" si="92"/>
        <v>0</v>
      </c>
      <c r="W348" s="79">
        <f t="shared" si="93"/>
        <v>0</v>
      </c>
      <c r="X348" s="80">
        <f t="shared" si="94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95"/>
        <v>0</v>
      </c>
      <c r="M349" s="148">
        <f t="shared" si="85"/>
        <v>157016.82750000001</v>
      </c>
      <c r="N349" s="62">
        <f t="shared" si="86"/>
        <v>242.01</v>
      </c>
      <c r="O349" s="46"/>
      <c r="P349" s="43"/>
      <c r="Q349" s="142">
        <f t="shared" si="87"/>
        <v>1031.7490000000003</v>
      </c>
      <c r="R349" s="143">
        <f t="shared" si="88"/>
        <v>3739.5269999999996</v>
      </c>
      <c r="S349" s="143">
        <f t="shared" si="89"/>
        <v>7171.0208000000011</v>
      </c>
      <c r="T349" s="95">
        <f t="shared" si="90"/>
        <v>11942.2968</v>
      </c>
      <c r="U349" s="78">
        <f t="shared" si="91"/>
        <v>0</v>
      </c>
      <c r="V349" s="79">
        <f t="shared" si="92"/>
        <v>0</v>
      </c>
      <c r="W349" s="79">
        <f t="shared" si="93"/>
        <v>0</v>
      </c>
      <c r="X349" s="80">
        <f t="shared" si="94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95"/>
        <v>0</v>
      </c>
      <c r="M350" s="148">
        <f t="shared" si="85"/>
        <v>157016.82750000001</v>
      </c>
      <c r="N350" s="62">
        <f t="shared" si="86"/>
        <v>242.01</v>
      </c>
      <c r="O350" s="46"/>
      <c r="P350" s="43"/>
      <c r="Q350" s="142">
        <f t="shared" si="87"/>
        <v>1031.7490000000003</v>
      </c>
      <c r="R350" s="143">
        <f t="shared" si="88"/>
        <v>3739.5269999999996</v>
      </c>
      <c r="S350" s="143">
        <f t="shared" si="89"/>
        <v>7171.0208000000011</v>
      </c>
      <c r="T350" s="95">
        <f t="shared" si="90"/>
        <v>11942.2968</v>
      </c>
      <c r="U350" s="78">
        <f t="shared" si="91"/>
        <v>0</v>
      </c>
      <c r="V350" s="79">
        <f t="shared" si="92"/>
        <v>0</v>
      </c>
      <c r="W350" s="79">
        <f t="shared" si="93"/>
        <v>0</v>
      </c>
      <c r="X350" s="80">
        <f t="shared" si="94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95"/>
        <v>0</v>
      </c>
      <c r="M351" s="148">
        <f t="shared" si="85"/>
        <v>157016.82750000001</v>
      </c>
      <c r="N351" s="62">
        <f t="shared" si="86"/>
        <v>242.01</v>
      </c>
      <c r="O351" s="46"/>
      <c r="P351" s="43"/>
      <c r="Q351" s="142">
        <f t="shared" si="87"/>
        <v>1031.7490000000003</v>
      </c>
      <c r="R351" s="143">
        <f t="shared" si="88"/>
        <v>3739.5269999999996</v>
      </c>
      <c r="S351" s="143">
        <f t="shared" si="89"/>
        <v>7171.0208000000011</v>
      </c>
      <c r="T351" s="95">
        <f t="shared" si="90"/>
        <v>11942.2968</v>
      </c>
      <c r="U351" s="78">
        <f t="shared" si="91"/>
        <v>0</v>
      </c>
      <c r="V351" s="79">
        <f t="shared" si="92"/>
        <v>0</v>
      </c>
      <c r="W351" s="79">
        <f t="shared" si="93"/>
        <v>0</v>
      </c>
      <c r="X351" s="80">
        <f t="shared" si="94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95"/>
        <v>0</v>
      </c>
      <c r="M352" s="148">
        <f t="shared" si="85"/>
        <v>157016.82750000001</v>
      </c>
      <c r="N352" s="62">
        <f t="shared" si="86"/>
        <v>242.01</v>
      </c>
      <c r="O352" s="46"/>
      <c r="P352" s="43"/>
      <c r="Q352" s="142">
        <f t="shared" si="87"/>
        <v>1031.7490000000003</v>
      </c>
      <c r="R352" s="143">
        <f t="shared" si="88"/>
        <v>3739.5269999999996</v>
      </c>
      <c r="S352" s="143">
        <f t="shared" si="89"/>
        <v>7171.0208000000011</v>
      </c>
      <c r="T352" s="95">
        <f t="shared" si="90"/>
        <v>11942.2968</v>
      </c>
      <c r="U352" s="78">
        <f t="shared" si="91"/>
        <v>0</v>
      </c>
      <c r="V352" s="79">
        <f t="shared" si="92"/>
        <v>0</v>
      </c>
      <c r="W352" s="79">
        <f t="shared" si="93"/>
        <v>0</v>
      </c>
      <c r="X352" s="80">
        <f t="shared" si="94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95"/>
        <v>0</v>
      </c>
      <c r="M353" s="148">
        <f t="shared" si="85"/>
        <v>157016.82750000001</v>
      </c>
      <c r="N353" s="62">
        <f t="shared" si="86"/>
        <v>242.01</v>
      </c>
      <c r="O353" s="46"/>
      <c r="P353" s="43"/>
      <c r="Q353" s="142">
        <f t="shared" si="87"/>
        <v>1031.7490000000003</v>
      </c>
      <c r="R353" s="143">
        <f t="shared" si="88"/>
        <v>3739.5269999999996</v>
      </c>
      <c r="S353" s="143">
        <f t="shared" si="89"/>
        <v>7171.0208000000011</v>
      </c>
      <c r="T353" s="95">
        <f t="shared" si="90"/>
        <v>11942.2968</v>
      </c>
      <c r="U353" s="78">
        <f t="shared" si="91"/>
        <v>0</v>
      </c>
      <c r="V353" s="79">
        <f t="shared" si="92"/>
        <v>0</v>
      </c>
      <c r="W353" s="79">
        <f t="shared" si="93"/>
        <v>0</v>
      </c>
      <c r="X353" s="80">
        <f t="shared" si="94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95"/>
        <v>0</v>
      </c>
      <c r="M354" s="148">
        <f t="shared" si="85"/>
        <v>157016.82750000001</v>
      </c>
      <c r="N354" s="62">
        <f t="shared" si="86"/>
        <v>242.01</v>
      </c>
      <c r="O354" s="46"/>
      <c r="P354" s="43"/>
      <c r="Q354" s="142">
        <f t="shared" si="87"/>
        <v>1031.7490000000003</v>
      </c>
      <c r="R354" s="143">
        <f t="shared" si="88"/>
        <v>3739.5269999999996</v>
      </c>
      <c r="S354" s="143">
        <f t="shared" si="89"/>
        <v>7171.0208000000011</v>
      </c>
      <c r="T354" s="95">
        <f t="shared" si="90"/>
        <v>11942.2968</v>
      </c>
      <c r="U354" s="78">
        <f t="shared" si="91"/>
        <v>0</v>
      </c>
      <c r="V354" s="79">
        <f t="shared" si="92"/>
        <v>0</v>
      </c>
      <c r="W354" s="79">
        <f t="shared" si="93"/>
        <v>0</v>
      </c>
      <c r="X354" s="80">
        <f t="shared" si="94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95"/>
        <v>0</v>
      </c>
      <c r="M355" s="148">
        <f t="shared" si="85"/>
        <v>157016.82750000001</v>
      </c>
      <c r="N355" s="62">
        <f t="shared" si="86"/>
        <v>242.01</v>
      </c>
      <c r="O355" s="46"/>
      <c r="P355" s="43"/>
      <c r="Q355" s="142">
        <f t="shared" si="87"/>
        <v>1031.7490000000003</v>
      </c>
      <c r="R355" s="143">
        <f t="shared" si="88"/>
        <v>3739.5269999999996</v>
      </c>
      <c r="S355" s="143">
        <f t="shared" si="89"/>
        <v>7171.0208000000011</v>
      </c>
      <c r="T355" s="95">
        <f t="shared" si="90"/>
        <v>11942.2968</v>
      </c>
      <c r="U355" s="78">
        <f t="shared" si="91"/>
        <v>0</v>
      </c>
      <c r="V355" s="79">
        <f t="shared" si="92"/>
        <v>0</v>
      </c>
      <c r="W355" s="79">
        <f t="shared" si="93"/>
        <v>0</v>
      </c>
      <c r="X355" s="80">
        <f t="shared" si="94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95"/>
        <v>0</v>
      </c>
      <c r="M356" s="148">
        <f t="shared" si="85"/>
        <v>157016.82750000001</v>
      </c>
      <c r="N356" s="62">
        <f t="shared" si="86"/>
        <v>242.01</v>
      </c>
      <c r="O356" s="46"/>
      <c r="P356" s="43"/>
      <c r="Q356" s="142">
        <f t="shared" si="87"/>
        <v>1031.7490000000003</v>
      </c>
      <c r="R356" s="143">
        <f t="shared" si="88"/>
        <v>3739.5269999999996</v>
      </c>
      <c r="S356" s="143">
        <f t="shared" si="89"/>
        <v>7171.0208000000011</v>
      </c>
      <c r="T356" s="95">
        <f t="shared" si="90"/>
        <v>11942.2968</v>
      </c>
      <c r="U356" s="78">
        <f t="shared" si="91"/>
        <v>0</v>
      </c>
      <c r="V356" s="79">
        <f t="shared" si="92"/>
        <v>0</v>
      </c>
      <c r="W356" s="79">
        <f t="shared" si="93"/>
        <v>0</v>
      </c>
      <c r="X356" s="80">
        <f t="shared" si="94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95"/>
        <v>0</v>
      </c>
      <c r="M357" s="148">
        <f t="shared" si="85"/>
        <v>157016.82750000001</v>
      </c>
      <c r="N357" s="62">
        <f t="shared" si="86"/>
        <v>242.01</v>
      </c>
      <c r="O357" s="46"/>
      <c r="P357" s="43"/>
      <c r="Q357" s="142">
        <f t="shared" si="87"/>
        <v>1031.7490000000003</v>
      </c>
      <c r="R357" s="143">
        <f t="shared" si="88"/>
        <v>3739.5269999999996</v>
      </c>
      <c r="S357" s="143">
        <f t="shared" si="89"/>
        <v>7171.0208000000011</v>
      </c>
      <c r="T357" s="95">
        <f t="shared" si="90"/>
        <v>11942.2968</v>
      </c>
      <c r="U357" s="78">
        <f t="shared" si="91"/>
        <v>0</v>
      </c>
      <c r="V357" s="79">
        <f t="shared" si="92"/>
        <v>0</v>
      </c>
      <c r="W357" s="79">
        <f t="shared" si="93"/>
        <v>0</v>
      </c>
      <c r="X357" s="80">
        <f t="shared" si="94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95"/>
        <v>0</v>
      </c>
      <c r="M358" s="148">
        <f t="shared" si="85"/>
        <v>157016.82750000001</v>
      </c>
      <c r="N358" s="62">
        <f t="shared" si="86"/>
        <v>242.01</v>
      </c>
      <c r="O358" s="46"/>
      <c r="P358" s="43"/>
      <c r="Q358" s="142">
        <f t="shared" si="87"/>
        <v>1031.7490000000003</v>
      </c>
      <c r="R358" s="143">
        <f t="shared" si="88"/>
        <v>3739.5269999999996</v>
      </c>
      <c r="S358" s="143">
        <f t="shared" si="89"/>
        <v>7171.0208000000011</v>
      </c>
      <c r="T358" s="95">
        <f t="shared" si="90"/>
        <v>11942.2968</v>
      </c>
      <c r="U358" s="78">
        <f t="shared" si="91"/>
        <v>0</v>
      </c>
      <c r="V358" s="79">
        <f t="shared" si="92"/>
        <v>0</v>
      </c>
      <c r="W358" s="79">
        <f t="shared" si="93"/>
        <v>0</v>
      </c>
      <c r="X358" s="80">
        <f t="shared" si="94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95"/>
        <v>0</v>
      </c>
      <c r="M359" s="148">
        <f t="shared" si="85"/>
        <v>157016.82750000001</v>
      </c>
      <c r="N359" s="62">
        <f t="shared" si="86"/>
        <v>242.01</v>
      </c>
      <c r="O359" s="46"/>
      <c r="P359" s="43"/>
      <c r="Q359" s="142">
        <f t="shared" si="87"/>
        <v>1031.7490000000003</v>
      </c>
      <c r="R359" s="143">
        <f t="shared" si="88"/>
        <v>3739.5269999999996</v>
      </c>
      <c r="S359" s="143">
        <f t="shared" si="89"/>
        <v>7171.0208000000011</v>
      </c>
      <c r="T359" s="95">
        <f t="shared" si="90"/>
        <v>11942.2968</v>
      </c>
      <c r="U359" s="78">
        <f t="shared" si="91"/>
        <v>0</v>
      </c>
      <c r="V359" s="79">
        <f t="shared" si="92"/>
        <v>0</v>
      </c>
      <c r="W359" s="79">
        <f t="shared" si="93"/>
        <v>0</v>
      </c>
      <c r="X359" s="80">
        <f t="shared" si="94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95"/>
        <v>0</v>
      </c>
      <c r="M360" s="148">
        <f t="shared" si="85"/>
        <v>157016.82750000001</v>
      </c>
      <c r="N360" s="62">
        <f t="shared" si="86"/>
        <v>242.01</v>
      </c>
      <c r="O360" s="46"/>
      <c r="P360" s="43"/>
      <c r="Q360" s="142">
        <f t="shared" si="87"/>
        <v>1031.7490000000003</v>
      </c>
      <c r="R360" s="143">
        <f t="shared" si="88"/>
        <v>3739.5269999999996</v>
      </c>
      <c r="S360" s="143">
        <f t="shared" si="89"/>
        <v>7171.0208000000011</v>
      </c>
      <c r="T360" s="95">
        <f t="shared" si="90"/>
        <v>11942.2968</v>
      </c>
      <c r="U360" s="78">
        <f t="shared" si="91"/>
        <v>0</v>
      </c>
      <c r="V360" s="79">
        <f t="shared" si="92"/>
        <v>0</v>
      </c>
      <c r="W360" s="79">
        <f t="shared" si="93"/>
        <v>0</v>
      </c>
      <c r="X360" s="80">
        <f t="shared" si="94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95"/>
        <v>0</v>
      </c>
      <c r="M361" s="148">
        <f t="shared" si="85"/>
        <v>157016.82750000001</v>
      </c>
      <c r="N361" s="62">
        <f t="shared" si="86"/>
        <v>242.01</v>
      </c>
      <c r="O361" s="46"/>
      <c r="P361" s="43"/>
      <c r="Q361" s="142">
        <f t="shared" si="87"/>
        <v>1031.7490000000003</v>
      </c>
      <c r="R361" s="143">
        <f t="shared" si="88"/>
        <v>3739.5269999999996</v>
      </c>
      <c r="S361" s="143">
        <f t="shared" si="89"/>
        <v>7171.0208000000011</v>
      </c>
      <c r="T361" s="95">
        <f t="shared" si="90"/>
        <v>11942.2968</v>
      </c>
      <c r="U361" s="78">
        <f t="shared" si="91"/>
        <v>0</v>
      </c>
      <c r="V361" s="79">
        <f t="shared" si="92"/>
        <v>0</v>
      </c>
      <c r="W361" s="79">
        <f t="shared" si="93"/>
        <v>0</v>
      </c>
      <c r="X361" s="80">
        <f t="shared" si="94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95"/>
        <v>0</v>
      </c>
      <c r="M362" s="148">
        <f t="shared" si="85"/>
        <v>157016.82750000001</v>
      </c>
      <c r="N362" s="62">
        <f t="shared" si="86"/>
        <v>242.01</v>
      </c>
      <c r="O362" s="46"/>
      <c r="P362" s="43"/>
      <c r="Q362" s="142">
        <f t="shared" si="87"/>
        <v>1031.7490000000003</v>
      </c>
      <c r="R362" s="143">
        <f t="shared" si="88"/>
        <v>3739.5269999999996</v>
      </c>
      <c r="S362" s="143">
        <f t="shared" si="89"/>
        <v>7171.0208000000011</v>
      </c>
      <c r="T362" s="95">
        <f t="shared" si="90"/>
        <v>11942.2968</v>
      </c>
      <c r="U362" s="78">
        <f t="shared" si="91"/>
        <v>0</v>
      </c>
      <c r="V362" s="79">
        <f t="shared" si="92"/>
        <v>0</v>
      </c>
      <c r="W362" s="79">
        <f t="shared" si="93"/>
        <v>0</v>
      </c>
      <c r="X362" s="80">
        <f t="shared" si="94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95"/>
        <v>0</v>
      </c>
      <c r="M363" s="148">
        <f t="shared" si="85"/>
        <v>157016.82750000001</v>
      </c>
      <c r="N363" s="62">
        <f t="shared" si="86"/>
        <v>242.01</v>
      </c>
      <c r="O363" s="46"/>
      <c r="P363" s="43"/>
      <c r="Q363" s="142">
        <f t="shared" si="87"/>
        <v>1031.7490000000003</v>
      </c>
      <c r="R363" s="143">
        <f t="shared" si="88"/>
        <v>3739.5269999999996</v>
      </c>
      <c r="S363" s="143">
        <f t="shared" si="89"/>
        <v>7171.0208000000011</v>
      </c>
      <c r="T363" s="95">
        <f t="shared" si="90"/>
        <v>11942.2968</v>
      </c>
      <c r="U363" s="78">
        <f t="shared" si="91"/>
        <v>0</v>
      </c>
      <c r="V363" s="79">
        <f t="shared" si="92"/>
        <v>0</v>
      </c>
      <c r="W363" s="79">
        <f t="shared" si="93"/>
        <v>0</v>
      </c>
      <c r="X363" s="80">
        <f t="shared" si="94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95"/>
        <v>0</v>
      </c>
      <c r="M364" s="148">
        <f t="shared" si="85"/>
        <v>157016.82750000001</v>
      </c>
      <c r="N364" s="62">
        <f t="shared" si="86"/>
        <v>242.01</v>
      </c>
      <c r="O364" s="46"/>
      <c r="P364" s="43"/>
      <c r="Q364" s="142">
        <f t="shared" si="87"/>
        <v>1031.7490000000003</v>
      </c>
      <c r="R364" s="143">
        <f t="shared" si="88"/>
        <v>3739.5269999999996</v>
      </c>
      <c r="S364" s="143">
        <f t="shared" si="89"/>
        <v>7171.0208000000011</v>
      </c>
      <c r="T364" s="95">
        <f t="shared" si="90"/>
        <v>11942.2968</v>
      </c>
      <c r="U364" s="78">
        <f t="shared" si="91"/>
        <v>0</v>
      </c>
      <c r="V364" s="79">
        <f t="shared" si="92"/>
        <v>0</v>
      </c>
      <c r="W364" s="79">
        <f t="shared" si="93"/>
        <v>0</v>
      </c>
      <c r="X364" s="80">
        <f t="shared" si="94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95"/>
        <v>0</v>
      </c>
      <c r="M365" s="148">
        <f t="shared" si="85"/>
        <v>157016.82750000001</v>
      </c>
      <c r="N365" s="62">
        <f t="shared" si="86"/>
        <v>242.01</v>
      </c>
      <c r="O365" s="46"/>
      <c r="P365" s="43"/>
      <c r="Q365" s="142">
        <f t="shared" si="87"/>
        <v>1031.7490000000003</v>
      </c>
      <c r="R365" s="143">
        <f t="shared" si="88"/>
        <v>3739.5269999999996</v>
      </c>
      <c r="S365" s="143">
        <f t="shared" si="89"/>
        <v>7171.0208000000011</v>
      </c>
      <c r="T365" s="95">
        <f t="shared" si="90"/>
        <v>11942.2968</v>
      </c>
      <c r="U365" s="78">
        <f t="shared" si="91"/>
        <v>0</v>
      </c>
      <c r="V365" s="79">
        <f t="shared" si="92"/>
        <v>0</v>
      </c>
      <c r="W365" s="79">
        <f t="shared" si="93"/>
        <v>0</v>
      </c>
      <c r="X365" s="80">
        <f t="shared" si="94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95"/>
        <v>0</v>
      </c>
      <c r="M366" s="148">
        <f t="shared" si="85"/>
        <v>157016.82750000001</v>
      </c>
      <c r="N366" s="62">
        <f t="shared" si="86"/>
        <v>242.01</v>
      </c>
      <c r="O366" s="46"/>
      <c r="P366" s="43"/>
      <c r="Q366" s="142">
        <f t="shared" si="87"/>
        <v>1031.7490000000003</v>
      </c>
      <c r="R366" s="143">
        <f t="shared" si="88"/>
        <v>3739.5269999999996</v>
      </c>
      <c r="S366" s="143">
        <f t="shared" si="89"/>
        <v>7171.0208000000011</v>
      </c>
      <c r="T366" s="95">
        <f t="shared" si="90"/>
        <v>11942.2968</v>
      </c>
      <c r="U366" s="78">
        <f t="shared" si="91"/>
        <v>0</v>
      </c>
      <c r="V366" s="79">
        <f t="shared" si="92"/>
        <v>0</v>
      </c>
      <c r="W366" s="79">
        <f t="shared" si="93"/>
        <v>0</v>
      </c>
      <c r="X366" s="80">
        <f t="shared" si="94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95"/>
        <v>0</v>
      </c>
      <c r="M367" s="148">
        <f t="shared" si="85"/>
        <v>157016.82750000001</v>
      </c>
      <c r="N367" s="62">
        <f t="shared" si="86"/>
        <v>242.01</v>
      </c>
      <c r="O367" s="46"/>
      <c r="P367" s="43"/>
      <c r="Q367" s="142">
        <f t="shared" si="87"/>
        <v>1031.7490000000003</v>
      </c>
      <c r="R367" s="143">
        <f t="shared" si="88"/>
        <v>3739.5269999999996</v>
      </c>
      <c r="S367" s="143">
        <f t="shared" si="89"/>
        <v>7171.0208000000011</v>
      </c>
      <c r="T367" s="95">
        <f t="shared" si="90"/>
        <v>11942.2968</v>
      </c>
      <c r="U367" s="78">
        <f t="shared" si="91"/>
        <v>0</v>
      </c>
      <c r="V367" s="79">
        <f t="shared" si="92"/>
        <v>0</v>
      </c>
      <c r="W367" s="79">
        <f t="shared" si="93"/>
        <v>0</v>
      </c>
      <c r="X367" s="80">
        <f t="shared" si="94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95"/>
        <v>0</v>
      </c>
      <c r="M368" s="148">
        <f t="shared" si="85"/>
        <v>157016.82750000001</v>
      </c>
      <c r="N368" s="62">
        <f t="shared" si="86"/>
        <v>242.01</v>
      </c>
      <c r="O368" s="46"/>
      <c r="P368" s="43"/>
      <c r="Q368" s="142">
        <f t="shared" si="87"/>
        <v>1031.7490000000003</v>
      </c>
      <c r="R368" s="143">
        <f t="shared" si="88"/>
        <v>3739.5269999999996</v>
      </c>
      <c r="S368" s="143">
        <f t="shared" si="89"/>
        <v>7171.0208000000011</v>
      </c>
      <c r="T368" s="95">
        <f t="shared" si="90"/>
        <v>11942.2968</v>
      </c>
      <c r="U368" s="78">
        <f t="shared" si="91"/>
        <v>0</v>
      </c>
      <c r="V368" s="79">
        <f t="shared" si="92"/>
        <v>0</v>
      </c>
      <c r="W368" s="79">
        <f t="shared" si="93"/>
        <v>0</v>
      </c>
      <c r="X368" s="80">
        <f t="shared" si="94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95"/>
        <v>0</v>
      </c>
      <c r="M369" s="148">
        <f t="shared" si="85"/>
        <v>157016.82750000001</v>
      </c>
      <c r="N369" s="62">
        <f t="shared" si="86"/>
        <v>242.01</v>
      </c>
      <c r="O369" s="46"/>
      <c r="P369" s="43"/>
      <c r="Q369" s="142">
        <f t="shared" si="87"/>
        <v>1031.7490000000003</v>
      </c>
      <c r="R369" s="143">
        <f t="shared" si="88"/>
        <v>3739.5269999999996</v>
      </c>
      <c r="S369" s="143">
        <f t="shared" si="89"/>
        <v>7171.0208000000011</v>
      </c>
      <c r="T369" s="95">
        <f t="shared" si="90"/>
        <v>11942.2968</v>
      </c>
      <c r="U369" s="78">
        <f t="shared" si="91"/>
        <v>0</v>
      </c>
      <c r="V369" s="79">
        <f t="shared" si="92"/>
        <v>0</v>
      </c>
      <c r="W369" s="79">
        <f t="shared" si="93"/>
        <v>0</v>
      </c>
      <c r="X369" s="80">
        <f t="shared" si="94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95"/>
        <v>0</v>
      </c>
      <c r="M370" s="148">
        <f t="shared" si="85"/>
        <v>157016.82750000001</v>
      </c>
      <c r="N370" s="62">
        <f t="shared" si="86"/>
        <v>242.01</v>
      </c>
      <c r="O370" s="46"/>
      <c r="P370" s="43"/>
      <c r="Q370" s="142">
        <f t="shared" si="87"/>
        <v>1031.7490000000003</v>
      </c>
      <c r="R370" s="143">
        <f t="shared" si="88"/>
        <v>3739.5269999999996</v>
      </c>
      <c r="S370" s="143">
        <f t="shared" si="89"/>
        <v>7171.0208000000011</v>
      </c>
      <c r="T370" s="95">
        <f t="shared" si="90"/>
        <v>11942.2968</v>
      </c>
      <c r="U370" s="78">
        <f t="shared" si="91"/>
        <v>0</v>
      </c>
      <c r="V370" s="79">
        <f t="shared" si="92"/>
        <v>0</v>
      </c>
      <c r="W370" s="79">
        <f t="shared" si="93"/>
        <v>0</v>
      </c>
      <c r="X370" s="80">
        <f t="shared" si="94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95"/>
        <v>0</v>
      </c>
      <c r="M371" s="148">
        <f t="shared" si="85"/>
        <v>157016.82750000001</v>
      </c>
      <c r="N371" s="62">
        <f t="shared" si="86"/>
        <v>242.01</v>
      </c>
      <c r="O371" s="46"/>
      <c r="P371" s="43"/>
      <c r="Q371" s="142">
        <f t="shared" si="87"/>
        <v>1031.7490000000003</v>
      </c>
      <c r="R371" s="143">
        <f t="shared" si="88"/>
        <v>3739.5269999999996</v>
      </c>
      <c r="S371" s="143">
        <f t="shared" si="89"/>
        <v>7171.0208000000011</v>
      </c>
      <c r="T371" s="95">
        <f t="shared" si="90"/>
        <v>11942.2968</v>
      </c>
      <c r="U371" s="78">
        <f t="shared" si="91"/>
        <v>0</v>
      </c>
      <c r="V371" s="79">
        <f t="shared" si="92"/>
        <v>0</v>
      </c>
      <c r="W371" s="79">
        <f t="shared" si="93"/>
        <v>0</v>
      </c>
      <c r="X371" s="80">
        <f t="shared" si="94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95"/>
        <v>0</v>
      </c>
      <c r="M372" s="148">
        <f t="shared" si="85"/>
        <v>157016.82750000001</v>
      </c>
      <c r="N372" s="62">
        <f t="shared" si="86"/>
        <v>242.01</v>
      </c>
      <c r="O372" s="46"/>
      <c r="P372" s="43"/>
      <c r="Q372" s="142">
        <f t="shared" si="87"/>
        <v>1031.7490000000003</v>
      </c>
      <c r="R372" s="143">
        <f t="shared" si="88"/>
        <v>3739.5269999999996</v>
      </c>
      <c r="S372" s="143">
        <f t="shared" si="89"/>
        <v>7171.0208000000011</v>
      </c>
      <c r="T372" s="95">
        <f t="shared" si="90"/>
        <v>11942.2968</v>
      </c>
      <c r="U372" s="78">
        <f t="shared" si="91"/>
        <v>0</v>
      </c>
      <c r="V372" s="79">
        <f t="shared" si="92"/>
        <v>0</v>
      </c>
      <c r="W372" s="79">
        <f t="shared" si="93"/>
        <v>0</v>
      </c>
      <c r="X372" s="80">
        <f t="shared" si="94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95"/>
        <v>0</v>
      </c>
      <c r="M373" s="148">
        <f t="shared" si="85"/>
        <v>157016.82750000001</v>
      </c>
      <c r="N373" s="62">
        <f t="shared" si="86"/>
        <v>242.01</v>
      </c>
      <c r="O373" s="46"/>
      <c r="P373" s="43"/>
      <c r="Q373" s="142">
        <f t="shared" si="87"/>
        <v>1031.7490000000003</v>
      </c>
      <c r="R373" s="143">
        <f t="shared" si="88"/>
        <v>3739.5269999999996</v>
      </c>
      <c r="S373" s="143">
        <f t="shared" si="89"/>
        <v>7171.0208000000011</v>
      </c>
      <c r="T373" s="95">
        <f t="shared" si="90"/>
        <v>11942.2968</v>
      </c>
      <c r="U373" s="78">
        <f t="shared" si="91"/>
        <v>0</v>
      </c>
      <c r="V373" s="79">
        <f t="shared" si="92"/>
        <v>0</v>
      </c>
      <c r="W373" s="79">
        <f t="shared" si="93"/>
        <v>0</v>
      </c>
      <c r="X373" s="80">
        <f t="shared" si="94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95"/>
        <v>0</v>
      </c>
      <c r="M374" s="148">
        <f t="shared" si="85"/>
        <v>157016.82750000001</v>
      </c>
      <c r="N374" s="62">
        <f t="shared" si="86"/>
        <v>242.01</v>
      </c>
      <c r="O374" s="46"/>
      <c r="P374" s="43"/>
      <c r="Q374" s="142">
        <f t="shared" si="87"/>
        <v>1031.7490000000003</v>
      </c>
      <c r="R374" s="143">
        <f t="shared" si="88"/>
        <v>3739.5269999999996</v>
      </c>
      <c r="S374" s="143">
        <f t="shared" si="89"/>
        <v>7171.0208000000011</v>
      </c>
      <c r="T374" s="95">
        <f t="shared" si="90"/>
        <v>11942.2968</v>
      </c>
      <c r="U374" s="78">
        <f t="shared" si="91"/>
        <v>0</v>
      </c>
      <c r="V374" s="79">
        <f t="shared" si="92"/>
        <v>0</v>
      </c>
      <c r="W374" s="79">
        <f t="shared" si="93"/>
        <v>0</v>
      </c>
      <c r="X374" s="80">
        <f t="shared" si="94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95"/>
        <v>0</v>
      </c>
      <c r="M375" s="148">
        <f t="shared" si="85"/>
        <v>157016.82750000001</v>
      </c>
      <c r="N375" s="62">
        <f t="shared" si="86"/>
        <v>242.01</v>
      </c>
      <c r="O375" s="46"/>
      <c r="P375" s="43"/>
      <c r="Q375" s="142">
        <f t="shared" si="87"/>
        <v>1031.7490000000003</v>
      </c>
      <c r="R375" s="143">
        <f t="shared" si="88"/>
        <v>3739.5269999999996</v>
      </c>
      <c r="S375" s="143">
        <f t="shared" si="89"/>
        <v>7171.0208000000011</v>
      </c>
      <c r="T375" s="95">
        <f t="shared" si="90"/>
        <v>11942.2968</v>
      </c>
      <c r="U375" s="78">
        <f t="shared" si="91"/>
        <v>0</v>
      </c>
      <c r="V375" s="79">
        <f t="shared" si="92"/>
        <v>0</v>
      </c>
      <c r="W375" s="79">
        <f t="shared" si="93"/>
        <v>0</v>
      </c>
      <c r="X375" s="80">
        <f t="shared" si="94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95"/>
        <v>0</v>
      </c>
      <c r="M376" s="148">
        <f t="shared" si="85"/>
        <v>157016.82750000001</v>
      </c>
      <c r="N376" s="62">
        <f t="shared" si="86"/>
        <v>242.01</v>
      </c>
      <c r="O376" s="46"/>
      <c r="P376" s="43"/>
      <c r="Q376" s="142">
        <f t="shared" si="87"/>
        <v>1031.7490000000003</v>
      </c>
      <c r="R376" s="143">
        <f t="shared" si="88"/>
        <v>3739.5269999999996</v>
      </c>
      <c r="S376" s="143">
        <f t="shared" si="89"/>
        <v>7171.0208000000011</v>
      </c>
      <c r="T376" s="95">
        <f t="shared" si="90"/>
        <v>11942.2968</v>
      </c>
      <c r="U376" s="78">
        <f t="shared" si="91"/>
        <v>0</v>
      </c>
      <c r="V376" s="79">
        <f t="shared" si="92"/>
        <v>0</v>
      </c>
      <c r="W376" s="79">
        <f t="shared" si="93"/>
        <v>0</v>
      </c>
      <c r="X376" s="80">
        <f t="shared" si="94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95"/>
        <v>0</v>
      </c>
      <c r="M377" s="148">
        <f t="shared" si="85"/>
        <v>157016.82750000001</v>
      </c>
      <c r="N377" s="62">
        <f t="shared" si="86"/>
        <v>242.01</v>
      </c>
      <c r="O377" s="46"/>
      <c r="P377" s="43"/>
      <c r="Q377" s="142">
        <f t="shared" si="87"/>
        <v>1031.7490000000003</v>
      </c>
      <c r="R377" s="143">
        <f t="shared" si="88"/>
        <v>3739.5269999999996</v>
      </c>
      <c r="S377" s="143">
        <f t="shared" si="89"/>
        <v>7171.0208000000011</v>
      </c>
      <c r="T377" s="95">
        <f t="shared" si="90"/>
        <v>11942.2968</v>
      </c>
      <c r="U377" s="78">
        <f t="shared" si="91"/>
        <v>0</v>
      </c>
      <c r="V377" s="79">
        <f t="shared" si="92"/>
        <v>0</v>
      </c>
      <c r="W377" s="79">
        <f t="shared" si="93"/>
        <v>0</v>
      </c>
      <c r="X377" s="80">
        <f t="shared" si="94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95"/>
        <v>0</v>
      </c>
      <c r="M378" s="148">
        <f t="shared" si="85"/>
        <v>157016.82750000001</v>
      </c>
      <c r="N378" s="62">
        <f t="shared" si="86"/>
        <v>242.01</v>
      </c>
      <c r="O378" s="46"/>
      <c r="P378" s="43"/>
      <c r="Q378" s="142">
        <f t="shared" si="87"/>
        <v>1031.7490000000003</v>
      </c>
      <c r="R378" s="143">
        <f t="shared" si="88"/>
        <v>3739.5269999999996</v>
      </c>
      <c r="S378" s="143">
        <f t="shared" si="89"/>
        <v>7171.0208000000011</v>
      </c>
      <c r="T378" s="95">
        <f t="shared" si="90"/>
        <v>11942.2968</v>
      </c>
      <c r="U378" s="78">
        <f t="shared" si="91"/>
        <v>0</v>
      </c>
      <c r="V378" s="79">
        <f t="shared" si="92"/>
        <v>0</v>
      </c>
      <c r="W378" s="79">
        <f t="shared" si="93"/>
        <v>0</v>
      </c>
      <c r="X378" s="80">
        <f t="shared" si="94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95"/>
        <v>0</v>
      </c>
      <c r="M379" s="148">
        <f t="shared" si="85"/>
        <v>157016.82750000001</v>
      </c>
      <c r="N379" s="62">
        <f t="shared" si="86"/>
        <v>242.01</v>
      </c>
      <c r="O379" s="46"/>
      <c r="P379" s="43"/>
      <c r="Q379" s="142">
        <f t="shared" si="87"/>
        <v>1031.7490000000003</v>
      </c>
      <c r="R379" s="143">
        <f t="shared" si="88"/>
        <v>3739.5269999999996</v>
      </c>
      <c r="S379" s="143">
        <f t="shared" si="89"/>
        <v>7171.0208000000011</v>
      </c>
      <c r="T379" s="95">
        <f t="shared" si="90"/>
        <v>11942.2968</v>
      </c>
      <c r="U379" s="78">
        <f t="shared" si="91"/>
        <v>0</v>
      </c>
      <c r="V379" s="79">
        <f t="shared" si="92"/>
        <v>0</v>
      </c>
      <c r="W379" s="79">
        <f t="shared" si="93"/>
        <v>0</v>
      </c>
      <c r="X379" s="80">
        <f t="shared" si="94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95"/>
        <v>0</v>
      </c>
      <c r="M380" s="148">
        <f t="shared" si="85"/>
        <v>157016.82750000001</v>
      </c>
      <c r="N380" s="62">
        <f t="shared" si="86"/>
        <v>242.01</v>
      </c>
      <c r="O380" s="46"/>
      <c r="P380" s="43"/>
      <c r="Q380" s="142">
        <f t="shared" si="87"/>
        <v>1031.7490000000003</v>
      </c>
      <c r="R380" s="143">
        <f t="shared" si="88"/>
        <v>3739.5269999999996</v>
      </c>
      <c r="S380" s="143">
        <f t="shared" si="89"/>
        <v>7171.0208000000011</v>
      </c>
      <c r="T380" s="95">
        <f t="shared" si="90"/>
        <v>11942.2968</v>
      </c>
      <c r="U380" s="78">
        <f t="shared" si="91"/>
        <v>0</v>
      </c>
      <c r="V380" s="79">
        <f t="shared" si="92"/>
        <v>0</v>
      </c>
      <c r="W380" s="79">
        <f t="shared" si="93"/>
        <v>0</v>
      </c>
      <c r="X380" s="80">
        <f t="shared" si="94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95"/>
        <v>0</v>
      </c>
      <c r="M381" s="148">
        <f t="shared" si="85"/>
        <v>157016.82750000001</v>
      </c>
      <c r="N381" s="62">
        <f t="shared" si="86"/>
        <v>242.01</v>
      </c>
      <c r="O381" s="46"/>
      <c r="P381" s="43"/>
      <c r="Q381" s="142">
        <f t="shared" si="87"/>
        <v>1031.7490000000003</v>
      </c>
      <c r="R381" s="143">
        <f t="shared" si="88"/>
        <v>3739.5269999999996</v>
      </c>
      <c r="S381" s="143">
        <f t="shared" si="89"/>
        <v>7171.0208000000011</v>
      </c>
      <c r="T381" s="95">
        <f t="shared" si="90"/>
        <v>11942.2968</v>
      </c>
      <c r="U381" s="78">
        <f t="shared" si="91"/>
        <v>0</v>
      </c>
      <c r="V381" s="79">
        <f t="shared" si="92"/>
        <v>0</v>
      </c>
      <c r="W381" s="79">
        <f t="shared" si="93"/>
        <v>0</v>
      </c>
      <c r="X381" s="80">
        <f t="shared" si="94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95"/>
        <v>0</v>
      </c>
      <c r="M382" s="148">
        <f t="shared" si="85"/>
        <v>157016.82750000001</v>
      </c>
      <c r="N382" s="62">
        <f t="shared" si="86"/>
        <v>242.01</v>
      </c>
      <c r="O382" s="46"/>
      <c r="P382" s="43"/>
      <c r="Q382" s="142">
        <f t="shared" si="87"/>
        <v>1031.7490000000003</v>
      </c>
      <c r="R382" s="143">
        <f t="shared" si="88"/>
        <v>3739.5269999999996</v>
      </c>
      <c r="S382" s="143">
        <f t="shared" si="89"/>
        <v>7171.0208000000011</v>
      </c>
      <c r="T382" s="95">
        <f t="shared" si="90"/>
        <v>11942.2968</v>
      </c>
      <c r="U382" s="78">
        <f t="shared" si="91"/>
        <v>0</v>
      </c>
      <c r="V382" s="79">
        <f t="shared" si="92"/>
        <v>0</v>
      </c>
      <c r="W382" s="79">
        <f t="shared" si="93"/>
        <v>0</v>
      </c>
      <c r="X382" s="80">
        <f t="shared" si="94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95"/>
        <v>0</v>
      </c>
      <c r="M383" s="148">
        <f t="shared" si="85"/>
        <v>157016.82750000001</v>
      </c>
      <c r="N383" s="62">
        <f t="shared" si="86"/>
        <v>242.01</v>
      </c>
      <c r="O383" s="46"/>
      <c r="P383" s="43"/>
      <c r="Q383" s="142">
        <f t="shared" si="87"/>
        <v>1031.7490000000003</v>
      </c>
      <c r="R383" s="143">
        <f t="shared" si="88"/>
        <v>3739.5269999999996</v>
      </c>
      <c r="S383" s="143">
        <f t="shared" si="89"/>
        <v>7171.0208000000011</v>
      </c>
      <c r="T383" s="95">
        <f t="shared" si="90"/>
        <v>11942.2968</v>
      </c>
      <c r="U383" s="78">
        <f t="shared" si="91"/>
        <v>0</v>
      </c>
      <c r="V383" s="79">
        <f t="shared" si="92"/>
        <v>0</v>
      </c>
      <c r="W383" s="79">
        <f t="shared" si="93"/>
        <v>0</v>
      </c>
      <c r="X383" s="80">
        <f t="shared" si="94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95"/>
        <v>0</v>
      </c>
      <c r="M384" s="148">
        <f t="shared" si="85"/>
        <v>157016.82750000001</v>
      </c>
      <c r="N384" s="62">
        <f t="shared" si="86"/>
        <v>242.01</v>
      </c>
      <c r="O384" s="46"/>
      <c r="P384" s="43"/>
      <c r="Q384" s="142">
        <f t="shared" si="87"/>
        <v>1031.7490000000003</v>
      </c>
      <c r="R384" s="143">
        <f t="shared" si="88"/>
        <v>3739.5269999999996</v>
      </c>
      <c r="S384" s="143">
        <f t="shared" si="89"/>
        <v>7171.0208000000011</v>
      </c>
      <c r="T384" s="95">
        <f t="shared" si="90"/>
        <v>11942.2968</v>
      </c>
      <c r="U384" s="78">
        <f t="shared" si="91"/>
        <v>0</v>
      </c>
      <c r="V384" s="79">
        <f t="shared" si="92"/>
        <v>0</v>
      </c>
      <c r="W384" s="79">
        <f t="shared" si="93"/>
        <v>0</v>
      </c>
      <c r="X384" s="80">
        <f t="shared" si="94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95"/>
        <v>0</v>
      </c>
      <c r="M385" s="148">
        <f t="shared" si="85"/>
        <v>157016.82750000001</v>
      </c>
      <c r="N385" s="62">
        <f t="shared" si="86"/>
        <v>242.01</v>
      </c>
      <c r="O385" s="46"/>
      <c r="P385" s="43"/>
      <c r="Q385" s="142">
        <f t="shared" si="87"/>
        <v>1031.7490000000003</v>
      </c>
      <c r="R385" s="143">
        <f t="shared" si="88"/>
        <v>3739.5269999999996</v>
      </c>
      <c r="S385" s="143">
        <f t="shared" si="89"/>
        <v>7171.0208000000011</v>
      </c>
      <c r="T385" s="95">
        <f t="shared" si="90"/>
        <v>11942.2968</v>
      </c>
      <c r="U385" s="78">
        <f t="shared" si="91"/>
        <v>0</v>
      </c>
      <c r="V385" s="79">
        <f t="shared" si="92"/>
        <v>0</v>
      </c>
      <c r="W385" s="79">
        <f t="shared" si="93"/>
        <v>0</v>
      </c>
      <c r="X385" s="80">
        <f t="shared" si="94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95"/>
        <v>0</v>
      </c>
      <c r="M386" s="148">
        <f t="shared" si="85"/>
        <v>157016.82750000001</v>
      </c>
      <c r="N386" s="62">
        <f t="shared" si="86"/>
        <v>242.01</v>
      </c>
      <c r="O386" s="46"/>
      <c r="P386" s="43"/>
      <c r="Q386" s="142">
        <f t="shared" si="87"/>
        <v>1031.7490000000003</v>
      </c>
      <c r="R386" s="143">
        <f t="shared" si="88"/>
        <v>3739.5269999999996</v>
      </c>
      <c r="S386" s="143">
        <f t="shared" si="89"/>
        <v>7171.0208000000011</v>
      </c>
      <c r="T386" s="95">
        <f t="shared" si="90"/>
        <v>11942.2968</v>
      </c>
      <c r="U386" s="78">
        <f t="shared" si="91"/>
        <v>0</v>
      </c>
      <c r="V386" s="79">
        <f t="shared" si="92"/>
        <v>0</v>
      </c>
      <c r="W386" s="79">
        <f t="shared" si="93"/>
        <v>0</v>
      </c>
      <c r="X386" s="80">
        <f t="shared" si="94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95"/>
        <v>0</v>
      </c>
      <c r="M387" s="148">
        <f t="shared" si="85"/>
        <v>157016.82750000001</v>
      </c>
      <c r="N387" s="62">
        <f t="shared" si="86"/>
        <v>242.01</v>
      </c>
      <c r="O387" s="46"/>
      <c r="P387" s="43"/>
      <c r="Q387" s="142">
        <f t="shared" si="87"/>
        <v>1031.7490000000003</v>
      </c>
      <c r="R387" s="143">
        <f t="shared" si="88"/>
        <v>3739.5269999999996</v>
      </c>
      <c r="S387" s="143">
        <f t="shared" si="89"/>
        <v>7171.0208000000011</v>
      </c>
      <c r="T387" s="95">
        <f t="shared" si="90"/>
        <v>11942.2968</v>
      </c>
      <c r="U387" s="78">
        <f t="shared" si="91"/>
        <v>0</v>
      </c>
      <c r="V387" s="79">
        <f t="shared" si="92"/>
        <v>0</v>
      </c>
      <c r="W387" s="79">
        <f t="shared" si="93"/>
        <v>0</v>
      </c>
      <c r="X387" s="80">
        <f t="shared" si="94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95"/>
        <v>0</v>
      </c>
      <c r="M388" s="148">
        <f t="shared" si="85"/>
        <v>157016.82750000001</v>
      </c>
      <c r="N388" s="62">
        <f t="shared" si="86"/>
        <v>242.01</v>
      </c>
      <c r="O388" s="46"/>
      <c r="P388" s="43"/>
      <c r="Q388" s="142">
        <f t="shared" si="87"/>
        <v>1031.7490000000003</v>
      </c>
      <c r="R388" s="143">
        <f t="shared" si="88"/>
        <v>3739.5269999999996</v>
      </c>
      <c r="S388" s="143">
        <f t="shared" si="89"/>
        <v>7171.0208000000011</v>
      </c>
      <c r="T388" s="95">
        <f t="shared" si="90"/>
        <v>11942.2968</v>
      </c>
      <c r="U388" s="78">
        <f t="shared" si="91"/>
        <v>0</v>
      </c>
      <c r="V388" s="79">
        <f t="shared" si="92"/>
        <v>0</v>
      </c>
      <c r="W388" s="79">
        <f t="shared" si="93"/>
        <v>0</v>
      </c>
      <c r="X388" s="80">
        <f t="shared" si="94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95"/>
        <v>0</v>
      </c>
      <c r="M389" s="148">
        <f t="shared" si="85"/>
        <v>157016.82750000001</v>
      </c>
      <c r="N389" s="62">
        <f t="shared" si="86"/>
        <v>242.01</v>
      </c>
      <c r="O389" s="46"/>
      <c r="P389" s="43"/>
      <c r="Q389" s="142">
        <f t="shared" si="87"/>
        <v>1031.7490000000003</v>
      </c>
      <c r="R389" s="143">
        <f t="shared" si="88"/>
        <v>3739.5269999999996</v>
      </c>
      <c r="S389" s="143">
        <f t="shared" si="89"/>
        <v>7171.0208000000011</v>
      </c>
      <c r="T389" s="95">
        <f t="shared" si="90"/>
        <v>11942.2968</v>
      </c>
      <c r="U389" s="78">
        <f t="shared" si="91"/>
        <v>0</v>
      </c>
      <c r="V389" s="79">
        <f t="shared" si="92"/>
        <v>0</v>
      </c>
      <c r="W389" s="79">
        <f t="shared" si="93"/>
        <v>0</v>
      </c>
      <c r="X389" s="80">
        <f t="shared" si="94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95"/>
        <v>0</v>
      </c>
      <c r="M390" s="148">
        <f t="shared" si="85"/>
        <v>157016.82750000001</v>
      </c>
      <c r="N390" s="62">
        <f t="shared" si="86"/>
        <v>242.01</v>
      </c>
      <c r="O390" s="46"/>
      <c r="P390" s="43"/>
      <c r="Q390" s="142">
        <f t="shared" si="87"/>
        <v>1031.7490000000003</v>
      </c>
      <c r="R390" s="143">
        <f t="shared" si="88"/>
        <v>3739.5269999999996</v>
      </c>
      <c r="S390" s="143">
        <f t="shared" si="89"/>
        <v>7171.0208000000011</v>
      </c>
      <c r="T390" s="95">
        <f t="shared" si="90"/>
        <v>11942.2968</v>
      </c>
      <c r="U390" s="78">
        <f t="shared" si="91"/>
        <v>0</v>
      </c>
      <c r="V390" s="79">
        <f t="shared" si="92"/>
        <v>0</v>
      </c>
      <c r="W390" s="79">
        <f t="shared" si="93"/>
        <v>0</v>
      </c>
      <c r="X390" s="80">
        <f t="shared" si="94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95"/>
        <v>0</v>
      </c>
      <c r="M391" s="148">
        <f t="shared" si="85"/>
        <v>157016.82750000001</v>
      </c>
      <c r="N391" s="62">
        <f t="shared" si="86"/>
        <v>242.01</v>
      </c>
      <c r="O391" s="46"/>
      <c r="P391" s="43"/>
      <c r="Q391" s="142">
        <f t="shared" si="87"/>
        <v>1031.7490000000003</v>
      </c>
      <c r="R391" s="143">
        <f t="shared" si="88"/>
        <v>3739.5269999999996</v>
      </c>
      <c r="S391" s="143">
        <f t="shared" si="89"/>
        <v>7171.0208000000011</v>
      </c>
      <c r="T391" s="95">
        <f t="shared" si="90"/>
        <v>11942.2968</v>
      </c>
      <c r="U391" s="78">
        <f t="shared" si="91"/>
        <v>0</v>
      </c>
      <c r="V391" s="79">
        <f t="shared" si="92"/>
        <v>0</v>
      </c>
      <c r="W391" s="79">
        <f t="shared" si="93"/>
        <v>0</v>
      </c>
      <c r="X391" s="80">
        <f t="shared" si="94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95"/>
        <v>0</v>
      </c>
      <c r="M392" s="148">
        <f t="shared" si="85"/>
        <v>157016.82750000001</v>
      </c>
      <c r="N392" s="62">
        <f t="shared" si="86"/>
        <v>242.01</v>
      </c>
      <c r="O392" s="46"/>
      <c r="P392" s="43"/>
      <c r="Q392" s="142">
        <f t="shared" si="87"/>
        <v>1031.7490000000003</v>
      </c>
      <c r="R392" s="143">
        <f t="shared" si="88"/>
        <v>3739.5269999999996</v>
      </c>
      <c r="S392" s="143">
        <f t="shared" si="89"/>
        <v>7171.0208000000011</v>
      </c>
      <c r="T392" s="95">
        <f t="shared" si="90"/>
        <v>11942.2968</v>
      </c>
      <c r="U392" s="78">
        <f t="shared" si="91"/>
        <v>0</v>
      </c>
      <c r="V392" s="79">
        <f t="shared" si="92"/>
        <v>0</v>
      </c>
      <c r="W392" s="79">
        <f t="shared" si="93"/>
        <v>0</v>
      </c>
      <c r="X392" s="80">
        <f t="shared" si="94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95"/>
        <v>0</v>
      </c>
      <c r="M393" s="148">
        <f t="shared" si="85"/>
        <v>157016.82750000001</v>
      </c>
      <c r="N393" s="62">
        <f t="shared" si="86"/>
        <v>242.01</v>
      </c>
      <c r="O393" s="46"/>
      <c r="P393" s="43"/>
      <c r="Q393" s="142">
        <f t="shared" si="87"/>
        <v>1031.7490000000003</v>
      </c>
      <c r="R393" s="143">
        <f t="shared" si="88"/>
        <v>3739.5269999999996</v>
      </c>
      <c r="S393" s="143">
        <f t="shared" si="89"/>
        <v>7171.0208000000011</v>
      </c>
      <c r="T393" s="95">
        <f t="shared" si="90"/>
        <v>11942.2968</v>
      </c>
      <c r="U393" s="78">
        <f t="shared" si="91"/>
        <v>0</v>
      </c>
      <c r="V393" s="79">
        <f t="shared" si="92"/>
        <v>0</v>
      </c>
      <c r="W393" s="79">
        <f t="shared" si="93"/>
        <v>0</v>
      </c>
      <c r="X393" s="80">
        <f t="shared" si="94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95"/>
        <v>0</v>
      </c>
      <c r="M394" s="148">
        <f t="shared" si="85"/>
        <v>157016.82750000001</v>
      </c>
      <c r="N394" s="62">
        <f t="shared" si="86"/>
        <v>242.01</v>
      </c>
      <c r="O394" s="46"/>
      <c r="P394" s="43"/>
      <c r="Q394" s="142">
        <f t="shared" si="87"/>
        <v>1031.7490000000003</v>
      </c>
      <c r="R394" s="143">
        <f t="shared" si="88"/>
        <v>3739.5269999999996</v>
      </c>
      <c r="S394" s="143">
        <f t="shared" si="89"/>
        <v>7171.0208000000011</v>
      </c>
      <c r="T394" s="95">
        <f t="shared" si="90"/>
        <v>11942.2968</v>
      </c>
      <c r="U394" s="78">
        <f t="shared" si="91"/>
        <v>0</v>
      </c>
      <c r="V394" s="79">
        <f t="shared" si="92"/>
        <v>0</v>
      </c>
      <c r="W394" s="79">
        <f t="shared" si="93"/>
        <v>0</v>
      </c>
      <c r="X394" s="80">
        <f t="shared" si="94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95"/>
        <v>0</v>
      </c>
      <c r="M395" s="148">
        <f t="shared" si="85"/>
        <v>157016.82750000001</v>
      </c>
      <c r="N395" s="62">
        <f t="shared" si="86"/>
        <v>242.01</v>
      </c>
      <c r="O395" s="46"/>
      <c r="P395" s="43"/>
      <c r="Q395" s="142">
        <f t="shared" si="87"/>
        <v>1031.7490000000003</v>
      </c>
      <c r="R395" s="143">
        <f t="shared" si="88"/>
        <v>3739.5269999999996</v>
      </c>
      <c r="S395" s="143">
        <f t="shared" si="89"/>
        <v>7171.0208000000011</v>
      </c>
      <c r="T395" s="95">
        <f t="shared" si="90"/>
        <v>11942.2968</v>
      </c>
      <c r="U395" s="78">
        <f t="shared" si="91"/>
        <v>0</v>
      </c>
      <c r="V395" s="79">
        <f t="shared" si="92"/>
        <v>0</v>
      </c>
      <c r="W395" s="79">
        <f t="shared" si="93"/>
        <v>0</v>
      </c>
      <c r="X395" s="80">
        <f t="shared" si="94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95"/>
        <v>0</v>
      </c>
      <c r="M396" s="148">
        <f t="shared" si="85"/>
        <v>157016.82750000001</v>
      </c>
      <c r="N396" s="62">
        <f t="shared" si="86"/>
        <v>242.01</v>
      </c>
      <c r="O396" s="46"/>
      <c r="P396" s="43"/>
      <c r="Q396" s="142">
        <f t="shared" si="87"/>
        <v>1031.7490000000003</v>
      </c>
      <c r="R396" s="143">
        <f t="shared" si="88"/>
        <v>3739.5269999999996</v>
      </c>
      <c r="S396" s="143">
        <f t="shared" si="89"/>
        <v>7171.0208000000011</v>
      </c>
      <c r="T396" s="95">
        <f t="shared" si="90"/>
        <v>11942.2968</v>
      </c>
      <c r="U396" s="78">
        <f t="shared" si="91"/>
        <v>0</v>
      </c>
      <c r="V396" s="79">
        <f t="shared" si="92"/>
        <v>0</v>
      </c>
      <c r="W396" s="79">
        <f t="shared" si="93"/>
        <v>0</v>
      </c>
      <c r="X396" s="80">
        <f t="shared" si="94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95"/>
        <v>0</v>
      </c>
      <c r="M397" s="148">
        <f t="shared" si="85"/>
        <v>157016.82750000001</v>
      </c>
      <c r="N397" s="62">
        <f t="shared" si="86"/>
        <v>242.01</v>
      </c>
      <c r="O397" s="46"/>
      <c r="P397" s="43"/>
      <c r="Q397" s="142">
        <f t="shared" si="87"/>
        <v>1031.7490000000003</v>
      </c>
      <c r="R397" s="143">
        <f t="shared" si="88"/>
        <v>3739.5269999999996</v>
      </c>
      <c r="S397" s="143">
        <f t="shared" si="89"/>
        <v>7171.0208000000011</v>
      </c>
      <c r="T397" s="95">
        <f t="shared" si="90"/>
        <v>11942.2968</v>
      </c>
      <c r="U397" s="78">
        <f t="shared" si="91"/>
        <v>0</v>
      </c>
      <c r="V397" s="79">
        <f t="shared" si="92"/>
        <v>0</v>
      </c>
      <c r="W397" s="79">
        <f t="shared" si="93"/>
        <v>0</v>
      </c>
      <c r="X397" s="80">
        <f t="shared" si="94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95"/>
        <v>0</v>
      </c>
      <c r="M398" s="148">
        <f t="shared" si="85"/>
        <v>157016.82750000001</v>
      </c>
      <c r="N398" s="62">
        <f t="shared" si="86"/>
        <v>242.01</v>
      </c>
      <c r="O398" s="46"/>
      <c r="P398" s="43"/>
      <c r="Q398" s="142">
        <f t="shared" si="87"/>
        <v>1031.7490000000003</v>
      </c>
      <c r="R398" s="143">
        <f t="shared" si="88"/>
        <v>3739.5269999999996</v>
      </c>
      <c r="S398" s="143">
        <f t="shared" si="89"/>
        <v>7171.0208000000011</v>
      </c>
      <c r="T398" s="95">
        <f t="shared" si="90"/>
        <v>11942.2968</v>
      </c>
      <c r="U398" s="78">
        <f t="shared" si="91"/>
        <v>0</v>
      </c>
      <c r="V398" s="79">
        <f t="shared" si="92"/>
        <v>0</v>
      </c>
      <c r="W398" s="79">
        <f t="shared" si="93"/>
        <v>0</v>
      </c>
      <c r="X398" s="80">
        <f t="shared" si="94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95"/>
        <v>0</v>
      </c>
      <c r="M399" s="148">
        <f t="shared" si="85"/>
        <v>157016.82750000001</v>
      </c>
      <c r="N399" s="62">
        <f t="shared" si="86"/>
        <v>242.01</v>
      </c>
      <c r="O399" s="46"/>
      <c r="P399" s="43"/>
      <c r="Q399" s="142">
        <f t="shared" si="87"/>
        <v>1031.7490000000003</v>
      </c>
      <c r="R399" s="143">
        <f t="shared" si="88"/>
        <v>3739.5269999999996</v>
      </c>
      <c r="S399" s="143">
        <f t="shared" si="89"/>
        <v>7171.0208000000011</v>
      </c>
      <c r="T399" s="95">
        <f t="shared" si="90"/>
        <v>11942.2968</v>
      </c>
      <c r="U399" s="78">
        <f t="shared" si="91"/>
        <v>0</v>
      </c>
      <c r="V399" s="79">
        <f t="shared" si="92"/>
        <v>0</v>
      </c>
      <c r="W399" s="79">
        <f t="shared" si="93"/>
        <v>0</v>
      </c>
      <c r="X399" s="80">
        <f t="shared" si="94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95"/>
        <v>0</v>
      </c>
      <c r="M400" s="148">
        <f t="shared" si="85"/>
        <v>157016.82750000001</v>
      </c>
      <c r="N400" s="62">
        <f t="shared" si="86"/>
        <v>242.01</v>
      </c>
      <c r="O400" s="46"/>
      <c r="P400" s="43"/>
      <c r="Q400" s="142">
        <f t="shared" si="87"/>
        <v>1031.7490000000003</v>
      </c>
      <c r="R400" s="143">
        <f t="shared" si="88"/>
        <v>3739.5269999999996</v>
      </c>
      <c r="S400" s="143">
        <f t="shared" si="89"/>
        <v>7171.0208000000011</v>
      </c>
      <c r="T400" s="95">
        <f t="shared" si="90"/>
        <v>11942.2968</v>
      </c>
      <c r="U400" s="78">
        <f t="shared" si="91"/>
        <v>0</v>
      </c>
      <c r="V400" s="79">
        <f t="shared" si="92"/>
        <v>0</v>
      </c>
      <c r="W400" s="79">
        <f t="shared" si="93"/>
        <v>0</v>
      </c>
      <c r="X400" s="80">
        <f t="shared" si="94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95"/>
        <v>0</v>
      </c>
      <c r="M401" s="148">
        <f t="shared" si="85"/>
        <v>157016.82750000001</v>
      </c>
      <c r="N401" s="62">
        <f t="shared" si="86"/>
        <v>242.01</v>
      </c>
      <c r="O401" s="46"/>
      <c r="P401" s="43"/>
      <c r="Q401" s="142">
        <f t="shared" si="87"/>
        <v>1031.7490000000003</v>
      </c>
      <c r="R401" s="143">
        <f t="shared" si="88"/>
        <v>3739.5269999999996</v>
      </c>
      <c r="S401" s="143">
        <f t="shared" si="89"/>
        <v>7171.0208000000011</v>
      </c>
      <c r="T401" s="95">
        <f t="shared" si="90"/>
        <v>11942.2968</v>
      </c>
      <c r="U401" s="78">
        <f t="shared" si="91"/>
        <v>0</v>
      </c>
      <c r="V401" s="79">
        <f t="shared" si="92"/>
        <v>0</v>
      </c>
      <c r="W401" s="79">
        <f t="shared" si="93"/>
        <v>0</v>
      </c>
      <c r="X401" s="80">
        <f t="shared" si="94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95"/>
        <v>0</v>
      </c>
      <c r="M402" s="148">
        <f t="shared" si="85"/>
        <v>157016.82750000001</v>
      </c>
      <c r="N402" s="62">
        <f t="shared" si="86"/>
        <v>242.01</v>
      </c>
      <c r="O402" s="46"/>
      <c r="P402" s="43"/>
      <c r="Q402" s="142">
        <f t="shared" si="87"/>
        <v>1031.7490000000003</v>
      </c>
      <c r="R402" s="143">
        <f t="shared" si="88"/>
        <v>3739.5269999999996</v>
      </c>
      <c r="S402" s="143">
        <f t="shared" si="89"/>
        <v>7171.0208000000011</v>
      </c>
      <c r="T402" s="95">
        <f t="shared" si="90"/>
        <v>11942.2968</v>
      </c>
      <c r="U402" s="78">
        <f t="shared" si="91"/>
        <v>0</v>
      </c>
      <c r="V402" s="79">
        <f t="shared" si="92"/>
        <v>0</v>
      </c>
      <c r="W402" s="79">
        <f t="shared" si="93"/>
        <v>0</v>
      </c>
      <c r="X402" s="80">
        <f t="shared" si="94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95"/>
        <v>0</v>
      </c>
      <c r="M403" s="148">
        <f t="shared" si="85"/>
        <v>157016.82750000001</v>
      </c>
      <c r="N403" s="62">
        <f t="shared" si="86"/>
        <v>242.01</v>
      </c>
      <c r="O403" s="46"/>
      <c r="P403" s="43"/>
      <c r="Q403" s="142">
        <f t="shared" si="87"/>
        <v>1031.7490000000003</v>
      </c>
      <c r="R403" s="143">
        <f t="shared" si="88"/>
        <v>3739.5269999999996</v>
      </c>
      <c r="S403" s="143">
        <f t="shared" si="89"/>
        <v>7171.0208000000011</v>
      </c>
      <c r="T403" s="95">
        <f t="shared" si="90"/>
        <v>11942.2968</v>
      </c>
      <c r="U403" s="78">
        <f t="shared" si="91"/>
        <v>0</v>
      </c>
      <c r="V403" s="79">
        <f t="shared" si="92"/>
        <v>0</v>
      </c>
      <c r="W403" s="79">
        <f t="shared" si="93"/>
        <v>0</v>
      </c>
      <c r="X403" s="80">
        <f t="shared" si="94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95"/>
        <v>0</v>
      </c>
      <c r="M404" s="148">
        <f t="shared" si="85"/>
        <v>157016.82750000001</v>
      </c>
      <c r="N404" s="62">
        <f t="shared" si="86"/>
        <v>242.01</v>
      </c>
      <c r="O404" s="46"/>
      <c r="P404" s="43"/>
      <c r="Q404" s="142">
        <f t="shared" si="87"/>
        <v>1031.7490000000003</v>
      </c>
      <c r="R404" s="143">
        <f t="shared" si="88"/>
        <v>3739.5269999999996</v>
      </c>
      <c r="S404" s="143">
        <f t="shared" si="89"/>
        <v>7171.0208000000011</v>
      </c>
      <c r="T404" s="95">
        <f t="shared" si="90"/>
        <v>11942.2968</v>
      </c>
      <c r="U404" s="78">
        <f t="shared" si="91"/>
        <v>0</v>
      </c>
      <c r="V404" s="79">
        <f t="shared" si="92"/>
        <v>0</v>
      </c>
      <c r="W404" s="79">
        <f t="shared" si="93"/>
        <v>0</v>
      </c>
      <c r="X404" s="80">
        <f t="shared" si="94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95"/>
        <v>0</v>
      </c>
      <c r="M405" s="148">
        <f t="shared" si="85"/>
        <v>157016.82750000001</v>
      </c>
      <c r="N405" s="62">
        <f t="shared" si="86"/>
        <v>242.01</v>
      </c>
      <c r="O405" s="46"/>
      <c r="P405" s="43"/>
      <c r="Q405" s="142">
        <f t="shared" si="87"/>
        <v>1031.7490000000003</v>
      </c>
      <c r="R405" s="143">
        <f t="shared" si="88"/>
        <v>3739.5269999999996</v>
      </c>
      <c r="S405" s="143">
        <f t="shared" si="89"/>
        <v>7171.0208000000011</v>
      </c>
      <c r="T405" s="95">
        <f t="shared" si="90"/>
        <v>11942.2968</v>
      </c>
      <c r="U405" s="78">
        <f t="shared" si="91"/>
        <v>0</v>
      </c>
      <c r="V405" s="79">
        <f t="shared" si="92"/>
        <v>0</v>
      </c>
      <c r="W405" s="79">
        <f t="shared" si="93"/>
        <v>0</v>
      </c>
      <c r="X405" s="80">
        <f t="shared" si="94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95"/>
        <v>0</v>
      </c>
      <c r="M406" s="148">
        <f t="shared" si="85"/>
        <v>157016.82750000001</v>
      </c>
      <c r="N406" s="62">
        <f t="shared" si="86"/>
        <v>242.01</v>
      </c>
      <c r="O406" s="46"/>
      <c r="P406" s="43"/>
      <c r="Q406" s="142">
        <f t="shared" si="87"/>
        <v>1031.7490000000003</v>
      </c>
      <c r="R406" s="143">
        <f t="shared" si="88"/>
        <v>3739.5269999999996</v>
      </c>
      <c r="S406" s="143">
        <f t="shared" si="89"/>
        <v>7171.0208000000011</v>
      </c>
      <c r="T406" s="95">
        <f t="shared" si="90"/>
        <v>11942.2968</v>
      </c>
      <c r="U406" s="78">
        <f t="shared" si="91"/>
        <v>0</v>
      </c>
      <c r="V406" s="79">
        <f t="shared" si="92"/>
        <v>0</v>
      </c>
      <c r="W406" s="79">
        <f t="shared" si="93"/>
        <v>0</v>
      </c>
      <c r="X406" s="80">
        <f t="shared" si="94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95"/>
        <v>0</v>
      </c>
      <c r="M407" s="148">
        <f t="shared" ref="M407:M470" si="96">SUMPRODUCT($C$4:$K$4,$C$6:$K$6)</f>
        <v>157016.82750000001</v>
      </c>
      <c r="N407" s="62">
        <f t="shared" ref="N407:N470" si="97">SUMPRODUCT($C$3:$K$3,$C$6:$K$6)/1000</f>
        <v>242.01</v>
      </c>
      <c r="O407" s="46"/>
      <c r="P407" s="43"/>
      <c r="Q407" s="142">
        <f t="shared" ref="Q407:Q470" si="98">SUMPRODUCT($C$4:$E$4,$C$6:$E$6)*$Q$3</f>
        <v>1031.7490000000003</v>
      </c>
      <c r="R407" s="143">
        <f t="shared" ref="R407:R470" si="99">SUMPRODUCT($F$4:$H$4,$F$6:$H$6)*$R$3</f>
        <v>3739.5269999999996</v>
      </c>
      <c r="S407" s="143">
        <f t="shared" ref="S407:S470" si="100">SUMPRODUCT($I$4:$K$4,$I$6:$K$6)*$S$3</f>
        <v>7171.0208000000011</v>
      </c>
      <c r="T407" s="95">
        <f t="shared" ref="T407:T470" si="101">SUM(Q407:S407)</f>
        <v>11942.2968</v>
      </c>
      <c r="U407" s="78">
        <f t="shared" ref="U407:U470" si="102">SUM(C407:E407)*$U$3</f>
        <v>0</v>
      </c>
      <c r="V407" s="79">
        <f t="shared" ref="V407:V470" si="103">SUM(F407:H407)*$V$3</f>
        <v>0</v>
      </c>
      <c r="W407" s="79">
        <f t="shared" ref="W407:W470" si="104">SUM(I407:K407)*$W$3</f>
        <v>0</v>
      </c>
      <c r="X407" s="80">
        <f t="shared" ref="X407:X470" si="105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06">SUM(C408:K408)/40</f>
        <v>0</v>
      </c>
      <c r="M408" s="148">
        <f t="shared" si="96"/>
        <v>157016.82750000001</v>
      </c>
      <c r="N408" s="62">
        <f t="shared" si="97"/>
        <v>242.01</v>
      </c>
      <c r="O408" s="46"/>
      <c r="P408" s="43"/>
      <c r="Q408" s="142">
        <f t="shared" si="98"/>
        <v>1031.7490000000003</v>
      </c>
      <c r="R408" s="143">
        <f t="shared" si="99"/>
        <v>3739.5269999999996</v>
      </c>
      <c r="S408" s="143">
        <f t="shared" si="100"/>
        <v>7171.0208000000011</v>
      </c>
      <c r="T408" s="95">
        <f t="shared" si="101"/>
        <v>11942.2968</v>
      </c>
      <c r="U408" s="78">
        <f t="shared" si="102"/>
        <v>0</v>
      </c>
      <c r="V408" s="79">
        <f t="shared" si="103"/>
        <v>0</v>
      </c>
      <c r="W408" s="79">
        <f t="shared" si="104"/>
        <v>0</v>
      </c>
      <c r="X408" s="80">
        <f t="shared" si="105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06"/>
        <v>0</v>
      </c>
      <c r="M409" s="148">
        <f t="shared" si="96"/>
        <v>157016.82750000001</v>
      </c>
      <c r="N409" s="62">
        <f t="shared" si="97"/>
        <v>242.01</v>
      </c>
      <c r="O409" s="46"/>
      <c r="P409" s="43"/>
      <c r="Q409" s="142">
        <f t="shared" si="98"/>
        <v>1031.7490000000003</v>
      </c>
      <c r="R409" s="143">
        <f t="shared" si="99"/>
        <v>3739.5269999999996</v>
      </c>
      <c r="S409" s="143">
        <f t="shared" si="100"/>
        <v>7171.0208000000011</v>
      </c>
      <c r="T409" s="95">
        <f t="shared" si="101"/>
        <v>11942.2968</v>
      </c>
      <c r="U409" s="78">
        <f t="shared" si="102"/>
        <v>0</v>
      </c>
      <c r="V409" s="79">
        <f t="shared" si="103"/>
        <v>0</v>
      </c>
      <c r="W409" s="79">
        <f t="shared" si="104"/>
        <v>0</v>
      </c>
      <c r="X409" s="80">
        <f t="shared" si="105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06"/>
        <v>0</v>
      </c>
      <c r="M410" s="148">
        <f t="shared" si="96"/>
        <v>157016.82750000001</v>
      </c>
      <c r="N410" s="62">
        <f t="shared" si="97"/>
        <v>242.01</v>
      </c>
      <c r="O410" s="46"/>
      <c r="P410" s="43"/>
      <c r="Q410" s="142">
        <f t="shared" si="98"/>
        <v>1031.7490000000003</v>
      </c>
      <c r="R410" s="143">
        <f t="shared" si="99"/>
        <v>3739.5269999999996</v>
      </c>
      <c r="S410" s="143">
        <f t="shared" si="100"/>
        <v>7171.0208000000011</v>
      </c>
      <c r="T410" s="95">
        <f t="shared" si="101"/>
        <v>11942.2968</v>
      </c>
      <c r="U410" s="78">
        <f t="shared" si="102"/>
        <v>0</v>
      </c>
      <c r="V410" s="79">
        <f t="shared" si="103"/>
        <v>0</v>
      </c>
      <c r="W410" s="79">
        <f t="shared" si="104"/>
        <v>0</v>
      </c>
      <c r="X410" s="80">
        <f t="shared" si="105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06"/>
        <v>0</v>
      </c>
      <c r="M411" s="148">
        <f t="shared" si="96"/>
        <v>157016.82750000001</v>
      </c>
      <c r="N411" s="62">
        <f t="shared" si="97"/>
        <v>242.01</v>
      </c>
      <c r="O411" s="46"/>
      <c r="P411" s="43"/>
      <c r="Q411" s="142">
        <f t="shared" si="98"/>
        <v>1031.7490000000003</v>
      </c>
      <c r="R411" s="143">
        <f t="shared" si="99"/>
        <v>3739.5269999999996</v>
      </c>
      <c r="S411" s="143">
        <f t="shared" si="100"/>
        <v>7171.0208000000011</v>
      </c>
      <c r="T411" s="95">
        <f t="shared" si="101"/>
        <v>11942.2968</v>
      </c>
      <c r="U411" s="78">
        <f t="shared" si="102"/>
        <v>0</v>
      </c>
      <c r="V411" s="79">
        <f t="shared" si="103"/>
        <v>0</v>
      </c>
      <c r="W411" s="79">
        <f t="shared" si="104"/>
        <v>0</v>
      </c>
      <c r="X411" s="80">
        <f t="shared" si="105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06"/>
        <v>0</v>
      </c>
      <c r="M412" s="148">
        <f t="shared" si="96"/>
        <v>157016.82750000001</v>
      </c>
      <c r="N412" s="62">
        <f t="shared" si="97"/>
        <v>242.01</v>
      </c>
      <c r="O412" s="46"/>
      <c r="P412" s="43"/>
      <c r="Q412" s="142">
        <f t="shared" si="98"/>
        <v>1031.7490000000003</v>
      </c>
      <c r="R412" s="143">
        <f t="shared" si="99"/>
        <v>3739.5269999999996</v>
      </c>
      <c r="S412" s="143">
        <f t="shared" si="100"/>
        <v>7171.0208000000011</v>
      </c>
      <c r="T412" s="95">
        <f t="shared" si="101"/>
        <v>11942.2968</v>
      </c>
      <c r="U412" s="78">
        <f t="shared" si="102"/>
        <v>0</v>
      </c>
      <c r="V412" s="79">
        <f t="shared" si="103"/>
        <v>0</v>
      </c>
      <c r="W412" s="79">
        <f t="shared" si="104"/>
        <v>0</v>
      </c>
      <c r="X412" s="80">
        <f t="shared" si="105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06"/>
        <v>0</v>
      </c>
      <c r="M413" s="148">
        <f t="shared" si="96"/>
        <v>157016.82750000001</v>
      </c>
      <c r="N413" s="62">
        <f t="shared" si="97"/>
        <v>242.01</v>
      </c>
      <c r="O413" s="46"/>
      <c r="P413" s="43"/>
      <c r="Q413" s="142">
        <f t="shared" si="98"/>
        <v>1031.7490000000003</v>
      </c>
      <c r="R413" s="143">
        <f t="shared" si="99"/>
        <v>3739.5269999999996</v>
      </c>
      <c r="S413" s="143">
        <f t="shared" si="100"/>
        <v>7171.0208000000011</v>
      </c>
      <c r="T413" s="95">
        <f t="shared" si="101"/>
        <v>11942.2968</v>
      </c>
      <c r="U413" s="78">
        <f t="shared" si="102"/>
        <v>0</v>
      </c>
      <c r="V413" s="79">
        <f t="shared" si="103"/>
        <v>0</v>
      </c>
      <c r="W413" s="79">
        <f t="shared" si="104"/>
        <v>0</v>
      </c>
      <c r="X413" s="80">
        <f t="shared" si="105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06"/>
        <v>0</v>
      </c>
      <c r="M414" s="148">
        <f t="shared" si="96"/>
        <v>157016.82750000001</v>
      </c>
      <c r="N414" s="62">
        <f t="shared" si="97"/>
        <v>242.01</v>
      </c>
      <c r="O414" s="46"/>
      <c r="P414" s="43"/>
      <c r="Q414" s="142">
        <f t="shared" si="98"/>
        <v>1031.7490000000003</v>
      </c>
      <c r="R414" s="143">
        <f t="shared" si="99"/>
        <v>3739.5269999999996</v>
      </c>
      <c r="S414" s="143">
        <f t="shared" si="100"/>
        <v>7171.0208000000011</v>
      </c>
      <c r="T414" s="95">
        <f t="shared" si="101"/>
        <v>11942.2968</v>
      </c>
      <c r="U414" s="78">
        <f t="shared" si="102"/>
        <v>0</v>
      </c>
      <c r="V414" s="79">
        <f t="shared" si="103"/>
        <v>0</v>
      </c>
      <c r="W414" s="79">
        <f t="shared" si="104"/>
        <v>0</v>
      </c>
      <c r="X414" s="80">
        <f t="shared" si="105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06"/>
        <v>0</v>
      </c>
      <c r="M415" s="148">
        <f t="shared" si="96"/>
        <v>157016.82750000001</v>
      </c>
      <c r="N415" s="62">
        <f t="shared" si="97"/>
        <v>242.01</v>
      </c>
      <c r="O415" s="46"/>
      <c r="P415" s="43"/>
      <c r="Q415" s="142">
        <f t="shared" si="98"/>
        <v>1031.7490000000003</v>
      </c>
      <c r="R415" s="143">
        <f t="shared" si="99"/>
        <v>3739.5269999999996</v>
      </c>
      <c r="S415" s="143">
        <f t="shared" si="100"/>
        <v>7171.0208000000011</v>
      </c>
      <c r="T415" s="95">
        <f t="shared" si="101"/>
        <v>11942.2968</v>
      </c>
      <c r="U415" s="78">
        <f t="shared" si="102"/>
        <v>0</v>
      </c>
      <c r="V415" s="79">
        <f t="shared" si="103"/>
        <v>0</v>
      </c>
      <c r="W415" s="79">
        <f t="shared" si="104"/>
        <v>0</v>
      </c>
      <c r="X415" s="80">
        <f t="shared" si="105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06"/>
        <v>0</v>
      </c>
      <c r="M416" s="148">
        <f t="shared" si="96"/>
        <v>157016.82750000001</v>
      </c>
      <c r="N416" s="62">
        <f t="shared" si="97"/>
        <v>242.01</v>
      </c>
      <c r="O416" s="46"/>
      <c r="P416" s="43"/>
      <c r="Q416" s="142">
        <f t="shared" si="98"/>
        <v>1031.7490000000003</v>
      </c>
      <c r="R416" s="143">
        <f t="shared" si="99"/>
        <v>3739.5269999999996</v>
      </c>
      <c r="S416" s="143">
        <f t="shared" si="100"/>
        <v>7171.0208000000011</v>
      </c>
      <c r="T416" s="95">
        <f t="shared" si="101"/>
        <v>11942.2968</v>
      </c>
      <c r="U416" s="78">
        <f t="shared" si="102"/>
        <v>0</v>
      </c>
      <c r="V416" s="79">
        <f t="shared" si="103"/>
        <v>0</v>
      </c>
      <c r="W416" s="79">
        <f t="shared" si="104"/>
        <v>0</v>
      </c>
      <c r="X416" s="80">
        <f t="shared" si="105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06"/>
        <v>0</v>
      </c>
      <c r="M417" s="148">
        <f t="shared" si="96"/>
        <v>157016.82750000001</v>
      </c>
      <c r="N417" s="62">
        <f t="shared" si="97"/>
        <v>242.01</v>
      </c>
      <c r="O417" s="46"/>
      <c r="P417" s="43"/>
      <c r="Q417" s="142">
        <f t="shared" si="98"/>
        <v>1031.7490000000003</v>
      </c>
      <c r="R417" s="143">
        <f t="shared" si="99"/>
        <v>3739.5269999999996</v>
      </c>
      <c r="S417" s="143">
        <f t="shared" si="100"/>
        <v>7171.0208000000011</v>
      </c>
      <c r="T417" s="95">
        <f t="shared" si="101"/>
        <v>11942.2968</v>
      </c>
      <c r="U417" s="78">
        <f t="shared" si="102"/>
        <v>0</v>
      </c>
      <c r="V417" s="79">
        <f t="shared" si="103"/>
        <v>0</v>
      </c>
      <c r="W417" s="79">
        <f t="shared" si="104"/>
        <v>0</v>
      </c>
      <c r="X417" s="80">
        <f t="shared" si="105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06"/>
        <v>0</v>
      </c>
      <c r="M418" s="148">
        <f t="shared" si="96"/>
        <v>157016.82750000001</v>
      </c>
      <c r="N418" s="62">
        <f t="shared" si="97"/>
        <v>242.01</v>
      </c>
      <c r="O418" s="46"/>
      <c r="P418" s="43"/>
      <c r="Q418" s="142">
        <f t="shared" si="98"/>
        <v>1031.7490000000003</v>
      </c>
      <c r="R418" s="143">
        <f t="shared" si="99"/>
        <v>3739.5269999999996</v>
      </c>
      <c r="S418" s="143">
        <f t="shared" si="100"/>
        <v>7171.0208000000011</v>
      </c>
      <c r="T418" s="95">
        <f t="shared" si="101"/>
        <v>11942.2968</v>
      </c>
      <c r="U418" s="78">
        <f t="shared" si="102"/>
        <v>0</v>
      </c>
      <c r="V418" s="79">
        <f t="shared" si="103"/>
        <v>0</v>
      </c>
      <c r="W418" s="79">
        <f t="shared" si="104"/>
        <v>0</v>
      </c>
      <c r="X418" s="80">
        <f t="shared" si="105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06"/>
        <v>0</v>
      </c>
      <c r="M419" s="148">
        <f t="shared" si="96"/>
        <v>157016.82750000001</v>
      </c>
      <c r="N419" s="62">
        <f t="shared" si="97"/>
        <v>242.01</v>
      </c>
      <c r="O419" s="46"/>
      <c r="P419" s="43"/>
      <c r="Q419" s="142">
        <f t="shared" si="98"/>
        <v>1031.7490000000003</v>
      </c>
      <c r="R419" s="143">
        <f t="shared" si="99"/>
        <v>3739.5269999999996</v>
      </c>
      <c r="S419" s="143">
        <f t="shared" si="100"/>
        <v>7171.0208000000011</v>
      </c>
      <c r="T419" s="95">
        <f t="shared" si="101"/>
        <v>11942.2968</v>
      </c>
      <c r="U419" s="78">
        <f t="shared" si="102"/>
        <v>0</v>
      </c>
      <c r="V419" s="79">
        <f t="shared" si="103"/>
        <v>0</v>
      </c>
      <c r="W419" s="79">
        <f t="shared" si="104"/>
        <v>0</v>
      </c>
      <c r="X419" s="80">
        <f t="shared" si="105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06"/>
        <v>0</v>
      </c>
      <c r="M420" s="148">
        <f t="shared" si="96"/>
        <v>157016.82750000001</v>
      </c>
      <c r="N420" s="62">
        <f t="shared" si="97"/>
        <v>242.01</v>
      </c>
      <c r="O420" s="46"/>
      <c r="P420" s="43"/>
      <c r="Q420" s="142">
        <f t="shared" si="98"/>
        <v>1031.7490000000003</v>
      </c>
      <c r="R420" s="143">
        <f t="shared" si="99"/>
        <v>3739.5269999999996</v>
      </c>
      <c r="S420" s="143">
        <f t="shared" si="100"/>
        <v>7171.0208000000011</v>
      </c>
      <c r="T420" s="95">
        <f t="shared" si="101"/>
        <v>11942.2968</v>
      </c>
      <c r="U420" s="78">
        <f t="shared" si="102"/>
        <v>0</v>
      </c>
      <c r="V420" s="79">
        <f t="shared" si="103"/>
        <v>0</v>
      </c>
      <c r="W420" s="79">
        <f t="shared" si="104"/>
        <v>0</v>
      </c>
      <c r="X420" s="80">
        <f t="shared" si="105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06"/>
        <v>0</v>
      </c>
      <c r="M421" s="148">
        <f t="shared" si="96"/>
        <v>157016.82750000001</v>
      </c>
      <c r="N421" s="62">
        <f t="shared" si="97"/>
        <v>242.01</v>
      </c>
      <c r="O421" s="46"/>
      <c r="P421" s="43"/>
      <c r="Q421" s="142">
        <f t="shared" si="98"/>
        <v>1031.7490000000003</v>
      </c>
      <c r="R421" s="143">
        <f t="shared" si="99"/>
        <v>3739.5269999999996</v>
      </c>
      <c r="S421" s="143">
        <f t="shared" si="100"/>
        <v>7171.0208000000011</v>
      </c>
      <c r="T421" s="95">
        <f t="shared" si="101"/>
        <v>11942.2968</v>
      </c>
      <c r="U421" s="78">
        <f t="shared" si="102"/>
        <v>0</v>
      </c>
      <c r="V421" s="79">
        <f t="shared" si="103"/>
        <v>0</v>
      </c>
      <c r="W421" s="79">
        <f t="shared" si="104"/>
        <v>0</v>
      </c>
      <c r="X421" s="80">
        <f t="shared" si="105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06"/>
        <v>0</v>
      </c>
      <c r="M422" s="148">
        <f t="shared" si="96"/>
        <v>157016.82750000001</v>
      </c>
      <c r="N422" s="62">
        <f t="shared" si="97"/>
        <v>242.01</v>
      </c>
      <c r="O422" s="46"/>
      <c r="P422" s="43"/>
      <c r="Q422" s="142">
        <f t="shared" si="98"/>
        <v>1031.7490000000003</v>
      </c>
      <c r="R422" s="143">
        <f t="shared" si="99"/>
        <v>3739.5269999999996</v>
      </c>
      <c r="S422" s="143">
        <f t="shared" si="100"/>
        <v>7171.0208000000011</v>
      </c>
      <c r="T422" s="95">
        <f t="shared" si="101"/>
        <v>11942.2968</v>
      </c>
      <c r="U422" s="78">
        <f t="shared" si="102"/>
        <v>0</v>
      </c>
      <c r="V422" s="79">
        <f t="shared" si="103"/>
        <v>0</v>
      </c>
      <c r="W422" s="79">
        <f t="shared" si="104"/>
        <v>0</v>
      </c>
      <c r="X422" s="80">
        <f t="shared" si="105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06"/>
        <v>0</v>
      </c>
      <c r="M423" s="148">
        <f t="shared" si="96"/>
        <v>157016.82750000001</v>
      </c>
      <c r="N423" s="62">
        <f t="shared" si="97"/>
        <v>242.01</v>
      </c>
      <c r="O423" s="46"/>
      <c r="P423" s="43"/>
      <c r="Q423" s="142">
        <f t="shared" si="98"/>
        <v>1031.7490000000003</v>
      </c>
      <c r="R423" s="143">
        <f t="shared" si="99"/>
        <v>3739.5269999999996</v>
      </c>
      <c r="S423" s="143">
        <f t="shared" si="100"/>
        <v>7171.0208000000011</v>
      </c>
      <c r="T423" s="95">
        <f t="shared" si="101"/>
        <v>11942.2968</v>
      </c>
      <c r="U423" s="78">
        <f t="shared" si="102"/>
        <v>0</v>
      </c>
      <c r="V423" s="79">
        <f t="shared" si="103"/>
        <v>0</v>
      </c>
      <c r="W423" s="79">
        <f t="shared" si="104"/>
        <v>0</v>
      </c>
      <c r="X423" s="80">
        <f t="shared" si="105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06"/>
        <v>0</v>
      </c>
      <c r="M424" s="148">
        <f t="shared" si="96"/>
        <v>157016.82750000001</v>
      </c>
      <c r="N424" s="62">
        <f t="shared" si="97"/>
        <v>242.01</v>
      </c>
      <c r="O424" s="46"/>
      <c r="P424" s="43"/>
      <c r="Q424" s="142">
        <f t="shared" si="98"/>
        <v>1031.7490000000003</v>
      </c>
      <c r="R424" s="143">
        <f t="shared" si="99"/>
        <v>3739.5269999999996</v>
      </c>
      <c r="S424" s="143">
        <f t="shared" si="100"/>
        <v>7171.0208000000011</v>
      </c>
      <c r="T424" s="95">
        <f t="shared" si="101"/>
        <v>11942.2968</v>
      </c>
      <c r="U424" s="78">
        <f t="shared" si="102"/>
        <v>0</v>
      </c>
      <c r="V424" s="79">
        <f t="shared" si="103"/>
        <v>0</v>
      </c>
      <c r="W424" s="79">
        <f t="shared" si="104"/>
        <v>0</v>
      </c>
      <c r="X424" s="80">
        <f t="shared" si="105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06"/>
        <v>0</v>
      </c>
      <c r="M425" s="148">
        <f t="shared" si="96"/>
        <v>157016.82750000001</v>
      </c>
      <c r="N425" s="62">
        <f t="shared" si="97"/>
        <v>242.01</v>
      </c>
      <c r="O425" s="46"/>
      <c r="P425" s="43"/>
      <c r="Q425" s="142">
        <f t="shared" si="98"/>
        <v>1031.7490000000003</v>
      </c>
      <c r="R425" s="143">
        <f t="shared" si="99"/>
        <v>3739.5269999999996</v>
      </c>
      <c r="S425" s="143">
        <f t="shared" si="100"/>
        <v>7171.0208000000011</v>
      </c>
      <c r="T425" s="95">
        <f t="shared" si="101"/>
        <v>11942.2968</v>
      </c>
      <c r="U425" s="78">
        <f t="shared" si="102"/>
        <v>0</v>
      </c>
      <c r="V425" s="79">
        <f t="shared" si="103"/>
        <v>0</v>
      </c>
      <c r="W425" s="79">
        <f t="shared" si="104"/>
        <v>0</v>
      </c>
      <c r="X425" s="80">
        <f t="shared" si="105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06"/>
        <v>0</v>
      </c>
      <c r="M426" s="148">
        <f t="shared" si="96"/>
        <v>157016.82750000001</v>
      </c>
      <c r="N426" s="62">
        <f t="shared" si="97"/>
        <v>242.01</v>
      </c>
      <c r="O426" s="46"/>
      <c r="P426" s="43"/>
      <c r="Q426" s="142">
        <f t="shared" si="98"/>
        <v>1031.7490000000003</v>
      </c>
      <c r="R426" s="143">
        <f t="shared" si="99"/>
        <v>3739.5269999999996</v>
      </c>
      <c r="S426" s="143">
        <f t="shared" si="100"/>
        <v>7171.0208000000011</v>
      </c>
      <c r="T426" s="95">
        <f t="shared" si="101"/>
        <v>11942.2968</v>
      </c>
      <c r="U426" s="78">
        <f t="shared" si="102"/>
        <v>0</v>
      </c>
      <c r="V426" s="79">
        <f t="shared" si="103"/>
        <v>0</v>
      </c>
      <c r="W426" s="79">
        <f t="shared" si="104"/>
        <v>0</v>
      </c>
      <c r="X426" s="80">
        <f t="shared" si="105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06"/>
        <v>0</v>
      </c>
      <c r="M427" s="148">
        <f t="shared" si="96"/>
        <v>157016.82750000001</v>
      </c>
      <c r="N427" s="62">
        <f t="shared" si="97"/>
        <v>242.01</v>
      </c>
      <c r="O427" s="46"/>
      <c r="P427" s="43"/>
      <c r="Q427" s="142">
        <f t="shared" si="98"/>
        <v>1031.7490000000003</v>
      </c>
      <c r="R427" s="143">
        <f t="shared" si="99"/>
        <v>3739.5269999999996</v>
      </c>
      <c r="S427" s="143">
        <f t="shared" si="100"/>
        <v>7171.0208000000011</v>
      </c>
      <c r="T427" s="95">
        <f t="shared" si="101"/>
        <v>11942.2968</v>
      </c>
      <c r="U427" s="78">
        <f t="shared" si="102"/>
        <v>0</v>
      </c>
      <c r="V427" s="79">
        <f t="shared" si="103"/>
        <v>0</v>
      </c>
      <c r="W427" s="79">
        <f t="shared" si="104"/>
        <v>0</v>
      </c>
      <c r="X427" s="80">
        <f t="shared" si="105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06"/>
        <v>0</v>
      </c>
      <c r="M428" s="148">
        <f t="shared" si="96"/>
        <v>157016.82750000001</v>
      </c>
      <c r="N428" s="62">
        <f t="shared" si="97"/>
        <v>242.01</v>
      </c>
      <c r="O428" s="46"/>
      <c r="P428" s="43"/>
      <c r="Q428" s="142">
        <f t="shared" si="98"/>
        <v>1031.7490000000003</v>
      </c>
      <c r="R428" s="143">
        <f t="shared" si="99"/>
        <v>3739.5269999999996</v>
      </c>
      <c r="S428" s="143">
        <f t="shared" si="100"/>
        <v>7171.0208000000011</v>
      </c>
      <c r="T428" s="95">
        <f t="shared" si="101"/>
        <v>11942.2968</v>
      </c>
      <c r="U428" s="78">
        <f t="shared" si="102"/>
        <v>0</v>
      </c>
      <c r="V428" s="79">
        <f t="shared" si="103"/>
        <v>0</v>
      </c>
      <c r="W428" s="79">
        <f t="shared" si="104"/>
        <v>0</v>
      </c>
      <c r="X428" s="80">
        <f t="shared" si="105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06"/>
        <v>0</v>
      </c>
      <c r="M429" s="148">
        <f t="shared" si="96"/>
        <v>157016.82750000001</v>
      </c>
      <c r="N429" s="62">
        <f t="shared" si="97"/>
        <v>242.01</v>
      </c>
      <c r="O429" s="46"/>
      <c r="P429" s="43"/>
      <c r="Q429" s="142">
        <f t="shared" si="98"/>
        <v>1031.7490000000003</v>
      </c>
      <c r="R429" s="143">
        <f t="shared" si="99"/>
        <v>3739.5269999999996</v>
      </c>
      <c r="S429" s="143">
        <f t="shared" si="100"/>
        <v>7171.0208000000011</v>
      </c>
      <c r="T429" s="95">
        <f t="shared" si="101"/>
        <v>11942.2968</v>
      </c>
      <c r="U429" s="78">
        <f t="shared" si="102"/>
        <v>0</v>
      </c>
      <c r="V429" s="79">
        <f t="shared" si="103"/>
        <v>0</v>
      </c>
      <c r="W429" s="79">
        <f t="shared" si="104"/>
        <v>0</v>
      </c>
      <c r="X429" s="80">
        <f t="shared" si="105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06"/>
        <v>0</v>
      </c>
      <c r="M430" s="148">
        <f t="shared" si="96"/>
        <v>157016.82750000001</v>
      </c>
      <c r="N430" s="62">
        <f t="shared" si="97"/>
        <v>242.01</v>
      </c>
      <c r="O430" s="46"/>
      <c r="P430" s="43"/>
      <c r="Q430" s="142">
        <f t="shared" si="98"/>
        <v>1031.7490000000003</v>
      </c>
      <c r="R430" s="143">
        <f t="shared" si="99"/>
        <v>3739.5269999999996</v>
      </c>
      <c r="S430" s="143">
        <f t="shared" si="100"/>
        <v>7171.0208000000011</v>
      </c>
      <c r="T430" s="95">
        <f t="shared" si="101"/>
        <v>11942.2968</v>
      </c>
      <c r="U430" s="78">
        <f t="shared" si="102"/>
        <v>0</v>
      </c>
      <c r="V430" s="79">
        <f t="shared" si="103"/>
        <v>0</v>
      </c>
      <c r="W430" s="79">
        <f t="shared" si="104"/>
        <v>0</v>
      </c>
      <c r="X430" s="80">
        <f t="shared" si="105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06"/>
        <v>0</v>
      </c>
      <c r="M431" s="148">
        <f t="shared" si="96"/>
        <v>157016.82750000001</v>
      </c>
      <c r="N431" s="62">
        <f t="shared" si="97"/>
        <v>242.01</v>
      </c>
      <c r="O431" s="46"/>
      <c r="P431" s="43"/>
      <c r="Q431" s="142">
        <f t="shared" si="98"/>
        <v>1031.7490000000003</v>
      </c>
      <c r="R431" s="143">
        <f t="shared" si="99"/>
        <v>3739.5269999999996</v>
      </c>
      <c r="S431" s="143">
        <f t="shared" si="100"/>
        <v>7171.0208000000011</v>
      </c>
      <c r="T431" s="95">
        <f t="shared" si="101"/>
        <v>11942.2968</v>
      </c>
      <c r="U431" s="78">
        <f t="shared" si="102"/>
        <v>0</v>
      </c>
      <c r="V431" s="79">
        <f t="shared" si="103"/>
        <v>0</v>
      </c>
      <c r="W431" s="79">
        <f t="shared" si="104"/>
        <v>0</v>
      </c>
      <c r="X431" s="80">
        <f t="shared" si="105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06"/>
        <v>0</v>
      </c>
      <c r="M432" s="148">
        <f t="shared" si="96"/>
        <v>157016.82750000001</v>
      </c>
      <c r="N432" s="62">
        <f t="shared" si="97"/>
        <v>242.01</v>
      </c>
      <c r="O432" s="46"/>
      <c r="P432" s="43"/>
      <c r="Q432" s="142">
        <f t="shared" si="98"/>
        <v>1031.7490000000003</v>
      </c>
      <c r="R432" s="143">
        <f t="shared" si="99"/>
        <v>3739.5269999999996</v>
      </c>
      <c r="S432" s="143">
        <f t="shared" si="100"/>
        <v>7171.0208000000011</v>
      </c>
      <c r="T432" s="95">
        <f t="shared" si="101"/>
        <v>11942.2968</v>
      </c>
      <c r="U432" s="78">
        <f t="shared" si="102"/>
        <v>0</v>
      </c>
      <c r="V432" s="79">
        <f t="shared" si="103"/>
        <v>0</v>
      </c>
      <c r="W432" s="79">
        <f t="shared" si="104"/>
        <v>0</v>
      </c>
      <c r="X432" s="80">
        <f t="shared" si="105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06"/>
        <v>0</v>
      </c>
      <c r="M433" s="148">
        <f t="shared" si="96"/>
        <v>157016.82750000001</v>
      </c>
      <c r="N433" s="62">
        <f t="shared" si="97"/>
        <v>242.01</v>
      </c>
      <c r="O433" s="46"/>
      <c r="P433" s="43"/>
      <c r="Q433" s="142">
        <f t="shared" si="98"/>
        <v>1031.7490000000003</v>
      </c>
      <c r="R433" s="143">
        <f t="shared" si="99"/>
        <v>3739.5269999999996</v>
      </c>
      <c r="S433" s="143">
        <f t="shared" si="100"/>
        <v>7171.0208000000011</v>
      </c>
      <c r="T433" s="95">
        <f t="shared" si="101"/>
        <v>11942.2968</v>
      </c>
      <c r="U433" s="78">
        <f t="shared" si="102"/>
        <v>0</v>
      </c>
      <c r="V433" s="79">
        <f t="shared" si="103"/>
        <v>0</v>
      </c>
      <c r="W433" s="79">
        <f t="shared" si="104"/>
        <v>0</v>
      </c>
      <c r="X433" s="80">
        <f t="shared" si="105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06"/>
        <v>0</v>
      </c>
      <c r="M434" s="148">
        <f t="shared" si="96"/>
        <v>157016.82750000001</v>
      </c>
      <c r="N434" s="62">
        <f t="shared" si="97"/>
        <v>242.01</v>
      </c>
      <c r="O434" s="46"/>
      <c r="P434" s="43"/>
      <c r="Q434" s="142">
        <f t="shared" si="98"/>
        <v>1031.7490000000003</v>
      </c>
      <c r="R434" s="143">
        <f t="shared" si="99"/>
        <v>3739.5269999999996</v>
      </c>
      <c r="S434" s="143">
        <f t="shared" si="100"/>
        <v>7171.0208000000011</v>
      </c>
      <c r="T434" s="95">
        <f t="shared" si="101"/>
        <v>11942.2968</v>
      </c>
      <c r="U434" s="78">
        <f t="shared" si="102"/>
        <v>0</v>
      </c>
      <c r="V434" s="79">
        <f t="shared" si="103"/>
        <v>0</v>
      </c>
      <c r="W434" s="79">
        <f t="shared" si="104"/>
        <v>0</v>
      </c>
      <c r="X434" s="80">
        <f t="shared" si="105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06"/>
        <v>0</v>
      </c>
      <c r="M435" s="148">
        <f t="shared" si="96"/>
        <v>157016.82750000001</v>
      </c>
      <c r="N435" s="62">
        <f t="shared" si="97"/>
        <v>242.01</v>
      </c>
      <c r="O435" s="46"/>
      <c r="P435" s="43"/>
      <c r="Q435" s="142">
        <f t="shared" si="98"/>
        <v>1031.7490000000003</v>
      </c>
      <c r="R435" s="143">
        <f t="shared" si="99"/>
        <v>3739.5269999999996</v>
      </c>
      <c r="S435" s="143">
        <f t="shared" si="100"/>
        <v>7171.0208000000011</v>
      </c>
      <c r="T435" s="95">
        <f t="shared" si="101"/>
        <v>11942.2968</v>
      </c>
      <c r="U435" s="78">
        <f t="shared" si="102"/>
        <v>0</v>
      </c>
      <c r="V435" s="79">
        <f t="shared" si="103"/>
        <v>0</v>
      </c>
      <c r="W435" s="79">
        <f t="shared" si="104"/>
        <v>0</v>
      </c>
      <c r="X435" s="80">
        <f t="shared" si="105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06"/>
        <v>0</v>
      </c>
      <c r="M436" s="148">
        <f t="shared" si="96"/>
        <v>157016.82750000001</v>
      </c>
      <c r="N436" s="62">
        <f t="shared" si="97"/>
        <v>242.01</v>
      </c>
      <c r="O436" s="46"/>
      <c r="P436" s="43"/>
      <c r="Q436" s="142">
        <f t="shared" si="98"/>
        <v>1031.7490000000003</v>
      </c>
      <c r="R436" s="143">
        <f t="shared" si="99"/>
        <v>3739.5269999999996</v>
      </c>
      <c r="S436" s="143">
        <f t="shared" si="100"/>
        <v>7171.0208000000011</v>
      </c>
      <c r="T436" s="95">
        <f t="shared" si="101"/>
        <v>11942.2968</v>
      </c>
      <c r="U436" s="78">
        <f t="shared" si="102"/>
        <v>0</v>
      </c>
      <c r="V436" s="79">
        <f t="shared" si="103"/>
        <v>0</v>
      </c>
      <c r="W436" s="79">
        <f t="shared" si="104"/>
        <v>0</v>
      </c>
      <c r="X436" s="80">
        <f t="shared" si="105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06"/>
        <v>0</v>
      </c>
      <c r="M437" s="148">
        <f t="shared" si="96"/>
        <v>157016.82750000001</v>
      </c>
      <c r="N437" s="62">
        <f t="shared" si="97"/>
        <v>242.01</v>
      </c>
      <c r="O437" s="46"/>
      <c r="P437" s="43"/>
      <c r="Q437" s="142">
        <f t="shared" si="98"/>
        <v>1031.7490000000003</v>
      </c>
      <c r="R437" s="143">
        <f t="shared" si="99"/>
        <v>3739.5269999999996</v>
      </c>
      <c r="S437" s="143">
        <f t="shared" si="100"/>
        <v>7171.0208000000011</v>
      </c>
      <c r="T437" s="95">
        <f t="shared" si="101"/>
        <v>11942.2968</v>
      </c>
      <c r="U437" s="78">
        <f t="shared" si="102"/>
        <v>0</v>
      </c>
      <c r="V437" s="79">
        <f t="shared" si="103"/>
        <v>0</v>
      </c>
      <c r="W437" s="79">
        <f t="shared" si="104"/>
        <v>0</v>
      </c>
      <c r="X437" s="80">
        <f t="shared" si="105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06"/>
        <v>0</v>
      </c>
      <c r="M438" s="148">
        <f t="shared" si="96"/>
        <v>157016.82750000001</v>
      </c>
      <c r="N438" s="62">
        <f t="shared" si="97"/>
        <v>242.01</v>
      </c>
      <c r="O438" s="46"/>
      <c r="P438" s="43"/>
      <c r="Q438" s="142">
        <f t="shared" si="98"/>
        <v>1031.7490000000003</v>
      </c>
      <c r="R438" s="143">
        <f t="shared" si="99"/>
        <v>3739.5269999999996</v>
      </c>
      <c r="S438" s="143">
        <f t="shared" si="100"/>
        <v>7171.0208000000011</v>
      </c>
      <c r="T438" s="95">
        <f t="shared" si="101"/>
        <v>11942.2968</v>
      </c>
      <c r="U438" s="78">
        <f t="shared" si="102"/>
        <v>0</v>
      </c>
      <c r="V438" s="79">
        <f t="shared" si="103"/>
        <v>0</v>
      </c>
      <c r="W438" s="79">
        <f t="shared" si="104"/>
        <v>0</v>
      </c>
      <c r="X438" s="80">
        <f t="shared" si="105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06"/>
        <v>0</v>
      </c>
      <c r="M439" s="148">
        <f t="shared" si="96"/>
        <v>157016.82750000001</v>
      </c>
      <c r="N439" s="62">
        <f t="shared" si="97"/>
        <v>242.01</v>
      </c>
      <c r="O439" s="46"/>
      <c r="P439" s="43"/>
      <c r="Q439" s="142">
        <f t="shared" si="98"/>
        <v>1031.7490000000003</v>
      </c>
      <c r="R439" s="143">
        <f t="shared" si="99"/>
        <v>3739.5269999999996</v>
      </c>
      <c r="S439" s="143">
        <f t="shared" si="100"/>
        <v>7171.0208000000011</v>
      </c>
      <c r="T439" s="95">
        <f t="shared" si="101"/>
        <v>11942.2968</v>
      </c>
      <c r="U439" s="78">
        <f t="shared" si="102"/>
        <v>0</v>
      </c>
      <c r="V439" s="79">
        <f t="shared" si="103"/>
        <v>0</v>
      </c>
      <c r="W439" s="79">
        <f t="shared" si="104"/>
        <v>0</v>
      </c>
      <c r="X439" s="80">
        <f t="shared" si="105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06"/>
        <v>0</v>
      </c>
      <c r="M440" s="148">
        <f t="shared" si="96"/>
        <v>157016.82750000001</v>
      </c>
      <c r="N440" s="62">
        <f t="shared" si="97"/>
        <v>242.01</v>
      </c>
      <c r="O440" s="46"/>
      <c r="P440" s="43"/>
      <c r="Q440" s="142">
        <f t="shared" si="98"/>
        <v>1031.7490000000003</v>
      </c>
      <c r="R440" s="143">
        <f t="shared" si="99"/>
        <v>3739.5269999999996</v>
      </c>
      <c r="S440" s="143">
        <f t="shared" si="100"/>
        <v>7171.0208000000011</v>
      </c>
      <c r="T440" s="95">
        <f t="shared" si="101"/>
        <v>11942.2968</v>
      </c>
      <c r="U440" s="78">
        <f t="shared" si="102"/>
        <v>0</v>
      </c>
      <c r="V440" s="79">
        <f t="shared" si="103"/>
        <v>0</v>
      </c>
      <c r="W440" s="79">
        <f t="shared" si="104"/>
        <v>0</v>
      </c>
      <c r="X440" s="80">
        <f t="shared" si="105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06"/>
        <v>0</v>
      </c>
      <c r="M441" s="148">
        <f t="shared" si="96"/>
        <v>157016.82750000001</v>
      </c>
      <c r="N441" s="62">
        <f t="shared" si="97"/>
        <v>242.01</v>
      </c>
      <c r="O441" s="46"/>
      <c r="P441" s="43"/>
      <c r="Q441" s="142">
        <f t="shared" si="98"/>
        <v>1031.7490000000003</v>
      </c>
      <c r="R441" s="143">
        <f t="shared" si="99"/>
        <v>3739.5269999999996</v>
      </c>
      <c r="S441" s="143">
        <f t="shared" si="100"/>
        <v>7171.0208000000011</v>
      </c>
      <c r="T441" s="95">
        <f t="shared" si="101"/>
        <v>11942.2968</v>
      </c>
      <c r="U441" s="78">
        <f t="shared" si="102"/>
        <v>0</v>
      </c>
      <c r="V441" s="79">
        <f t="shared" si="103"/>
        <v>0</v>
      </c>
      <c r="W441" s="79">
        <f t="shared" si="104"/>
        <v>0</v>
      </c>
      <c r="X441" s="80">
        <f t="shared" si="105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06"/>
        <v>0</v>
      </c>
      <c r="M442" s="148">
        <f t="shared" si="96"/>
        <v>157016.82750000001</v>
      </c>
      <c r="N442" s="62">
        <f t="shared" si="97"/>
        <v>242.01</v>
      </c>
      <c r="O442" s="46"/>
      <c r="P442" s="43"/>
      <c r="Q442" s="142">
        <f t="shared" si="98"/>
        <v>1031.7490000000003</v>
      </c>
      <c r="R442" s="143">
        <f t="shared" si="99"/>
        <v>3739.5269999999996</v>
      </c>
      <c r="S442" s="143">
        <f t="shared" si="100"/>
        <v>7171.0208000000011</v>
      </c>
      <c r="T442" s="95">
        <f t="shared" si="101"/>
        <v>11942.2968</v>
      </c>
      <c r="U442" s="78">
        <f t="shared" si="102"/>
        <v>0</v>
      </c>
      <c r="V442" s="79">
        <f t="shared" si="103"/>
        <v>0</v>
      </c>
      <c r="W442" s="79">
        <f t="shared" si="104"/>
        <v>0</v>
      </c>
      <c r="X442" s="80">
        <f t="shared" si="105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06"/>
        <v>0</v>
      </c>
      <c r="M443" s="148">
        <f t="shared" si="96"/>
        <v>157016.82750000001</v>
      </c>
      <c r="N443" s="62">
        <f t="shared" si="97"/>
        <v>242.01</v>
      </c>
      <c r="O443" s="46"/>
      <c r="P443" s="43"/>
      <c r="Q443" s="142">
        <f t="shared" si="98"/>
        <v>1031.7490000000003</v>
      </c>
      <c r="R443" s="143">
        <f t="shared" si="99"/>
        <v>3739.5269999999996</v>
      </c>
      <c r="S443" s="143">
        <f t="shared" si="100"/>
        <v>7171.0208000000011</v>
      </c>
      <c r="T443" s="95">
        <f t="shared" si="101"/>
        <v>11942.2968</v>
      </c>
      <c r="U443" s="78">
        <f t="shared" si="102"/>
        <v>0</v>
      </c>
      <c r="V443" s="79">
        <f t="shared" si="103"/>
        <v>0</v>
      </c>
      <c r="W443" s="79">
        <f t="shared" si="104"/>
        <v>0</v>
      </c>
      <c r="X443" s="80">
        <f t="shared" si="105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06"/>
        <v>0</v>
      </c>
      <c r="M444" s="148">
        <f t="shared" si="96"/>
        <v>157016.82750000001</v>
      </c>
      <c r="N444" s="62">
        <f t="shared" si="97"/>
        <v>242.01</v>
      </c>
      <c r="O444" s="46"/>
      <c r="P444" s="43"/>
      <c r="Q444" s="142">
        <f t="shared" si="98"/>
        <v>1031.7490000000003</v>
      </c>
      <c r="R444" s="143">
        <f t="shared" si="99"/>
        <v>3739.5269999999996</v>
      </c>
      <c r="S444" s="143">
        <f t="shared" si="100"/>
        <v>7171.0208000000011</v>
      </c>
      <c r="T444" s="95">
        <f t="shared" si="101"/>
        <v>11942.2968</v>
      </c>
      <c r="U444" s="78">
        <f t="shared" si="102"/>
        <v>0</v>
      </c>
      <c r="V444" s="79">
        <f t="shared" si="103"/>
        <v>0</v>
      </c>
      <c r="W444" s="79">
        <f t="shared" si="104"/>
        <v>0</v>
      </c>
      <c r="X444" s="80">
        <f t="shared" si="105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06"/>
        <v>0</v>
      </c>
      <c r="M445" s="148">
        <f t="shared" si="96"/>
        <v>157016.82750000001</v>
      </c>
      <c r="N445" s="62">
        <f t="shared" si="97"/>
        <v>242.01</v>
      </c>
      <c r="O445" s="46"/>
      <c r="P445" s="43"/>
      <c r="Q445" s="142">
        <f t="shared" si="98"/>
        <v>1031.7490000000003</v>
      </c>
      <c r="R445" s="143">
        <f t="shared" si="99"/>
        <v>3739.5269999999996</v>
      </c>
      <c r="S445" s="143">
        <f t="shared" si="100"/>
        <v>7171.0208000000011</v>
      </c>
      <c r="T445" s="95">
        <f t="shared" si="101"/>
        <v>11942.2968</v>
      </c>
      <c r="U445" s="78">
        <f t="shared" si="102"/>
        <v>0</v>
      </c>
      <c r="V445" s="79">
        <f t="shared" si="103"/>
        <v>0</v>
      </c>
      <c r="W445" s="79">
        <f t="shared" si="104"/>
        <v>0</v>
      </c>
      <c r="X445" s="80">
        <f t="shared" si="105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06"/>
        <v>0</v>
      </c>
      <c r="M446" s="148">
        <f t="shared" si="96"/>
        <v>157016.82750000001</v>
      </c>
      <c r="N446" s="62">
        <f t="shared" si="97"/>
        <v>242.01</v>
      </c>
      <c r="O446" s="46"/>
      <c r="P446" s="43"/>
      <c r="Q446" s="142">
        <f t="shared" si="98"/>
        <v>1031.7490000000003</v>
      </c>
      <c r="R446" s="143">
        <f t="shared" si="99"/>
        <v>3739.5269999999996</v>
      </c>
      <c r="S446" s="143">
        <f t="shared" si="100"/>
        <v>7171.0208000000011</v>
      </c>
      <c r="T446" s="95">
        <f t="shared" si="101"/>
        <v>11942.2968</v>
      </c>
      <c r="U446" s="78">
        <f t="shared" si="102"/>
        <v>0</v>
      </c>
      <c r="V446" s="79">
        <f t="shared" si="103"/>
        <v>0</v>
      </c>
      <c r="W446" s="79">
        <f t="shared" si="104"/>
        <v>0</v>
      </c>
      <c r="X446" s="80">
        <f t="shared" si="105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06"/>
        <v>0</v>
      </c>
      <c r="M447" s="148">
        <f t="shared" si="96"/>
        <v>157016.82750000001</v>
      </c>
      <c r="N447" s="62">
        <f t="shared" si="97"/>
        <v>242.01</v>
      </c>
      <c r="O447" s="46"/>
      <c r="P447" s="43"/>
      <c r="Q447" s="142">
        <f t="shared" si="98"/>
        <v>1031.7490000000003</v>
      </c>
      <c r="R447" s="143">
        <f t="shared" si="99"/>
        <v>3739.5269999999996</v>
      </c>
      <c r="S447" s="143">
        <f t="shared" si="100"/>
        <v>7171.0208000000011</v>
      </c>
      <c r="T447" s="95">
        <f t="shared" si="101"/>
        <v>11942.2968</v>
      </c>
      <c r="U447" s="78">
        <f t="shared" si="102"/>
        <v>0</v>
      </c>
      <c r="V447" s="79">
        <f t="shared" si="103"/>
        <v>0</v>
      </c>
      <c r="W447" s="79">
        <f t="shared" si="104"/>
        <v>0</v>
      </c>
      <c r="X447" s="80">
        <f t="shared" si="105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06"/>
        <v>0</v>
      </c>
      <c r="M448" s="148">
        <f t="shared" si="96"/>
        <v>157016.82750000001</v>
      </c>
      <c r="N448" s="62">
        <f t="shared" si="97"/>
        <v>242.01</v>
      </c>
      <c r="O448" s="46"/>
      <c r="P448" s="43"/>
      <c r="Q448" s="142">
        <f t="shared" si="98"/>
        <v>1031.7490000000003</v>
      </c>
      <c r="R448" s="143">
        <f t="shared" si="99"/>
        <v>3739.5269999999996</v>
      </c>
      <c r="S448" s="143">
        <f t="shared" si="100"/>
        <v>7171.0208000000011</v>
      </c>
      <c r="T448" s="95">
        <f t="shared" si="101"/>
        <v>11942.2968</v>
      </c>
      <c r="U448" s="78">
        <f t="shared" si="102"/>
        <v>0</v>
      </c>
      <c r="V448" s="79">
        <f t="shared" si="103"/>
        <v>0</v>
      </c>
      <c r="W448" s="79">
        <f t="shared" si="104"/>
        <v>0</v>
      </c>
      <c r="X448" s="80">
        <f t="shared" si="105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06"/>
        <v>0</v>
      </c>
      <c r="M449" s="148">
        <f t="shared" si="96"/>
        <v>157016.82750000001</v>
      </c>
      <c r="N449" s="62">
        <f t="shared" si="97"/>
        <v>242.01</v>
      </c>
      <c r="O449" s="46"/>
      <c r="P449" s="43"/>
      <c r="Q449" s="142">
        <f t="shared" si="98"/>
        <v>1031.7490000000003</v>
      </c>
      <c r="R449" s="143">
        <f t="shared" si="99"/>
        <v>3739.5269999999996</v>
      </c>
      <c r="S449" s="143">
        <f t="shared" si="100"/>
        <v>7171.0208000000011</v>
      </c>
      <c r="T449" s="95">
        <f t="shared" si="101"/>
        <v>11942.2968</v>
      </c>
      <c r="U449" s="78">
        <f t="shared" si="102"/>
        <v>0</v>
      </c>
      <c r="V449" s="79">
        <f t="shared" si="103"/>
        <v>0</v>
      </c>
      <c r="W449" s="79">
        <f t="shared" si="104"/>
        <v>0</v>
      </c>
      <c r="X449" s="80">
        <f t="shared" si="105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06"/>
        <v>0</v>
      </c>
      <c r="M450" s="148">
        <f t="shared" si="96"/>
        <v>157016.82750000001</v>
      </c>
      <c r="N450" s="62">
        <f t="shared" si="97"/>
        <v>242.01</v>
      </c>
      <c r="O450" s="46"/>
      <c r="P450" s="43"/>
      <c r="Q450" s="142">
        <f t="shared" si="98"/>
        <v>1031.7490000000003</v>
      </c>
      <c r="R450" s="143">
        <f t="shared" si="99"/>
        <v>3739.5269999999996</v>
      </c>
      <c r="S450" s="143">
        <f t="shared" si="100"/>
        <v>7171.0208000000011</v>
      </c>
      <c r="T450" s="95">
        <f t="shared" si="101"/>
        <v>11942.2968</v>
      </c>
      <c r="U450" s="78">
        <f t="shared" si="102"/>
        <v>0</v>
      </c>
      <c r="V450" s="79">
        <f t="shared" si="103"/>
        <v>0</v>
      </c>
      <c r="W450" s="79">
        <f t="shared" si="104"/>
        <v>0</v>
      </c>
      <c r="X450" s="80">
        <f t="shared" si="105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06"/>
        <v>0</v>
      </c>
      <c r="M451" s="148">
        <f t="shared" si="96"/>
        <v>157016.82750000001</v>
      </c>
      <c r="N451" s="62">
        <f t="shared" si="97"/>
        <v>242.01</v>
      </c>
      <c r="O451" s="46"/>
      <c r="P451" s="43"/>
      <c r="Q451" s="142">
        <f t="shared" si="98"/>
        <v>1031.7490000000003</v>
      </c>
      <c r="R451" s="143">
        <f t="shared" si="99"/>
        <v>3739.5269999999996</v>
      </c>
      <c r="S451" s="143">
        <f t="shared" si="100"/>
        <v>7171.0208000000011</v>
      </c>
      <c r="T451" s="95">
        <f t="shared" si="101"/>
        <v>11942.2968</v>
      </c>
      <c r="U451" s="78">
        <f t="shared" si="102"/>
        <v>0</v>
      </c>
      <c r="V451" s="79">
        <f t="shared" si="103"/>
        <v>0</v>
      </c>
      <c r="W451" s="79">
        <f t="shared" si="104"/>
        <v>0</v>
      </c>
      <c r="X451" s="80">
        <f t="shared" si="105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06"/>
        <v>0</v>
      </c>
      <c r="M452" s="148">
        <f t="shared" si="96"/>
        <v>157016.82750000001</v>
      </c>
      <c r="N452" s="62">
        <f t="shared" si="97"/>
        <v>242.01</v>
      </c>
      <c r="O452" s="46"/>
      <c r="P452" s="43"/>
      <c r="Q452" s="142">
        <f t="shared" si="98"/>
        <v>1031.7490000000003</v>
      </c>
      <c r="R452" s="143">
        <f t="shared" si="99"/>
        <v>3739.5269999999996</v>
      </c>
      <c r="S452" s="143">
        <f t="shared" si="100"/>
        <v>7171.0208000000011</v>
      </c>
      <c r="T452" s="95">
        <f t="shared" si="101"/>
        <v>11942.2968</v>
      </c>
      <c r="U452" s="78">
        <f t="shared" si="102"/>
        <v>0</v>
      </c>
      <c r="V452" s="79">
        <f t="shared" si="103"/>
        <v>0</v>
      </c>
      <c r="W452" s="79">
        <f t="shared" si="104"/>
        <v>0</v>
      </c>
      <c r="X452" s="80">
        <f t="shared" si="105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06"/>
        <v>0</v>
      </c>
      <c r="M453" s="148">
        <f t="shared" si="96"/>
        <v>157016.82750000001</v>
      </c>
      <c r="N453" s="62">
        <f t="shared" si="97"/>
        <v>242.01</v>
      </c>
      <c r="O453" s="46"/>
      <c r="P453" s="43"/>
      <c r="Q453" s="142">
        <f t="shared" si="98"/>
        <v>1031.7490000000003</v>
      </c>
      <c r="R453" s="143">
        <f t="shared" si="99"/>
        <v>3739.5269999999996</v>
      </c>
      <c r="S453" s="143">
        <f t="shared" si="100"/>
        <v>7171.0208000000011</v>
      </c>
      <c r="T453" s="95">
        <f t="shared" si="101"/>
        <v>11942.2968</v>
      </c>
      <c r="U453" s="78">
        <f t="shared" si="102"/>
        <v>0</v>
      </c>
      <c r="V453" s="79">
        <f t="shared" si="103"/>
        <v>0</v>
      </c>
      <c r="W453" s="79">
        <f t="shared" si="104"/>
        <v>0</v>
      </c>
      <c r="X453" s="80">
        <f t="shared" si="105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06"/>
        <v>0</v>
      </c>
      <c r="M454" s="148">
        <f t="shared" si="96"/>
        <v>157016.82750000001</v>
      </c>
      <c r="N454" s="62">
        <f t="shared" si="97"/>
        <v>242.01</v>
      </c>
      <c r="O454" s="46"/>
      <c r="P454" s="43"/>
      <c r="Q454" s="142">
        <f t="shared" si="98"/>
        <v>1031.7490000000003</v>
      </c>
      <c r="R454" s="143">
        <f t="shared" si="99"/>
        <v>3739.5269999999996</v>
      </c>
      <c r="S454" s="143">
        <f t="shared" si="100"/>
        <v>7171.0208000000011</v>
      </c>
      <c r="T454" s="95">
        <f t="shared" si="101"/>
        <v>11942.2968</v>
      </c>
      <c r="U454" s="78">
        <f t="shared" si="102"/>
        <v>0</v>
      </c>
      <c r="V454" s="79">
        <f t="shared" si="103"/>
        <v>0</v>
      </c>
      <c r="W454" s="79">
        <f t="shared" si="104"/>
        <v>0</v>
      </c>
      <c r="X454" s="80">
        <f t="shared" si="105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06"/>
        <v>0</v>
      </c>
      <c r="M455" s="148">
        <f t="shared" si="96"/>
        <v>157016.82750000001</v>
      </c>
      <c r="N455" s="62">
        <f t="shared" si="97"/>
        <v>242.01</v>
      </c>
      <c r="O455" s="46"/>
      <c r="P455" s="43"/>
      <c r="Q455" s="142">
        <f t="shared" si="98"/>
        <v>1031.7490000000003</v>
      </c>
      <c r="R455" s="143">
        <f t="shared" si="99"/>
        <v>3739.5269999999996</v>
      </c>
      <c r="S455" s="143">
        <f t="shared" si="100"/>
        <v>7171.0208000000011</v>
      </c>
      <c r="T455" s="95">
        <f t="shared" si="101"/>
        <v>11942.2968</v>
      </c>
      <c r="U455" s="78">
        <f t="shared" si="102"/>
        <v>0</v>
      </c>
      <c r="V455" s="79">
        <f t="shared" si="103"/>
        <v>0</v>
      </c>
      <c r="W455" s="79">
        <f t="shared" si="104"/>
        <v>0</v>
      </c>
      <c r="X455" s="80">
        <f t="shared" si="105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06"/>
        <v>0</v>
      </c>
      <c r="M456" s="148">
        <f t="shared" si="96"/>
        <v>157016.82750000001</v>
      </c>
      <c r="N456" s="62">
        <f t="shared" si="97"/>
        <v>242.01</v>
      </c>
      <c r="O456" s="46"/>
      <c r="P456" s="43"/>
      <c r="Q456" s="142">
        <f t="shared" si="98"/>
        <v>1031.7490000000003</v>
      </c>
      <c r="R456" s="143">
        <f t="shared" si="99"/>
        <v>3739.5269999999996</v>
      </c>
      <c r="S456" s="143">
        <f t="shared" si="100"/>
        <v>7171.0208000000011</v>
      </c>
      <c r="T456" s="95">
        <f t="shared" si="101"/>
        <v>11942.2968</v>
      </c>
      <c r="U456" s="78">
        <f t="shared" si="102"/>
        <v>0</v>
      </c>
      <c r="V456" s="79">
        <f t="shared" si="103"/>
        <v>0</v>
      </c>
      <c r="W456" s="79">
        <f t="shared" si="104"/>
        <v>0</v>
      </c>
      <c r="X456" s="80">
        <f t="shared" si="105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06"/>
        <v>0</v>
      </c>
      <c r="M457" s="148">
        <f t="shared" si="96"/>
        <v>157016.82750000001</v>
      </c>
      <c r="N457" s="62">
        <f t="shared" si="97"/>
        <v>242.01</v>
      </c>
      <c r="O457" s="46"/>
      <c r="P457" s="43"/>
      <c r="Q457" s="142">
        <f t="shared" si="98"/>
        <v>1031.7490000000003</v>
      </c>
      <c r="R457" s="143">
        <f t="shared" si="99"/>
        <v>3739.5269999999996</v>
      </c>
      <c r="S457" s="143">
        <f t="shared" si="100"/>
        <v>7171.0208000000011</v>
      </c>
      <c r="T457" s="95">
        <f t="shared" si="101"/>
        <v>11942.2968</v>
      </c>
      <c r="U457" s="78">
        <f t="shared" si="102"/>
        <v>0</v>
      </c>
      <c r="V457" s="79">
        <f t="shared" si="103"/>
        <v>0</v>
      </c>
      <c r="W457" s="79">
        <f t="shared" si="104"/>
        <v>0</v>
      </c>
      <c r="X457" s="80">
        <f t="shared" si="105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06"/>
        <v>0</v>
      </c>
      <c r="M458" s="148">
        <f t="shared" si="96"/>
        <v>157016.82750000001</v>
      </c>
      <c r="N458" s="62">
        <f t="shared" si="97"/>
        <v>242.01</v>
      </c>
      <c r="O458" s="46"/>
      <c r="P458" s="43"/>
      <c r="Q458" s="142">
        <f t="shared" si="98"/>
        <v>1031.7490000000003</v>
      </c>
      <c r="R458" s="143">
        <f t="shared" si="99"/>
        <v>3739.5269999999996</v>
      </c>
      <c r="S458" s="143">
        <f t="shared" si="100"/>
        <v>7171.0208000000011</v>
      </c>
      <c r="T458" s="95">
        <f t="shared" si="101"/>
        <v>11942.2968</v>
      </c>
      <c r="U458" s="78">
        <f t="shared" si="102"/>
        <v>0</v>
      </c>
      <c r="V458" s="79">
        <f t="shared" si="103"/>
        <v>0</v>
      </c>
      <c r="W458" s="79">
        <f t="shared" si="104"/>
        <v>0</v>
      </c>
      <c r="X458" s="80">
        <f t="shared" si="105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06"/>
        <v>0</v>
      </c>
      <c r="M459" s="148">
        <f t="shared" si="96"/>
        <v>157016.82750000001</v>
      </c>
      <c r="N459" s="62">
        <f t="shared" si="97"/>
        <v>242.01</v>
      </c>
      <c r="O459" s="46"/>
      <c r="P459" s="43"/>
      <c r="Q459" s="142">
        <f t="shared" si="98"/>
        <v>1031.7490000000003</v>
      </c>
      <c r="R459" s="143">
        <f t="shared" si="99"/>
        <v>3739.5269999999996</v>
      </c>
      <c r="S459" s="143">
        <f t="shared" si="100"/>
        <v>7171.0208000000011</v>
      </c>
      <c r="T459" s="95">
        <f t="shared" si="101"/>
        <v>11942.2968</v>
      </c>
      <c r="U459" s="78">
        <f t="shared" si="102"/>
        <v>0</v>
      </c>
      <c r="V459" s="79">
        <f t="shared" si="103"/>
        <v>0</v>
      </c>
      <c r="W459" s="79">
        <f t="shared" si="104"/>
        <v>0</v>
      </c>
      <c r="X459" s="80">
        <f t="shared" si="105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06"/>
        <v>0</v>
      </c>
      <c r="M460" s="148">
        <f t="shared" si="96"/>
        <v>157016.82750000001</v>
      </c>
      <c r="N460" s="62">
        <f t="shared" si="97"/>
        <v>242.01</v>
      </c>
      <c r="O460" s="46"/>
      <c r="P460" s="43"/>
      <c r="Q460" s="142">
        <f t="shared" si="98"/>
        <v>1031.7490000000003</v>
      </c>
      <c r="R460" s="143">
        <f t="shared" si="99"/>
        <v>3739.5269999999996</v>
      </c>
      <c r="S460" s="143">
        <f t="shared" si="100"/>
        <v>7171.0208000000011</v>
      </c>
      <c r="T460" s="95">
        <f t="shared" si="101"/>
        <v>11942.2968</v>
      </c>
      <c r="U460" s="78">
        <f t="shared" si="102"/>
        <v>0</v>
      </c>
      <c r="V460" s="79">
        <f t="shared" si="103"/>
        <v>0</v>
      </c>
      <c r="W460" s="79">
        <f t="shared" si="104"/>
        <v>0</v>
      </c>
      <c r="X460" s="80">
        <f t="shared" si="105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06"/>
        <v>0</v>
      </c>
      <c r="M461" s="148">
        <f t="shared" si="96"/>
        <v>157016.82750000001</v>
      </c>
      <c r="N461" s="62">
        <f t="shared" si="97"/>
        <v>242.01</v>
      </c>
      <c r="O461" s="46"/>
      <c r="P461" s="43"/>
      <c r="Q461" s="142">
        <f t="shared" si="98"/>
        <v>1031.7490000000003</v>
      </c>
      <c r="R461" s="143">
        <f t="shared" si="99"/>
        <v>3739.5269999999996</v>
      </c>
      <c r="S461" s="143">
        <f t="shared" si="100"/>
        <v>7171.0208000000011</v>
      </c>
      <c r="T461" s="95">
        <f t="shared" si="101"/>
        <v>11942.2968</v>
      </c>
      <c r="U461" s="78">
        <f t="shared" si="102"/>
        <v>0</v>
      </c>
      <c r="V461" s="79">
        <f t="shared" si="103"/>
        <v>0</v>
      </c>
      <c r="W461" s="79">
        <f t="shared" si="104"/>
        <v>0</v>
      </c>
      <c r="X461" s="80">
        <f t="shared" si="105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06"/>
        <v>0</v>
      </c>
      <c r="M462" s="148">
        <f t="shared" si="96"/>
        <v>157016.82750000001</v>
      </c>
      <c r="N462" s="62">
        <f t="shared" si="97"/>
        <v>242.01</v>
      </c>
      <c r="O462" s="46"/>
      <c r="P462" s="43"/>
      <c r="Q462" s="142">
        <f t="shared" si="98"/>
        <v>1031.7490000000003</v>
      </c>
      <c r="R462" s="143">
        <f t="shared" si="99"/>
        <v>3739.5269999999996</v>
      </c>
      <c r="S462" s="143">
        <f t="shared" si="100"/>
        <v>7171.0208000000011</v>
      </c>
      <c r="T462" s="95">
        <f t="shared" si="101"/>
        <v>11942.2968</v>
      </c>
      <c r="U462" s="78">
        <f t="shared" si="102"/>
        <v>0</v>
      </c>
      <c r="V462" s="79">
        <f t="shared" si="103"/>
        <v>0</v>
      </c>
      <c r="W462" s="79">
        <f t="shared" si="104"/>
        <v>0</v>
      </c>
      <c r="X462" s="80">
        <f t="shared" si="105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06"/>
        <v>0</v>
      </c>
      <c r="M463" s="148">
        <f t="shared" si="96"/>
        <v>157016.82750000001</v>
      </c>
      <c r="N463" s="62">
        <f t="shared" si="97"/>
        <v>242.01</v>
      </c>
      <c r="O463" s="46"/>
      <c r="P463" s="43"/>
      <c r="Q463" s="142">
        <f t="shared" si="98"/>
        <v>1031.7490000000003</v>
      </c>
      <c r="R463" s="143">
        <f t="shared" si="99"/>
        <v>3739.5269999999996</v>
      </c>
      <c r="S463" s="143">
        <f t="shared" si="100"/>
        <v>7171.0208000000011</v>
      </c>
      <c r="T463" s="95">
        <f t="shared" si="101"/>
        <v>11942.2968</v>
      </c>
      <c r="U463" s="78">
        <f t="shared" si="102"/>
        <v>0</v>
      </c>
      <c r="V463" s="79">
        <f t="shared" si="103"/>
        <v>0</v>
      </c>
      <c r="W463" s="79">
        <f t="shared" si="104"/>
        <v>0</v>
      </c>
      <c r="X463" s="80">
        <f t="shared" si="105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06"/>
        <v>0</v>
      </c>
      <c r="M464" s="148">
        <f t="shared" si="96"/>
        <v>157016.82750000001</v>
      </c>
      <c r="N464" s="62">
        <f t="shared" si="97"/>
        <v>242.01</v>
      </c>
      <c r="O464" s="46"/>
      <c r="P464" s="43"/>
      <c r="Q464" s="142">
        <f t="shared" si="98"/>
        <v>1031.7490000000003</v>
      </c>
      <c r="R464" s="143">
        <f t="shared" si="99"/>
        <v>3739.5269999999996</v>
      </c>
      <c r="S464" s="143">
        <f t="shared" si="100"/>
        <v>7171.0208000000011</v>
      </c>
      <c r="T464" s="95">
        <f t="shared" si="101"/>
        <v>11942.2968</v>
      </c>
      <c r="U464" s="78">
        <f t="shared" si="102"/>
        <v>0</v>
      </c>
      <c r="V464" s="79">
        <f t="shared" si="103"/>
        <v>0</v>
      </c>
      <c r="W464" s="79">
        <f t="shared" si="104"/>
        <v>0</v>
      </c>
      <c r="X464" s="80">
        <f t="shared" si="105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06"/>
        <v>0</v>
      </c>
      <c r="M465" s="148">
        <f t="shared" si="96"/>
        <v>157016.82750000001</v>
      </c>
      <c r="N465" s="62">
        <f t="shared" si="97"/>
        <v>242.01</v>
      </c>
      <c r="O465" s="46"/>
      <c r="P465" s="43"/>
      <c r="Q465" s="142">
        <f t="shared" si="98"/>
        <v>1031.7490000000003</v>
      </c>
      <c r="R465" s="143">
        <f t="shared" si="99"/>
        <v>3739.5269999999996</v>
      </c>
      <c r="S465" s="143">
        <f t="shared" si="100"/>
        <v>7171.0208000000011</v>
      </c>
      <c r="T465" s="95">
        <f t="shared" si="101"/>
        <v>11942.2968</v>
      </c>
      <c r="U465" s="78">
        <f t="shared" si="102"/>
        <v>0</v>
      </c>
      <c r="V465" s="79">
        <f t="shared" si="103"/>
        <v>0</v>
      </c>
      <c r="W465" s="79">
        <f t="shared" si="104"/>
        <v>0</v>
      </c>
      <c r="X465" s="80">
        <f t="shared" si="105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06"/>
        <v>0</v>
      </c>
      <c r="M466" s="148">
        <f t="shared" si="96"/>
        <v>157016.82750000001</v>
      </c>
      <c r="N466" s="62">
        <f t="shared" si="97"/>
        <v>242.01</v>
      </c>
      <c r="O466" s="46"/>
      <c r="P466" s="43"/>
      <c r="Q466" s="142">
        <f t="shared" si="98"/>
        <v>1031.7490000000003</v>
      </c>
      <c r="R466" s="143">
        <f t="shared" si="99"/>
        <v>3739.5269999999996</v>
      </c>
      <c r="S466" s="143">
        <f t="shared" si="100"/>
        <v>7171.0208000000011</v>
      </c>
      <c r="T466" s="95">
        <f t="shared" si="101"/>
        <v>11942.2968</v>
      </c>
      <c r="U466" s="78">
        <f t="shared" si="102"/>
        <v>0</v>
      </c>
      <c r="V466" s="79">
        <f t="shared" si="103"/>
        <v>0</v>
      </c>
      <c r="W466" s="79">
        <f t="shared" si="104"/>
        <v>0</v>
      </c>
      <c r="X466" s="80">
        <f t="shared" si="105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06"/>
        <v>0</v>
      </c>
      <c r="M467" s="148">
        <f t="shared" si="96"/>
        <v>157016.82750000001</v>
      </c>
      <c r="N467" s="62">
        <f t="shared" si="97"/>
        <v>242.01</v>
      </c>
      <c r="O467" s="46"/>
      <c r="P467" s="43"/>
      <c r="Q467" s="142">
        <f t="shared" si="98"/>
        <v>1031.7490000000003</v>
      </c>
      <c r="R467" s="143">
        <f t="shared" si="99"/>
        <v>3739.5269999999996</v>
      </c>
      <c r="S467" s="143">
        <f t="shared" si="100"/>
        <v>7171.0208000000011</v>
      </c>
      <c r="T467" s="95">
        <f t="shared" si="101"/>
        <v>11942.2968</v>
      </c>
      <c r="U467" s="78">
        <f t="shared" si="102"/>
        <v>0</v>
      </c>
      <c r="V467" s="79">
        <f t="shared" si="103"/>
        <v>0</v>
      </c>
      <c r="W467" s="79">
        <f t="shared" si="104"/>
        <v>0</v>
      </c>
      <c r="X467" s="80">
        <f t="shared" si="105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06"/>
        <v>0</v>
      </c>
      <c r="M468" s="148">
        <f t="shared" si="96"/>
        <v>157016.82750000001</v>
      </c>
      <c r="N468" s="62">
        <f t="shared" si="97"/>
        <v>242.01</v>
      </c>
      <c r="O468" s="46"/>
      <c r="P468" s="43"/>
      <c r="Q468" s="142">
        <f t="shared" si="98"/>
        <v>1031.7490000000003</v>
      </c>
      <c r="R468" s="143">
        <f t="shared" si="99"/>
        <v>3739.5269999999996</v>
      </c>
      <c r="S468" s="143">
        <f t="shared" si="100"/>
        <v>7171.0208000000011</v>
      </c>
      <c r="T468" s="95">
        <f t="shared" si="101"/>
        <v>11942.2968</v>
      </c>
      <c r="U468" s="78">
        <f t="shared" si="102"/>
        <v>0</v>
      </c>
      <c r="V468" s="79">
        <f t="shared" si="103"/>
        <v>0</v>
      </c>
      <c r="W468" s="79">
        <f t="shared" si="104"/>
        <v>0</v>
      </c>
      <c r="X468" s="80">
        <f t="shared" si="105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06"/>
        <v>0</v>
      </c>
      <c r="M469" s="148">
        <f t="shared" si="96"/>
        <v>157016.82750000001</v>
      </c>
      <c r="N469" s="62">
        <f t="shared" si="97"/>
        <v>242.01</v>
      </c>
      <c r="O469" s="46"/>
      <c r="P469" s="43"/>
      <c r="Q469" s="142">
        <f t="shared" si="98"/>
        <v>1031.7490000000003</v>
      </c>
      <c r="R469" s="143">
        <f t="shared" si="99"/>
        <v>3739.5269999999996</v>
      </c>
      <c r="S469" s="143">
        <f t="shared" si="100"/>
        <v>7171.0208000000011</v>
      </c>
      <c r="T469" s="95">
        <f t="shared" si="101"/>
        <v>11942.2968</v>
      </c>
      <c r="U469" s="78">
        <f t="shared" si="102"/>
        <v>0</v>
      </c>
      <c r="V469" s="79">
        <f t="shared" si="103"/>
        <v>0</v>
      </c>
      <c r="W469" s="79">
        <f t="shared" si="104"/>
        <v>0</v>
      </c>
      <c r="X469" s="80">
        <f t="shared" si="105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06"/>
        <v>0</v>
      </c>
      <c r="M470" s="148">
        <f t="shared" si="96"/>
        <v>157016.82750000001</v>
      </c>
      <c r="N470" s="62">
        <f t="shared" si="97"/>
        <v>242.01</v>
      </c>
      <c r="O470" s="46"/>
      <c r="P470" s="43"/>
      <c r="Q470" s="142">
        <f t="shared" si="98"/>
        <v>1031.7490000000003</v>
      </c>
      <c r="R470" s="143">
        <f t="shared" si="99"/>
        <v>3739.5269999999996</v>
      </c>
      <c r="S470" s="143">
        <f t="shared" si="100"/>
        <v>7171.0208000000011</v>
      </c>
      <c r="T470" s="95">
        <f t="shared" si="101"/>
        <v>11942.2968</v>
      </c>
      <c r="U470" s="78">
        <f t="shared" si="102"/>
        <v>0</v>
      </c>
      <c r="V470" s="79">
        <f t="shared" si="103"/>
        <v>0</v>
      </c>
      <c r="W470" s="79">
        <f t="shared" si="104"/>
        <v>0</v>
      </c>
      <c r="X470" s="80">
        <f t="shared" si="105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06"/>
        <v>0</v>
      </c>
      <c r="M471" s="148">
        <f t="shared" ref="M471:M502" si="107">SUMPRODUCT($C$4:$K$4,$C$6:$K$6)</f>
        <v>157016.82750000001</v>
      </c>
      <c r="N471" s="62">
        <f t="shared" ref="N471:N502" si="108">SUMPRODUCT($C$3:$K$3,$C$6:$K$6)/1000</f>
        <v>242.01</v>
      </c>
      <c r="O471" s="46"/>
      <c r="P471" s="43"/>
      <c r="Q471" s="142">
        <f t="shared" ref="Q471:Q502" si="109">SUMPRODUCT($C$4:$E$4,$C$6:$E$6)*$Q$3</f>
        <v>1031.7490000000003</v>
      </c>
      <c r="R471" s="143">
        <f t="shared" ref="R471:R502" si="110">SUMPRODUCT($F$4:$H$4,$F$6:$H$6)*$R$3</f>
        <v>3739.5269999999996</v>
      </c>
      <c r="S471" s="143">
        <f t="shared" ref="S471:S502" si="111">SUMPRODUCT($I$4:$K$4,$I$6:$K$6)*$S$3</f>
        <v>7171.0208000000011</v>
      </c>
      <c r="T471" s="95">
        <f t="shared" ref="T471:T502" si="112">SUM(Q471:S471)</f>
        <v>11942.2968</v>
      </c>
      <c r="U471" s="78">
        <f t="shared" ref="U471:U502" si="113">SUM(C471:E471)*$U$3</f>
        <v>0</v>
      </c>
      <c r="V471" s="79">
        <f t="shared" ref="V471:V502" si="114">SUM(F471:H471)*$V$3</f>
        <v>0</v>
      </c>
      <c r="W471" s="79">
        <f t="shared" ref="W471:W502" si="115">SUM(I471:K471)*$W$3</f>
        <v>0</v>
      </c>
      <c r="X471" s="80">
        <f t="shared" ref="X471:X502" si="116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17">SUM(C472:K472)/40</f>
        <v>0</v>
      </c>
      <c r="M472" s="148">
        <f t="shared" si="107"/>
        <v>157016.82750000001</v>
      </c>
      <c r="N472" s="62">
        <f t="shared" si="108"/>
        <v>242.01</v>
      </c>
      <c r="O472" s="46"/>
      <c r="P472" s="43"/>
      <c r="Q472" s="142">
        <f t="shared" si="109"/>
        <v>1031.7490000000003</v>
      </c>
      <c r="R472" s="143">
        <f t="shared" si="110"/>
        <v>3739.5269999999996</v>
      </c>
      <c r="S472" s="143">
        <f t="shared" si="111"/>
        <v>7171.0208000000011</v>
      </c>
      <c r="T472" s="95">
        <f t="shared" si="112"/>
        <v>11942.2968</v>
      </c>
      <c r="U472" s="78">
        <f t="shared" si="113"/>
        <v>0</v>
      </c>
      <c r="V472" s="79">
        <f t="shared" si="114"/>
        <v>0</v>
      </c>
      <c r="W472" s="79">
        <f t="shared" si="115"/>
        <v>0</v>
      </c>
      <c r="X472" s="80">
        <f t="shared" si="116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17"/>
        <v>0</v>
      </c>
      <c r="M473" s="148">
        <f t="shared" si="107"/>
        <v>157016.82750000001</v>
      </c>
      <c r="N473" s="62">
        <f t="shared" si="108"/>
        <v>242.01</v>
      </c>
      <c r="O473" s="46"/>
      <c r="P473" s="43"/>
      <c r="Q473" s="142">
        <f t="shared" si="109"/>
        <v>1031.7490000000003</v>
      </c>
      <c r="R473" s="143">
        <f t="shared" si="110"/>
        <v>3739.5269999999996</v>
      </c>
      <c r="S473" s="143">
        <f t="shared" si="111"/>
        <v>7171.0208000000011</v>
      </c>
      <c r="T473" s="95">
        <f t="shared" si="112"/>
        <v>11942.2968</v>
      </c>
      <c r="U473" s="78">
        <f t="shared" si="113"/>
        <v>0</v>
      </c>
      <c r="V473" s="79">
        <f t="shared" si="114"/>
        <v>0</v>
      </c>
      <c r="W473" s="79">
        <f t="shared" si="115"/>
        <v>0</v>
      </c>
      <c r="X473" s="80">
        <f t="shared" si="116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17"/>
        <v>0</v>
      </c>
      <c r="M474" s="148">
        <f t="shared" si="107"/>
        <v>157016.82750000001</v>
      </c>
      <c r="N474" s="62">
        <f t="shared" si="108"/>
        <v>242.01</v>
      </c>
      <c r="O474" s="46"/>
      <c r="P474" s="43"/>
      <c r="Q474" s="142">
        <f t="shared" si="109"/>
        <v>1031.7490000000003</v>
      </c>
      <c r="R474" s="143">
        <f t="shared" si="110"/>
        <v>3739.5269999999996</v>
      </c>
      <c r="S474" s="143">
        <f t="shared" si="111"/>
        <v>7171.0208000000011</v>
      </c>
      <c r="T474" s="95">
        <f t="shared" si="112"/>
        <v>11942.2968</v>
      </c>
      <c r="U474" s="78">
        <f t="shared" si="113"/>
        <v>0</v>
      </c>
      <c r="V474" s="79">
        <f t="shared" si="114"/>
        <v>0</v>
      </c>
      <c r="W474" s="79">
        <f t="shared" si="115"/>
        <v>0</v>
      </c>
      <c r="X474" s="80">
        <f t="shared" si="116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17"/>
        <v>0</v>
      </c>
      <c r="M475" s="148">
        <f t="shared" si="107"/>
        <v>157016.82750000001</v>
      </c>
      <c r="N475" s="62">
        <f t="shared" si="108"/>
        <v>242.01</v>
      </c>
      <c r="O475" s="46"/>
      <c r="P475" s="43"/>
      <c r="Q475" s="142">
        <f t="shared" si="109"/>
        <v>1031.7490000000003</v>
      </c>
      <c r="R475" s="143">
        <f t="shared" si="110"/>
        <v>3739.5269999999996</v>
      </c>
      <c r="S475" s="143">
        <f t="shared" si="111"/>
        <v>7171.0208000000011</v>
      </c>
      <c r="T475" s="95">
        <f t="shared" si="112"/>
        <v>11942.2968</v>
      </c>
      <c r="U475" s="78">
        <f t="shared" si="113"/>
        <v>0</v>
      </c>
      <c r="V475" s="79">
        <f t="shared" si="114"/>
        <v>0</v>
      </c>
      <c r="W475" s="79">
        <f t="shared" si="115"/>
        <v>0</v>
      </c>
      <c r="X475" s="80">
        <f t="shared" si="116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17"/>
        <v>0</v>
      </c>
      <c r="M476" s="148">
        <f t="shared" si="107"/>
        <v>157016.82750000001</v>
      </c>
      <c r="N476" s="62">
        <f t="shared" si="108"/>
        <v>242.01</v>
      </c>
      <c r="O476" s="46"/>
      <c r="P476" s="43"/>
      <c r="Q476" s="142">
        <f t="shared" si="109"/>
        <v>1031.7490000000003</v>
      </c>
      <c r="R476" s="143">
        <f t="shared" si="110"/>
        <v>3739.5269999999996</v>
      </c>
      <c r="S476" s="143">
        <f t="shared" si="111"/>
        <v>7171.0208000000011</v>
      </c>
      <c r="T476" s="95">
        <f t="shared" si="112"/>
        <v>11942.2968</v>
      </c>
      <c r="U476" s="78">
        <f t="shared" si="113"/>
        <v>0</v>
      </c>
      <c r="V476" s="79">
        <f t="shared" si="114"/>
        <v>0</v>
      </c>
      <c r="W476" s="79">
        <f t="shared" si="115"/>
        <v>0</v>
      </c>
      <c r="X476" s="80">
        <f t="shared" si="116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17"/>
        <v>0</v>
      </c>
      <c r="M477" s="148">
        <f t="shared" si="107"/>
        <v>157016.82750000001</v>
      </c>
      <c r="N477" s="62">
        <f t="shared" si="108"/>
        <v>242.01</v>
      </c>
      <c r="O477" s="46"/>
      <c r="P477" s="43"/>
      <c r="Q477" s="142">
        <f t="shared" si="109"/>
        <v>1031.7490000000003</v>
      </c>
      <c r="R477" s="143">
        <f t="shared" si="110"/>
        <v>3739.5269999999996</v>
      </c>
      <c r="S477" s="143">
        <f t="shared" si="111"/>
        <v>7171.0208000000011</v>
      </c>
      <c r="T477" s="95">
        <f t="shared" si="112"/>
        <v>11942.2968</v>
      </c>
      <c r="U477" s="78">
        <f t="shared" si="113"/>
        <v>0</v>
      </c>
      <c r="V477" s="79">
        <f t="shared" si="114"/>
        <v>0</v>
      </c>
      <c r="W477" s="79">
        <f t="shared" si="115"/>
        <v>0</v>
      </c>
      <c r="X477" s="80">
        <f t="shared" si="116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17"/>
        <v>0</v>
      </c>
      <c r="M478" s="148">
        <f t="shared" si="107"/>
        <v>157016.82750000001</v>
      </c>
      <c r="N478" s="62">
        <f t="shared" si="108"/>
        <v>242.01</v>
      </c>
      <c r="O478" s="46"/>
      <c r="P478" s="43"/>
      <c r="Q478" s="142">
        <f t="shared" si="109"/>
        <v>1031.7490000000003</v>
      </c>
      <c r="R478" s="143">
        <f t="shared" si="110"/>
        <v>3739.5269999999996</v>
      </c>
      <c r="S478" s="143">
        <f t="shared" si="111"/>
        <v>7171.0208000000011</v>
      </c>
      <c r="T478" s="95">
        <f t="shared" si="112"/>
        <v>11942.2968</v>
      </c>
      <c r="U478" s="78">
        <f t="shared" si="113"/>
        <v>0</v>
      </c>
      <c r="V478" s="79">
        <f t="shared" si="114"/>
        <v>0</v>
      </c>
      <c r="W478" s="79">
        <f t="shared" si="115"/>
        <v>0</v>
      </c>
      <c r="X478" s="80">
        <f t="shared" si="116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17"/>
        <v>0</v>
      </c>
      <c r="M479" s="148">
        <f t="shared" si="107"/>
        <v>157016.82750000001</v>
      </c>
      <c r="N479" s="62">
        <f t="shared" si="108"/>
        <v>242.01</v>
      </c>
      <c r="O479" s="46"/>
      <c r="P479" s="43"/>
      <c r="Q479" s="142">
        <f t="shared" si="109"/>
        <v>1031.7490000000003</v>
      </c>
      <c r="R479" s="143">
        <f t="shared" si="110"/>
        <v>3739.5269999999996</v>
      </c>
      <c r="S479" s="143">
        <f t="shared" si="111"/>
        <v>7171.0208000000011</v>
      </c>
      <c r="T479" s="95">
        <f t="shared" si="112"/>
        <v>11942.2968</v>
      </c>
      <c r="U479" s="78">
        <f t="shared" si="113"/>
        <v>0</v>
      </c>
      <c r="V479" s="79">
        <f t="shared" si="114"/>
        <v>0</v>
      </c>
      <c r="W479" s="79">
        <f t="shared" si="115"/>
        <v>0</v>
      </c>
      <c r="X479" s="80">
        <f t="shared" si="116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17"/>
        <v>0</v>
      </c>
      <c r="M480" s="148">
        <f t="shared" si="107"/>
        <v>157016.82750000001</v>
      </c>
      <c r="N480" s="62">
        <f t="shared" si="108"/>
        <v>242.01</v>
      </c>
      <c r="O480" s="46"/>
      <c r="P480" s="43"/>
      <c r="Q480" s="142">
        <f t="shared" si="109"/>
        <v>1031.7490000000003</v>
      </c>
      <c r="R480" s="143">
        <f t="shared" si="110"/>
        <v>3739.5269999999996</v>
      </c>
      <c r="S480" s="143">
        <f t="shared" si="111"/>
        <v>7171.0208000000011</v>
      </c>
      <c r="T480" s="95">
        <f t="shared" si="112"/>
        <v>11942.2968</v>
      </c>
      <c r="U480" s="78">
        <f t="shared" si="113"/>
        <v>0</v>
      </c>
      <c r="V480" s="79">
        <f t="shared" si="114"/>
        <v>0</v>
      </c>
      <c r="W480" s="79">
        <f t="shared" si="115"/>
        <v>0</v>
      </c>
      <c r="X480" s="80">
        <f t="shared" si="116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17"/>
        <v>0</v>
      </c>
      <c r="M481" s="148">
        <f t="shared" si="107"/>
        <v>157016.82750000001</v>
      </c>
      <c r="N481" s="62">
        <f t="shared" si="108"/>
        <v>242.01</v>
      </c>
      <c r="O481" s="46"/>
      <c r="P481" s="43"/>
      <c r="Q481" s="142">
        <f t="shared" si="109"/>
        <v>1031.7490000000003</v>
      </c>
      <c r="R481" s="143">
        <f t="shared" si="110"/>
        <v>3739.5269999999996</v>
      </c>
      <c r="S481" s="143">
        <f t="shared" si="111"/>
        <v>7171.0208000000011</v>
      </c>
      <c r="T481" s="95">
        <f t="shared" si="112"/>
        <v>11942.2968</v>
      </c>
      <c r="U481" s="78">
        <f t="shared" si="113"/>
        <v>0</v>
      </c>
      <c r="V481" s="79">
        <f t="shared" si="114"/>
        <v>0</v>
      </c>
      <c r="W481" s="79">
        <f t="shared" si="115"/>
        <v>0</v>
      </c>
      <c r="X481" s="80">
        <f t="shared" si="116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17"/>
        <v>0</v>
      </c>
      <c r="M482" s="148">
        <f t="shared" si="107"/>
        <v>157016.82750000001</v>
      </c>
      <c r="N482" s="62">
        <f t="shared" si="108"/>
        <v>242.01</v>
      </c>
      <c r="O482" s="46"/>
      <c r="P482" s="43"/>
      <c r="Q482" s="142">
        <f t="shared" si="109"/>
        <v>1031.7490000000003</v>
      </c>
      <c r="R482" s="143">
        <f t="shared" si="110"/>
        <v>3739.5269999999996</v>
      </c>
      <c r="S482" s="143">
        <f t="shared" si="111"/>
        <v>7171.0208000000011</v>
      </c>
      <c r="T482" s="95">
        <f t="shared" si="112"/>
        <v>11942.2968</v>
      </c>
      <c r="U482" s="78">
        <f t="shared" si="113"/>
        <v>0</v>
      </c>
      <c r="V482" s="79">
        <f t="shared" si="114"/>
        <v>0</v>
      </c>
      <c r="W482" s="79">
        <f t="shared" si="115"/>
        <v>0</v>
      </c>
      <c r="X482" s="80">
        <f t="shared" si="116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17"/>
        <v>0</v>
      </c>
      <c r="M483" s="148">
        <f t="shared" si="107"/>
        <v>157016.82750000001</v>
      </c>
      <c r="N483" s="62">
        <f t="shared" si="108"/>
        <v>242.01</v>
      </c>
      <c r="O483" s="46"/>
      <c r="P483" s="43"/>
      <c r="Q483" s="142">
        <f t="shared" si="109"/>
        <v>1031.7490000000003</v>
      </c>
      <c r="R483" s="143">
        <f t="shared" si="110"/>
        <v>3739.5269999999996</v>
      </c>
      <c r="S483" s="143">
        <f t="shared" si="111"/>
        <v>7171.0208000000011</v>
      </c>
      <c r="T483" s="95">
        <f t="shared" si="112"/>
        <v>11942.2968</v>
      </c>
      <c r="U483" s="78">
        <f t="shared" si="113"/>
        <v>0</v>
      </c>
      <c r="V483" s="79">
        <f t="shared" si="114"/>
        <v>0</v>
      </c>
      <c r="W483" s="79">
        <f t="shared" si="115"/>
        <v>0</v>
      </c>
      <c r="X483" s="80">
        <f t="shared" si="116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17"/>
        <v>0</v>
      </c>
      <c r="M484" s="148">
        <f t="shared" si="107"/>
        <v>157016.82750000001</v>
      </c>
      <c r="N484" s="62">
        <f t="shared" si="108"/>
        <v>242.01</v>
      </c>
      <c r="O484" s="46"/>
      <c r="P484" s="43"/>
      <c r="Q484" s="142">
        <f t="shared" si="109"/>
        <v>1031.7490000000003</v>
      </c>
      <c r="R484" s="143">
        <f t="shared" si="110"/>
        <v>3739.5269999999996</v>
      </c>
      <c r="S484" s="143">
        <f t="shared" si="111"/>
        <v>7171.0208000000011</v>
      </c>
      <c r="T484" s="95">
        <f t="shared" si="112"/>
        <v>11942.2968</v>
      </c>
      <c r="U484" s="78">
        <f t="shared" si="113"/>
        <v>0</v>
      </c>
      <c r="V484" s="79">
        <f t="shared" si="114"/>
        <v>0</v>
      </c>
      <c r="W484" s="79">
        <f t="shared" si="115"/>
        <v>0</v>
      </c>
      <c r="X484" s="80">
        <f t="shared" si="116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17"/>
        <v>0</v>
      </c>
      <c r="M485" s="148">
        <f t="shared" si="107"/>
        <v>157016.82750000001</v>
      </c>
      <c r="N485" s="62">
        <f t="shared" si="108"/>
        <v>242.01</v>
      </c>
      <c r="O485" s="46"/>
      <c r="P485" s="43"/>
      <c r="Q485" s="142">
        <f t="shared" si="109"/>
        <v>1031.7490000000003</v>
      </c>
      <c r="R485" s="143">
        <f t="shared" si="110"/>
        <v>3739.5269999999996</v>
      </c>
      <c r="S485" s="143">
        <f t="shared" si="111"/>
        <v>7171.0208000000011</v>
      </c>
      <c r="T485" s="95">
        <f t="shared" si="112"/>
        <v>11942.2968</v>
      </c>
      <c r="U485" s="78">
        <f t="shared" si="113"/>
        <v>0</v>
      </c>
      <c r="V485" s="79">
        <f t="shared" si="114"/>
        <v>0</v>
      </c>
      <c r="W485" s="79">
        <f t="shared" si="115"/>
        <v>0</v>
      </c>
      <c r="X485" s="80">
        <f t="shared" si="116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17"/>
        <v>0</v>
      </c>
      <c r="M486" s="148">
        <f t="shared" si="107"/>
        <v>157016.82750000001</v>
      </c>
      <c r="N486" s="62">
        <f t="shared" si="108"/>
        <v>242.01</v>
      </c>
      <c r="O486" s="46"/>
      <c r="P486" s="43"/>
      <c r="Q486" s="142">
        <f t="shared" si="109"/>
        <v>1031.7490000000003</v>
      </c>
      <c r="R486" s="143">
        <f t="shared" si="110"/>
        <v>3739.5269999999996</v>
      </c>
      <c r="S486" s="143">
        <f t="shared" si="111"/>
        <v>7171.0208000000011</v>
      </c>
      <c r="T486" s="95">
        <f t="shared" si="112"/>
        <v>11942.2968</v>
      </c>
      <c r="U486" s="78">
        <f t="shared" si="113"/>
        <v>0</v>
      </c>
      <c r="V486" s="79">
        <f t="shared" si="114"/>
        <v>0</v>
      </c>
      <c r="W486" s="79">
        <f t="shared" si="115"/>
        <v>0</v>
      </c>
      <c r="X486" s="80">
        <f t="shared" si="116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17"/>
        <v>0</v>
      </c>
      <c r="M487" s="148">
        <f t="shared" si="107"/>
        <v>157016.82750000001</v>
      </c>
      <c r="N487" s="62">
        <f t="shared" si="108"/>
        <v>242.01</v>
      </c>
      <c r="O487" s="46"/>
      <c r="P487" s="43"/>
      <c r="Q487" s="142">
        <f t="shared" si="109"/>
        <v>1031.7490000000003</v>
      </c>
      <c r="R487" s="143">
        <f t="shared" si="110"/>
        <v>3739.5269999999996</v>
      </c>
      <c r="S487" s="143">
        <f t="shared" si="111"/>
        <v>7171.0208000000011</v>
      </c>
      <c r="T487" s="95">
        <f t="shared" si="112"/>
        <v>11942.2968</v>
      </c>
      <c r="U487" s="78">
        <f t="shared" si="113"/>
        <v>0</v>
      </c>
      <c r="V487" s="79">
        <f t="shared" si="114"/>
        <v>0</v>
      </c>
      <c r="W487" s="79">
        <f t="shared" si="115"/>
        <v>0</v>
      </c>
      <c r="X487" s="80">
        <f t="shared" si="116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17"/>
        <v>0</v>
      </c>
      <c r="M488" s="148">
        <f t="shared" si="107"/>
        <v>157016.82750000001</v>
      </c>
      <c r="N488" s="62">
        <f t="shared" si="108"/>
        <v>242.01</v>
      </c>
      <c r="O488" s="46"/>
      <c r="P488" s="43"/>
      <c r="Q488" s="142">
        <f t="shared" si="109"/>
        <v>1031.7490000000003</v>
      </c>
      <c r="R488" s="143">
        <f t="shared" si="110"/>
        <v>3739.5269999999996</v>
      </c>
      <c r="S488" s="143">
        <f t="shared" si="111"/>
        <v>7171.0208000000011</v>
      </c>
      <c r="T488" s="95">
        <f t="shared" si="112"/>
        <v>11942.2968</v>
      </c>
      <c r="U488" s="78">
        <f t="shared" si="113"/>
        <v>0</v>
      </c>
      <c r="V488" s="79">
        <f t="shared" si="114"/>
        <v>0</v>
      </c>
      <c r="W488" s="79">
        <f t="shared" si="115"/>
        <v>0</v>
      </c>
      <c r="X488" s="80">
        <f t="shared" si="116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17"/>
        <v>0</v>
      </c>
      <c r="M489" s="148">
        <f t="shared" si="107"/>
        <v>157016.82750000001</v>
      </c>
      <c r="N489" s="62">
        <f t="shared" si="108"/>
        <v>242.01</v>
      </c>
      <c r="O489" s="46"/>
      <c r="P489" s="43"/>
      <c r="Q489" s="142">
        <f t="shared" si="109"/>
        <v>1031.7490000000003</v>
      </c>
      <c r="R489" s="143">
        <f t="shared" si="110"/>
        <v>3739.5269999999996</v>
      </c>
      <c r="S489" s="143">
        <f t="shared" si="111"/>
        <v>7171.0208000000011</v>
      </c>
      <c r="T489" s="95">
        <f t="shared" si="112"/>
        <v>11942.2968</v>
      </c>
      <c r="U489" s="78">
        <f t="shared" si="113"/>
        <v>0</v>
      </c>
      <c r="V489" s="79">
        <f t="shared" si="114"/>
        <v>0</v>
      </c>
      <c r="W489" s="79">
        <f t="shared" si="115"/>
        <v>0</v>
      </c>
      <c r="X489" s="80">
        <f t="shared" si="116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17"/>
        <v>0</v>
      </c>
      <c r="M490" s="148">
        <f t="shared" si="107"/>
        <v>157016.82750000001</v>
      </c>
      <c r="N490" s="62">
        <f t="shared" si="108"/>
        <v>242.01</v>
      </c>
      <c r="O490" s="46"/>
      <c r="P490" s="43"/>
      <c r="Q490" s="142">
        <f t="shared" si="109"/>
        <v>1031.7490000000003</v>
      </c>
      <c r="R490" s="143">
        <f t="shared" si="110"/>
        <v>3739.5269999999996</v>
      </c>
      <c r="S490" s="143">
        <f t="shared" si="111"/>
        <v>7171.0208000000011</v>
      </c>
      <c r="T490" s="95">
        <f t="shared" si="112"/>
        <v>11942.2968</v>
      </c>
      <c r="U490" s="78">
        <f t="shared" si="113"/>
        <v>0</v>
      </c>
      <c r="V490" s="79">
        <f t="shared" si="114"/>
        <v>0</v>
      </c>
      <c r="W490" s="79">
        <f t="shared" si="115"/>
        <v>0</v>
      </c>
      <c r="X490" s="80">
        <f t="shared" si="116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17"/>
        <v>0</v>
      </c>
      <c r="M491" s="148">
        <f t="shared" si="107"/>
        <v>157016.82750000001</v>
      </c>
      <c r="N491" s="62">
        <f t="shared" si="108"/>
        <v>242.01</v>
      </c>
      <c r="O491" s="46"/>
      <c r="P491" s="43"/>
      <c r="Q491" s="142">
        <f t="shared" si="109"/>
        <v>1031.7490000000003</v>
      </c>
      <c r="R491" s="143">
        <f t="shared" si="110"/>
        <v>3739.5269999999996</v>
      </c>
      <c r="S491" s="143">
        <f t="shared" si="111"/>
        <v>7171.0208000000011</v>
      </c>
      <c r="T491" s="95">
        <f t="shared" si="112"/>
        <v>11942.2968</v>
      </c>
      <c r="U491" s="78">
        <f t="shared" si="113"/>
        <v>0</v>
      </c>
      <c r="V491" s="79">
        <f t="shared" si="114"/>
        <v>0</v>
      </c>
      <c r="W491" s="79">
        <f t="shared" si="115"/>
        <v>0</v>
      </c>
      <c r="X491" s="80">
        <f t="shared" si="116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17"/>
        <v>0</v>
      </c>
      <c r="M492" s="148">
        <f t="shared" si="107"/>
        <v>157016.82750000001</v>
      </c>
      <c r="N492" s="62">
        <f t="shared" si="108"/>
        <v>242.01</v>
      </c>
      <c r="O492" s="46"/>
      <c r="P492" s="43"/>
      <c r="Q492" s="142">
        <f t="shared" si="109"/>
        <v>1031.7490000000003</v>
      </c>
      <c r="R492" s="143">
        <f t="shared" si="110"/>
        <v>3739.5269999999996</v>
      </c>
      <c r="S492" s="143">
        <f t="shared" si="111"/>
        <v>7171.0208000000011</v>
      </c>
      <c r="T492" s="95">
        <f t="shared" si="112"/>
        <v>11942.2968</v>
      </c>
      <c r="U492" s="78">
        <f t="shared" si="113"/>
        <v>0</v>
      </c>
      <c r="V492" s="79">
        <f t="shared" si="114"/>
        <v>0</v>
      </c>
      <c r="W492" s="79">
        <f t="shared" si="115"/>
        <v>0</v>
      </c>
      <c r="X492" s="80">
        <f t="shared" si="116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17"/>
        <v>0</v>
      </c>
      <c r="M493" s="148">
        <f t="shared" si="107"/>
        <v>157016.82750000001</v>
      </c>
      <c r="N493" s="62">
        <f t="shared" si="108"/>
        <v>242.01</v>
      </c>
      <c r="O493" s="46"/>
      <c r="P493" s="43"/>
      <c r="Q493" s="142">
        <f t="shared" si="109"/>
        <v>1031.7490000000003</v>
      </c>
      <c r="R493" s="143">
        <f t="shared" si="110"/>
        <v>3739.5269999999996</v>
      </c>
      <c r="S493" s="143">
        <f t="shared" si="111"/>
        <v>7171.0208000000011</v>
      </c>
      <c r="T493" s="95">
        <f t="shared" si="112"/>
        <v>11942.2968</v>
      </c>
      <c r="U493" s="78">
        <f t="shared" si="113"/>
        <v>0</v>
      </c>
      <c r="V493" s="79">
        <f t="shared" si="114"/>
        <v>0</v>
      </c>
      <c r="W493" s="79">
        <f t="shared" si="115"/>
        <v>0</v>
      </c>
      <c r="X493" s="80">
        <f t="shared" si="116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17"/>
        <v>0</v>
      </c>
      <c r="M494" s="148">
        <f t="shared" si="107"/>
        <v>157016.82750000001</v>
      </c>
      <c r="N494" s="62">
        <f t="shared" si="108"/>
        <v>242.01</v>
      </c>
      <c r="O494" s="46"/>
      <c r="P494" s="43"/>
      <c r="Q494" s="142">
        <f t="shared" si="109"/>
        <v>1031.7490000000003</v>
      </c>
      <c r="R494" s="143">
        <f t="shared" si="110"/>
        <v>3739.5269999999996</v>
      </c>
      <c r="S494" s="143">
        <f t="shared" si="111"/>
        <v>7171.0208000000011</v>
      </c>
      <c r="T494" s="95">
        <f t="shared" si="112"/>
        <v>11942.2968</v>
      </c>
      <c r="U494" s="78">
        <f t="shared" si="113"/>
        <v>0</v>
      </c>
      <c r="V494" s="79">
        <f t="shared" si="114"/>
        <v>0</v>
      </c>
      <c r="W494" s="79">
        <f t="shared" si="115"/>
        <v>0</v>
      </c>
      <c r="X494" s="80">
        <f t="shared" si="116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17"/>
        <v>0</v>
      </c>
      <c r="M495" s="148">
        <f t="shared" si="107"/>
        <v>157016.82750000001</v>
      </c>
      <c r="N495" s="62">
        <f t="shared" si="108"/>
        <v>242.01</v>
      </c>
      <c r="O495" s="46"/>
      <c r="P495" s="43"/>
      <c r="Q495" s="142">
        <f t="shared" si="109"/>
        <v>1031.7490000000003</v>
      </c>
      <c r="R495" s="143">
        <f t="shared" si="110"/>
        <v>3739.5269999999996</v>
      </c>
      <c r="S495" s="143">
        <f t="shared" si="111"/>
        <v>7171.0208000000011</v>
      </c>
      <c r="T495" s="95">
        <f t="shared" si="112"/>
        <v>11942.2968</v>
      </c>
      <c r="U495" s="78">
        <f t="shared" si="113"/>
        <v>0</v>
      </c>
      <c r="V495" s="79">
        <f t="shared" si="114"/>
        <v>0</v>
      </c>
      <c r="W495" s="79">
        <f t="shared" si="115"/>
        <v>0</v>
      </c>
      <c r="X495" s="80">
        <f t="shared" si="116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17"/>
        <v>0</v>
      </c>
      <c r="M496" s="148">
        <f t="shared" si="107"/>
        <v>157016.82750000001</v>
      </c>
      <c r="N496" s="62">
        <f t="shared" si="108"/>
        <v>242.01</v>
      </c>
      <c r="O496" s="46"/>
      <c r="P496" s="43"/>
      <c r="Q496" s="142">
        <f t="shared" si="109"/>
        <v>1031.7490000000003</v>
      </c>
      <c r="R496" s="143">
        <f t="shared" si="110"/>
        <v>3739.5269999999996</v>
      </c>
      <c r="S496" s="143">
        <f t="shared" si="111"/>
        <v>7171.0208000000011</v>
      </c>
      <c r="T496" s="95">
        <f t="shared" si="112"/>
        <v>11942.2968</v>
      </c>
      <c r="U496" s="78">
        <f t="shared" si="113"/>
        <v>0</v>
      </c>
      <c r="V496" s="79">
        <f t="shared" si="114"/>
        <v>0</v>
      </c>
      <c r="W496" s="79">
        <f t="shared" si="115"/>
        <v>0</v>
      </c>
      <c r="X496" s="80">
        <f t="shared" si="116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17"/>
        <v>0</v>
      </c>
      <c r="M497" s="148">
        <f t="shared" si="107"/>
        <v>157016.82750000001</v>
      </c>
      <c r="N497" s="62">
        <f t="shared" si="108"/>
        <v>242.01</v>
      </c>
      <c r="O497" s="46"/>
      <c r="P497" s="43"/>
      <c r="Q497" s="142">
        <f t="shared" si="109"/>
        <v>1031.7490000000003</v>
      </c>
      <c r="R497" s="143">
        <f t="shared" si="110"/>
        <v>3739.5269999999996</v>
      </c>
      <c r="S497" s="143">
        <f t="shared" si="111"/>
        <v>7171.0208000000011</v>
      </c>
      <c r="T497" s="95">
        <f t="shared" si="112"/>
        <v>11942.2968</v>
      </c>
      <c r="U497" s="78">
        <f t="shared" si="113"/>
        <v>0</v>
      </c>
      <c r="V497" s="79">
        <f t="shared" si="114"/>
        <v>0</v>
      </c>
      <c r="W497" s="79">
        <f t="shared" si="115"/>
        <v>0</v>
      </c>
      <c r="X497" s="80">
        <f t="shared" si="116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17"/>
        <v>0</v>
      </c>
      <c r="M498" s="148">
        <f t="shared" si="107"/>
        <v>157016.82750000001</v>
      </c>
      <c r="N498" s="62">
        <f t="shared" si="108"/>
        <v>242.01</v>
      </c>
      <c r="O498" s="46"/>
      <c r="P498" s="43"/>
      <c r="Q498" s="142">
        <f t="shared" si="109"/>
        <v>1031.7490000000003</v>
      </c>
      <c r="R498" s="143">
        <f t="shared" si="110"/>
        <v>3739.5269999999996</v>
      </c>
      <c r="S498" s="143">
        <f t="shared" si="111"/>
        <v>7171.0208000000011</v>
      </c>
      <c r="T498" s="95">
        <f t="shared" si="112"/>
        <v>11942.2968</v>
      </c>
      <c r="U498" s="78">
        <f t="shared" si="113"/>
        <v>0</v>
      </c>
      <c r="V498" s="79">
        <f t="shared" si="114"/>
        <v>0</v>
      </c>
      <c r="W498" s="79">
        <f t="shared" si="115"/>
        <v>0</v>
      </c>
      <c r="X498" s="80">
        <f t="shared" si="116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17"/>
        <v>0</v>
      </c>
      <c r="M499" s="148">
        <f t="shared" si="107"/>
        <v>157016.82750000001</v>
      </c>
      <c r="N499" s="62">
        <f t="shared" si="108"/>
        <v>242.01</v>
      </c>
      <c r="O499" s="46"/>
      <c r="P499" s="43"/>
      <c r="Q499" s="142">
        <f t="shared" si="109"/>
        <v>1031.7490000000003</v>
      </c>
      <c r="R499" s="143">
        <f t="shared" si="110"/>
        <v>3739.5269999999996</v>
      </c>
      <c r="S499" s="143">
        <f t="shared" si="111"/>
        <v>7171.0208000000011</v>
      </c>
      <c r="T499" s="95">
        <f t="shared" si="112"/>
        <v>11942.2968</v>
      </c>
      <c r="U499" s="78">
        <f t="shared" si="113"/>
        <v>0</v>
      </c>
      <c r="V499" s="79">
        <f t="shared" si="114"/>
        <v>0</v>
      </c>
      <c r="W499" s="79">
        <f t="shared" si="115"/>
        <v>0</v>
      </c>
      <c r="X499" s="80">
        <f t="shared" si="116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17"/>
        <v>0</v>
      </c>
      <c r="M500" s="148">
        <f t="shared" si="107"/>
        <v>157016.82750000001</v>
      </c>
      <c r="N500" s="62">
        <f t="shared" si="108"/>
        <v>242.01</v>
      </c>
      <c r="O500" s="46"/>
      <c r="P500" s="43"/>
      <c r="Q500" s="142">
        <f t="shared" si="109"/>
        <v>1031.7490000000003</v>
      </c>
      <c r="R500" s="143">
        <f t="shared" si="110"/>
        <v>3739.5269999999996</v>
      </c>
      <c r="S500" s="143">
        <f t="shared" si="111"/>
        <v>7171.0208000000011</v>
      </c>
      <c r="T500" s="95">
        <f t="shared" si="112"/>
        <v>11942.2968</v>
      </c>
      <c r="U500" s="78">
        <f t="shared" si="113"/>
        <v>0</v>
      </c>
      <c r="V500" s="79">
        <f t="shared" si="114"/>
        <v>0</v>
      </c>
      <c r="W500" s="79">
        <f t="shared" si="115"/>
        <v>0</v>
      </c>
      <c r="X500" s="80">
        <f t="shared" si="116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17"/>
        <v>0</v>
      </c>
      <c r="M501" s="148">
        <f t="shared" si="107"/>
        <v>157016.82750000001</v>
      </c>
      <c r="N501" s="62">
        <f t="shared" si="108"/>
        <v>242.01</v>
      </c>
      <c r="O501" s="46"/>
      <c r="P501" s="43"/>
      <c r="Q501" s="142">
        <f t="shared" si="109"/>
        <v>1031.7490000000003</v>
      </c>
      <c r="R501" s="143">
        <f t="shared" si="110"/>
        <v>3739.5269999999996</v>
      </c>
      <c r="S501" s="143">
        <f t="shared" si="111"/>
        <v>7171.0208000000011</v>
      </c>
      <c r="T501" s="95">
        <f t="shared" si="112"/>
        <v>11942.2968</v>
      </c>
      <c r="U501" s="78">
        <f t="shared" si="113"/>
        <v>0</v>
      </c>
      <c r="V501" s="79">
        <f t="shared" si="114"/>
        <v>0</v>
      </c>
      <c r="W501" s="79">
        <f t="shared" si="115"/>
        <v>0</v>
      </c>
      <c r="X501" s="80">
        <f t="shared" si="116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17"/>
        <v>0</v>
      </c>
      <c r="M502" s="153">
        <f t="shared" si="107"/>
        <v>157016.82750000001</v>
      </c>
      <c r="N502" s="154">
        <f t="shared" si="108"/>
        <v>242.01</v>
      </c>
      <c r="O502" s="163"/>
      <c r="P502" s="164"/>
      <c r="Q502" s="144">
        <f t="shared" si="109"/>
        <v>1031.7490000000003</v>
      </c>
      <c r="R502" s="145">
        <f t="shared" si="110"/>
        <v>3739.5269999999996</v>
      </c>
      <c r="S502" s="145">
        <f t="shared" si="111"/>
        <v>7171.0208000000011</v>
      </c>
      <c r="T502" s="96">
        <f t="shared" si="112"/>
        <v>11942.2968</v>
      </c>
      <c r="U502" s="81">
        <f t="shared" si="113"/>
        <v>0</v>
      </c>
      <c r="V502" s="82">
        <f t="shared" si="114"/>
        <v>0</v>
      </c>
      <c r="W502" s="82">
        <f t="shared" si="115"/>
        <v>0</v>
      </c>
      <c r="X502" s="83">
        <f t="shared" si="116"/>
        <v>0</v>
      </c>
    </row>
  </sheetData>
  <mergeCells count="22">
    <mergeCell ref="AF4:AH4"/>
    <mergeCell ref="AJ4:AL4"/>
    <mergeCell ref="A18:B18"/>
    <mergeCell ref="A21:A22"/>
    <mergeCell ref="B21:B22"/>
    <mergeCell ref="C21:E21"/>
    <mergeCell ref="F21:H21"/>
    <mergeCell ref="I21:K21"/>
    <mergeCell ref="L21:N21"/>
    <mergeCell ref="Q21:T21"/>
    <mergeCell ref="U21:X21"/>
    <mergeCell ref="AC4:AC5"/>
    <mergeCell ref="AD4:AD5"/>
    <mergeCell ref="Z3:AD3"/>
    <mergeCell ref="Q4:T4"/>
    <mergeCell ref="U4:X4"/>
    <mergeCell ref="Z4:AB4"/>
    <mergeCell ref="A2:E2"/>
    <mergeCell ref="A3:A5"/>
    <mergeCell ref="Y3:Y5"/>
    <mergeCell ref="L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2"/>
  <sheetViews>
    <sheetView topLeftCell="A2" zoomScale="121" workbookViewId="0">
      <pane xSplit="2" ySplit="4" topLeftCell="C6" activePane="bottomRight" state="frozen"/>
      <selection activeCell="E14" sqref="E14"/>
      <selection pane="topRight" activeCell="E14" sqref="E14"/>
      <selection pane="bottomLeft" activeCell="E14" sqref="E14"/>
      <selection pane="bottomRight" activeCell="B6" sqref="B6:B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37">
        <v>46174</v>
      </c>
      <c r="B2" s="337"/>
      <c r="C2" s="337"/>
      <c r="D2" s="337"/>
      <c r="E2" s="337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110</v>
      </c>
      <c r="D6" s="34"/>
      <c r="E6" s="58"/>
      <c r="F6" s="46">
        <v>16</v>
      </c>
      <c r="G6" s="34">
        <v>10</v>
      </c>
      <c r="H6" s="58">
        <v>10</v>
      </c>
      <c r="I6" s="46">
        <v>25</v>
      </c>
      <c r="J6" s="34">
        <v>17</v>
      </c>
      <c r="K6" s="45">
        <v>21</v>
      </c>
      <c r="L6" s="44">
        <f>SUM(C6:K6)/40</f>
        <v>5.2249999999999996</v>
      </c>
      <c r="M6" s="97">
        <f>SUMPRODUCT($C$4:$K$4,$C6:$K6)</f>
        <v>10780.27</v>
      </c>
      <c r="N6" s="58">
        <f>SUMPRODUCT($C$3:$K$3,$C6:$K6)/1000</f>
        <v>16.68</v>
      </c>
      <c r="O6" s="244">
        <f>SUM(F6:H6)/20</f>
        <v>1.8</v>
      </c>
      <c r="P6" s="43">
        <f>SUM(I6:K6)/20</f>
        <v>3.15</v>
      </c>
      <c r="Q6" s="141">
        <f>SUMPRODUCT($C$4:$E$4,$C$6:$E$6)*$Q$3</f>
        <v>215.76500000000001</v>
      </c>
      <c r="R6" s="93">
        <f>SUMPRODUCT($F$4:$H$4,$F$6:$H$6)*$R$3</f>
        <v>151.09200000000001</v>
      </c>
      <c r="S6" s="93">
        <f>SUMPRODUCT($I$4:$K$4,$I$6:$K$6)*$S$3</f>
        <v>366.10559999999998</v>
      </c>
      <c r="T6" s="94">
        <f>SUM(Q6:S6)</f>
        <v>732.96260000000007</v>
      </c>
      <c r="U6" s="74">
        <f>SUM(C6:E6)*$U$3</f>
        <v>3.8500000000000005</v>
      </c>
      <c r="V6" s="75">
        <f>SUM(F6:H6)*$V$3</f>
        <v>0</v>
      </c>
      <c r="W6" s="75">
        <f>SUM(I6:K6)*$W$3</f>
        <v>0</v>
      </c>
      <c r="X6" s="76">
        <f>SUM(U6:W6)</f>
        <v>3.8500000000000005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1796.7116666666668</v>
      </c>
      <c r="AD6" s="45"/>
      <c r="AF6" s="108">
        <f>SUM(C6:E6)/40</f>
        <v>2.75</v>
      </c>
      <c r="AG6" s="106">
        <f>SUM(F6:H6)/40</f>
        <v>0.9</v>
      </c>
      <c r="AH6" s="109">
        <f>SUM(E6:G6)/40</f>
        <v>0.65</v>
      </c>
      <c r="AJ6" s="183">
        <f t="shared" ref="AJ6:AJ17" si="1">AF6/SUM(AF6:AH6)</f>
        <v>0.63953488372093026</v>
      </c>
      <c r="AK6" s="184">
        <f>AG6/SUM(AF6:AH6)</f>
        <v>0.20930232558139536</v>
      </c>
      <c r="AL6" s="185">
        <f>AH6/SUM(AF6:AH6)</f>
        <v>0.15116279069767444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244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215.76500000000001</v>
      </c>
      <c r="R7" s="143">
        <f t="shared" ref="R7:R17" si="8">SUMPRODUCT($F$4:$H$4,$F$6:$H$6)*$R$3</f>
        <v>151.09200000000001</v>
      </c>
      <c r="S7" s="143">
        <f t="shared" ref="S7:S17" si="9">SUMPRODUCT($I$4:$K$4,$I$6:$K$6)*$S$3</f>
        <v>366.10559999999998</v>
      </c>
      <c r="T7" s="95">
        <f t="shared" ref="T7:T17" si="10">SUM(Q7:S7)</f>
        <v>732.96260000000007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10</v>
      </c>
      <c r="AB7" s="119">
        <f t="shared" ref="AB7:AB18" si="15">AA7/Z7</f>
        <v>0.25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86" t="e">
        <f t="shared" si="1"/>
        <v>#DIV/0!</v>
      </c>
      <c r="AK7" s="173" t="e">
        <f t="shared" ref="AK7:AK18" si="19">AG7/SUM(AF7:AH7)</f>
        <v>#DIV/0!</v>
      </c>
      <c r="AL7" s="187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244">
        <f t="shared" si="5"/>
        <v>0</v>
      </c>
      <c r="P8" s="43">
        <f t="shared" si="6"/>
        <v>0</v>
      </c>
      <c r="Q8" s="142">
        <f t="shared" si="7"/>
        <v>215.76500000000001</v>
      </c>
      <c r="R8" s="143">
        <f t="shared" si="8"/>
        <v>151.09200000000001</v>
      </c>
      <c r="S8" s="143">
        <f t="shared" si="9"/>
        <v>366.10559999999998</v>
      </c>
      <c r="T8" s="95">
        <f t="shared" si="10"/>
        <v>732.96260000000007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86" t="e">
        <f t="shared" si="1"/>
        <v>#DIV/0!</v>
      </c>
      <c r="AK8" s="173" t="e">
        <f t="shared" si="19"/>
        <v>#DIV/0!</v>
      </c>
      <c r="AL8" s="187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244">
        <f t="shared" si="5"/>
        <v>0</v>
      </c>
      <c r="P9" s="43">
        <f t="shared" si="6"/>
        <v>0</v>
      </c>
      <c r="Q9" s="142">
        <f t="shared" si="7"/>
        <v>215.76500000000001</v>
      </c>
      <c r="R9" s="143">
        <f t="shared" si="8"/>
        <v>151.09200000000001</v>
      </c>
      <c r="S9" s="143">
        <f t="shared" si="9"/>
        <v>366.10559999999998</v>
      </c>
      <c r="T9" s="95">
        <f t="shared" si="10"/>
        <v>732.96260000000007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86" t="e">
        <f t="shared" si="1"/>
        <v>#DIV/0!</v>
      </c>
      <c r="AK9" s="173" t="e">
        <f t="shared" si="19"/>
        <v>#DIV/0!</v>
      </c>
      <c r="AL9" s="187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>
        <v>16</v>
      </c>
      <c r="G10" s="29">
        <v>10</v>
      </c>
      <c r="H10" s="62">
        <v>10</v>
      </c>
      <c r="I10" s="33">
        <v>25</v>
      </c>
      <c r="J10" s="29">
        <v>17</v>
      </c>
      <c r="K10" s="37">
        <v>20</v>
      </c>
      <c r="L10" s="38">
        <f t="shared" si="2"/>
        <v>4.45</v>
      </c>
      <c r="M10" s="97">
        <f t="shared" si="3"/>
        <v>9530.7300000000014</v>
      </c>
      <c r="N10" s="62">
        <f t="shared" si="4"/>
        <v>14.76</v>
      </c>
      <c r="O10" s="244">
        <f t="shared" si="5"/>
        <v>1.8</v>
      </c>
      <c r="P10" s="43">
        <f t="shared" si="6"/>
        <v>3.1</v>
      </c>
      <c r="Q10" s="142">
        <f t="shared" si="7"/>
        <v>215.76500000000001</v>
      </c>
      <c r="R10" s="143">
        <f t="shared" si="8"/>
        <v>151.09200000000001</v>
      </c>
      <c r="S10" s="143">
        <f t="shared" si="9"/>
        <v>366.10559999999998</v>
      </c>
      <c r="T10" s="95">
        <f t="shared" si="10"/>
        <v>732.96260000000007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</v>
      </c>
      <c r="AG10" s="105">
        <f t="shared" si="17"/>
        <v>0.9</v>
      </c>
      <c r="AH10" s="111">
        <f t="shared" si="18"/>
        <v>0.65</v>
      </c>
      <c r="AJ10" s="186">
        <f t="shared" si="1"/>
        <v>0.56338028169014087</v>
      </c>
      <c r="AK10" s="173">
        <f t="shared" si="19"/>
        <v>0.25352112676056338</v>
      </c>
      <c r="AL10" s="187">
        <f t="shared" si="20"/>
        <v>0.18309859154929578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244">
        <f t="shared" si="5"/>
        <v>0</v>
      </c>
      <c r="P11" s="43">
        <f t="shared" si="6"/>
        <v>0</v>
      </c>
      <c r="Q11" s="142">
        <f t="shared" si="7"/>
        <v>215.76500000000001</v>
      </c>
      <c r="R11" s="143">
        <f t="shared" si="8"/>
        <v>151.09200000000001</v>
      </c>
      <c r="S11" s="143">
        <f t="shared" si="9"/>
        <v>366.10559999999998</v>
      </c>
      <c r="T11" s="95">
        <f t="shared" si="10"/>
        <v>732.96260000000007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86" t="e">
        <f t="shared" si="1"/>
        <v>#DIV/0!</v>
      </c>
      <c r="AK11" s="173" t="e">
        <f t="shared" si="19"/>
        <v>#DIV/0!</v>
      </c>
      <c r="AL11" s="187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244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215.76500000000001</v>
      </c>
      <c r="R12" s="143">
        <f t="shared" si="8"/>
        <v>151.09200000000001</v>
      </c>
      <c r="S12" s="143">
        <f t="shared" si="9"/>
        <v>366.10559999999998</v>
      </c>
      <c r="T12" s="95">
        <f t="shared" ref="T12:T13" si="24">SUM(Q12:S12)</f>
        <v>732.96260000000007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86"/>
      <c r="AK12" s="173"/>
      <c r="AL12" s="187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244">
        <f t="shared" si="22"/>
        <v>0</v>
      </c>
      <c r="P13" s="43">
        <f t="shared" si="23"/>
        <v>0</v>
      </c>
      <c r="Q13" s="142">
        <f t="shared" si="7"/>
        <v>215.76500000000001</v>
      </c>
      <c r="R13" s="143">
        <f t="shared" si="8"/>
        <v>151.09200000000001</v>
      </c>
      <c r="S13" s="143">
        <f t="shared" si="9"/>
        <v>366.10559999999998</v>
      </c>
      <c r="T13" s="95">
        <f t="shared" si="24"/>
        <v>732.96260000000007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86"/>
      <c r="AK13" s="173"/>
      <c r="AL13" s="187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244">
        <f t="shared" si="5"/>
        <v>0</v>
      </c>
      <c r="P14" s="43">
        <f t="shared" si="6"/>
        <v>0</v>
      </c>
      <c r="Q14" s="142">
        <f t="shared" si="7"/>
        <v>215.76500000000001</v>
      </c>
      <c r="R14" s="143">
        <f t="shared" si="8"/>
        <v>151.09200000000001</v>
      </c>
      <c r="S14" s="143">
        <f t="shared" si="9"/>
        <v>366.10559999999998</v>
      </c>
      <c r="T14" s="95">
        <f t="shared" si="10"/>
        <v>732.96260000000007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86" t="e">
        <f t="shared" si="1"/>
        <v>#DIV/0!</v>
      </c>
      <c r="AK14" s="173" t="e">
        <f t="shared" si="19"/>
        <v>#DIV/0!</v>
      </c>
      <c r="AL14" s="187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244">
        <f t="shared" si="5"/>
        <v>0</v>
      </c>
      <c r="P15" s="43">
        <f t="shared" si="6"/>
        <v>0</v>
      </c>
      <c r="Q15" s="142">
        <f t="shared" si="7"/>
        <v>215.76500000000001</v>
      </c>
      <c r="R15" s="143">
        <f t="shared" si="8"/>
        <v>151.09200000000001</v>
      </c>
      <c r="S15" s="143">
        <f t="shared" si="9"/>
        <v>366.10559999999998</v>
      </c>
      <c r="T15" s="95">
        <f t="shared" si="10"/>
        <v>732.96260000000007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86" t="e">
        <f t="shared" si="1"/>
        <v>#DIV/0!</v>
      </c>
      <c r="AK15" s="173" t="e">
        <f t="shared" si="19"/>
        <v>#DIV/0!</v>
      </c>
      <c r="AL15" s="187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215.76500000000001</v>
      </c>
      <c r="R16" s="143">
        <f t="shared" si="8"/>
        <v>151.09200000000001</v>
      </c>
      <c r="S16" s="143">
        <f t="shared" si="9"/>
        <v>366.10559999999998</v>
      </c>
      <c r="T16" s="95">
        <f t="shared" si="10"/>
        <v>732.96260000000007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86" t="e">
        <f t="shared" si="1"/>
        <v>#DIV/0!</v>
      </c>
      <c r="AK16" s="173" t="e">
        <f t="shared" si="19"/>
        <v>#DIV/0!</v>
      </c>
      <c r="AL16" s="187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215.76500000000001</v>
      </c>
      <c r="R17" s="145">
        <f t="shared" si="8"/>
        <v>151.09200000000001</v>
      </c>
      <c r="S17" s="145">
        <f t="shared" si="9"/>
        <v>366.10559999999998</v>
      </c>
      <c r="T17" s="96">
        <f t="shared" si="10"/>
        <v>732.96260000000007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176"/>
      <c r="Z17" s="131"/>
      <c r="AA17" s="100"/>
      <c r="AB17" s="177" t="e">
        <f t="shared" si="15"/>
        <v>#DIV/0!</v>
      </c>
      <c r="AC17" s="49" t="e">
        <f t="shared" si="0"/>
        <v>#DIV/0!</v>
      </c>
      <c r="AD17" s="52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88" t="e">
        <f t="shared" si="1"/>
        <v>#DIV/0!</v>
      </c>
      <c r="AK17" s="179" t="e">
        <f t="shared" si="19"/>
        <v>#DIV/0!</v>
      </c>
      <c r="AL17" s="189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190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32</v>
      </c>
      <c r="G18" s="55">
        <f t="shared" si="31"/>
        <v>20</v>
      </c>
      <c r="H18" s="57">
        <f t="shared" si="31"/>
        <v>20</v>
      </c>
      <c r="I18" s="130">
        <f t="shared" si="31"/>
        <v>50</v>
      </c>
      <c r="J18" s="55">
        <f t="shared" si="31"/>
        <v>34</v>
      </c>
      <c r="K18" s="57">
        <f t="shared" si="31"/>
        <v>41</v>
      </c>
      <c r="L18" s="54">
        <f t="shared" si="2"/>
        <v>9.6750000000000007</v>
      </c>
      <c r="M18" s="99">
        <f>SUM(M6:M17)</f>
        <v>20311</v>
      </c>
      <c r="N18" s="57">
        <f t="shared" ref="N18:P18" si="32">SUM(N6:N17)</f>
        <v>31.439999999999998</v>
      </c>
      <c r="O18" s="130">
        <f t="shared" si="32"/>
        <v>3.6</v>
      </c>
      <c r="P18" s="56">
        <f t="shared" si="32"/>
        <v>6.25</v>
      </c>
      <c r="Q18" s="146">
        <f t="shared" ref="Q18" si="33">SUM(Q6:Q17)</f>
        <v>2589.1800000000003</v>
      </c>
      <c r="R18" s="147">
        <f t="shared" ref="R18" si="34">SUM(R6:R17)</f>
        <v>1813.1040000000005</v>
      </c>
      <c r="S18" s="147">
        <f t="shared" ref="S18" si="35">SUM(S6:S17)</f>
        <v>4393.2671999999993</v>
      </c>
      <c r="T18" s="140">
        <f t="shared" ref="T18" si="36">SUM(T6:T17)</f>
        <v>8795.5511999999999</v>
      </c>
      <c r="U18" s="72">
        <f t="shared" ref="U18" si="37">SUM(U6:U17)</f>
        <v>6.65</v>
      </c>
      <c r="V18" s="73">
        <f t="shared" ref="V18" si="38">SUM(V6:V17)</f>
        <v>0</v>
      </c>
      <c r="W18" s="73">
        <f t="shared" ref="W18" si="39">SUM(W6:W17)</f>
        <v>0</v>
      </c>
      <c r="X18" s="77">
        <f t="shared" ref="X18:Z18" si="40">SUM(X6:X17)</f>
        <v>6.65</v>
      </c>
      <c r="Y18" s="178">
        <f t="shared" si="40"/>
        <v>0</v>
      </c>
      <c r="Z18" s="54">
        <f t="shared" si="40"/>
        <v>80</v>
      </c>
      <c r="AA18" s="55">
        <f>SUM(AA6:AA17)</f>
        <v>16</v>
      </c>
      <c r="AB18" s="66">
        <f t="shared" si="15"/>
        <v>0.2</v>
      </c>
      <c r="AC18" s="66">
        <f t="shared" ref="AC18" si="41">M18/AA18</f>
        <v>1269.4375</v>
      </c>
      <c r="AD18" s="67">
        <f>SUM(AD6:AD17)</f>
        <v>0</v>
      </c>
      <c r="AF18" s="116">
        <f t="shared" si="16"/>
        <v>4.75</v>
      </c>
      <c r="AG18" s="117">
        <f t="shared" si="17"/>
        <v>1.8</v>
      </c>
      <c r="AH18" s="118">
        <f t="shared" si="18"/>
        <v>1.3</v>
      </c>
      <c r="AJ18" s="180">
        <f t="shared" ref="AJ18" si="42">AF18/SUM(AF18:AH18)</f>
        <v>0.60509554140127386</v>
      </c>
      <c r="AK18" s="181">
        <f t="shared" si="19"/>
        <v>0.22929936305732485</v>
      </c>
      <c r="AL18" s="182">
        <f t="shared" si="20"/>
        <v>0.16560509554140129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76" t="s">
        <v>49</v>
      </c>
      <c r="B21" s="278" t="s">
        <v>43</v>
      </c>
      <c r="C21" s="328" t="s">
        <v>40</v>
      </c>
      <c r="D21" s="323"/>
      <c r="E21" s="323"/>
      <c r="F21" s="323" t="s">
        <v>41</v>
      </c>
      <c r="G21" s="323"/>
      <c r="H21" s="323"/>
      <c r="I21" s="323" t="s">
        <v>42</v>
      </c>
      <c r="J21" s="323"/>
      <c r="K21" s="323"/>
      <c r="L21" s="329" t="s">
        <v>48</v>
      </c>
      <c r="M21" s="329"/>
      <c r="N21" s="330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26"/>
      <c r="B22" s="327"/>
      <c r="C22" s="194" t="s">
        <v>44</v>
      </c>
      <c r="D22" s="102" t="s">
        <v>45</v>
      </c>
      <c r="E22" s="102" t="s">
        <v>46</v>
      </c>
      <c r="F22" s="102" t="s">
        <v>44</v>
      </c>
      <c r="G22" s="102" t="s">
        <v>45</v>
      </c>
      <c r="H22" s="102" t="s">
        <v>46</v>
      </c>
      <c r="I22" s="102" t="s">
        <v>44</v>
      </c>
      <c r="J22" s="102" t="s">
        <v>45</v>
      </c>
      <c r="K22" s="102" t="s">
        <v>46</v>
      </c>
      <c r="L22" s="102" t="s">
        <v>16</v>
      </c>
      <c r="M22" s="191" t="s">
        <v>20</v>
      </c>
      <c r="N22" s="192" t="s">
        <v>50</v>
      </c>
      <c r="O22" s="69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43">SUMPRODUCT($C$4:$K$4,$C$6:$K$6)</f>
        <v>10780.27</v>
      </c>
      <c r="N23" s="152">
        <f t="shared" ref="N23:N86" si="44">SUMPRODUCT($C$3:$K$3,$C$6:$K$6)/1000</f>
        <v>16.68</v>
      </c>
      <c r="O23" s="155"/>
      <c r="P23" s="156"/>
      <c r="Q23" s="157">
        <f t="shared" ref="Q23:Q86" si="45">SUMPRODUCT($C$4:$E$4,$C$6:$E$6)*$Q$3</f>
        <v>215.76500000000001</v>
      </c>
      <c r="R23" s="158">
        <f t="shared" ref="R23:R86" si="46">SUMPRODUCT($F$4:$H$4,$F$6:$H$6)*$R$3</f>
        <v>151.09200000000001</v>
      </c>
      <c r="S23" s="158">
        <f t="shared" ref="S23:S86" si="47">SUMPRODUCT($I$4:$K$4,$I$6:$K$6)*$S$3</f>
        <v>366.10559999999998</v>
      </c>
      <c r="T23" s="159">
        <f t="shared" ref="T23" si="48">SUM(Q23:S23)</f>
        <v>732.96260000000007</v>
      </c>
      <c r="U23" s="160">
        <f t="shared" ref="U23" si="49">SUM(C23:E23)*$U$3</f>
        <v>0.35000000000000003</v>
      </c>
      <c r="V23" s="161">
        <f t="shared" ref="V23" si="50">SUM(F23:H23)*$V$3</f>
        <v>0</v>
      </c>
      <c r="W23" s="161">
        <f t="shared" ref="W23" si="51">SUM(I23:K23)*$W$3</f>
        <v>0</v>
      </c>
      <c r="X23" s="162">
        <f t="shared" ref="X23" si="52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53">SUM(C24:K24)/40</f>
        <v>0</v>
      </c>
      <c r="M24" s="148">
        <f t="shared" si="43"/>
        <v>10780.27</v>
      </c>
      <c r="N24" s="62">
        <f t="shared" si="44"/>
        <v>16.68</v>
      </c>
      <c r="O24" s="46"/>
      <c r="P24" s="43"/>
      <c r="Q24" s="142">
        <f t="shared" si="45"/>
        <v>215.76500000000001</v>
      </c>
      <c r="R24" s="143">
        <f t="shared" si="46"/>
        <v>151.09200000000001</v>
      </c>
      <c r="S24" s="143">
        <f t="shared" si="47"/>
        <v>366.10559999999998</v>
      </c>
      <c r="T24" s="95">
        <f t="shared" ref="T24:T87" si="54">SUM(Q24:S24)</f>
        <v>732.96260000000007</v>
      </c>
      <c r="U24" s="78">
        <f t="shared" ref="U24:U87" si="55">SUM(C24:E24)*$U$3</f>
        <v>0</v>
      </c>
      <c r="V24" s="79">
        <f t="shared" ref="V24:V87" si="56">SUM(F24:H24)*$V$3</f>
        <v>0</v>
      </c>
      <c r="W24" s="79">
        <f t="shared" ref="W24:W87" si="57">SUM(I24:K24)*$W$3</f>
        <v>0</v>
      </c>
      <c r="X24" s="80">
        <f t="shared" ref="X24:X87" si="58">SUM(U24:W24)</f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53"/>
        <v>0</v>
      </c>
      <c r="M25" s="148">
        <f t="shared" si="43"/>
        <v>10780.27</v>
      </c>
      <c r="N25" s="62">
        <f t="shared" si="44"/>
        <v>16.68</v>
      </c>
      <c r="O25" s="46"/>
      <c r="P25" s="43"/>
      <c r="Q25" s="142">
        <f t="shared" si="45"/>
        <v>215.76500000000001</v>
      </c>
      <c r="R25" s="143">
        <f t="shared" si="46"/>
        <v>151.09200000000001</v>
      </c>
      <c r="S25" s="143">
        <f t="shared" si="47"/>
        <v>366.10559999999998</v>
      </c>
      <c r="T25" s="95">
        <f t="shared" si="54"/>
        <v>732.96260000000007</v>
      </c>
      <c r="U25" s="78">
        <f t="shared" si="55"/>
        <v>0</v>
      </c>
      <c r="V25" s="79">
        <f t="shared" si="56"/>
        <v>0</v>
      </c>
      <c r="W25" s="79">
        <f t="shared" si="57"/>
        <v>0</v>
      </c>
      <c r="X25" s="80">
        <f t="shared" si="58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53"/>
        <v>0</v>
      </c>
      <c r="M26" s="148">
        <f t="shared" si="43"/>
        <v>10780.27</v>
      </c>
      <c r="N26" s="62">
        <f t="shared" si="44"/>
        <v>16.68</v>
      </c>
      <c r="O26" s="46"/>
      <c r="P26" s="43"/>
      <c r="Q26" s="142">
        <f t="shared" si="45"/>
        <v>215.76500000000001</v>
      </c>
      <c r="R26" s="143">
        <f t="shared" si="46"/>
        <v>151.09200000000001</v>
      </c>
      <c r="S26" s="143">
        <f t="shared" si="47"/>
        <v>366.10559999999998</v>
      </c>
      <c r="T26" s="95">
        <f t="shared" si="54"/>
        <v>732.96260000000007</v>
      </c>
      <c r="U26" s="78">
        <f t="shared" si="55"/>
        <v>0</v>
      </c>
      <c r="V26" s="79">
        <f t="shared" si="56"/>
        <v>0</v>
      </c>
      <c r="W26" s="79">
        <f t="shared" si="57"/>
        <v>0</v>
      </c>
      <c r="X26" s="80">
        <f t="shared" si="58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53"/>
        <v>0</v>
      </c>
      <c r="M27" s="148">
        <f t="shared" si="43"/>
        <v>10780.27</v>
      </c>
      <c r="N27" s="62">
        <f t="shared" si="44"/>
        <v>16.68</v>
      </c>
      <c r="O27" s="46"/>
      <c r="P27" s="43"/>
      <c r="Q27" s="142">
        <f t="shared" si="45"/>
        <v>215.76500000000001</v>
      </c>
      <c r="R27" s="143">
        <f t="shared" si="46"/>
        <v>151.09200000000001</v>
      </c>
      <c r="S27" s="143">
        <f t="shared" si="47"/>
        <v>366.10559999999998</v>
      </c>
      <c r="T27" s="95">
        <f t="shared" si="54"/>
        <v>732.96260000000007</v>
      </c>
      <c r="U27" s="78">
        <f t="shared" si="55"/>
        <v>0</v>
      </c>
      <c r="V27" s="79">
        <f t="shared" si="56"/>
        <v>0</v>
      </c>
      <c r="W27" s="79">
        <f t="shared" si="57"/>
        <v>0</v>
      </c>
      <c r="X27" s="80">
        <f t="shared" si="58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53"/>
        <v>0</v>
      </c>
      <c r="M28" s="148">
        <f t="shared" si="43"/>
        <v>10780.27</v>
      </c>
      <c r="N28" s="62">
        <f t="shared" si="44"/>
        <v>16.68</v>
      </c>
      <c r="O28" s="46"/>
      <c r="P28" s="43"/>
      <c r="Q28" s="142">
        <f t="shared" si="45"/>
        <v>215.76500000000001</v>
      </c>
      <c r="R28" s="143">
        <f t="shared" si="46"/>
        <v>151.09200000000001</v>
      </c>
      <c r="S28" s="143">
        <f t="shared" si="47"/>
        <v>366.10559999999998</v>
      </c>
      <c r="T28" s="95">
        <f t="shared" si="54"/>
        <v>732.96260000000007</v>
      </c>
      <c r="U28" s="78">
        <f t="shared" si="55"/>
        <v>0</v>
      </c>
      <c r="V28" s="79">
        <f t="shared" si="56"/>
        <v>0</v>
      </c>
      <c r="W28" s="79">
        <f t="shared" si="57"/>
        <v>0</v>
      </c>
      <c r="X28" s="80">
        <f t="shared" si="58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53"/>
        <v>0</v>
      </c>
      <c r="M29" s="148">
        <f t="shared" si="43"/>
        <v>10780.27</v>
      </c>
      <c r="N29" s="62">
        <f t="shared" si="44"/>
        <v>16.68</v>
      </c>
      <c r="O29" s="46"/>
      <c r="P29" s="43"/>
      <c r="Q29" s="142">
        <f t="shared" si="45"/>
        <v>215.76500000000001</v>
      </c>
      <c r="R29" s="143">
        <f t="shared" si="46"/>
        <v>151.09200000000001</v>
      </c>
      <c r="S29" s="143">
        <f t="shared" si="47"/>
        <v>366.10559999999998</v>
      </c>
      <c r="T29" s="95">
        <f t="shared" si="54"/>
        <v>732.96260000000007</v>
      </c>
      <c r="U29" s="78">
        <f t="shared" si="55"/>
        <v>0</v>
      </c>
      <c r="V29" s="79">
        <f t="shared" si="56"/>
        <v>0</v>
      </c>
      <c r="W29" s="79">
        <f t="shared" si="57"/>
        <v>0</v>
      </c>
      <c r="X29" s="80">
        <f t="shared" si="58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53"/>
        <v>0</v>
      </c>
      <c r="M30" s="148">
        <f t="shared" si="43"/>
        <v>10780.27</v>
      </c>
      <c r="N30" s="62">
        <f t="shared" si="44"/>
        <v>16.68</v>
      </c>
      <c r="O30" s="46"/>
      <c r="P30" s="43"/>
      <c r="Q30" s="142">
        <f t="shared" si="45"/>
        <v>215.76500000000001</v>
      </c>
      <c r="R30" s="143">
        <f t="shared" si="46"/>
        <v>151.09200000000001</v>
      </c>
      <c r="S30" s="143">
        <f t="shared" si="47"/>
        <v>366.10559999999998</v>
      </c>
      <c r="T30" s="95">
        <f t="shared" si="54"/>
        <v>732.96260000000007</v>
      </c>
      <c r="U30" s="78">
        <f t="shared" si="55"/>
        <v>0</v>
      </c>
      <c r="V30" s="79">
        <f t="shared" si="56"/>
        <v>0</v>
      </c>
      <c r="W30" s="79">
        <f t="shared" si="57"/>
        <v>0</v>
      </c>
      <c r="X30" s="80">
        <f t="shared" si="58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53"/>
        <v>0</v>
      </c>
      <c r="M31" s="148">
        <f t="shared" si="43"/>
        <v>10780.27</v>
      </c>
      <c r="N31" s="62">
        <f t="shared" si="44"/>
        <v>16.68</v>
      </c>
      <c r="O31" s="46"/>
      <c r="P31" s="43"/>
      <c r="Q31" s="142">
        <f t="shared" si="45"/>
        <v>215.76500000000001</v>
      </c>
      <c r="R31" s="143">
        <f t="shared" si="46"/>
        <v>151.09200000000001</v>
      </c>
      <c r="S31" s="143">
        <f t="shared" si="47"/>
        <v>366.10559999999998</v>
      </c>
      <c r="T31" s="95">
        <f t="shared" si="54"/>
        <v>732.96260000000007</v>
      </c>
      <c r="U31" s="78">
        <f t="shared" si="55"/>
        <v>0</v>
      </c>
      <c r="V31" s="79">
        <f t="shared" si="56"/>
        <v>0</v>
      </c>
      <c r="W31" s="79">
        <f t="shared" si="57"/>
        <v>0</v>
      </c>
      <c r="X31" s="80">
        <f t="shared" si="58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53"/>
        <v>0</v>
      </c>
      <c r="M32" s="148">
        <f t="shared" si="43"/>
        <v>10780.27</v>
      </c>
      <c r="N32" s="62">
        <f t="shared" si="44"/>
        <v>16.68</v>
      </c>
      <c r="O32" s="46"/>
      <c r="P32" s="43"/>
      <c r="Q32" s="142">
        <f t="shared" si="45"/>
        <v>215.76500000000001</v>
      </c>
      <c r="R32" s="143">
        <f t="shared" si="46"/>
        <v>151.09200000000001</v>
      </c>
      <c r="S32" s="143">
        <f t="shared" si="47"/>
        <v>366.10559999999998</v>
      </c>
      <c r="T32" s="95">
        <f t="shared" si="54"/>
        <v>732.96260000000007</v>
      </c>
      <c r="U32" s="78">
        <f t="shared" si="55"/>
        <v>0</v>
      </c>
      <c r="V32" s="79">
        <f t="shared" si="56"/>
        <v>0</v>
      </c>
      <c r="W32" s="79">
        <f t="shared" si="57"/>
        <v>0</v>
      </c>
      <c r="X32" s="80">
        <f t="shared" si="58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53"/>
        <v>0</v>
      </c>
      <c r="M33" s="148">
        <f t="shared" si="43"/>
        <v>10780.27</v>
      </c>
      <c r="N33" s="62">
        <f t="shared" si="44"/>
        <v>16.68</v>
      </c>
      <c r="O33" s="46"/>
      <c r="P33" s="43"/>
      <c r="Q33" s="142">
        <f t="shared" si="45"/>
        <v>215.76500000000001</v>
      </c>
      <c r="R33" s="143">
        <f t="shared" si="46"/>
        <v>151.09200000000001</v>
      </c>
      <c r="S33" s="143">
        <f t="shared" si="47"/>
        <v>366.10559999999998</v>
      </c>
      <c r="T33" s="95">
        <f t="shared" si="54"/>
        <v>732.96260000000007</v>
      </c>
      <c r="U33" s="78">
        <f t="shared" si="55"/>
        <v>0</v>
      </c>
      <c r="V33" s="79">
        <f t="shared" si="56"/>
        <v>0</v>
      </c>
      <c r="W33" s="79">
        <f t="shared" si="57"/>
        <v>0</v>
      </c>
      <c r="X33" s="80">
        <f t="shared" si="58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53"/>
        <v>0</v>
      </c>
      <c r="M34" s="148">
        <f t="shared" si="43"/>
        <v>10780.27</v>
      </c>
      <c r="N34" s="62">
        <f t="shared" si="44"/>
        <v>16.68</v>
      </c>
      <c r="O34" s="46"/>
      <c r="P34" s="43"/>
      <c r="Q34" s="142">
        <f t="shared" si="45"/>
        <v>215.76500000000001</v>
      </c>
      <c r="R34" s="143">
        <f t="shared" si="46"/>
        <v>151.09200000000001</v>
      </c>
      <c r="S34" s="143">
        <f t="shared" si="47"/>
        <v>366.10559999999998</v>
      </c>
      <c r="T34" s="95">
        <f t="shared" si="54"/>
        <v>732.96260000000007</v>
      </c>
      <c r="U34" s="78">
        <f t="shared" si="55"/>
        <v>0</v>
      </c>
      <c r="V34" s="79">
        <f t="shared" si="56"/>
        <v>0</v>
      </c>
      <c r="W34" s="79">
        <f t="shared" si="57"/>
        <v>0</v>
      </c>
      <c r="X34" s="80">
        <f t="shared" si="58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53"/>
        <v>0</v>
      </c>
      <c r="M35" s="148">
        <f t="shared" si="43"/>
        <v>10780.27</v>
      </c>
      <c r="N35" s="62">
        <f t="shared" si="44"/>
        <v>16.68</v>
      </c>
      <c r="O35" s="46"/>
      <c r="P35" s="43"/>
      <c r="Q35" s="142">
        <f t="shared" si="45"/>
        <v>215.76500000000001</v>
      </c>
      <c r="R35" s="143">
        <f t="shared" si="46"/>
        <v>151.09200000000001</v>
      </c>
      <c r="S35" s="143">
        <f t="shared" si="47"/>
        <v>366.10559999999998</v>
      </c>
      <c r="T35" s="95">
        <f t="shared" si="54"/>
        <v>732.96260000000007</v>
      </c>
      <c r="U35" s="78">
        <f t="shared" si="55"/>
        <v>0</v>
      </c>
      <c r="V35" s="79">
        <f t="shared" si="56"/>
        <v>0</v>
      </c>
      <c r="W35" s="79">
        <f t="shared" si="57"/>
        <v>0</v>
      </c>
      <c r="X35" s="80">
        <f t="shared" si="58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53"/>
        <v>0</v>
      </c>
      <c r="M36" s="148">
        <f t="shared" si="43"/>
        <v>10780.27</v>
      </c>
      <c r="N36" s="62">
        <f t="shared" si="44"/>
        <v>16.68</v>
      </c>
      <c r="O36" s="46"/>
      <c r="P36" s="43"/>
      <c r="Q36" s="142">
        <f t="shared" si="45"/>
        <v>215.76500000000001</v>
      </c>
      <c r="R36" s="143">
        <f t="shared" si="46"/>
        <v>151.09200000000001</v>
      </c>
      <c r="S36" s="143">
        <f t="shared" si="47"/>
        <v>366.10559999999998</v>
      </c>
      <c r="T36" s="95">
        <f t="shared" si="54"/>
        <v>732.96260000000007</v>
      </c>
      <c r="U36" s="78">
        <f t="shared" si="55"/>
        <v>0</v>
      </c>
      <c r="V36" s="79">
        <f t="shared" si="56"/>
        <v>0</v>
      </c>
      <c r="W36" s="79">
        <f t="shared" si="57"/>
        <v>0</v>
      </c>
      <c r="X36" s="80">
        <f t="shared" si="58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53"/>
        <v>0</v>
      </c>
      <c r="M37" s="148">
        <f t="shared" si="43"/>
        <v>10780.27</v>
      </c>
      <c r="N37" s="62">
        <f t="shared" si="44"/>
        <v>16.68</v>
      </c>
      <c r="O37" s="46"/>
      <c r="P37" s="43"/>
      <c r="Q37" s="142">
        <f t="shared" si="45"/>
        <v>215.76500000000001</v>
      </c>
      <c r="R37" s="143">
        <f t="shared" si="46"/>
        <v>151.09200000000001</v>
      </c>
      <c r="S37" s="143">
        <f t="shared" si="47"/>
        <v>366.10559999999998</v>
      </c>
      <c r="T37" s="95">
        <f t="shared" si="54"/>
        <v>732.96260000000007</v>
      </c>
      <c r="U37" s="78">
        <f t="shared" si="55"/>
        <v>0</v>
      </c>
      <c r="V37" s="79">
        <f t="shared" si="56"/>
        <v>0</v>
      </c>
      <c r="W37" s="79">
        <f t="shared" si="57"/>
        <v>0</v>
      </c>
      <c r="X37" s="80">
        <f t="shared" si="58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53"/>
        <v>0</v>
      </c>
      <c r="M38" s="148">
        <f t="shared" si="43"/>
        <v>10780.27</v>
      </c>
      <c r="N38" s="62">
        <f t="shared" si="44"/>
        <v>16.68</v>
      </c>
      <c r="O38" s="46"/>
      <c r="P38" s="43"/>
      <c r="Q38" s="142">
        <f t="shared" si="45"/>
        <v>215.76500000000001</v>
      </c>
      <c r="R38" s="143">
        <f t="shared" si="46"/>
        <v>151.09200000000001</v>
      </c>
      <c r="S38" s="143">
        <f t="shared" si="47"/>
        <v>366.10559999999998</v>
      </c>
      <c r="T38" s="95">
        <f t="shared" si="54"/>
        <v>732.96260000000007</v>
      </c>
      <c r="U38" s="78">
        <f t="shared" si="55"/>
        <v>0</v>
      </c>
      <c r="V38" s="79">
        <f t="shared" si="56"/>
        <v>0</v>
      </c>
      <c r="W38" s="79">
        <f t="shared" si="57"/>
        <v>0</v>
      </c>
      <c r="X38" s="80">
        <f t="shared" si="58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53"/>
        <v>0</v>
      </c>
      <c r="M39" s="148">
        <f t="shared" si="43"/>
        <v>10780.27</v>
      </c>
      <c r="N39" s="62">
        <f t="shared" si="44"/>
        <v>16.68</v>
      </c>
      <c r="O39" s="46"/>
      <c r="P39" s="43"/>
      <c r="Q39" s="142">
        <f t="shared" si="45"/>
        <v>215.76500000000001</v>
      </c>
      <c r="R39" s="143">
        <f t="shared" si="46"/>
        <v>151.09200000000001</v>
      </c>
      <c r="S39" s="143">
        <f t="shared" si="47"/>
        <v>366.10559999999998</v>
      </c>
      <c r="T39" s="95">
        <f t="shared" si="54"/>
        <v>732.96260000000007</v>
      </c>
      <c r="U39" s="78">
        <f t="shared" si="55"/>
        <v>0</v>
      </c>
      <c r="V39" s="79">
        <f t="shared" si="56"/>
        <v>0</v>
      </c>
      <c r="W39" s="79">
        <f t="shared" si="57"/>
        <v>0</v>
      </c>
      <c r="X39" s="80">
        <f t="shared" si="58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53"/>
        <v>0</v>
      </c>
      <c r="M40" s="148">
        <f t="shared" si="43"/>
        <v>10780.27</v>
      </c>
      <c r="N40" s="62">
        <f t="shared" si="44"/>
        <v>16.68</v>
      </c>
      <c r="O40" s="46"/>
      <c r="P40" s="43"/>
      <c r="Q40" s="142">
        <f t="shared" si="45"/>
        <v>215.76500000000001</v>
      </c>
      <c r="R40" s="143">
        <f t="shared" si="46"/>
        <v>151.09200000000001</v>
      </c>
      <c r="S40" s="143">
        <f t="shared" si="47"/>
        <v>366.10559999999998</v>
      </c>
      <c r="T40" s="95">
        <f t="shared" si="54"/>
        <v>732.96260000000007</v>
      </c>
      <c r="U40" s="78">
        <f t="shared" si="55"/>
        <v>0</v>
      </c>
      <c r="V40" s="79">
        <f t="shared" si="56"/>
        <v>0</v>
      </c>
      <c r="W40" s="79">
        <f t="shared" si="57"/>
        <v>0</v>
      </c>
      <c r="X40" s="80">
        <f t="shared" si="58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53"/>
        <v>0</v>
      </c>
      <c r="M41" s="148">
        <f t="shared" si="43"/>
        <v>10780.27</v>
      </c>
      <c r="N41" s="62">
        <f t="shared" si="44"/>
        <v>16.68</v>
      </c>
      <c r="O41" s="46"/>
      <c r="P41" s="43"/>
      <c r="Q41" s="142">
        <f t="shared" si="45"/>
        <v>215.76500000000001</v>
      </c>
      <c r="R41" s="143">
        <f t="shared" si="46"/>
        <v>151.09200000000001</v>
      </c>
      <c r="S41" s="143">
        <f t="shared" si="47"/>
        <v>366.10559999999998</v>
      </c>
      <c r="T41" s="95">
        <f t="shared" si="54"/>
        <v>732.96260000000007</v>
      </c>
      <c r="U41" s="78">
        <f t="shared" si="55"/>
        <v>0</v>
      </c>
      <c r="V41" s="79">
        <f t="shared" si="56"/>
        <v>0</v>
      </c>
      <c r="W41" s="79">
        <f t="shared" si="57"/>
        <v>0</v>
      </c>
      <c r="X41" s="80">
        <f t="shared" si="58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53"/>
        <v>0</v>
      </c>
      <c r="M42" s="148">
        <f t="shared" si="43"/>
        <v>10780.27</v>
      </c>
      <c r="N42" s="62">
        <f t="shared" si="44"/>
        <v>16.68</v>
      </c>
      <c r="O42" s="46"/>
      <c r="P42" s="43"/>
      <c r="Q42" s="142">
        <f t="shared" si="45"/>
        <v>215.76500000000001</v>
      </c>
      <c r="R42" s="143">
        <f t="shared" si="46"/>
        <v>151.09200000000001</v>
      </c>
      <c r="S42" s="143">
        <f t="shared" si="47"/>
        <v>366.10559999999998</v>
      </c>
      <c r="T42" s="95">
        <f t="shared" si="54"/>
        <v>732.96260000000007</v>
      </c>
      <c r="U42" s="78">
        <f t="shared" si="55"/>
        <v>0</v>
      </c>
      <c r="V42" s="79">
        <f t="shared" si="56"/>
        <v>0</v>
      </c>
      <c r="W42" s="79">
        <f t="shared" si="57"/>
        <v>0</v>
      </c>
      <c r="X42" s="80">
        <f t="shared" si="58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53"/>
        <v>0</v>
      </c>
      <c r="M43" s="148">
        <f t="shared" si="43"/>
        <v>10780.27</v>
      </c>
      <c r="N43" s="62">
        <f t="shared" si="44"/>
        <v>16.68</v>
      </c>
      <c r="O43" s="46"/>
      <c r="P43" s="43"/>
      <c r="Q43" s="142">
        <f t="shared" si="45"/>
        <v>215.76500000000001</v>
      </c>
      <c r="R43" s="143">
        <f t="shared" si="46"/>
        <v>151.09200000000001</v>
      </c>
      <c r="S43" s="143">
        <f t="shared" si="47"/>
        <v>366.10559999999998</v>
      </c>
      <c r="T43" s="95">
        <f t="shared" si="54"/>
        <v>732.96260000000007</v>
      </c>
      <c r="U43" s="78">
        <f t="shared" si="55"/>
        <v>0</v>
      </c>
      <c r="V43" s="79">
        <f t="shared" si="56"/>
        <v>0</v>
      </c>
      <c r="W43" s="79">
        <f t="shared" si="57"/>
        <v>0</v>
      </c>
      <c r="X43" s="80">
        <f t="shared" si="58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53"/>
        <v>0</v>
      </c>
      <c r="M44" s="148">
        <f t="shared" si="43"/>
        <v>10780.27</v>
      </c>
      <c r="N44" s="62">
        <f t="shared" si="44"/>
        <v>16.68</v>
      </c>
      <c r="O44" s="46"/>
      <c r="P44" s="43"/>
      <c r="Q44" s="142">
        <f t="shared" si="45"/>
        <v>215.76500000000001</v>
      </c>
      <c r="R44" s="143">
        <f t="shared" si="46"/>
        <v>151.09200000000001</v>
      </c>
      <c r="S44" s="143">
        <f t="shared" si="47"/>
        <v>366.10559999999998</v>
      </c>
      <c r="T44" s="95">
        <f t="shared" si="54"/>
        <v>732.96260000000007</v>
      </c>
      <c r="U44" s="78">
        <f t="shared" si="55"/>
        <v>0</v>
      </c>
      <c r="V44" s="79">
        <f t="shared" si="56"/>
        <v>0</v>
      </c>
      <c r="W44" s="79">
        <f t="shared" si="57"/>
        <v>0</v>
      </c>
      <c r="X44" s="80">
        <f t="shared" si="58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53"/>
        <v>0</v>
      </c>
      <c r="M45" s="148">
        <f t="shared" si="43"/>
        <v>10780.27</v>
      </c>
      <c r="N45" s="62">
        <f t="shared" si="44"/>
        <v>16.68</v>
      </c>
      <c r="O45" s="46"/>
      <c r="P45" s="43"/>
      <c r="Q45" s="142">
        <f t="shared" si="45"/>
        <v>215.76500000000001</v>
      </c>
      <c r="R45" s="143">
        <f t="shared" si="46"/>
        <v>151.09200000000001</v>
      </c>
      <c r="S45" s="143">
        <f t="shared" si="47"/>
        <v>366.10559999999998</v>
      </c>
      <c r="T45" s="95">
        <f t="shared" si="54"/>
        <v>732.96260000000007</v>
      </c>
      <c r="U45" s="78">
        <f t="shared" si="55"/>
        <v>0</v>
      </c>
      <c r="V45" s="79">
        <f t="shared" si="56"/>
        <v>0</v>
      </c>
      <c r="W45" s="79">
        <f t="shared" si="57"/>
        <v>0</v>
      </c>
      <c r="X45" s="80">
        <f t="shared" si="58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53"/>
        <v>0</v>
      </c>
      <c r="M46" s="148">
        <f t="shared" si="43"/>
        <v>10780.27</v>
      </c>
      <c r="N46" s="62">
        <f t="shared" si="44"/>
        <v>16.68</v>
      </c>
      <c r="O46" s="46"/>
      <c r="P46" s="43"/>
      <c r="Q46" s="142">
        <f t="shared" si="45"/>
        <v>215.76500000000001</v>
      </c>
      <c r="R46" s="143">
        <f t="shared" si="46"/>
        <v>151.09200000000001</v>
      </c>
      <c r="S46" s="143">
        <f t="shared" si="47"/>
        <v>366.10559999999998</v>
      </c>
      <c r="T46" s="95">
        <f t="shared" si="54"/>
        <v>732.96260000000007</v>
      </c>
      <c r="U46" s="78">
        <f t="shared" si="55"/>
        <v>0</v>
      </c>
      <c r="V46" s="79">
        <f t="shared" si="56"/>
        <v>0</v>
      </c>
      <c r="W46" s="79">
        <f t="shared" si="57"/>
        <v>0</v>
      </c>
      <c r="X46" s="80">
        <f t="shared" si="58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53"/>
        <v>0</v>
      </c>
      <c r="M47" s="148">
        <f t="shared" si="43"/>
        <v>10780.27</v>
      </c>
      <c r="N47" s="62">
        <f t="shared" si="44"/>
        <v>16.68</v>
      </c>
      <c r="O47" s="46"/>
      <c r="P47" s="43"/>
      <c r="Q47" s="142">
        <f t="shared" si="45"/>
        <v>215.76500000000001</v>
      </c>
      <c r="R47" s="143">
        <f t="shared" si="46"/>
        <v>151.09200000000001</v>
      </c>
      <c r="S47" s="143">
        <f t="shared" si="47"/>
        <v>366.10559999999998</v>
      </c>
      <c r="T47" s="95">
        <f t="shared" si="54"/>
        <v>732.96260000000007</v>
      </c>
      <c r="U47" s="78">
        <f t="shared" si="55"/>
        <v>0</v>
      </c>
      <c r="V47" s="79">
        <f t="shared" si="56"/>
        <v>0</v>
      </c>
      <c r="W47" s="79">
        <f t="shared" si="57"/>
        <v>0</v>
      </c>
      <c r="X47" s="80">
        <f t="shared" si="58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53"/>
        <v>0</v>
      </c>
      <c r="M48" s="148">
        <f t="shared" si="43"/>
        <v>10780.27</v>
      </c>
      <c r="N48" s="62">
        <f t="shared" si="44"/>
        <v>16.68</v>
      </c>
      <c r="O48" s="46"/>
      <c r="P48" s="43"/>
      <c r="Q48" s="142">
        <f t="shared" si="45"/>
        <v>215.76500000000001</v>
      </c>
      <c r="R48" s="143">
        <f t="shared" si="46"/>
        <v>151.09200000000001</v>
      </c>
      <c r="S48" s="143">
        <f t="shared" si="47"/>
        <v>366.10559999999998</v>
      </c>
      <c r="T48" s="95">
        <f t="shared" si="54"/>
        <v>732.96260000000007</v>
      </c>
      <c r="U48" s="78">
        <f t="shared" si="55"/>
        <v>0</v>
      </c>
      <c r="V48" s="79">
        <f t="shared" si="56"/>
        <v>0</v>
      </c>
      <c r="W48" s="79">
        <f t="shared" si="57"/>
        <v>0</v>
      </c>
      <c r="X48" s="80">
        <f t="shared" si="58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53"/>
        <v>0</v>
      </c>
      <c r="M49" s="148">
        <f t="shared" si="43"/>
        <v>10780.27</v>
      </c>
      <c r="N49" s="62">
        <f t="shared" si="44"/>
        <v>16.68</v>
      </c>
      <c r="O49" s="46"/>
      <c r="P49" s="43"/>
      <c r="Q49" s="142">
        <f t="shared" si="45"/>
        <v>215.76500000000001</v>
      </c>
      <c r="R49" s="143">
        <f t="shared" si="46"/>
        <v>151.09200000000001</v>
      </c>
      <c r="S49" s="143">
        <f t="shared" si="47"/>
        <v>366.10559999999998</v>
      </c>
      <c r="T49" s="95">
        <f t="shared" si="54"/>
        <v>732.96260000000007</v>
      </c>
      <c r="U49" s="78">
        <f t="shared" si="55"/>
        <v>0</v>
      </c>
      <c r="V49" s="79">
        <f t="shared" si="56"/>
        <v>0</v>
      </c>
      <c r="W49" s="79">
        <f t="shared" si="57"/>
        <v>0</v>
      </c>
      <c r="X49" s="80">
        <f t="shared" si="58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53"/>
        <v>0</v>
      </c>
      <c r="M50" s="148">
        <f t="shared" si="43"/>
        <v>10780.27</v>
      </c>
      <c r="N50" s="62">
        <f t="shared" si="44"/>
        <v>16.68</v>
      </c>
      <c r="O50" s="46"/>
      <c r="P50" s="43"/>
      <c r="Q50" s="142">
        <f t="shared" si="45"/>
        <v>215.76500000000001</v>
      </c>
      <c r="R50" s="143">
        <f t="shared" si="46"/>
        <v>151.09200000000001</v>
      </c>
      <c r="S50" s="143">
        <f t="shared" si="47"/>
        <v>366.10559999999998</v>
      </c>
      <c r="T50" s="95">
        <f t="shared" si="54"/>
        <v>732.96260000000007</v>
      </c>
      <c r="U50" s="78">
        <f t="shared" si="55"/>
        <v>0</v>
      </c>
      <c r="V50" s="79">
        <f t="shared" si="56"/>
        <v>0</v>
      </c>
      <c r="W50" s="79">
        <f t="shared" si="57"/>
        <v>0</v>
      </c>
      <c r="X50" s="80">
        <f t="shared" si="58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53"/>
        <v>0</v>
      </c>
      <c r="M51" s="148">
        <f t="shared" si="43"/>
        <v>10780.27</v>
      </c>
      <c r="N51" s="62">
        <f t="shared" si="44"/>
        <v>16.68</v>
      </c>
      <c r="O51" s="46"/>
      <c r="P51" s="43"/>
      <c r="Q51" s="142">
        <f t="shared" si="45"/>
        <v>215.76500000000001</v>
      </c>
      <c r="R51" s="143">
        <f t="shared" si="46"/>
        <v>151.09200000000001</v>
      </c>
      <c r="S51" s="143">
        <f t="shared" si="47"/>
        <v>366.10559999999998</v>
      </c>
      <c r="T51" s="95">
        <f t="shared" si="54"/>
        <v>732.96260000000007</v>
      </c>
      <c r="U51" s="78">
        <f t="shared" si="55"/>
        <v>0</v>
      </c>
      <c r="V51" s="79">
        <f t="shared" si="56"/>
        <v>0</v>
      </c>
      <c r="W51" s="79">
        <f t="shared" si="57"/>
        <v>0</v>
      </c>
      <c r="X51" s="80">
        <f t="shared" si="58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53"/>
        <v>0</v>
      </c>
      <c r="M52" s="148">
        <f t="shared" si="43"/>
        <v>10780.27</v>
      </c>
      <c r="N52" s="62">
        <f t="shared" si="44"/>
        <v>16.68</v>
      </c>
      <c r="O52" s="46"/>
      <c r="P52" s="43"/>
      <c r="Q52" s="142">
        <f t="shared" si="45"/>
        <v>215.76500000000001</v>
      </c>
      <c r="R52" s="143">
        <f t="shared" si="46"/>
        <v>151.09200000000001</v>
      </c>
      <c r="S52" s="143">
        <f t="shared" si="47"/>
        <v>366.10559999999998</v>
      </c>
      <c r="T52" s="95">
        <f t="shared" si="54"/>
        <v>732.96260000000007</v>
      </c>
      <c r="U52" s="78">
        <f t="shared" si="55"/>
        <v>0</v>
      </c>
      <c r="V52" s="79">
        <f t="shared" si="56"/>
        <v>0</v>
      </c>
      <c r="W52" s="79">
        <f t="shared" si="57"/>
        <v>0</v>
      </c>
      <c r="X52" s="80">
        <f t="shared" si="58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53"/>
        <v>0</v>
      </c>
      <c r="M53" s="148">
        <f t="shared" si="43"/>
        <v>10780.27</v>
      </c>
      <c r="N53" s="62">
        <f t="shared" si="44"/>
        <v>16.68</v>
      </c>
      <c r="O53" s="46"/>
      <c r="P53" s="43"/>
      <c r="Q53" s="142">
        <f t="shared" si="45"/>
        <v>215.76500000000001</v>
      </c>
      <c r="R53" s="143">
        <f t="shared" si="46"/>
        <v>151.09200000000001</v>
      </c>
      <c r="S53" s="143">
        <f t="shared" si="47"/>
        <v>366.10559999999998</v>
      </c>
      <c r="T53" s="95">
        <f t="shared" si="54"/>
        <v>732.96260000000007</v>
      </c>
      <c r="U53" s="78">
        <f t="shared" si="55"/>
        <v>0</v>
      </c>
      <c r="V53" s="79">
        <f t="shared" si="56"/>
        <v>0</v>
      </c>
      <c r="W53" s="79">
        <f t="shared" si="57"/>
        <v>0</v>
      </c>
      <c r="X53" s="80">
        <f t="shared" si="58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53"/>
        <v>0</v>
      </c>
      <c r="M54" s="148">
        <f t="shared" si="43"/>
        <v>10780.27</v>
      </c>
      <c r="N54" s="62">
        <f t="shared" si="44"/>
        <v>16.68</v>
      </c>
      <c r="O54" s="46"/>
      <c r="P54" s="43"/>
      <c r="Q54" s="142">
        <f t="shared" si="45"/>
        <v>215.76500000000001</v>
      </c>
      <c r="R54" s="143">
        <f t="shared" si="46"/>
        <v>151.09200000000001</v>
      </c>
      <c r="S54" s="143">
        <f t="shared" si="47"/>
        <v>366.10559999999998</v>
      </c>
      <c r="T54" s="95">
        <f t="shared" si="54"/>
        <v>732.96260000000007</v>
      </c>
      <c r="U54" s="78">
        <f t="shared" si="55"/>
        <v>0</v>
      </c>
      <c r="V54" s="79">
        <f t="shared" si="56"/>
        <v>0</v>
      </c>
      <c r="W54" s="79">
        <f t="shared" si="57"/>
        <v>0</v>
      </c>
      <c r="X54" s="80">
        <f t="shared" si="58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53"/>
        <v>0</v>
      </c>
      <c r="M55" s="148">
        <f t="shared" si="43"/>
        <v>10780.27</v>
      </c>
      <c r="N55" s="62">
        <f t="shared" si="44"/>
        <v>16.68</v>
      </c>
      <c r="O55" s="46"/>
      <c r="P55" s="43"/>
      <c r="Q55" s="142">
        <f t="shared" si="45"/>
        <v>215.76500000000001</v>
      </c>
      <c r="R55" s="143">
        <f t="shared" si="46"/>
        <v>151.09200000000001</v>
      </c>
      <c r="S55" s="143">
        <f t="shared" si="47"/>
        <v>366.10559999999998</v>
      </c>
      <c r="T55" s="95">
        <f t="shared" si="54"/>
        <v>732.96260000000007</v>
      </c>
      <c r="U55" s="78">
        <f t="shared" si="55"/>
        <v>0</v>
      </c>
      <c r="V55" s="79">
        <f t="shared" si="56"/>
        <v>0</v>
      </c>
      <c r="W55" s="79">
        <f t="shared" si="57"/>
        <v>0</v>
      </c>
      <c r="X55" s="80">
        <f t="shared" si="58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53"/>
        <v>0</v>
      </c>
      <c r="M56" s="148">
        <f t="shared" si="43"/>
        <v>10780.27</v>
      </c>
      <c r="N56" s="62">
        <f t="shared" si="44"/>
        <v>16.68</v>
      </c>
      <c r="O56" s="46"/>
      <c r="P56" s="43"/>
      <c r="Q56" s="142">
        <f t="shared" si="45"/>
        <v>215.76500000000001</v>
      </c>
      <c r="R56" s="143">
        <f t="shared" si="46"/>
        <v>151.09200000000001</v>
      </c>
      <c r="S56" s="143">
        <f t="shared" si="47"/>
        <v>366.10559999999998</v>
      </c>
      <c r="T56" s="95">
        <f t="shared" si="54"/>
        <v>732.96260000000007</v>
      </c>
      <c r="U56" s="78">
        <f t="shared" si="55"/>
        <v>0</v>
      </c>
      <c r="V56" s="79">
        <f t="shared" si="56"/>
        <v>0</v>
      </c>
      <c r="W56" s="79">
        <f t="shared" si="57"/>
        <v>0</v>
      </c>
      <c r="X56" s="80">
        <f t="shared" si="58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53"/>
        <v>0</v>
      </c>
      <c r="M57" s="148">
        <f t="shared" si="43"/>
        <v>10780.27</v>
      </c>
      <c r="N57" s="62">
        <f t="shared" si="44"/>
        <v>16.68</v>
      </c>
      <c r="O57" s="46"/>
      <c r="P57" s="43"/>
      <c r="Q57" s="142">
        <f t="shared" si="45"/>
        <v>215.76500000000001</v>
      </c>
      <c r="R57" s="143">
        <f t="shared" si="46"/>
        <v>151.09200000000001</v>
      </c>
      <c r="S57" s="143">
        <f t="shared" si="47"/>
        <v>366.10559999999998</v>
      </c>
      <c r="T57" s="95">
        <f t="shared" si="54"/>
        <v>732.96260000000007</v>
      </c>
      <c r="U57" s="78">
        <f t="shared" si="55"/>
        <v>0</v>
      </c>
      <c r="V57" s="79">
        <f t="shared" si="56"/>
        <v>0</v>
      </c>
      <c r="W57" s="79">
        <f t="shared" si="57"/>
        <v>0</v>
      </c>
      <c r="X57" s="80">
        <f t="shared" si="58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53"/>
        <v>0</v>
      </c>
      <c r="M58" s="148">
        <f t="shared" si="43"/>
        <v>10780.27</v>
      </c>
      <c r="N58" s="62">
        <f t="shared" si="44"/>
        <v>16.68</v>
      </c>
      <c r="O58" s="46"/>
      <c r="P58" s="43"/>
      <c r="Q58" s="142">
        <f t="shared" si="45"/>
        <v>215.76500000000001</v>
      </c>
      <c r="R58" s="143">
        <f t="shared" si="46"/>
        <v>151.09200000000001</v>
      </c>
      <c r="S58" s="143">
        <f t="shared" si="47"/>
        <v>366.10559999999998</v>
      </c>
      <c r="T58" s="95">
        <f t="shared" si="54"/>
        <v>732.96260000000007</v>
      </c>
      <c r="U58" s="78">
        <f t="shared" si="55"/>
        <v>0</v>
      </c>
      <c r="V58" s="79">
        <f t="shared" si="56"/>
        <v>0</v>
      </c>
      <c r="W58" s="79">
        <f t="shared" si="57"/>
        <v>0</v>
      </c>
      <c r="X58" s="80">
        <f t="shared" si="58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53"/>
        <v>0</v>
      </c>
      <c r="M59" s="148">
        <f t="shared" si="43"/>
        <v>10780.27</v>
      </c>
      <c r="N59" s="62">
        <f t="shared" si="44"/>
        <v>16.68</v>
      </c>
      <c r="O59" s="46"/>
      <c r="P59" s="43"/>
      <c r="Q59" s="142">
        <f t="shared" si="45"/>
        <v>215.76500000000001</v>
      </c>
      <c r="R59" s="143">
        <f t="shared" si="46"/>
        <v>151.09200000000001</v>
      </c>
      <c r="S59" s="143">
        <f t="shared" si="47"/>
        <v>366.10559999999998</v>
      </c>
      <c r="T59" s="95">
        <f t="shared" si="54"/>
        <v>732.96260000000007</v>
      </c>
      <c r="U59" s="78">
        <f t="shared" si="55"/>
        <v>0</v>
      </c>
      <c r="V59" s="79">
        <f t="shared" si="56"/>
        <v>0</v>
      </c>
      <c r="W59" s="79">
        <f t="shared" si="57"/>
        <v>0</v>
      </c>
      <c r="X59" s="80">
        <f t="shared" si="58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53"/>
        <v>0</v>
      </c>
      <c r="M60" s="148">
        <f t="shared" si="43"/>
        <v>10780.27</v>
      </c>
      <c r="N60" s="62">
        <f t="shared" si="44"/>
        <v>16.68</v>
      </c>
      <c r="O60" s="46"/>
      <c r="P60" s="43"/>
      <c r="Q60" s="142">
        <f t="shared" si="45"/>
        <v>215.76500000000001</v>
      </c>
      <c r="R60" s="143">
        <f t="shared" si="46"/>
        <v>151.09200000000001</v>
      </c>
      <c r="S60" s="143">
        <f t="shared" si="47"/>
        <v>366.10559999999998</v>
      </c>
      <c r="T60" s="95">
        <f t="shared" si="54"/>
        <v>732.96260000000007</v>
      </c>
      <c r="U60" s="78">
        <f t="shared" si="55"/>
        <v>0</v>
      </c>
      <c r="V60" s="79">
        <f t="shared" si="56"/>
        <v>0</v>
      </c>
      <c r="W60" s="79">
        <f t="shared" si="57"/>
        <v>0</v>
      </c>
      <c r="X60" s="80">
        <f t="shared" si="58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53"/>
        <v>0</v>
      </c>
      <c r="M61" s="148">
        <f t="shared" si="43"/>
        <v>10780.27</v>
      </c>
      <c r="N61" s="62">
        <f t="shared" si="44"/>
        <v>16.68</v>
      </c>
      <c r="O61" s="46"/>
      <c r="P61" s="43"/>
      <c r="Q61" s="142">
        <f t="shared" si="45"/>
        <v>215.76500000000001</v>
      </c>
      <c r="R61" s="143">
        <f t="shared" si="46"/>
        <v>151.09200000000001</v>
      </c>
      <c r="S61" s="143">
        <f t="shared" si="47"/>
        <v>366.10559999999998</v>
      </c>
      <c r="T61" s="95">
        <f t="shared" si="54"/>
        <v>732.96260000000007</v>
      </c>
      <c r="U61" s="78">
        <f t="shared" si="55"/>
        <v>0</v>
      </c>
      <c r="V61" s="79">
        <f t="shared" si="56"/>
        <v>0</v>
      </c>
      <c r="W61" s="79">
        <f t="shared" si="57"/>
        <v>0</v>
      </c>
      <c r="X61" s="80">
        <f t="shared" si="58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53"/>
        <v>0</v>
      </c>
      <c r="M62" s="148">
        <f t="shared" si="43"/>
        <v>10780.27</v>
      </c>
      <c r="N62" s="62">
        <f t="shared" si="44"/>
        <v>16.68</v>
      </c>
      <c r="O62" s="46"/>
      <c r="P62" s="43"/>
      <c r="Q62" s="142">
        <f t="shared" si="45"/>
        <v>215.76500000000001</v>
      </c>
      <c r="R62" s="143">
        <f t="shared" si="46"/>
        <v>151.09200000000001</v>
      </c>
      <c r="S62" s="143">
        <f t="shared" si="47"/>
        <v>366.10559999999998</v>
      </c>
      <c r="T62" s="95">
        <f t="shared" si="54"/>
        <v>732.96260000000007</v>
      </c>
      <c r="U62" s="78">
        <f t="shared" si="55"/>
        <v>0</v>
      </c>
      <c r="V62" s="79">
        <f t="shared" si="56"/>
        <v>0</v>
      </c>
      <c r="W62" s="79">
        <f t="shared" si="57"/>
        <v>0</v>
      </c>
      <c r="X62" s="80">
        <f t="shared" si="58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53"/>
        <v>0</v>
      </c>
      <c r="M63" s="148">
        <f t="shared" si="43"/>
        <v>10780.27</v>
      </c>
      <c r="N63" s="62">
        <f t="shared" si="44"/>
        <v>16.68</v>
      </c>
      <c r="O63" s="46"/>
      <c r="P63" s="43"/>
      <c r="Q63" s="142">
        <f t="shared" si="45"/>
        <v>215.76500000000001</v>
      </c>
      <c r="R63" s="143">
        <f t="shared" si="46"/>
        <v>151.09200000000001</v>
      </c>
      <c r="S63" s="143">
        <f t="shared" si="47"/>
        <v>366.10559999999998</v>
      </c>
      <c r="T63" s="95">
        <f t="shared" si="54"/>
        <v>732.96260000000007</v>
      </c>
      <c r="U63" s="78">
        <f t="shared" si="55"/>
        <v>0</v>
      </c>
      <c r="V63" s="79">
        <f t="shared" si="56"/>
        <v>0</v>
      </c>
      <c r="W63" s="79">
        <f t="shared" si="57"/>
        <v>0</v>
      </c>
      <c r="X63" s="80">
        <f t="shared" si="58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53"/>
        <v>0</v>
      </c>
      <c r="M64" s="148">
        <f t="shared" si="43"/>
        <v>10780.27</v>
      </c>
      <c r="N64" s="62">
        <f t="shared" si="44"/>
        <v>16.68</v>
      </c>
      <c r="O64" s="46"/>
      <c r="P64" s="43"/>
      <c r="Q64" s="142">
        <f t="shared" si="45"/>
        <v>215.76500000000001</v>
      </c>
      <c r="R64" s="143">
        <f t="shared" si="46"/>
        <v>151.09200000000001</v>
      </c>
      <c r="S64" s="143">
        <f t="shared" si="47"/>
        <v>366.10559999999998</v>
      </c>
      <c r="T64" s="95">
        <f t="shared" si="54"/>
        <v>732.96260000000007</v>
      </c>
      <c r="U64" s="78">
        <f t="shared" si="55"/>
        <v>0</v>
      </c>
      <c r="V64" s="79">
        <f t="shared" si="56"/>
        <v>0</v>
      </c>
      <c r="W64" s="79">
        <f t="shared" si="57"/>
        <v>0</v>
      </c>
      <c r="X64" s="80">
        <f t="shared" si="58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53"/>
        <v>0</v>
      </c>
      <c r="M65" s="148">
        <f t="shared" si="43"/>
        <v>10780.27</v>
      </c>
      <c r="N65" s="62">
        <f t="shared" si="44"/>
        <v>16.68</v>
      </c>
      <c r="O65" s="46"/>
      <c r="P65" s="43"/>
      <c r="Q65" s="142">
        <f t="shared" si="45"/>
        <v>215.76500000000001</v>
      </c>
      <c r="R65" s="143">
        <f t="shared" si="46"/>
        <v>151.09200000000001</v>
      </c>
      <c r="S65" s="143">
        <f t="shared" si="47"/>
        <v>366.10559999999998</v>
      </c>
      <c r="T65" s="95">
        <f t="shared" si="54"/>
        <v>732.96260000000007</v>
      </c>
      <c r="U65" s="78">
        <f t="shared" si="55"/>
        <v>0</v>
      </c>
      <c r="V65" s="79">
        <f t="shared" si="56"/>
        <v>0</v>
      </c>
      <c r="W65" s="79">
        <f t="shared" si="57"/>
        <v>0</v>
      </c>
      <c r="X65" s="80">
        <f t="shared" si="58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53"/>
        <v>0</v>
      </c>
      <c r="M66" s="148">
        <f t="shared" si="43"/>
        <v>10780.27</v>
      </c>
      <c r="N66" s="62">
        <f t="shared" si="44"/>
        <v>16.68</v>
      </c>
      <c r="O66" s="46"/>
      <c r="P66" s="43"/>
      <c r="Q66" s="142">
        <f t="shared" si="45"/>
        <v>215.76500000000001</v>
      </c>
      <c r="R66" s="143">
        <f t="shared" si="46"/>
        <v>151.09200000000001</v>
      </c>
      <c r="S66" s="143">
        <f t="shared" si="47"/>
        <v>366.10559999999998</v>
      </c>
      <c r="T66" s="95">
        <f t="shared" si="54"/>
        <v>732.96260000000007</v>
      </c>
      <c r="U66" s="78">
        <f t="shared" si="55"/>
        <v>0</v>
      </c>
      <c r="V66" s="79">
        <f t="shared" si="56"/>
        <v>0</v>
      </c>
      <c r="W66" s="79">
        <f t="shared" si="57"/>
        <v>0</v>
      </c>
      <c r="X66" s="80">
        <f t="shared" si="58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53"/>
        <v>0</v>
      </c>
      <c r="M67" s="148">
        <f t="shared" si="43"/>
        <v>10780.27</v>
      </c>
      <c r="N67" s="62">
        <f t="shared" si="44"/>
        <v>16.68</v>
      </c>
      <c r="O67" s="46"/>
      <c r="P67" s="43"/>
      <c r="Q67" s="142">
        <f t="shared" si="45"/>
        <v>215.76500000000001</v>
      </c>
      <c r="R67" s="143">
        <f t="shared" si="46"/>
        <v>151.09200000000001</v>
      </c>
      <c r="S67" s="143">
        <f t="shared" si="47"/>
        <v>366.10559999999998</v>
      </c>
      <c r="T67" s="95">
        <f t="shared" si="54"/>
        <v>732.96260000000007</v>
      </c>
      <c r="U67" s="78">
        <f t="shared" si="55"/>
        <v>0</v>
      </c>
      <c r="V67" s="79">
        <f t="shared" si="56"/>
        <v>0</v>
      </c>
      <c r="W67" s="79">
        <f t="shared" si="57"/>
        <v>0</v>
      </c>
      <c r="X67" s="80">
        <f t="shared" si="58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53"/>
        <v>0</v>
      </c>
      <c r="M68" s="148">
        <f t="shared" si="43"/>
        <v>10780.27</v>
      </c>
      <c r="N68" s="62">
        <f t="shared" si="44"/>
        <v>16.68</v>
      </c>
      <c r="O68" s="46"/>
      <c r="P68" s="43"/>
      <c r="Q68" s="142">
        <f t="shared" si="45"/>
        <v>215.76500000000001</v>
      </c>
      <c r="R68" s="143">
        <f t="shared" si="46"/>
        <v>151.09200000000001</v>
      </c>
      <c r="S68" s="143">
        <f t="shared" si="47"/>
        <v>366.10559999999998</v>
      </c>
      <c r="T68" s="95">
        <f t="shared" si="54"/>
        <v>732.96260000000007</v>
      </c>
      <c r="U68" s="78">
        <f t="shared" si="55"/>
        <v>0</v>
      </c>
      <c r="V68" s="79">
        <f t="shared" si="56"/>
        <v>0</v>
      </c>
      <c r="W68" s="79">
        <f t="shared" si="57"/>
        <v>0</v>
      </c>
      <c r="X68" s="80">
        <f t="shared" si="58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53"/>
        <v>0</v>
      </c>
      <c r="M69" s="148">
        <f t="shared" si="43"/>
        <v>10780.27</v>
      </c>
      <c r="N69" s="62">
        <f t="shared" si="44"/>
        <v>16.68</v>
      </c>
      <c r="O69" s="46"/>
      <c r="P69" s="43"/>
      <c r="Q69" s="142">
        <f t="shared" si="45"/>
        <v>215.76500000000001</v>
      </c>
      <c r="R69" s="143">
        <f t="shared" si="46"/>
        <v>151.09200000000001</v>
      </c>
      <c r="S69" s="143">
        <f t="shared" si="47"/>
        <v>366.10559999999998</v>
      </c>
      <c r="T69" s="95">
        <f t="shared" si="54"/>
        <v>732.96260000000007</v>
      </c>
      <c r="U69" s="78">
        <f t="shared" si="55"/>
        <v>0</v>
      </c>
      <c r="V69" s="79">
        <f t="shared" si="56"/>
        <v>0</v>
      </c>
      <c r="W69" s="79">
        <f t="shared" si="57"/>
        <v>0</v>
      </c>
      <c r="X69" s="80">
        <f t="shared" si="58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53"/>
        <v>0</v>
      </c>
      <c r="M70" s="148">
        <f t="shared" si="43"/>
        <v>10780.27</v>
      </c>
      <c r="N70" s="62">
        <f t="shared" si="44"/>
        <v>16.68</v>
      </c>
      <c r="O70" s="46"/>
      <c r="P70" s="43"/>
      <c r="Q70" s="142">
        <f t="shared" si="45"/>
        <v>215.76500000000001</v>
      </c>
      <c r="R70" s="143">
        <f t="shared" si="46"/>
        <v>151.09200000000001</v>
      </c>
      <c r="S70" s="143">
        <f t="shared" si="47"/>
        <v>366.10559999999998</v>
      </c>
      <c r="T70" s="95">
        <f t="shared" si="54"/>
        <v>732.96260000000007</v>
      </c>
      <c r="U70" s="78">
        <f t="shared" si="55"/>
        <v>0</v>
      </c>
      <c r="V70" s="79">
        <f t="shared" si="56"/>
        <v>0</v>
      </c>
      <c r="W70" s="79">
        <f t="shared" si="57"/>
        <v>0</v>
      </c>
      <c r="X70" s="80">
        <f t="shared" si="58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53"/>
        <v>0</v>
      </c>
      <c r="M71" s="148">
        <f t="shared" si="43"/>
        <v>10780.27</v>
      </c>
      <c r="N71" s="62">
        <f t="shared" si="44"/>
        <v>16.68</v>
      </c>
      <c r="O71" s="46"/>
      <c r="P71" s="43"/>
      <c r="Q71" s="142">
        <f t="shared" si="45"/>
        <v>215.76500000000001</v>
      </c>
      <c r="R71" s="143">
        <f t="shared" si="46"/>
        <v>151.09200000000001</v>
      </c>
      <c r="S71" s="143">
        <f t="shared" si="47"/>
        <v>366.10559999999998</v>
      </c>
      <c r="T71" s="95">
        <f t="shared" si="54"/>
        <v>732.96260000000007</v>
      </c>
      <c r="U71" s="78">
        <f t="shared" si="55"/>
        <v>0</v>
      </c>
      <c r="V71" s="79">
        <f t="shared" si="56"/>
        <v>0</v>
      </c>
      <c r="W71" s="79">
        <f t="shared" si="57"/>
        <v>0</v>
      </c>
      <c r="X71" s="80">
        <f t="shared" si="58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53"/>
        <v>0</v>
      </c>
      <c r="M72" s="148">
        <f t="shared" si="43"/>
        <v>10780.27</v>
      </c>
      <c r="N72" s="62">
        <f t="shared" si="44"/>
        <v>16.68</v>
      </c>
      <c r="O72" s="46"/>
      <c r="P72" s="43"/>
      <c r="Q72" s="142">
        <f t="shared" si="45"/>
        <v>215.76500000000001</v>
      </c>
      <c r="R72" s="143">
        <f t="shared" si="46"/>
        <v>151.09200000000001</v>
      </c>
      <c r="S72" s="143">
        <f t="shared" si="47"/>
        <v>366.10559999999998</v>
      </c>
      <c r="T72" s="95">
        <f t="shared" si="54"/>
        <v>732.96260000000007</v>
      </c>
      <c r="U72" s="78">
        <f t="shared" si="55"/>
        <v>0</v>
      </c>
      <c r="V72" s="79">
        <f t="shared" si="56"/>
        <v>0</v>
      </c>
      <c r="W72" s="79">
        <f t="shared" si="57"/>
        <v>0</v>
      </c>
      <c r="X72" s="80">
        <f t="shared" si="58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53"/>
        <v>0</v>
      </c>
      <c r="M73" s="148">
        <f t="shared" si="43"/>
        <v>10780.27</v>
      </c>
      <c r="N73" s="62">
        <f t="shared" si="44"/>
        <v>16.68</v>
      </c>
      <c r="O73" s="46"/>
      <c r="P73" s="43"/>
      <c r="Q73" s="142">
        <f t="shared" si="45"/>
        <v>215.76500000000001</v>
      </c>
      <c r="R73" s="143">
        <f t="shared" si="46"/>
        <v>151.09200000000001</v>
      </c>
      <c r="S73" s="143">
        <f t="shared" si="47"/>
        <v>366.10559999999998</v>
      </c>
      <c r="T73" s="95">
        <f t="shared" si="54"/>
        <v>732.96260000000007</v>
      </c>
      <c r="U73" s="78">
        <f t="shared" si="55"/>
        <v>0</v>
      </c>
      <c r="V73" s="79">
        <f t="shared" si="56"/>
        <v>0</v>
      </c>
      <c r="W73" s="79">
        <f t="shared" si="57"/>
        <v>0</v>
      </c>
      <c r="X73" s="80">
        <f t="shared" si="58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53"/>
        <v>0</v>
      </c>
      <c r="M74" s="148">
        <f t="shared" si="43"/>
        <v>10780.27</v>
      </c>
      <c r="N74" s="62">
        <f t="shared" si="44"/>
        <v>16.68</v>
      </c>
      <c r="O74" s="46"/>
      <c r="P74" s="43"/>
      <c r="Q74" s="142">
        <f t="shared" si="45"/>
        <v>215.76500000000001</v>
      </c>
      <c r="R74" s="143">
        <f t="shared" si="46"/>
        <v>151.09200000000001</v>
      </c>
      <c r="S74" s="143">
        <f t="shared" si="47"/>
        <v>366.10559999999998</v>
      </c>
      <c r="T74" s="95">
        <f t="shared" si="54"/>
        <v>732.96260000000007</v>
      </c>
      <c r="U74" s="78">
        <f t="shared" si="55"/>
        <v>0</v>
      </c>
      <c r="V74" s="79">
        <f t="shared" si="56"/>
        <v>0</v>
      </c>
      <c r="W74" s="79">
        <f t="shared" si="57"/>
        <v>0</v>
      </c>
      <c r="X74" s="80">
        <f t="shared" si="58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53"/>
        <v>0</v>
      </c>
      <c r="M75" s="148">
        <f t="shared" si="43"/>
        <v>10780.27</v>
      </c>
      <c r="N75" s="62">
        <f t="shared" si="44"/>
        <v>16.68</v>
      </c>
      <c r="O75" s="46"/>
      <c r="P75" s="43"/>
      <c r="Q75" s="142">
        <f t="shared" si="45"/>
        <v>215.76500000000001</v>
      </c>
      <c r="R75" s="143">
        <f t="shared" si="46"/>
        <v>151.09200000000001</v>
      </c>
      <c r="S75" s="143">
        <f t="shared" si="47"/>
        <v>366.10559999999998</v>
      </c>
      <c r="T75" s="95">
        <f t="shared" si="54"/>
        <v>732.96260000000007</v>
      </c>
      <c r="U75" s="78">
        <f t="shared" si="55"/>
        <v>0</v>
      </c>
      <c r="V75" s="79">
        <f t="shared" si="56"/>
        <v>0</v>
      </c>
      <c r="W75" s="79">
        <f t="shared" si="57"/>
        <v>0</v>
      </c>
      <c r="X75" s="80">
        <f t="shared" si="58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53"/>
        <v>0</v>
      </c>
      <c r="M76" s="148">
        <f t="shared" si="43"/>
        <v>10780.27</v>
      </c>
      <c r="N76" s="62">
        <f t="shared" si="44"/>
        <v>16.68</v>
      </c>
      <c r="O76" s="46"/>
      <c r="P76" s="43"/>
      <c r="Q76" s="142">
        <f t="shared" si="45"/>
        <v>215.76500000000001</v>
      </c>
      <c r="R76" s="143">
        <f t="shared" si="46"/>
        <v>151.09200000000001</v>
      </c>
      <c r="S76" s="143">
        <f t="shared" si="47"/>
        <v>366.10559999999998</v>
      </c>
      <c r="T76" s="95">
        <f t="shared" si="54"/>
        <v>732.96260000000007</v>
      </c>
      <c r="U76" s="78">
        <f t="shared" si="55"/>
        <v>0</v>
      </c>
      <c r="V76" s="79">
        <f t="shared" si="56"/>
        <v>0</v>
      </c>
      <c r="W76" s="79">
        <f t="shared" si="57"/>
        <v>0</v>
      </c>
      <c r="X76" s="80">
        <f t="shared" si="58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53"/>
        <v>0</v>
      </c>
      <c r="M77" s="148">
        <f t="shared" si="43"/>
        <v>10780.27</v>
      </c>
      <c r="N77" s="62">
        <f t="shared" si="44"/>
        <v>16.68</v>
      </c>
      <c r="O77" s="46"/>
      <c r="P77" s="43"/>
      <c r="Q77" s="142">
        <f t="shared" si="45"/>
        <v>215.76500000000001</v>
      </c>
      <c r="R77" s="143">
        <f t="shared" si="46"/>
        <v>151.09200000000001</v>
      </c>
      <c r="S77" s="143">
        <f t="shared" si="47"/>
        <v>366.10559999999998</v>
      </c>
      <c r="T77" s="95">
        <f t="shared" si="54"/>
        <v>732.96260000000007</v>
      </c>
      <c r="U77" s="78">
        <f t="shared" si="55"/>
        <v>0</v>
      </c>
      <c r="V77" s="79">
        <f t="shared" si="56"/>
        <v>0</v>
      </c>
      <c r="W77" s="79">
        <f t="shared" si="57"/>
        <v>0</v>
      </c>
      <c r="X77" s="80">
        <f t="shared" si="58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53"/>
        <v>0</v>
      </c>
      <c r="M78" s="148">
        <f t="shared" si="43"/>
        <v>10780.27</v>
      </c>
      <c r="N78" s="62">
        <f t="shared" si="44"/>
        <v>16.68</v>
      </c>
      <c r="O78" s="46"/>
      <c r="P78" s="43"/>
      <c r="Q78" s="142">
        <f t="shared" si="45"/>
        <v>215.76500000000001</v>
      </c>
      <c r="R78" s="143">
        <f t="shared" si="46"/>
        <v>151.09200000000001</v>
      </c>
      <c r="S78" s="143">
        <f t="shared" si="47"/>
        <v>366.10559999999998</v>
      </c>
      <c r="T78" s="95">
        <f t="shared" si="54"/>
        <v>732.96260000000007</v>
      </c>
      <c r="U78" s="78">
        <f t="shared" si="55"/>
        <v>0</v>
      </c>
      <c r="V78" s="79">
        <f t="shared" si="56"/>
        <v>0</v>
      </c>
      <c r="W78" s="79">
        <f t="shared" si="57"/>
        <v>0</v>
      </c>
      <c r="X78" s="80">
        <f t="shared" si="58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53"/>
        <v>0</v>
      </c>
      <c r="M79" s="148">
        <f t="shared" si="43"/>
        <v>10780.27</v>
      </c>
      <c r="N79" s="62">
        <f t="shared" si="44"/>
        <v>16.68</v>
      </c>
      <c r="O79" s="46"/>
      <c r="P79" s="43"/>
      <c r="Q79" s="142">
        <f t="shared" si="45"/>
        <v>215.76500000000001</v>
      </c>
      <c r="R79" s="143">
        <f t="shared" si="46"/>
        <v>151.09200000000001</v>
      </c>
      <c r="S79" s="143">
        <f t="shared" si="47"/>
        <v>366.10559999999998</v>
      </c>
      <c r="T79" s="95">
        <f t="shared" si="54"/>
        <v>732.96260000000007</v>
      </c>
      <c r="U79" s="78">
        <f t="shared" si="55"/>
        <v>0</v>
      </c>
      <c r="V79" s="79">
        <f t="shared" si="56"/>
        <v>0</v>
      </c>
      <c r="W79" s="79">
        <f t="shared" si="57"/>
        <v>0</v>
      </c>
      <c r="X79" s="80">
        <f t="shared" si="58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53"/>
        <v>0</v>
      </c>
      <c r="M80" s="148">
        <f t="shared" si="43"/>
        <v>10780.27</v>
      </c>
      <c r="N80" s="62">
        <f t="shared" si="44"/>
        <v>16.68</v>
      </c>
      <c r="O80" s="46"/>
      <c r="P80" s="43"/>
      <c r="Q80" s="142">
        <f t="shared" si="45"/>
        <v>215.76500000000001</v>
      </c>
      <c r="R80" s="143">
        <f t="shared" si="46"/>
        <v>151.09200000000001</v>
      </c>
      <c r="S80" s="143">
        <f t="shared" si="47"/>
        <v>366.10559999999998</v>
      </c>
      <c r="T80" s="95">
        <f t="shared" si="54"/>
        <v>732.96260000000007</v>
      </c>
      <c r="U80" s="78">
        <f t="shared" si="55"/>
        <v>0</v>
      </c>
      <c r="V80" s="79">
        <f t="shared" si="56"/>
        <v>0</v>
      </c>
      <c r="W80" s="79">
        <f t="shared" si="57"/>
        <v>0</v>
      </c>
      <c r="X80" s="80">
        <f t="shared" si="58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53"/>
        <v>0</v>
      </c>
      <c r="M81" s="148">
        <f t="shared" si="43"/>
        <v>10780.27</v>
      </c>
      <c r="N81" s="62">
        <f t="shared" si="44"/>
        <v>16.68</v>
      </c>
      <c r="O81" s="46"/>
      <c r="P81" s="43"/>
      <c r="Q81" s="142">
        <f t="shared" si="45"/>
        <v>215.76500000000001</v>
      </c>
      <c r="R81" s="143">
        <f t="shared" si="46"/>
        <v>151.09200000000001</v>
      </c>
      <c r="S81" s="143">
        <f t="shared" si="47"/>
        <v>366.10559999999998</v>
      </c>
      <c r="T81" s="95">
        <f t="shared" si="54"/>
        <v>732.96260000000007</v>
      </c>
      <c r="U81" s="78">
        <f t="shared" si="55"/>
        <v>0</v>
      </c>
      <c r="V81" s="79">
        <f t="shared" si="56"/>
        <v>0</v>
      </c>
      <c r="W81" s="79">
        <f t="shared" si="57"/>
        <v>0</v>
      </c>
      <c r="X81" s="80">
        <f t="shared" si="58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53"/>
        <v>0</v>
      </c>
      <c r="M82" s="148">
        <f t="shared" si="43"/>
        <v>10780.27</v>
      </c>
      <c r="N82" s="62">
        <f t="shared" si="44"/>
        <v>16.68</v>
      </c>
      <c r="O82" s="46"/>
      <c r="P82" s="43"/>
      <c r="Q82" s="142">
        <f t="shared" si="45"/>
        <v>215.76500000000001</v>
      </c>
      <c r="R82" s="143">
        <f t="shared" si="46"/>
        <v>151.09200000000001</v>
      </c>
      <c r="S82" s="143">
        <f t="shared" si="47"/>
        <v>366.10559999999998</v>
      </c>
      <c r="T82" s="95">
        <f t="shared" si="54"/>
        <v>732.96260000000007</v>
      </c>
      <c r="U82" s="78">
        <f t="shared" si="55"/>
        <v>0</v>
      </c>
      <c r="V82" s="79">
        <f t="shared" si="56"/>
        <v>0</v>
      </c>
      <c r="W82" s="79">
        <f t="shared" si="57"/>
        <v>0</v>
      </c>
      <c r="X82" s="80">
        <f t="shared" si="58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53"/>
        <v>0</v>
      </c>
      <c r="M83" s="148">
        <f t="shared" si="43"/>
        <v>10780.27</v>
      </c>
      <c r="N83" s="62">
        <f t="shared" si="44"/>
        <v>16.68</v>
      </c>
      <c r="O83" s="46"/>
      <c r="P83" s="43"/>
      <c r="Q83" s="142">
        <f t="shared" si="45"/>
        <v>215.76500000000001</v>
      </c>
      <c r="R83" s="143">
        <f t="shared" si="46"/>
        <v>151.09200000000001</v>
      </c>
      <c r="S83" s="143">
        <f t="shared" si="47"/>
        <v>366.10559999999998</v>
      </c>
      <c r="T83" s="95">
        <f t="shared" si="54"/>
        <v>732.96260000000007</v>
      </c>
      <c r="U83" s="78">
        <f t="shared" si="55"/>
        <v>0</v>
      </c>
      <c r="V83" s="79">
        <f t="shared" si="56"/>
        <v>0</v>
      </c>
      <c r="W83" s="79">
        <f t="shared" si="57"/>
        <v>0</v>
      </c>
      <c r="X83" s="80">
        <f t="shared" si="58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53"/>
        <v>0</v>
      </c>
      <c r="M84" s="148">
        <f t="shared" si="43"/>
        <v>10780.27</v>
      </c>
      <c r="N84" s="62">
        <f t="shared" si="44"/>
        <v>16.68</v>
      </c>
      <c r="O84" s="46"/>
      <c r="P84" s="43"/>
      <c r="Q84" s="142">
        <f t="shared" si="45"/>
        <v>215.76500000000001</v>
      </c>
      <c r="R84" s="143">
        <f t="shared" si="46"/>
        <v>151.09200000000001</v>
      </c>
      <c r="S84" s="143">
        <f t="shared" si="47"/>
        <v>366.10559999999998</v>
      </c>
      <c r="T84" s="95">
        <f t="shared" si="54"/>
        <v>732.96260000000007</v>
      </c>
      <c r="U84" s="78">
        <f t="shared" si="55"/>
        <v>0</v>
      </c>
      <c r="V84" s="79">
        <f t="shared" si="56"/>
        <v>0</v>
      </c>
      <c r="W84" s="79">
        <f t="shared" si="57"/>
        <v>0</v>
      </c>
      <c r="X84" s="80">
        <f t="shared" si="58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53"/>
        <v>0</v>
      </c>
      <c r="M85" s="148">
        <f t="shared" si="43"/>
        <v>10780.27</v>
      </c>
      <c r="N85" s="62">
        <f t="shared" si="44"/>
        <v>16.68</v>
      </c>
      <c r="O85" s="46"/>
      <c r="P85" s="43"/>
      <c r="Q85" s="142">
        <f t="shared" si="45"/>
        <v>215.76500000000001</v>
      </c>
      <c r="R85" s="143">
        <f t="shared" si="46"/>
        <v>151.09200000000001</v>
      </c>
      <c r="S85" s="143">
        <f t="shared" si="47"/>
        <v>366.10559999999998</v>
      </c>
      <c r="T85" s="95">
        <f t="shared" si="54"/>
        <v>732.96260000000007</v>
      </c>
      <c r="U85" s="78">
        <f t="shared" si="55"/>
        <v>0</v>
      </c>
      <c r="V85" s="79">
        <f t="shared" si="56"/>
        <v>0</v>
      </c>
      <c r="W85" s="79">
        <f t="shared" si="57"/>
        <v>0</v>
      </c>
      <c r="X85" s="80">
        <f t="shared" si="58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53"/>
        <v>0</v>
      </c>
      <c r="M86" s="148">
        <f t="shared" si="43"/>
        <v>10780.27</v>
      </c>
      <c r="N86" s="62">
        <f t="shared" si="44"/>
        <v>16.68</v>
      </c>
      <c r="O86" s="46"/>
      <c r="P86" s="43"/>
      <c r="Q86" s="142">
        <f t="shared" si="45"/>
        <v>215.76500000000001</v>
      </c>
      <c r="R86" s="143">
        <f t="shared" si="46"/>
        <v>151.09200000000001</v>
      </c>
      <c r="S86" s="143">
        <f t="shared" si="47"/>
        <v>366.10559999999998</v>
      </c>
      <c r="T86" s="95">
        <f t="shared" si="54"/>
        <v>732.96260000000007</v>
      </c>
      <c r="U86" s="78">
        <f t="shared" si="55"/>
        <v>0</v>
      </c>
      <c r="V86" s="79">
        <f t="shared" si="56"/>
        <v>0</v>
      </c>
      <c r="W86" s="79">
        <f t="shared" si="57"/>
        <v>0</v>
      </c>
      <c r="X86" s="80">
        <f t="shared" si="58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53"/>
        <v>0</v>
      </c>
      <c r="M87" s="148">
        <f t="shared" ref="M87:M150" si="59">SUMPRODUCT($C$4:$K$4,$C$6:$K$6)</f>
        <v>10780.27</v>
      </c>
      <c r="N87" s="62">
        <f t="shared" ref="N87:N150" si="60">SUMPRODUCT($C$3:$K$3,$C$6:$K$6)/1000</f>
        <v>16.68</v>
      </c>
      <c r="O87" s="46"/>
      <c r="P87" s="43"/>
      <c r="Q87" s="142">
        <f t="shared" ref="Q87:Q150" si="61">SUMPRODUCT($C$4:$E$4,$C$6:$E$6)*$Q$3</f>
        <v>215.76500000000001</v>
      </c>
      <c r="R87" s="143">
        <f t="shared" ref="R87:R150" si="62">SUMPRODUCT($F$4:$H$4,$F$6:$H$6)*$R$3</f>
        <v>151.09200000000001</v>
      </c>
      <c r="S87" s="143">
        <f t="shared" ref="S87:S150" si="63">SUMPRODUCT($I$4:$K$4,$I$6:$K$6)*$S$3</f>
        <v>366.10559999999998</v>
      </c>
      <c r="T87" s="95">
        <f t="shared" si="54"/>
        <v>732.96260000000007</v>
      </c>
      <c r="U87" s="78">
        <f t="shared" si="55"/>
        <v>0</v>
      </c>
      <c r="V87" s="79">
        <f t="shared" si="56"/>
        <v>0</v>
      </c>
      <c r="W87" s="79">
        <f t="shared" si="57"/>
        <v>0</v>
      </c>
      <c r="X87" s="80">
        <f t="shared" si="58"/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64">SUM(C88:K88)/40</f>
        <v>0</v>
      </c>
      <c r="M88" s="148">
        <f t="shared" si="59"/>
        <v>10780.27</v>
      </c>
      <c r="N88" s="62">
        <f t="shared" si="60"/>
        <v>16.68</v>
      </c>
      <c r="O88" s="46"/>
      <c r="P88" s="43"/>
      <c r="Q88" s="142">
        <f t="shared" si="61"/>
        <v>215.76500000000001</v>
      </c>
      <c r="R88" s="143">
        <f t="shared" si="62"/>
        <v>151.09200000000001</v>
      </c>
      <c r="S88" s="143">
        <f t="shared" si="63"/>
        <v>366.10559999999998</v>
      </c>
      <c r="T88" s="95">
        <f t="shared" ref="T88:T151" si="65">SUM(Q88:S88)</f>
        <v>732.96260000000007</v>
      </c>
      <c r="U88" s="78">
        <f t="shared" ref="U88:U151" si="66">SUM(C88:E88)*$U$3</f>
        <v>0</v>
      </c>
      <c r="V88" s="79">
        <f t="shared" ref="V88:V151" si="67">SUM(F88:H88)*$V$3</f>
        <v>0</v>
      </c>
      <c r="W88" s="79">
        <f t="shared" ref="W88:W151" si="68">SUM(I88:K88)*$W$3</f>
        <v>0</v>
      </c>
      <c r="X88" s="80">
        <f t="shared" ref="X88:X151" si="69">SUM(U88:W88)</f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64"/>
        <v>0</v>
      </c>
      <c r="M89" s="148">
        <f t="shared" si="59"/>
        <v>10780.27</v>
      </c>
      <c r="N89" s="62">
        <f t="shared" si="60"/>
        <v>16.68</v>
      </c>
      <c r="O89" s="46"/>
      <c r="P89" s="43"/>
      <c r="Q89" s="142">
        <f t="shared" si="61"/>
        <v>215.76500000000001</v>
      </c>
      <c r="R89" s="143">
        <f t="shared" si="62"/>
        <v>151.09200000000001</v>
      </c>
      <c r="S89" s="143">
        <f t="shared" si="63"/>
        <v>366.10559999999998</v>
      </c>
      <c r="T89" s="95">
        <f t="shared" si="65"/>
        <v>732.96260000000007</v>
      </c>
      <c r="U89" s="78">
        <f t="shared" si="66"/>
        <v>0</v>
      </c>
      <c r="V89" s="79">
        <f t="shared" si="67"/>
        <v>0</v>
      </c>
      <c r="W89" s="79">
        <f t="shared" si="68"/>
        <v>0</v>
      </c>
      <c r="X89" s="80">
        <f t="shared" si="69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64"/>
        <v>0</v>
      </c>
      <c r="M90" s="148">
        <f t="shared" si="59"/>
        <v>10780.27</v>
      </c>
      <c r="N90" s="62">
        <f t="shared" si="60"/>
        <v>16.68</v>
      </c>
      <c r="O90" s="46"/>
      <c r="P90" s="43"/>
      <c r="Q90" s="142">
        <f t="shared" si="61"/>
        <v>215.76500000000001</v>
      </c>
      <c r="R90" s="143">
        <f t="shared" si="62"/>
        <v>151.09200000000001</v>
      </c>
      <c r="S90" s="143">
        <f t="shared" si="63"/>
        <v>366.10559999999998</v>
      </c>
      <c r="T90" s="95">
        <f t="shared" si="65"/>
        <v>732.96260000000007</v>
      </c>
      <c r="U90" s="78">
        <f t="shared" si="66"/>
        <v>0</v>
      </c>
      <c r="V90" s="79">
        <f t="shared" si="67"/>
        <v>0</v>
      </c>
      <c r="W90" s="79">
        <f t="shared" si="68"/>
        <v>0</v>
      </c>
      <c r="X90" s="80">
        <f t="shared" si="69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64"/>
        <v>0</v>
      </c>
      <c r="M91" s="148">
        <f t="shared" si="59"/>
        <v>10780.27</v>
      </c>
      <c r="N91" s="62">
        <f t="shared" si="60"/>
        <v>16.68</v>
      </c>
      <c r="O91" s="46"/>
      <c r="P91" s="43"/>
      <c r="Q91" s="142">
        <f t="shared" si="61"/>
        <v>215.76500000000001</v>
      </c>
      <c r="R91" s="143">
        <f t="shared" si="62"/>
        <v>151.09200000000001</v>
      </c>
      <c r="S91" s="143">
        <f t="shared" si="63"/>
        <v>366.10559999999998</v>
      </c>
      <c r="T91" s="95">
        <f t="shared" si="65"/>
        <v>732.96260000000007</v>
      </c>
      <c r="U91" s="78">
        <f t="shared" si="66"/>
        <v>0</v>
      </c>
      <c r="V91" s="79">
        <f t="shared" si="67"/>
        <v>0</v>
      </c>
      <c r="W91" s="79">
        <f t="shared" si="68"/>
        <v>0</v>
      </c>
      <c r="X91" s="80">
        <f t="shared" si="69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64"/>
        <v>0</v>
      </c>
      <c r="M92" s="148">
        <f t="shared" si="59"/>
        <v>10780.27</v>
      </c>
      <c r="N92" s="62">
        <f t="shared" si="60"/>
        <v>16.68</v>
      </c>
      <c r="O92" s="46"/>
      <c r="P92" s="43"/>
      <c r="Q92" s="142">
        <f t="shared" si="61"/>
        <v>215.76500000000001</v>
      </c>
      <c r="R92" s="143">
        <f t="shared" si="62"/>
        <v>151.09200000000001</v>
      </c>
      <c r="S92" s="143">
        <f t="shared" si="63"/>
        <v>366.10559999999998</v>
      </c>
      <c r="T92" s="95">
        <f t="shared" si="65"/>
        <v>732.96260000000007</v>
      </c>
      <c r="U92" s="78">
        <f t="shared" si="66"/>
        <v>0</v>
      </c>
      <c r="V92" s="79">
        <f t="shared" si="67"/>
        <v>0</v>
      </c>
      <c r="W92" s="79">
        <f t="shared" si="68"/>
        <v>0</v>
      </c>
      <c r="X92" s="80">
        <f t="shared" si="69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64"/>
        <v>0</v>
      </c>
      <c r="M93" s="148">
        <f t="shared" si="59"/>
        <v>10780.27</v>
      </c>
      <c r="N93" s="62">
        <f t="shared" si="60"/>
        <v>16.68</v>
      </c>
      <c r="O93" s="46"/>
      <c r="P93" s="43"/>
      <c r="Q93" s="142">
        <f t="shared" si="61"/>
        <v>215.76500000000001</v>
      </c>
      <c r="R93" s="143">
        <f t="shared" si="62"/>
        <v>151.09200000000001</v>
      </c>
      <c r="S93" s="143">
        <f t="shared" si="63"/>
        <v>366.10559999999998</v>
      </c>
      <c r="T93" s="95">
        <f t="shared" si="65"/>
        <v>732.96260000000007</v>
      </c>
      <c r="U93" s="78">
        <f t="shared" si="66"/>
        <v>0</v>
      </c>
      <c r="V93" s="79">
        <f t="shared" si="67"/>
        <v>0</v>
      </c>
      <c r="W93" s="79">
        <f t="shared" si="68"/>
        <v>0</v>
      </c>
      <c r="X93" s="80">
        <f t="shared" si="69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64"/>
        <v>0</v>
      </c>
      <c r="M94" s="148">
        <f t="shared" si="59"/>
        <v>10780.27</v>
      </c>
      <c r="N94" s="62">
        <f t="shared" si="60"/>
        <v>16.68</v>
      </c>
      <c r="O94" s="46"/>
      <c r="P94" s="43"/>
      <c r="Q94" s="142">
        <f t="shared" si="61"/>
        <v>215.76500000000001</v>
      </c>
      <c r="R94" s="143">
        <f t="shared" si="62"/>
        <v>151.09200000000001</v>
      </c>
      <c r="S94" s="143">
        <f t="shared" si="63"/>
        <v>366.10559999999998</v>
      </c>
      <c r="T94" s="95">
        <f t="shared" si="65"/>
        <v>732.96260000000007</v>
      </c>
      <c r="U94" s="78">
        <f t="shared" si="66"/>
        <v>0</v>
      </c>
      <c r="V94" s="79">
        <f t="shared" si="67"/>
        <v>0</v>
      </c>
      <c r="W94" s="79">
        <f t="shared" si="68"/>
        <v>0</v>
      </c>
      <c r="X94" s="80">
        <f t="shared" si="69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64"/>
        <v>0</v>
      </c>
      <c r="M95" s="148">
        <f t="shared" si="59"/>
        <v>10780.27</v>
      </c>
      <c r="N95" s="62">
        <f t="shared" si="60"/>
        <v>16.68</v>
      </c>
      <c r="O95" s="46"/>
      <c r="P95" s="43"/>
      <c r="Q95" s="142">
        <f t="shared" si="61"/>
        <v>215.76500000000001</v>
      </c>
      <c r="R95" s="143">
        <f t="shared" si="62"/>
        <v>151.09200000000001</v>
      </c>
      <c r="S95" s="143">
        <f t="shared" si="63"/>
        <v>366.10559999999998</v>
      </c>
      <c r="T95" s="95">
        <f t="shared" si="65"/>
        <v>732.96260000000007</v>
      </c>
      <c r="U95" s="78">
        <f t="shared" si="66"/>
        <v>0</v>
      </c>
      <c r="V95" s="79">
        <f t="shared" si="67"/>
        <v>0</v>
      </c>
      <c r="W95" s="79">
        <f t="shared" si="68"/>
        <v>0</v>
      </c>
      <c r="X95" s="80">
        <f t="shared" si="69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64"/>
        <v>0</v>
      </c>
      <c r="M96" s="148">
        <f t="shared" si="59"/>
        <v>10780.27</v>
      </c>
      <c r="N96" s="62">
        <f t="shared" si="60"/>
        <v>16.68</v>
      </c>
      <c r="O96" s="46"/>
      <c r="P96" s="43"/>
      <c r="Q96" s="142">
        <f t="shared" si="61"/>
        <v>215.76500000000001</v>
      </c>
      <c r="R96" s="143">
        <f t="shared" si="62"/>
        <v>151.09200000000001</v>
      </c>
      <c r="S96" s="143">
        <f t="shared" si="63"/>
        <v>366.10559999999998</v>
      </c>
      <c r="T96" s="95">
        <f t="shared" si="65"/>
        <v>732.96260000000007</v>
      </c>
      <c r="U96" s="78">
        <f t="shared" si="66"/>
        <v>0</v>
      </c>
      <c r="V96" s="79">
        <f t="shared" si="67"/>
        <v>0</v>
      </c>
      <c r="W96" s="79">
        <f t="shared" si="68"/>
        <v>0</v>
      </c>
      <c r="X96" s="80">
        <f t="shared" si="69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64"/>
        <v>0</v>
      </c>
      <c r="M97" s="148">
        <f t="shared" si="59"/>
        <v>10780.27</v>
      </c>
      <c r="N97" s="62">
        <f t="shared" si="60"/>
        <v>16.68</v>
      </c>
      <c r="O97" s="46"/>
      <c r="P97" s="43"/>
      <c r="Q97" s="142">
        <f t="shared" si="61"/>
        <v>215.76500000000001</v>
      </c>
      <c r="R97" s="143">
        <f t="shared" si="62"/>
        <v>151.09200000000001</v>
      </c>
      <c r="S97" s="143">
        <f t="shared" si="63"/>
        <v>366.10559999999998</v>
      </c>
      <c r="T97" s="95">
        <f t="shared" si="65"/>
        <v>732.96260000000007</v>
      </c>
      <c r="U97" s="78">
        <f t="shared" si="66"/>
        <v>0</v>
      </c>
      <c r="V97" s="79">
        <f t="shared" si="67"/>
        <v>0</v>
      </c>
      <c r="W97" s="79">
        <f t="shared" si="68"/>
        <v>0</v>
      </c>
      <c r="X97" s="80">
        <f t="shared" si="69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64"/>
        <v>0</v>
      </c>
      <c r="M98" s="148">
        <f t="shared" si="59"/>
        <v>10780.27</v>
      </c>
      <c r="N98" s="62">
        <f t="shared" si="60"/>
        <v>16.68</v>
      </c>
      <c r="O98" s="46"/>
      <c r="P98" s="43"/>
      <c r="Q98" s="142">
        <f t="shared" si="61"/>
        <v>215.76500000000001</v>
      </c>
      <c r="R98" s="143">
        <f t="shared" si="62"/>
        <v>151.09200000000001</v>
      </c>
      <c r="S98" s="143">
        <f t="shared" si="63"/>
        <v>366.10559999999998</v>
      </c>
      <c r="T98" s="95">
        <f t="shared" si="65"/>
        <v>732.96260000000007</v>
      </c>
      <c r="U98" s="78">
        <f t="shared" si="66"/>
        <v>0</v>
      </c>
      <c r="V98" s="79">
        <f t="shared" si="67"/>
        <v>0</v>
      </c>
      <c r="W98" s="79">
        <f t="shared" si="68"/>
        <v>0</v>
      </c>
      <c r="X98" s="80">
        <f t="shared" si="69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64"/>
        <v>0</v>
      </c>
      <c r="M99" s="148">
        <f t="shared" si="59"/>
        <v>10780.27</v>
      </c>
      <c r="N99" s="62">
        <f t="shared" si="60"/>
        <v>16.68</v>
      </c>
      <c r="O99" s="46"/>
      <c r="P99" s="43"/>
      <c r="Q99" s="142">
        <f t="shared" si="61"/>
        <v>215.76500000000001</v>
      </c>
      <c r="R99" s="143">
        <f t="shared" si="62"/>
        <v>151.09200000000001</v>
      </c>
      <c r="S99" s="143">
        <f t="shared" si="63"/>
        <v>366.10559999999998</v>
      </c>
      <c r="T99" s="95">
        <f t="shared" si="65"/>
        <v>732.96260000000007</v>
      </c>
      <c r="U99" s="78">
        <f t="shared" si="66"/>
        <v>0</v>
      </c>
      <c r="V99" s="79">
        <f t="shared" si="67"/>
        <v>0</v>
      </c>
      <c r="W99" s="79">
        <f t="shared" si="68"/>
        <v>0</v>
      </c>
      <c r="X99" s="80">
        <f t="shared" si="69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64"/>
        <v>0</v>
      </c>
      <c r="M100" s="148">
        <f t="shared" si="59"/>
        <v>10780.27</v>
      </c>
      <c r="N100" s="62">
        <f t="shared" si="60"/>
        <v>16.68</v>
      </c>
      <c r="O100" s="46"/>
      <c r="P100" s="43"/>
      <c r="Q100" s="142">
        <f t="shared" si="61"/>
        <v>215.76500000000001</v>
      </c>
      <c r="R100" s="143">
        <f t="shared" si="62"/>
        <v>151.09200000000001</v>
      </c>
      <c r="S100" s="143">
        <f t="shared" si="63"/>
        <v>366.10559999999998</v>
      </c>
      <c r="T100" s="95">
        <f t="shared" si="65"/>
        <v>732.96260000000007</v>
      </c>
      <c r="U100" s="78">
        <f t="shared" si="66"/>
        <v>0</v>
      </c>
      <c r="V100" s="79">
        <f t="shared" si="67"/>
        <v>0</v>
      </c>
      <c r="W100" s="79">
        <f t="shared" si="68"/>
        <v>0</v>
      </c>
      <c r="X100" s="80">
        <f t="shared" si="69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64"/>
        <v>0</v>
      </c>
      <c r="M101" s="148">
        <f t="shared" si="59"/>
        <v>10780.27</v>
      </c>
      <c r="N101" s="62">
        <f t="shared" si="60"/>
        <v>16.68</v>
      </c>
      <c r="O101" s="46"/>
      <c r="P101" s="43"/>
      <c r="Q101" s="142">
        <f t="shared" si="61"/>
        <v>215.76500000000001</v>
      </c>
      <c r="R101" s="143">
        <f t="shared" si="62"/>
        <v>151.09200000000001</v>
      </c>
      <c r="S101" s="143">
        <f t="shared" si="63"/>
        <v>366.10559999999998</v>
      </c>
      <c r="T101" s="95">
        <f t="shared" si="65"/>
        <v>732.96260000000007</v>
      </c>
      <c r="U101" s="78">
        <f t="shared" si="66"/>
        <v>0</v>
      </c>
      <c r="V101" s="79">
        <f t="shared" si="67"/>
        <v>0</v>
      </c>
      <c r="W101" s="79">
        <f t="shared" si="68"/>
        <v>0</v>
      </c>
      <c r="X101" s="80">
        <f t="shared" si="69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64"/>
        <v>0</v>
      </c>
      <c r="M102" s="148">
        <f t="shared" si="59"/>
        <v>10780.27</v>
      </c>
      <c r="N102" s="62">
        <f t="shared" si="60"/>
        <v>16.68</v>
      </c>
      <c r="O102" s="46"/>
      <c r="P102" s="43"/>
      <c r="Q102" s="142">
        <f t="shared" si="61"/>
        <v>215.76500000000001</v>
      </c>
      <c r="R102" s="143">
        <f t="shared" si="62"/>
        <v>151.09200000000001</v>
      </c>
      <c r="S102" s="143">
        <f t="shared" si="63"/>
        <v>366.10559999999998</v>
      </c>
      <c r="T102" s="95">
        <f t="shared" si="65"/>
        <v>732.96260000000007</v>
      </c>
      <c r="U102" s="78">
        <f t="shared" si="66"/>
        <v>0</v>
      </c>
      <c r="V102" s="79">
        <f t="shared" si="67"/>
        <v>0</v>
      </c>
      <c r="W102" s="79">
        <f t="shared" si="68"/>
        <v>0</v>
      </c>
      <c r="X102" s="80">
        <f t="shared" si="69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64"/>
        <v>0</v>
      </c>
      <c r="M103" s="148">
        <f t="shared" si="59"/>
        <v>10780.27</v>
      </c>
      <c r="N103" s="62">
        <f t="shared" si="60"/>
        <v>16.68</v>
      </c>
      <c r="O103" s="46"/>
      <c r="P103" s="43"/>
      <c r="Q103" s="142">
        <f t="shared" si="61"/>
        <v>215.76500000000001</v>
      </c>
      <c r="R103" s="143">
        <f t="shared" si="62"/>
        <v>151.09200000000001</v>
      </c>
      <c r="S103" s="143">
        <f t="shared" si="63"/>
        <v>366.10559999999998</v>
      </c>
      <c r="T103" s="95">
        <f t="shared" si="65"/>
        <v>732.96260000000007</v>
      </c>
      <c r="U103" s="78">
        <f t="shared" si="66"/>
        <v>0</v>
      </c>
      <c r="V103" s="79">
        <f t="shared" si="67"/>
        <v>0</v>
      </c>
      <c r="W103" s="79">
        <f t="shared" si="68"/>
        <v>0</v>
      </c>
      <c r="X103" s="80">
        <f t="shared" si="69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64"/>
        <v>0</v>
      </c>
      <c r="M104" s="148">
        <f t="shared" si="59"/>
        <v>10780.27</v>
      </c>
      <c r="N104" s="62">
        <f t="shared" si="60"/>
        <v>16.68</v>
      </c>
      <c r="O104" s="46"/>
      <c r="P104" s="43"/>
      <c r="Q104" s="142">
        <f t="shared" si="61"/>
        <v>215.76500000000001</v>
      </c>
      <c r="R104" s="143">
        <f t="shared" si="62"/>
        <v>151.09200000000001</v>
      </c>
      <c r="S104" s="143">
        <f t="shared" si="63"/>
        <v>366.10559999999998</v>
      </c>
      <c r="T104" s="95">
        <f t="shared" si="65"/>
        <v>732.96260000000007</v>
      </c>
      <c r="U104" s="78">
        <f t="shared" si="66"/>
        <v>0</v>
      </c>
      <c r="V104" s="79">
        <f t="shared" si="67"/>
        <v>0</v>
      </c>
      <c r="W104" s="79">
        <f t="shared" si="68"/>
        <v>0</v>
      </c>
      <c r="X104" s="80">
        <f t="shared" si="69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64"/>
        <v>0</v>
      </c>
      <c r="M105" s="148">
        <f t="shared" si="59"/>
        <v>10780.27</v>
      </c>
      <c r="N105" s="62">
        <f t="shared" si="60"/>
        <v>16.68</v>
      </c>
      <c r="O105" s="46"/>
      <c r="P105" s="43"/>
      <c r="Q105" s="142">
        <f t="shared" si="61"/>
        <v>215.76500000000001</v>
      </c>
      <c r="R105" s="143">
        <f t="shared" si="62"/>
        <v>151.09200000000001</v>
      </c>
      <c r="S105" s="143">
        <f t="shared" si="63"/>
        <v>366.10559999999998</v>
      </c>
      <c r="T105" s="95">
        <f t="shared" si="65"/>
        <v>732.96260000000007</v>
      </c>
      <c r="U105" s="78">
        <f t="shared" si="66"/>
        <v>0</v>
      </c>
      <c r="V105" s="79">
        <f t="shared" si="67"/>
        <v>0</v>
      </c>
      <c r="W105" s="79">
        <f t="shared" si="68"/>
        <v>0</v>
      </c>
      <c r="X105" s="80">
        <f t="shared" si="69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64"/>
        <v>0</v>
      </c>
      <c r="M106" s="148">
        <f t="shared" si="59"/>
        <v>10780.27</v>
      </c>
      <c r="N106" s="62">
        <f t="shared" si="60"/>
        <v>16.68</v>
      </c>
      <c r="O106" s="46"/>
      <c r="P106" s="43"/>
      <c r="Q106" s="142">
        <f t="shared" si="61"/>
        <v>215.76500000000001</v>
      </c>
      <c r="R106" s="143">
        <f t="shared" si="62"/>
        <v>151.09200000000001</v>
      </c>
      <c r="S106" s="143">
        <f t="shared" si="63"/>
        <v>366.10559999999998</v>
      </c>
      <c r="T106" s="95">
        <f t="shared" si="65"/>
        <v>732.96260000000007</v>
      </c>
      <c r="U106" s="78">
        <f t="shared" si="66"/>
        <v>0</v>
      </c>
      <c r="V106" s="79">
        <f t="shared" si="67"/>
        <v>0</v>
      </c>
      <c r="W106" s="79">
        <f t="shared" si="68"/>
        <v>0</v>
      </c>
      <c r="X106" s="80">
        <f t="shared" si="69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64"/>
        <v>0</v>
      </c>
      <c r="M107" s="148">
        <f t="shared" si="59"/>
        <v>10780.27</v>
      </c>
      <c r="N107" s="62">
        <f t="shared" si="60"/>
        <v>16.68</v>
      </c>
      <c r="O107" s="46"/>
      <c r="P107" s="43"/>
      <c r="Q107" s="142">
        <f t="shared" si="61"/>
        <v>215.76500000000001</v>
      </c>
      <c r="R107" s="143">
        <f t="shared" si="62"/>
        <v>151.09200000000001</v>
      </c>
      <c r="S107" s="143">
        <f t="shared" si="63"/>
        <v>366.10559999999998</v>
      </c>
      <c r="T107" s="95">
        <f t="shared" si="65"/>
        <v>732.96260000000007</v>
      </c>
      <c r="U107" s="78">
        <f t="shared" si="66"/>
        <v>0</v>
      </c>
      <c r="V107" s="79">
        <f t="shared" si="67"/>
        <v>0</v>
      </c>
      <c r="W107" s="79">
        <f t="shared" si="68"/>
        <v>0</v>
      </c>
      <c r="X107" s="80">
        <f t="shared" si="69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64"/>
        <v>0</v>
      </c>
      <c r="M108" s="148">
        <f t="shared" si="59"/>
        <v>10780.27</v>
      </c>
      <c r="N108" s="62">
        <f t="shared" si="60"/>
        <v>16.68</v>
      </c>
      <c r="O108" s="46"/>
      <c r="P108" s="43"/>
      <c r="Q108" s="142">
        <f t="shared" si="61"/>
        <v>215.76500000000001</v>
      </c>
      <c r="R108" s="143">
        <f t="shared" si="62"/>
        <v>151.09200000000001</v>
      </c>
      <c r="S108" s="143">
        <f t="shared" si="63"/>
        <v>366.10559999999998</v>
      </c>
      <c r="T108" s="95">
        <f t="shared" si="65"/>
        <v>732.96260000000007</v>
      </c>
      <c r="U108" s="78">
        <f t="shared" si="66"/>
        <v>0</v>
      </c>
      <c r="V108" s="79">
        <f t="shared" si="67"/>
        <v>0</v>
      </c>
      <c r="W108" s="79">
        <f t="shared" si="68"/>
        <v>0</v>
      </c>
      <c r="X108" s="80">
        <f t="shared" si="69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64"/>
        <v>0</v>
      </c>
      <c r="M109" s="148">
        <f t="shared" si="59"/>
        <v>10780.27</v>
      </c>
      <c r="N109" s="62">
        <f t="shared" si="60"/>
        <v>16.68</v>
      </c>
      <c r="O109" s="46"/>
      <c r="P109" s="43"/>
      <c r="Q109" s="142">
        <f t="shared" si="61"/>
        <v>215.76500000000001</v>
      </c>
      <c r="R109" s="143">
        <f t="shared" si="62"/>
        <v>151.09200000000001</v>
      </c>
      <c r="S109" s="143">
        <f t="shared" si="63"/>
        <v>366.10559999999998</v>
      </c>
      <c r="T109" s="95">
        <f t="shared" si="65"/>
        <v>732.96260000000007</v>
      </c>
      <c r="U109" s="78">
        <f t="shared" si="66"/>
        <v>0</v>
      </c>
      <c r="V109" s="79">
        <f t="shared" si="67"/>
        <v>0</v>
      </c>
      <c r="W109" s="79">
        <f t="shared" si="68"/>
        <v>0</v>
      </c>
      <c r="X109" s="80">
        <f t="shared" si="69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64"/>
        <v>0</v>
      </c>
      <c r="M110" s="148">
        <f t="shared" si="59"/>
        <v>10780.27</v>
      </c>
      <c r="N110" s="62">
        <f t="shared" si="60"/>
        <v>16.68</v>
      </c>
      <c r="O110" s="46"/>
      <c r="P110" s="43"/>
      <c r="Q110" s="142">
        <f t="shared" si="61"/>
        <v>215.76500000000001</v>
      </c>
      <c r="R110" s="143">
        <f t="shared" si="62"/>
        <v>151.09200000000001</v>
      </c>
      <c r="S110" s="143">
        <f t="shared" si="63"/>
        <v>366.10559999999998</v>
      </c>
      <c r="T110" s="95">
        <f t="shared" si="65"/>
        <v>732.96260000000007</v>
      </c>
      <c r="U110" s="78">
        <f t="shared" si="66"/>
        <v>0</v>
      </c>
      <c r="V110" s="79">
        <f t="shared" si="67"/>
        <v>0</v>
      </c>
      <c r="W110" s="79">
        <f t="shared" si="68"/>
        <v>0</v>
      </c>
      <c r="X110" s="80">
        <f t="shared" si="69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64"/>
        <v>0</v>
      </c>
      <c r="M111" s="148">
        <f t="shared" si="59"/>
        <v>10780.27</v>
      </c>
      <c r="N111" s="62">
        <f t="shared" si="60"/>
        <v>16.68</v>
      </c>
      <c r="O111" s="46"/>
      <c r="P111" s="43"/>
      <c r="Q111" s="142">
        <f t="shared" si="61"/>
        <v>215.76500000000001</v>
      </c>
      <c r="R111" s="143">
        <f t="shared" si="62"/>
        <v>151.09200000000001</v>
      </c>
      <c r="S111" s="143">
        <f t="shared" si="63"/>
        <v>366.10559999999998</v>
      </c>
      <c r="T111" s="95">
        <f t="shared" si="65"/>
        <v>732.96260000000007</v>
      </c>
      <c r="U111" s="78">
        <f t="shared" si="66"/>
        <v>0</v>
      </c>
      <c r="V111" s="79">
        <f t="shared" si="67"/>
        <v>0</v>
      </c>
      <c r="W111" s="79">
        <f t="shared" si="68"/>
        <v>0</v>
      </c>
      <c r="X111" s="80">
        <f t="shared" si="69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64"/>
        <v>0</v>
      </c>
      <c r="M112" s="148">
        <f t="shared" si="59"/>
        <v>10780.27</v>
      </c>
      <c r="N112" s="62">
        <f t="shared" si="60"/>
        <v>16.68</v>
      </c>
      <c r="O112" s="46"/>
      <c r="P112" s="43"/>
      <c r="Q112" s="142">
        <f t="shared" si="61"/>
        <v>215.76500000000001</v>
      </c>
      <c r="R112" s="143">
        <f t="shared" si="62"/>
        <v>151.09200000000001</v>
      </c>
      <c r="S112" s="143">
        <f t="shared" si="63"/>
        <v>366.10559999999998</v>
      </c>
      <c r="T112" s="95">
        <f t="shared" si="65"/>
        <v>732.96260000000007</v>
      </c>
      <c r="U112" s="78">
        <f t="shared" si="66"/>
        <v>0</v>
      </c>
      <c r="V112" s="79">
        <f t="shared" si="67"/>
        <v>0</v>
      </c>
      <c r="W112" s="79">
        <f t="shared" si="68"/>
        <v>0</v>
      </c>
      <c r="X112" s="80">
        <f t="shared" si="69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64"/>
        <v>0</v>
      </c>
      <c r="M113" s="148">
        <f t="shared" si="59"/>
        <v>10780.27</v>
      </c>
      <c r="N113" s="62">
        <f t="shared" si="60"/>
        <v>16.68</v>
      </c>
      <c r="O113" s="46"/>
      <c r="P113" s="43"/>
      <c r="Q113" s="142">
        <f t="shared" si="61"/>
        <v>215.76500000000001</v>
      </c>
      <c r="R113" s="143">
        <f t="shared" si="62"/>
        <v>151.09200000000001</v>
      </c>
      <c r="S113" s="143">
        <f t="shared" si="63"/>
        <v>366.10559999999998</v>
      </c>
      <c r="T113" s="95">
        <f t="shared" si="65"/>
        <v>732.96260000000007</v>
      </c>
      <c r="U113" s="78">
        <f t="shared" si="66"/>
        <v>0</v>
      </c>
      <c r="V113" s="79">
        <f t="shared" si="67"/>
        <v>0</v>
      </c>
      <c r="W113" s="79">
        <f t="shared" si="68"/>
        <v>0</v>
      </c>
      <c r="X113" s="80">
        <f t="shared" si="69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64"/>
        <v>0</v>
      </c>
      <c r="M114" s="148">
        <f t="shared" si="59"/>
        <v>10780.27</v>
      </c>
      <c r="N114" s="62">
        <f t="shared" si="60"/>
        <v>16.68</v>
      </c>
      <c r="O114" s="46"/>
      <c r="P114" s="43"/>
      <c r="Q114" s="142">
        <f t="shared" si="61"/>
        <v>215.76500000000001</v>
      </c>
      <c r="R114" s="143">
        <f t="shared" si="62"/>
        <v>151.09200000000001</v>
      </c>
      <c r="S114" s="143">
        <f t="shared" si="63"/>
        <v>366.10559999999998</v>
      </c>
      <c r="T114" s="95">
        <f t="shared" si="65"/>
        <v>732.96260000000007</v>
      </c>
      <c r="U114" s="78">
        <f t="shared" si="66"/>
        <v>0</v>
      </c>
      <c r="V114" s="79">
        <f t="shared" si="67"/>
        <v>0</v>
      </c>
      <c r="W114" s="79">
        <f t="shared" si="68"/>
        <v>0</v>
      </c>
      <c r="X114" s="80">
        <f t="shared" si="69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64"/>
        <v>0</v>
      </c>
      <c r="M115" s="148">
        <f t="shared" si="59"/>
        <v>10780.27</v>
      </c>
      <c r="N115" s="62">
        <f t="shared" si="60"/>
        <v>16.68</v>
      </c>
      <c r="O115" s="46"/>
      <c r="P115" s="43"/>
      <c r="Q115" s="142">
        <f t="shared" si="61"/>
        <v>215.76500000000001</v>
      </c>
      <c r="R115" s="143">
        <f t="shared" si="62"/>
        <v>151.09200000000001</v>
      </c>
      <c r="S115" s="143">
        <f t="shared" si="63"/>
        <v>366.10559999999998</v>
      </c>
      <c r="T115" s="95">
        <f t="shared" si="65"/>
        <v>732.96260000000007</v>
      </c>
      <c r="U115" s="78">
        <f t="shared" si="66"/>
        <v>0</v>
      </c>
      <c r="V115" s="79">
        <f t="shared" si="67"/>
        <v>0</v>
      </c>
      <c r="W115" s="79">
        <f t="shared" si="68"/>
        <v>0</v>
      </c>
      <c r="X115" s="80">
        <f t="shared" si="69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64"/>
        <v>0</v>
      </c>
      <c r="M116" s="148">
        <f t="shared" si="59"/>
        <v>10780.27</v>
      </c>
      <c r="N116" s="62">
        <f t="shared" si="60"/>
        <v>16.68</v>
      </c>
      <c r="O116" s="46"/>
      <c r="P116" s="43"/>
      <c r="Q116" s="142">
        <f t="shared" si="61"/>
        <v>215.76500000000001</v>
      </c>
      <c r="R116" s="143">
        <f t="shared" si="62"/>
        <v>151.09200000000001</v>
      </c>
      <c r="S116" s="143">
        <f t="shared" si="63"/>
        <v>366.10559999999998</v>
      </c>
      <c r="T116" s="95">
        <f t="shared" si="65"/>
        <v>732.96260000000007</v>
      </c>
      <c r="U116" s="78">
        <f t="shared" si="66"/>
        <v>0</v>
      </c>
      <c r="V116" s="79">
        <f t="shared" si="67"/>
        <v>0</v>
      </c>
      <c r="W116" s="79">
        <f t="shared" si="68"/>
        <v>0</v>
      </c>
      <c r="X116" s="80">
        <f t="shared" si="69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64"/>
        <v>0</v>
      </c>
      <c r="M117" s="148">
        <f t="shared" si="59"/>
        <v>10780.27</v>
      </c>
      <c r="N117" s="62">
        <f t="shared" si="60"/>
        <v>16.68</v>
      </c>
      <c r="O117" s="46"/>
      <c r="P117" s="43"/>
      <c r="Q117" s="142">
        <f t="shared" si="61"/>
        <v>215.76500000000001</v>
      </c>
      <c r="R117" s="143">
        <f t="shared" si="62"/>
        <v>151.09200000000001</v>
      </c>
      <c r="S117" s="143">
        <f t="shared" si="63"/>
        <v>366.10559999999998</v>
      </c>
      <c r="T117" s="95">
        <f t="shared" si="65"/>
        <v>732.96260000000007</v>
      </c>
      <c r="U117" s="78">
        <f t="shared" si="66"/>
        <v>0</v>
      </c>
      <c r="V117" s="79">
        <f t="shared" si="67"/>
        <v>0</v>
      </c>
      <c r="W117" s="79">
        <f t="shared" si="68"/>
        <v>0</v>
      </c>
      <c r="X117" s="80">
        <f t="shared" si="69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64"/>
        <v>0</v>
      </c>
      <c r="M118" s="148">
        <f t="shared" si="59"/>
        <v>10780.27</v>
      </c>
      <c r="N118" s="62">
        <f t="shared" si="60"/>
        <v>16.68</v>
      </c>
      <c r="O118" s="46"/>
      <c r="P118" s="43"/>
      <c r="Q118" s="142">
        <f t="shared" si="61"/>
        <v>215.76500000000001</v>
      </c>
      <c r="R118" s="143">
        <f t="shared" si="62"/>
        <v>151.09200000000001</v>
      </c>
      <c r="S118" s="143">
        <f t="shared" si="63"/>
        <v>366.10559999999998</v>
      </c>
      <c r="T118" s="95">
        <f t="shared" si="65"/>
        <v>732.96260000000007</v>
      </c>
      <c r="U118" s="78">
        <f t="shared" si="66"/>
        <v>0</v>
      </c>
      <c r="V118" s="79">
        <f t="shared" si="67"/>
        <v>0</v>
      </c>
      <c r="W118" s="79">
        <f t="shared" si="68"/>
        <v>0</v>
      </c>
      <c r="X118" s="80">
        <f t="shared" si="69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64"/>
        <v>0</v>
      </c>
      <c r="M119" s="148">
        <f t="shared" si="59"/>
        <v>10780.27</v>
      </c>
      <c r="N119" s="62">
        <f t="shared" si="60"/>
        <v>16.68</v>
      </c>
      <c r="O119" s="46"/>
      <c r="P119" s="43"/>
      <c r="Q119" s="142">
        <f t="shared" si="61"/>
        <v>215.76500000000001</v>
      </c>
      <c r="R119" s="143">
        <f t="shared" si="62"/>
        <v>151.09200000000001</v>
      </c>
      <c r="S119" s="143">
        <f t="shared" si="63"/>
        <v>366.10559999999998</v>
      </c>
      <c r="T119" s="95">
        <f t="shared" si="65"/>
        <v>732.96260000000007</v>
      </c>
      <c r="U119" s="78">
        <f t="shared" si="66"/>
        <v>0</v>
      </c>
      <c r="V119" s="79">
        <f t="shared" si="67"/>
        <v>0</v>
      </c>
      <c r="W119" s="79">
        <f t="shared" si="68"/>
        <v>0</v>
      </c>
      <c r="X119" s="80">
        <f t="shared" si="69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64"/>
        <v>0</v>
      </c>
      <c r="M120" s="148">
        <f t="shared" si="59"/>
        <v>10780.27</v>
      </c>
      <c r="N120" s="62">
        <f t="shared" si="60"/>
        <v>16.68</v>
      </c>
      <c r="O120" s="46"/>
      <c r="P120" s="43"/>
      <c r="Q120" s="142">
        <f t="shared" si="61"/>
        <v>215.76500000000001</v>
      </c>
      <c r="R120" s="143">
        <f t="shared" si="62"/>
        <v>151.09200000000001</v>
      </c>
      <c r="S120" s="143">
        <f t="shared" si="63"/>
        <v>366.10559999999998</v>
      </c>
      <c r="T120" s="95">
        <f t="shared" si="65"/>
        <v>732.96260000000007</v>
      </c>
      <c r="U120" s="78">
        <f t="shared" si="66"/>
        <v>0</v>
      </c>
      <c r="V120" s="79">
        <f t="shared" si="67"/>
        <v>0</v>
      </c>
      <c r="W120" s="79">
        <f t="shared" si="68"/>
        <v>0</v>
      </c>
      <c r="X120" s="80">
        <f t="shared" si="69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64"/>
        <v>0</v>
      </c>
      <c r="M121" s="148">
        <f t="shared" si="59"/>
        <v>10780.27</v>
      </c>
      <c r="N121" s="62">
        <f t="shared" si="60"/>
        <v>16.68</v>
      </c>
      <c r="O121" s="46"/>
      <c r="P121" s="43"/>
      <c r="Q121" s="142">
        <f t="shared" si="61"/>
        <v>215.76500000000001</v>
      </c>
      <c r="R121" s="143">
        <f t="shared" si="62"/>
        <v>151.09200000000001</v>
      </c>
      <c r="S121" s="143">
        <f t="shared" si="63"/>
        <v>366.10559999999998</v>
      </c>
      <c r="T121" s="95">
        <f t="shared" si="65"/>
        <v>732.96260000000007</v>
      </c>
      <c r="U121" s="78">
        <f t="shared" si="66"/>
        <v>0</v>
      </c>
      <c r="V121" s="79">
        <f t="shared" si="67"/>
        <v>0</v>
      </c>
      <c r="W121" s="79">
        <f t="shared" si="68"/>
        <v>0</v>
      </c>
      <c r="X121" s="80">
        <f t="shared" si="69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64"/>
        <v>0</v>
      </c>
      <c r="M122" s="148">
        <f t="shared" si="59"/>
        <v>10780.27</v>
      </c>
      <c r="N122" s="62">
        <f t="shared" si="60"/>
        <v>16.68</v>
      </c>
      <c r="O122" s="46"/>
      <c r="P122" s="43"/>
      <c r="Q122" s="142">
        <f t="shared" si="61"/>
        <v>215.76500000000001</v>
      </c>
      <c r="R122" s="143">
        <f t="shared" si="62"/>
        <v>151.09200000000001</v>
      </c>
      <c r="S122" s="143">
        <f t="shared" si="63"/>
        <v>366.10559999999998</v>
      </c>
      <c r="T122" s="95">
        <f t="shared" si="65"/>
        <v>732.96260000000007</v>
      </c>
      <c r="U122" s="78">
        <f t="shared" si="66"/>
        <v>0</v>
      </c>
      <c r="V122" s="79">
        <f t="shared" si="67"/>
        <v>0</v>
      </c>
      <c r="W122" s="79">
        <f t="shared" si="68"/>
        <v>0</v>
      </c>
      <c r="X122" s="80">
        <f t="shared" si="69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64"/>
        <v>0</v>
      </c>
      <c r="M123" s="148">
        <f t="shared" si="59"/>
        <v>10780.27</v>
      </c>
      <c r="N123" s="62">
        <f t="shared" si="60"/>
        <v>16.68</v>
      </c>
      <c r="O123" s="46"/>
      <c r="P123" s="43"/>
      <c r="Q123" s="142">
        <f t="shared" si="61"/>
        <v>215.76500000000001</v>
      </c>
      <c r="R123" s="143">
        <f t="shared" si="62"/>
        <v>151.09200000000001</v>
      </c>
      <c r="S123" s="143">
        <f t="shared" si="63"/>
        <v>366.10559999999998</v>
      </c>
      <c r="T123" s="95">
        <f t="shared" si="65"/>
        <v>732.96260000000007</v>
      </c>
      <c r="U123" s="78">
        <f t="shared" si="66"/>
        <v>0</v>
      </c>
      <c r="V123" s="79">
        <f t="shared" si="67"/>
        <v>0</v>
      </c>
      <c r="W123" s="79">
        <f t="shared" si="68"/>
        <v>0</v>
      </c>
      <c r="X123" s="80">
        <f t="shared" si="69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64"/>
        <v>0</v>
      </c>
      <c r="M124" s="148">
        <f t="shared" si="59"/>
        <v>10780.27</v>
      </c>
      <c r="N124" s="62">
        <f t="shared" si="60"/>
        <v>16.68</v>
      </c>
      <c r="O124" s="46"/>
      <c r="P124" s="43"/>
      <c r="Q124" s="142">
        <f t="shared" si="61"/>
        <v>215.76500000000001</v>
      </c>
      <c r="R124" s="143">
        <f t="shared" si="62"/>
        <v>151.09200000000001</v>
      </c>
      <c r="S124" s="143">
        <f t="shared" si="63"/>
        <v>366.10559999999998</v>
      </c>
      <c r="T124" s="95">
        <f t="shared" si="65"/>
        <v>732.96260000000007</v>
      </c>
      <c r="U124" s="78">
        <f t="shared" si="66"/>
        <v>0</v>
      </c>
      <c r="V124" s="79">
        <f t="shared" si="67"/>
        <v>0</v>
      </c>
      <c r="W124" s="79">
        <f t="shared" si="68"/>
        <v>0</v>
      </c>
      <c r="X124" s="80">
        <f t="shared" si="69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64"/>
        <v>0</v>
      </c>
      <c r="M125" s="148">
        <f t="shared" si="59"/>
        <v>10780.27</v>
      </c>
      <c r="N125" s="62">
        <f t="shared" si="60"/>
        <v>16.68</v>
      </c>
      <c r="O125" s="46"/>
      <c r="P125" s="43"/>
      <c r="Q125" s="142">
        <f t="shared" si="61"/>
        <v>215.76500000000001</v>
      </c>
      <c r="R125" s="143">
        <f t="shared" si="62"/>
        <v>151.09200000000001</v>
      </c>
      <c r="S125" s="143">
        <f t="shared" si="63"/>
        <v>366.10559999999998</v>
      </c>
      <c r="T125" s="95">
        <f t="shared" si="65"/>
        <v>732.96260000000007</v>
      </c>
      <c r="U125" s="78">
        <f t="shared" si="66"/>
        <v>0</v>
      </c>
      <c r="V125" s="79">
        <f t="shared" si="67"/>
        <v>0</v>
      </c>
      <c r="W125" s="79">
        <f t="shared" si="68"/>
        <v>0</v>
      </c>
      <c r="X125" s="80">
        <f t="shared" si="69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64"/>
        <v>0</v>
      </c>
      <c r="M126" s="148">
        <f t="shared" si="59"/>
        <v>10780.27</v>
      </c>
      <c r="N126" s="62">
        <f t="shared" si="60"/>
        <v>16.68</v>
      </c>
      <c r="O126" s="46"/>
      <c r="P126" s="43"/>
      <c r="Q126" s="142">
        <f t="shared" si="61"/>
        <v>215.76500000000001</v>
      </c>
      <c r="R126" s="143">
        <f t="shared" si="62"/>
        <v>151.09200000000001</v>
      </c>
      <c r="S126" s="143">
        <f t="shared" si="63"/>
        <v>366.10559999999998</v>
      </c>
      <c r="T126" s="95">
        <f t="shared" si="65"/>
        <v>732.96260000000007</v>
      </c>
      <c r="U126" s="78">
        <f t="shared" si="66"/>
        <v>0</v>
      </c>
      <c r="V126" s="79">
        <f t="shared" si="67"/>
        <v>0</v>
      </c>
      <c r="W126" s="79">
        <f t="shared" si="68"/>
        <v>0</v>
      </c>
      <c r="X126" s="80">
        <f t="shared" si="69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64"/>
        <v>0</v>
      </c>
      <c r="M127" s="148">
        <f t="shared" si="59"/>
        <v>10780.27</v>
      </c>
      <c r="N127" s="62">
        <f t="shared" si="60"/>
        <v>16.68</v>
      </c>
      <c r="O127" s="46"/>
      <c r="P127" s="43"/>
      <c r="Q127" s="142">
        <f t="shared" si="61"/>
        <v>215.76500000000001</v>
      </c>
      <c r="R127" s="143">
        <f t="shared" si="62"/>
        <v>151.09200000000001</v>
      </c>
      <c r="S127" s="143">
        <f t="shared" si="63"/>
        <v>366.10559999999998</v>
      </c>
      <c r="T127" s="95">
        <f t="shared" si="65"/>
        <v>732.96260000000007</v>
      </c>
      <c r="U127" s="78">
        <f t="shared" si="66"/>
        <v>0</v>
      </c>
      <c r="V127" s="79">
        <f t="shared" si="67"/>
        <v>0</v>
      </c>
      <c r="W127" s="79">
        <f t="shared" si="68"/>
        <v>0</v>
      </c>
      <c r="X127" s="80">
        <f t="shared" si="69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64"/>
        <v>0</v>
      </c>
      <c r="M128" s="148">
        <f t="shared" si="59"/>
        <v>10780.27</v>
      </c>
      <c r="N128" s="62">
        <f t="shared" si="60"/>
        <v>16.68</v>
      </c>
      <c r="O128" s="46"/>
      <c r="P128" s="43"/>
      <c r="Q128" s="142">
        <f t="shared" si="61"/>
        <v>215.76500000000001</v>
      </c>
      <c r="R128" s="143">
        <f t="shared" si="62"/>
        <v>151.09200000000001</v>
      </c>
      <c r="S128" s="143">
        <f t="shared" si="63"/>
        <v>366.10559999999998</v>
      </c>
      <c r="T128" s="95">
        <f t="shared" si="65"/>
        <v>732.96260000000007</v>
      </c>
      <c r="U128" s="78">
        <f t="shared" si="66"/>
        <v>0</v>
      </c>
      <c r="V128" s="79">
        <f t="shared" si="67"/>
        <v>0</v>
      </c>
      <c r="W128" s="79">
        <f t="shared" si="68"/>
        <v>0</v>
      </c>
      <c r="X128" s="80">
        <f t="shared" si="69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64"/>
        <v>0</v>
      </c>
      <c r="M129" s="148">
        <f t="shared" si="59"/>
        <v>10780.27</v>
      </c>
      <c r="N129" s="62">
        <f t="shared" si="60"/>
        <v>16.68</v>
      </c>
      <c r="O129" s="46"/>
      <c r="P129" s="43"/>
      <c r="Q129" s="142">
        <f t="shared" si="61"/>
        <v>215.76500000000001</v>
      </c>
      <c r="R129" s="143">
        <f t="shared" si="62"/>
        <v>151.09200000000001</v>
      </c>
      <c r="S129" s="143">
        <f t="shared" si="63"/>
        <v>366.10559999999998</v>
      </c>
      <c r="T129" s="95">
        <f t="shared" si="65"/>
        <v>732.96260000000007</v>
      </c>
      <c r="U129" s="78">
        <f t="shared" si="66"/>
        <v>0</v>
      </c>
      <c r="V129" s="79">
        <f t="shared" si="67"/>
        <v>0</v>
      </c>
      <c r="W129" s="79">
        <f t="shared" si="68"/>
        <v>0</v>
      </c>
      <c r="X129" s="80">
        <f t="shared" si="69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64"/>
        <v>0</v>
      </c>
      <c r="M130" s="148">
        <f t="shared" si="59"/>
        <v>10780.27</v>
      </c>
      <c r="N130" s="62">
        <f t="shared" si="60"/>
        <v>16.68</v>
      </c>
      <c r="O130" s="46"/>
      <c r="P130" s="43"/>
      <c r="Q130" s="142">
        <f t="shared" si="61"/>
        <v>215.76500000000001</v>
      </c>
      <c r="R130" s="143">
        <f t="shared" si="62"/>
        <v>151.09200000000001</v>
      </c>
      <c r="S130" s="143">
        <f t="shared" si="63"/>
        <v>366.10559999999998</v>
      </c>
      <c r="T130" s="95">
        <f t="shared" si="65"/>
        <v>732.96260000000007</v>
      </c>
      <c r="U130" s="78">
        <f t="shared" si="66"/>
        <v>0</v>
      </c>
      <c r="V130" s="79">
        <f t="shared" si="67"/>
        <v>0</v>
      </c>
      <c r="W130" s="79">
        <f t="shared" si="68"/>
        <v>0</v>
      </c>
      <c r="X130" s="80">
        <f t="shared" si="69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64"/>
        <v>0</v>
      </c>
      <c r="M131" s="148">
        <f t="shared" si="59"/>
        <v>10780.27</v>
      </c>
      <c r="N131" s="62">
        <f t="shared" si="60"/>
        <v>16.68</v>
      </c>
      <c r="O131" s="46"/>
      <c r="P131" s="43"/>
      <c r="Q131" s="142">
        <f t="shared" si="61"/>
        <v>215.76500000000001</v>
      </c>
      <c r="R131" s="143">
        <f t="shared" si="62"/>
        <v>151.09200000000001</v>
      </c>
      <c r="S131" s="143">
        <f t="shared" si="63"/>
        <v>366.10559999999998</v>
      </c>
      <c r="T131" s="95">
        <f t="shared" si="65"/>
        <v>732.96260000000007</v>
      </c>
      <c r="U131" s="78">
        <f t="shared" si="66"/>
        <v>0</v>
      </c>
      <c r="V131" s="79">
        <f t="shared" si="67"/>
        <v>0</v>
      </c>
      <c r="W131" s="79">
        <f t="shared" si="68"/>
        <v>0</v>
      </c>
      <c r="X131" s="80">
        <f t="shared" si="69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64"/>
        <v>0</v>
      </c>
      <c r="M132" s="148">
        <f t="shared" si="59"/>
        <v>10780.27</v>
      </c>
      <c r="N132" s="62">
        <f t="shared" si="60"/>
        <v>16.68</v>
      </c>
      <c r="O132" s="46"/>
      <c r="P132" s="43"/>
      <c r="Q132" s="142">
        <f t="shared" si="61"/>
        <v>215.76500000000001</v>
      </c>
      <c r="R132" s="143">
        <f t="shared" si="62"/>
        <v>151.09200000000001</v>
      </c>
      <c r="S132" s="143">
        <f t="shared" si="63"/>
        <v>366.10559999999998</v>
      </c>
      <c r="T132" s="95">
        <f t="shared" si="65"/>
        <v>732.96260000000007</v>
      </c>
      <c r="U132" s="78">
        <f t="shared" si="66"/>
        <v>0</v>
      </c>
      <c r="V132" s="79">
        <f t="shared" si="67"/>
        <v>0</v>
      </c>
      <c r="W132" s="79">
        <f t="shared" si="68"/>
        <v>0</v>
      </c>
      <c r="X132" s="80">
        <f t="shared" si="69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64"/>
        <v>0</v>
      </c>
      <c r="M133" s="148">
        <f t="shared" si="59"/>
        <v>10780.27</v>
      </c>
      <c r="N133" s="62">
        <f t="shared" si="60"/>
        <v>16.68</v>
      </c>
      <c r="O133" s="46"/>
      <c r="P133" s="43"/>
      <c r="Q133" s="142">
        <f t="shared" si="61"/>
        <v>215.76500000000001</v>
      </c>
      <c r="R133" s="143">
        <f t="shared" si="62"/>
        <v>151.09200000000001</v>
      </c>
      <c r="S133" s="143">
        <f t="shared" si="63"/>
        <v>366.10559999999998</v>
      </c>
      <c r="T133" s="95">
        <f t="shared" si="65"/>
        <v>732.96260000000007</v>
      </c>
      <c r="U133" s="78">
        <f t="shared" si="66"/>
        <v>0</v>
      </c>
      <c r="V133" s="79">
        <f t="shared" si="67"/>
        <v>0</v>
      </c>
      <c r="W133" s="79">
        <f t="shared" si="68"/>
        <v>0</v>
      </c>
      <c r="X133" s="80">
        <f t="shared" si="69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64"/>
        <v>0</v>
      </c>
      <c r="M134" s="148">
        <f t="shared" si="59"/>
        <v>10780.27</v>
      </c>
      <c r="N134" s="62">
        <f t="shared" si="60"/>
        <v>16.68</v>
      </c>
      <c r="O134" s="46"/>
      <c r="P134" s="43"/>
      <c r="Q134" s="142">
        <f t="shared" si="61"/>
        <v>215.76500000000001</v>
      </c>
      <c r="R134" s="143">
        <f t="shared" si="62"/>
        <v>151.09200000000001</v>
      </c>
      <c r="S134" s="143">
        <f t="shared" si="63"/>
        <v>366.10559999999998</v>
      </c>
      <c r="T134" s="95">
        <f t="shared" si="65"/>
        <v>732.96260000000007</v>
      </c>
      <c r="U134" s="78">
        <f t="shared" si="66"/>
        <v>0</v>
      </c>
      <c r="V134" s="79">
        <f t="shared" si="67"/>
        <v>0</v>
      </c>
      <c r="W134" s="79">
        <f t="shared" si="68"/>
        <v>0</v>
      </c>
      <c r="X134" s="80">
        <f t="shared" si="69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64"/>
        <v>0</v>
      </c>
      <c r="M135" s="148">
        <f t="shared" si="59"/>
        <v>10780.27</v>
      </c>
      <c r="N135" s="62">
        <f t="shared" si="60"/>
        <v>16.68</v>
      </c>
      <c r="O135" s="46"/>
      <c r="P135" s="43"/>
      <c r="Q135" s="142">
        <f t="shared" si="61"/>
        <v>215.76500000000001</v>
      </c>
      <c r="R135" s="143">
        <f t="shared" si="62"/>
        <v>151.09200000000001</v>
      </c>
      <c r="S135" s="143">
        <f t="shared" si="63"/>
        <v>366.10559999999998</v>
      </c>
      <c r="T135" s="95">
        <f t="shared" si="65"/>
        <v>732.96260000000007</v>
      </c>
      <c r="U135" s="78">
        <f t="shared" si="66"/>
        <v>0</v>
      </c>
      <c r="V135" s="79">
        <f t="shared" si="67"/>
        <v>0</v>
      </c>
      <c r="W135" s="79">
        <f t="shared" si="68"/>
        <v>0</v>
      </c>
      <c r="X135" s="80">
        <f t="shared" si="69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64"/>
        <v>0</v>
      </c>
      <c r="M136" s="148">
        <f t="shared" si="59"/>
        <v>10780.27</v>
      </c>
      <c r="N136" s="62">
        <f t="shared" si="60"/>
        <v>16.68</v>
      </c>
      <c r="O136" s="46"/>
      <c r="P136" s="43"/>
      <c r="Q136" s="142">
        <f t="shared" si="61"/>
        <v>215.76500000000001</v>
      </c>
      <c r="R136" s="143">
        <f t="shared" si="62"/>
        <v>151.09200000000001</v>
      </c>
      <c r="S136" s="143">
        <f t="shared" si="63"/>
        <v>366.10559999999998</v>
      </c>
      <c r="T136" s="95">
        <f t="shared" si="65"/>
        <v>732.96260000000007</v>
      </c>
      <c r="U136" s="78">
        <f t="shared" si="66"/>
        <v>0</v>
      </c>
      <c r="V136" s="79">
        <f t="shared" si="67"/>
        <v>0</v>
      </c>
      <c r="W136" s="79">
        <f t="shared" si="68"/>
        <v>0</v>
      </c>
      <c r="X136" s="80">
        <f t="shared" si="69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64"/>
        <v>0</v>
      </c>
      <c r="M137" s="148">
        <f t="shared" si="59"/>
        <v>10780.27</v>
      </c>
      <c r="N137" s="62">
        <f t="shared" si="60"/>
        <v>16.68</v>
      </c>
      <c r="O137" s="46"/>
      <c r="P137" s="43"/>
      <c r="Q137" s="142">
        <f t="shared" si="61"/>
        <v>215.76500000000001</v>
      </c>
      <c r="R137" s="143">
        <f t="shared" si="62"/>
        <v>151.09200000000001</v>
      </c>
      <c r="S137" s="143">
        <f t="shared" si="63"/>
        <v>366.10559999999998</v>
      </c>
      <c r="T137" s="95">
        <f t="shared" si="65"/>
        <v>732.96260000000007</v>
      </c>
      <c r="U137" s="78">
        <f t="shared" si="66"/>
        <v>0</v>
      </c>
      <c r="V137" s="79">
        <f t="shared" si="67"/>
        <v>0</v>
      </c>
      <c r="W137" s="79">
        <f t="shared" si="68"/>
        <v>0</v>
      </c>
      <c r="X137" s="80">
        <f t="shared" si="69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64"/>
        <v>0</v>
      </c>
      <c r="M138" s="148">
        <f t="shared" si="59"/>
        <v>10780.27</v>
      </c>
      <c r="N138" s="62">
        <f t="shared" si="60"/>
        <v>16.68</v>
      </c>
      <c r="O138" s="46"/>
      <c r="P138" s="43"/>
      <c r="Q138" s="142">
        <f t="shared" si="61"/>
        <v>215.76500000000001</v>
      </c>
      <c r="R138" s="143">
        <f t="shared" si="62"/>
        <v>151.09200000000001</v>
      </c>
      <c r="S138" s="143">
        <f t="shared" si="63"/>
        <v>366.10559999999998</v>
      </c>
      <c r="T138" s="95">
        <f t="shared" si="65"/>
        <v>732.96260000000007</v>
      </c>
      <c r="U138" s="78">
        <f t="shared" si="66"/>
        <v>0</v>
      </c>
      <c r="V138" s="79">
        <f t="shared" si="67"/>
        <v>0</v>
      </c>
      <c r="W138" s="79">
        <f t="shared" si="68"/>
        <v>0</v>
      </c>
      <c r="X138" s="80">
        <f t="shared" si="69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64"/>
        <v>0</v>
      </c>
      <c r="M139" s="148">
        <f t="shared" si="59"/>
        <v>10780.27</v>
      </c>
      <c r="N139" s="62">
        <f t="shared" si="60"/>
        <v>16.68</v>
      </c>
      <c r="O139" s="46"/>
      <c r="P139" s="43"/>
      <c r="Q139" s="142">
        <f t="shared" si="61"/>
        <v>215.76500000000001</v>
      </c>
      <c r="R139" s="143">
        <f t="shared" si="62"/>
        <v>151.09200000000001</v>
      </c>
      <c r="S139" s="143">
        <f t="shared" si="63"/>
        <v>366.10559999999998</v>
      </c>
      <c r="T139" s="95">
        <f t="shared" si="65"/>
        <v>732.96260000000007</v>
      </c>
      <c r="U139" s="78">
        <f t="shared" si="66"/>
        <v>0</v>
      </c>
      <c r="V139" s="79">
        <f t="shared" si="67"/>
        <v>0</v>
      </c>
      <c r="W139" s="79">
        <f t="shared" si="68"/>
        <v>0</v>
      </c>
      <c r="X139" s="80">
        <f t="shared" si="69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64"/>
        <v>0</v>
      </c>
      <c r="M140" s="148">
        <f t="shared" si="59"/>
        <v>10780.27</v>
      </c>
      <c r="N140" s="62">
        <f t="shared" si="60"/>
        <v>16.68</v>
      </c>
      <c r="O140" s="46"/>
      <c r="P140" s="43"/>
      <c r="Q140" s="142">
        <f t="shared" si="61"/>
        <v>215.76500000000001</v>
      </c>
      <c r="R140" s="143">
        <f t="shared" si="62"/>
        <v>151.09200000000001</v>
      </c>
      <c r="S140" s="143">
        <f t="shared" si="63"/>
        <v>366.10559999999998</v>
      </c>
      <c r="T140" s="95">
        <f t="shared" si="65"/>
        <v>732.96260000000007</v>
      </c>
      <c r="U140" s="78">
        <f t="shared" si="66"/>
        <v>0</v>
      </c>
      <c r="V140" s="79">
        <f t="shared" si="67"/>
        <v>0</v>
      </c>
      <c r="W140" s="79">
        <f t="shared" si="68"/>
        <v>0</v>
      </c>
      <c r="X140" s="80">
        <f t="shared" si="69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64"/>
        <v>0</v>
      </c>
      <c r="M141" s="148">
        <f t="shared" si="59"/>
        <v>10780.27</v>
      </c>
      <c r="N141" s="62">
        <f t="shared" si="60"/>
        <v>16.68</v>
      </c>
      <c r="O141" s="46"/>
      <c r="P141" s="43"/>
      <c r="Q141" s="142">
        <f t="shared" si="61"/>
        <v>215.76500000000001</v>
      </c>
      <c r="R141" s="143">
        <f t="shared" si="62"/>
        <v>151.09200000000001</v>
      </c>
      <c r="S141" s="143">
        <f t="shared" si="63"/>
        <v>366.10559999999998</v>
      </c>
      <c r="T141" s="95">
        <f t="shared" si="65"/>
        <v>732.96260000000007</v>
      </c>
      <c r="U141" s="78">
        <f t="shared" si="66"/>
        <v>0</v>
      </c>
      <c r="V141" s="79">
        <f t="shared" si="67"/>
        <v>0</v>
      </c>
      <c r="W141" s="79">
        <f t="shared" si="68"/>
        <v>0</v>
      </c>
      <c r="X141" s="80">
        <f t="shared" si="69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64"/>
        <v>0</v>
      </c>
      <c r="M142" s="148">
        <f t="shared" si="59"/>
        <v>10780.27</v>
      </c>
      <c r="N142" s="62">
        <f t="shared" si="60"/>
        <v>16.68</v>
      </c>
      <c r="O142" s="46"/>
      <c r="P142" s="43"/>
      <c r="Q142" s="142">
        <f t="shared" si="61"/>
        <v>215.76500000000001</v>
      </c>
      <c r="R142" s="143">
        <f t="shared" si="62"/>
        <v>151.09200000000001</v>
      </c>
      <c r="S142" s="143">
        <f t="shared" si="63"/>
        <v>366.10559999999998</v>
      </c>
      <c r="T142" s="95">
        <f t="shared" si="65"/>
        <v>732.96260000000007</v>
      </c>
      <c r="U142" s="78">
        <f t="shared" si="66"/>
        <v>0</v>
      </c>
      <c r="V142" s="79">
        <f t="shared" si="67"/>
        <v>0</v>
      </c>
      <c r="W142" s="79">
        <f t="shared" si="68"/>
        <v>0</v>
      </c>
      <c r="X142" s="80">
        <f t="shared" si="69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64"/>
        <v>0</v>
      </c>
      <c r="M143" s="148">
        <f t="shared" si="59"/>
        <v>10780.27</v>
      </c>
      <c r="N143" s="62">
        <f t="shared" si="60"/>
        <v>16.68</v>
      </c>
      <c r="O143" s="46"/>
      <c r="P143" s="43"/>
      <c r="Q143" s="142">
        <f t="shared" si="61"/>
        <v>215.76500000000001</v>
      </c>
      <c r="R143" s="143">
        <f t="shared" si="62"/>
        <v>151.09200000000001</v>
      </c>
      <c r="S143" s="143">
        <f t="shared" si="63"/>
        <v>366.10559999999998</v>
      </c>
      <c r="T143" s="95">
        <f t="shared" si="65"/>
        <v>732.96260000000007</v>
      </c>
      <c r="U143" s="78">
        <f t="shared" si="66"/>
        <v>0</v>
      </c>
      <c r="V143" s="79">
        <f t="shared" si="67"/>
        <v>0</v>
      </c>
      <c r="W143" s="79">
        <f t="shared" si="68"/>
        <v>0</v>
      </c>
      <c r="X143" s="80">
        <f t="shared" si="69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64"/>
        <v>0</v>
      </c>
      <c r="M144" s="148">
        <f t="shared" si="59"/>
        <v>10780.27</v>
      </c>
      <c r="N144" s="62">
        <f t="shared" si="60"/>
        <v>16.68</v>
      </c>
      <c r="O144" s="46"/>
      <c r="P144" s="43"/>
      <c r="Q144" s="142">
        <f t="shared" si="61"/>
        <v>215.76500000000001</v>
      </c>
      <c r="R144" s="143">
        <f t="shared" si="62"/>
        <v>151.09200000000001</v>
      </c>
      <c r="S144" s="143">
        <f t="shared" si="63"/>
        <v>366.10559999999998</v>
      </c>
      <c r="T144" s="95">
        <f t="shared" si="65"/>
        <v>732.96260000000007</v>
      </c>
      <c r="U144" s="78">
        <f t="shared" si="66"/>
        <v>0</v>
      </c>
      <c r="V144" s="79">
        <f t="shared" si="67"/>
        <v>0</v>
      </c>
      <c r="W144" s="79">
        <f t="shared" si="68"/>
        <v>0</v>
      </c>
      <c r="X144" s="80">
        <f t="shared" si="69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64"/>
        <v>0</v>
      </c>
      <c r="M145" s="148">
        <f t="shared" si="59"/>
        <v>10780.27</v>
      </c>
      <c r="N145" s="62">
        <f t="shared" si="60"/>
        <v>16.68</v>
      </c>
      <c r="O145" s="46"/>
      <c r="P145" s="43"/>
      <c r="Q145" s="142">
        <f t="shared" si="61"/>
        <v>215.76500000000001</v>
      </c>
      <c r="R145" s="143">
        <f t="shared" si="62"/>
        <v>151.09200000000001</v>
      </c>
      <c r="S145" s="143">
        <f t="shared" si="63"/>
        <v>366.10559999999998</v>
      </c>
      <c r="T145" s="95">
        <f t="shared" si="65"/>
        <v>732.96260000000007</v>
      </c>
      <c r="U145" s="78">
        <f t="shared" si="66"/>
        <v>0</v>
      </c>
      <c r="V145" s="79">
        <f t="shared" si="67"/>
        <v>0</v>
      </c>
      <c r="W145" s="79">
        <f t="shared" si="68"/>
        <v>0</v>
      </c>
      <c r="X145" s="80">
        <f t="shared" si="69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64"/>
        <v>0</v>
      </c>
      <c r="M146" s="148">
        <f t="shared" si="59"/>
        <v>10780.27</v>
      </c>
      <c r="N146" s="62">
        <f t="shared" si="60"/>
        <v>16.68</v>
      </c>
      <c r="O146" s="46"/>
      <c r="P146" s="43"/>
      <c r="Q146" s="142">
        <f t="shared" si="61"/>
        <v>215.76500000000001</v>
      </c>
      <c r="R146" s="143">
        <f t="shared" si="62"/>
        <v>151.09200000000001</v>
      </c>
      <c r="S146" s="143">
        <f t="shared" si="63"/>
        <v>366.10559999999998</v>
      </c>
      <c r="T146" s="95">
        <f t="shared" si="65"/>
        <v>732.96260000000007</v>
      </c>
      <c r="U146" s="78">
        <f t="shared" si="66"/>
        <v>0</v>
      </c>
      <c r="V146" s="79">
        <f t="shared" si="67"/>
        <v>0</v>
      </c>
      <c r="W146" s="79">
        <f t="shared" si="68"/>
        <v>0</v>
      </c>
      <c r="X146" s="80">
        <f t="shared" si="69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64"/>
        <v>0</v>
      </c>
      <c r="M147" s="148">
        <f t="shared" si="59"/>
        <v>10780.27</v>
      </c>
      <c r="N147" s="62">
        <f t="shared" si="60"/>
        <v>16.68</v>
      </c>
      <c r="O147" s="46"/>
      <c r="P147" s="43"/>
      <c r="Q147" s="142">
        <f t="shared" si="61"/>
        <v>215.76500000000001</v>
      </c>
      <c r="R147" s="143">
        <f t="shared" si="62"/>
        <v>151.09200000000001</v>
      </c>
      <c r="S147" s="143">
        <f t="shared" si="63"/>
        <v>366.10559999999998</v>
      </c>
      <c r="T147" s="95">
        <f t="shared" si="65"/>
        <v>732.96260000000007</v>
      </c>
      <c r="U147" s="78">
        <f t="shared" si="66"/>
        <v>0</v>
      </c>
      <c r="V147" s="79">
        <f t="shared" si="67"/>
        <v>0</v>
      </c>
      <c r="W147" s="79">
        <f t="shared" si="68"/>
        <v>0</v>
      </c>
      <c r="X147" s="80">
        <f t="shared" si="69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64"/>
        <v>0</v>
      </c>
      <c r="M148" s="148">
        <f t="shared" si="59"/>
        <v>10780.27</v>
      </c>
      <c r="N148" s="62">
        <f t="shared" si="60"/>
        <v>16.68</v>
      </c>
      <c r="O148" s="46"/>
      <c r="P148" s="43"/>
      <c r="Q148" s="142">
        <f t="shared" si="61"/>
        <v>215.76500000000001</v>
      </c>
      <c r="R148" s="143">
        <f t="shared" si="62"/>
        <v>151.09200000000001</v>
      </c>
      <c r="S148" s="143">
        <f t="shared" si="63"/>
        <v>366.10559999999998</v>
      </c>
      <c r="T148" s="95">
        <f t="shared" si="65"/>
        <v>732.96260000000007</v>
      </c>
      <c r="U148" s="78">
        <f t="shared" si="66"/>
        <v>0</v>
      </c>
      <c r="V148" s="79">
        <f t="shared" si="67"/>
        <v>0</v>
      </c>
      <c r="W148" s="79">
        <f t="shared" si="68"/>
        <v>0</v>
      </c>
      <c r="X148" s="80">
        <f t="shared" si="69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64"/>
        <v>0</v>
      </c>
      <c r="M149" s="148">
        <f t="shared" si="59"/>
        <v>10780.27</v>
      </c>
      <c r="N149" s="62">
        <f t="shared" si="60"/>
        <v>16.68</v>
      </c>
      <c r="O149" s="46"/>
      <c r="P149" s="43"/>
      <c r="Q149" s="142">
        <f t="shared" si="61"/>
        <v>215.76500000000001</v>
      </c>
      <c r="R149" s="143">
        <f t="shared" si="62"/>
        <v>151.09200000000001</v>
      </c>
      <c r="S149" s="143">
        <f t="shared" si="63"/>
        <v>366.10559999999998</v>
      </c>
      <c r="T149" s="95">
        <f t="shared" si="65"/>
        <v>732.96260000000007</v>
      </c>
      <c r="U149" s="78">
        <f t="shared" si="66"/>
        <v>0</v>
      </c>
      <c r="V149" s="79">
        <f t="shared" si="67"/>
        <v>0</v>
      </c>
      <c r="W149" s="79">
        <f t="shared" si="68"/>
        <v>0</v>
      </c>
      <c r="X149" s="80">
        <f t="shared" si="69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64"/>
        <v>0</v>
      </c>
      <c r="M150" s="148">
        <f t="shared" si="59"/>
        <v>10780.27</v>
      </c>
      <c r="N150" s="62">
        <f t="shared" si="60"/>
        <v>16.68</v>
      </c>
      <c r="O150" s="46"/>
      <c r="P150" s="43"/>
      <c r="Q150" s="142">
        <f t="shared" si="61"/>
        <v>215.76500000000001</v>
      </c>
      <c r="R150" s="143">
        <f t="shared" si="62"/>
        <v>151.09200000000001</v>
      </c>
      <c r="S150" s="143">
        <f t="shared" si="63"/>
        <v>366.10559999999998</v>
      </c>
      <c r="T150" s="95">
        <f t="shared" si="65"/>
        <v>732.96260000000007</v>
      </c>
      <c r="U150" s="78">
        <f t="shared" si="66"/>
        <v>0</v>
      </c>
      <c r="V150" s="79">
        <f t="shared" si="67"/>
        <v>0</v>
      </c>
      <c r="W150" s="79">
        <f t="shared" si="68"/>
        <v>0</v>
      </c>
      <c r="X150" s="80">
        <f t="shared" si="69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64"/>
        <v>0</v>
      </c>
      <c r="M151" s="148">
        <f t="shared" ref="M151:M214" si="70">SUMPRODUCT($C$4:$K$4,$C$6:$K$6)</f>
        <v>10780.27</v>
      </c>
      <c r="N151" s="62">
        <f t="shared" ref="N151:N214" si="71">SUMPRODUCT($C$3:$K$3,$C$6:$K$6)/1000</f>
        <v>16.68</v>
      </c>
      <c r="O151" s="46"/>
      <c r="P151" s="43"/>
      <c r="Q151" s="142">
        <f t="shared" ref="Q151:Q214" si="72">SUMPRODUCT($C$4:$E$4,$C$6:$E$6)*$Q$3</f>
        <v>215.76500000000001</v>
      </c>
      <c r="R151" s="143">
        <f t="shared" ref="R151:R214" si="73">SUMPRODUCT($F$4:$H$4,$F$6:$H$6)*$R$3</f>
        <v>151.09200000000001</v>
      </c>
      <c r="S151" s="143">
        <f t="shared" ref="S151:S214" si="74">SUMPRODUCT($I$4:$K$4,$I$6:$K$6)*$S$3</f>
        <v>366.10559999999998</v>
      </c>
      <c r="T151" s="95">
        <f t="shared" si="65"/>
        <v>732.96260000000007</v>
      </c>
      <c r="U151" s="78">
        <f t="shared" si="66"/>
        <v>0</v>
      </c>
      <c r="V151" s="79">
        <f t="shared" si="67"/>
        <v>0</v>
      </c>
      <c r="W151" s="79">
        <f t="shared" si="68"/>
        <v>0</v>
      </c>
      <c r="X151" s="80">
        <f t="shared" si="69"/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75">SUM(C152:K152)/40</f>
        <v>0</v>
      </c>
      <c r="M152" s="148">
        <f t="shared" si="70"/>
        <v>10780.27</v>
      </c>
      <c r="N152" s="62">
        <f t="shared" si="71"/>
        <v>16.68</v>
      </c>
      <c r="O152" s="46"/>
      <c r="P152" s="43"/>
      <c r="Q152" s="142">
        <f t="shared" si="72"/>
        <v>215.76500000000001</v>
      </c>
      <c r="R152" s="143">
        <f t="shared" si="73"/>
        <v>151.09200000000001</v>
      </c>
      <c r="S152" s="143">
        <f t="shared" si="74"/>
        <v>366.10559999999998</v>
      </c>
      <c r="T152" s="95">
        <f t="shared" ref="T152:T215" si="76">SUM(Q152:S152)</f>
        <v>732.96260000000007</v>
      </c>
      <c r="U152" s="78">
        <f t="shared" ref="U152:U215" si="77">SUM(C152:E152)*$U$3</f>
        <v>0</v>
      </c>
      <c r="V152" s="79">
        <f t="shared" ref="V152:V215" si="78">SUM(F152:H152)*$V$3</f>
        <v>0</v>
      </c>
      <c r="W152" s="79">
        <f t="shared" ref="W152:W215" si="79">SUM(I152:K152)*$W$3</f>
        <v>0</v>
      </c>
      <c r="X152" s="80">
        <f t="shared" ref="X152:X215" si="80">SUM(U152:W152)</f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75"/>
        <v>0</v>
      </c>
      <c r="M153" s="148">
        <f t="shared" si="70"/>
        <v>10780.27</v>
      </c>
      <c r="N153" s="62">
        <f t="shared" si="71"/>
        <v>16.68</v>
      </c>
      <c r="O153" s="46"/>
      <c r="P153" s="43"/>
      <c r="Q153" s="142">
        <f t="shared" si="72"/>
        <v>215.76500000000001</v>
      </c>
      <c r="R153" s="143">
        <f t="shared" si="73"/>
        <v>151.09200000000001</v>
      </c>
      <c r="S153" s="143">
        <f t="shared" si="74"/>
        <v>366.10559999999998</v>
      </c>
      <c r="T153" s="95">
        <f t="shared" si="76"/>
        <v>732.96260000000007</v>
      </c>
      <c r="U153" s="78">
        <f t="shared" si="77"/>
        <v>0</v>
      </c>
      <c r="V153" s="79">
        <f t="shared" si="78"/>
        <v>0</v>
      </c>
      <c r="W153" s="79">
        <f t="shared" si="79"/>
        <v>0</v>
      </c>
      <c r="X153" s="80">
        <f t="shared" si="80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75"/>
        <v>0</v>
      </c>
      <c r="M154" s="148">
        <f t="shared" si="70"/>
        <v>10780.27</v>
      </c>
      <c r="N154" s="62">
        <f t="shared" si="71"/>
        <v>16.68</v>
      </c>
      <c r="O154" s="46"/>
      <c r="P154" s="43"/>
      <c r="Q154" s="142">
        <f t="shared" si="72"/>
        <v>215.76500000000001</v>
      </c>
      <c r="R154" s="143">
        <f t="shared" si="73"/>
        <v>151.09200000000001</v>
      </c>
      <c r="S154" s="143">
        <f t="shared" si="74"/>
        <v>366.10559999999998</v>
      </c>
      <c r="T154" s="95">
        <f t="shared" si="76"/>
        <v>732.96260000000007</v>
      </c>
      <c r="U154" s="78">
        <f t="shared" si="77"/>
        <v>0</v>
      </c>
      <c r="V154" s="79">
        <f t="shared" si="78"/>
        <v>0</v>
      </c>
      <c r="W154" s="79">
        <f t="shared" si="79"/>
        <v>0</v>
      </c>
      <c r="X154" s="80">
        <f t="shared" si="80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75"/>
        <v>0</v>
      </c>
      <c r="M155" s="148">
        <f t="shared" si="70"/>
        <v>10780.27</v>
      </c>
      <c r="N155" s="62">
        <f t="shared" si="71"/>
        <v>16.68</v>
      </c>
      <c r="O155" s="46"/>
      <c r="P155" s="43"/>
      <c r="Q155" s="142">
        <f t="shared" si="72"/>
        <v>215.76500000000001</v>
      </c>
      <c r="R155" s="143">
        <f t="shared" si="73"/>
        <v>151.09200000000001</v>
      </c>
      <c r="S155" s="143">
        <f t="shared" si="74"/>
        <v>366.10559999999998</v>
      </c>
      <c r="T155" s="95">
        <f t="shared" si="76"/>
        <v>732.96260000000007</v>
      </c>
      <c r="U155" s="78">
        <f t="shared" si="77"/>
        <v>0</v>
      </c>
      <c r="V155" s="79">
        <f t="shared" si="78"/>
        <v>0</v>
      </c>
      <c r="W155" s="79">
        <f t="shared" si="79"/>
        <v>0</v>
      </c>
      <c r="X155" s="80">
        <f t="shared" si="80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75"/>
        <v>0</v>
      </c>
      <c r="M156" s="148">
        <f t="shared" si="70"/>
        <v>10780.27</v>
      </c>
      <c r="N156" s="62">
        <f t="shared" si="71"/>
        <v>16.68</v>
      </c>
      <c r="O156" s="46"/>
      <c r="P156" s="43"/>
      <c r="Q156" s="142">
        <f t="shared" si="72"/>
        <v>215.76500000000001</v>
      </c>
      <c r="R156" s="143">
        <f t="shared" si="73"/>
        <v>151.09200000000001</v>
      </c>
      <c r="S156" s="143">
        <f t="shared" si="74"/>
        <v>366.10559999999998</v>
      </c>
      <c r="T156" s="95">
        <f t="shared" si="76"/>
        <v>732.96260000000007</v>
      </c>
      <c r="U156" s="78">
        <f t="shared" si="77"/>
        <v>0</v>
      </c>
      <c r="V156" s="79">
        <f t="shared" si="78"/>
        <v>0</v>
      </c>
      <c r="W156" s="79">
        <f t="shared" si="79"/>
        <v>0</v>
      </c>
      <c r="X156" s="80">
        <f t="shared" si="80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75"/>
        <v>0</v>
      </c>
      <c r="M157" s="148">
        <f t="shared" si="70"/>
        <v>10780.27</v>
      </c>
      <c r="N157" s="62">
        <f t="shared" si="71"/>
        <v>16.68</v>
      </c>
      <c r="O157" s="46"/>
      <c r="P157" s="43"/>
      <c r="Q157" s="142">
        <f t="shared" si="72"/>
        <v>215.76500000000001</v>
      </c>
      <c r="R157" s="143">
        <f t="shared" si="73"/>
        <v>151.09200000000001</v>
      </c>
      <c r="S157" s="143">
        <f t="shared" si="74"/>
        <v>366.10559999999998</v>
      </c>
      <c r="T157" s="95">
        <f t="shared" si="76"/>
        <v>732.96260000000007</v>
      </c>
      <c r="U157" s="78">
        <f t="shared" si="77"/>
        <v>0</v>
      </c>
      <c r="V157" s="79">
        <f t="shared" si="78"/>
        <v>0</v>
      </c>
      <c r="W157" s="79">
        <f t="shared" si="79"/>
        <v>0</v>
      </c>
      <c r="X157" s="80">
        <f t="shared" si="80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75"/>
        <v>0</v>
      </c>
      <c r="M158" s="148">
        <f t="shared" si="70"/>
        <v>10780.27</v>
      </c>
      <c r="N158" s="62">
        <f t="shared" si="71"/>
        <v>16.68</v>
      </c>
      <c r="O158" s="46"/>
      <c r="P158" s="43"/>
      <c r="Q158" s="142">
        <f t="shared" si="72"/>
        <v>215.76500000000001</v>
      </c>
      <c r="R158" s="143">
        <f t="shared" si="73"/>
        <v>151.09200000000001</v>
      </c>
      <c r="S158" s="143">
        <f t="shared" si="74"/>
        <v>366.10559999999998</v>
      </c>
      <c r="T158" s="95">
        <f t="shared" si="76"/>
        <v>732.96260000000007</v>
      </c>
      <c r="U158" s="78">
        <f t="shared" si="77"/>
        <v>0</v>
      </c>
      <c r="V158" s="79">
        <f t="shared" si="78"/>
        <v>0</v>
      </c>
      <c r="W158" s="79">
        <f t="shared" si="79"/>
        <v>0</v>
      </c>
      <c r="X158" s="80">
        <f t="shared" si="80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75"/>
        <v>0</v>
      </c>
      <c r="M159" s="148">
        <f t="shared" si="70"/>
        <v>10780.27</v>
      </c>
      <c r="N159" s="62">
        <f t="shared" si="71"/>
        <v>16.68</v>
      </c>
      <c r="O159" s="46"/>
      <c r="P159" s="43"/>
      <c r="Q159" s="142">
        <f t="shared" si="72"/>
        <v>215.76500000000001</v>
      </c>
      <c r="R159" s="143">
        <f t="shared" si="73"/>
        <v>151.09200000000001</v>
      </c>
      <c r="S159" s="143">
        <f t="shared" si="74"/>
        <v>366.10559999999998</v>
      </c>
      <c r="T159" s="95">
        <f t="shared" si="76"/>
        <v>732.96260000000007</v>
      </c>
      <c r="U159" s="78">
        <f t="shared" si="77"/>
        <v>0</v>
      </c>
      <c r="V159" s="79">
        <f t="shared" si="78"/>
        <v>0</v>
      </c>
      <c r="W159" s="79">
        <f t="shared" si="79"/>
        <v>0</v>
      </c>
      <c r="X159" s="80">
        <f t="shared" si="80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75"/>
        <v>0</v>
      </c>
      <c r="M160" s="148">
        <f t="shared" si="70"/>
        <v>10780.27</v>
      </c>
      <c r="N160" s="62">
        <f t="shared" si="71"/>
        <v>16.68</v>
      </c>
      <c r="O160" s="46"/>
      <c r="P160" s="43"/>
      <c r="Q160" s="142">
        <f t="shared" si="72"/>
        <v>215.76500000000001</v>
      </c>
      <c r="R160" s="143">
        <f t="shared" si="73"/>
        <v>151.09200000000001</v>
      </c>
      <c r="S160" s="143">
        <f t="shared" si="74"/>
        <v>366.10559999999998</v>
      </c>
      <c r="T160" s="95">
        <f t="shared" si="76"/>
        <v>732.96260000000007</v>
      </c>
      <c r="U160" s="78">
        <f t="shared" si="77"/>
        <v>0</v>
      </c>
      <c r="V160" s="79">
        <f t="shared" si="78"/>
        <v>0</v>
      </c>
      <c r="W160" s="79">
        <f t="shared" si="79"/>
        <v>0</v>
      </c>
      <c r="X160" s="80">
        <f t="shared" si="80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75"/>
        <v>0</v>
      </c>
      <c r="M161" s="148">
        <f t="shared" si="70"/>
        <v>10780.27</v>
      </c>
      <c r="N161" s="62">
        <f t="shared" si="71"/>
        <v>16.68</v>
      </c>
      <c r="O161" s="46"/>
      <c r="P161" s="43"/>
      <c r="Q161" s="142">
        <f t="shared" si="72"/>
        <v>215.76500000000001</v>
      </c>
      <c r="R161" s="143">
        <f t="shared" si="73"/>
        <v>151.09200000000001</v>
      </c>
      <c r="S161" s="143">
        <f t="shared" si="74"/>
        <v>366.10559999999998</v>
      </c>
      <c r="T161" s="95">
        <f t="shared" si="76"/>
        <v>732.96260000000007</v>
      </c>
      <c r="U161" s="78">
        <f t="shared" si="77"/>
        <v>0</v>
      </c>
      <c r="V161" s="79">
        <f t="shared" si="78"/>
        <v>0</v>
      </c>
      <c r="W161" s="79">
        <f t="shared" si="79"/>
        <v>0</v>
      </c>
      <c r="X161" s="80">
        <f t="shared" si="80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75"/>
        <v>0</v>
      </c>
      <c r="M162" s="148">
        <f t="shared" si="70"/>
        <v>10780.27</v>
      </c>
      <c r="N162" s="62">
        <f t="shared" si="71"/>
        <v>16.68</v>
      </c>
      <c r="O162" s="46"/>
      <c r="P162" s="43"/>
      <c r="Q162" s="142">
        <f t="shared" si="72"/>
        <v>215.76500000000001</v>
      </c>
      <c r="R162" s="143">
        <f t="shared" si="73"/>
        <v>151.09200000000001</v>
      </c>
      <c r="S162" s="143">
        <f t="shared" si="74"/>
        <v>366.10559999999998</v>
      </c>
      <c r="T162" s="95">
        <f t="shared" si="76"/>
        <v>732.96260000000007</v>
      </c>
      <c r="U162" s="78">
        <f t="shared" si="77"/>
        <v>0</v>
      </c>
      <c r="V162" s="79">
        <f t="shared" si="78"/>
        <v>0</v>
      </c>
      <c r="W162" s="79">
        <f t="shared" si="79"/>
        <v>0</v>
      </c>
      <c r="X162" s="80">
        <f t="shared" si="80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75"/>
        <v>0</v>
      </c>
      <c r="M163" s="148">
        <f t="shared" si="70"/>
        <v>10780.27</v>
      </c>
      <c r="N163" s="62">
        <f t="shared" si="71"/>
        <v>16.68</v>
      </c>
      <c r="O163" s="46"/>
      <c r="P163" s="43"/>
      <c r="Q163" s="142">
        <f t="shared" si="72"/>
        <v>215.76500000000001</v>
      </c>
      <c r="R163" s="143">
        <f t="shared" si="73"/>
        <v>151.09200000000001</v>
      </c>
      <c r="S163" s="143">
        <f t="shared" si="74"/>
        <v>366.10559999999998</v>
      </c>
      <c r="T163" s="95">
        <f t="shared" si="76"/>
        <v>732.96260000000007</v>
      </c>
      <c r="U163" s="78">
        <f t="shared" si="77"/>
        <v>0</v>
      </c>
      <c r="V163" s="79">
        <f t="shared" si="78"/>
        <v>0</v>
      </c>
      <c r="W163" s="79">
        <f t="shared" si="79"/>
        <v>0</v>
      </c>
      <c r="X163" s="80">
        <f t="shared" si="80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75"/>
        <v>0</v>
      </c>
      <c r="M164" s="148">
        <f t="shared" si="70"/>
        <v>10780.27</v>
      </c>
      <c r="N164" s="62">
        <f t="shared" si="71"/>
        <v>16.68</v>
      </c>
      <c r="O164" s="46"/>
      <c r="P164" s="43"/>
      <c r="Q164" s="142">
        <f t="shared" si="72"/>
        <v>215.76500000000001</v>
      </c>
      <c r="R164" s="143">
        <f t="shared" si="73"/>
        <v>151.09200000000001</v>
      </c>
      <c r="S164" s="143">
        <f t="shared" si="74"/>
        <v>366.10559999999998</v>
      </c>
      <c r="T164" s="95">
        <f t="shared" si="76"/>
        <v>732.96260000000007</v>
      </c>
      <c r="U164" s="78">
        <f t="shared" si="77"/>
        <v>0</v>
      </c>
      <c r="V164" s="79">
        <f t="shared" si="78"/>
        <v>0</v>
      </c>
      <c r="W164" s="79">
        <f t="shared" si="79"/>
        <v>0</v>
      </c>
      <c r="X164" s="80">
        <f t="shared" si="80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75"/>
        <v>0</v>
      </c>
      <c r="M165" s="148">
        <f t="shared" si="70"/>
        <v>10780.27</v>
      </c>
      <c r="N165" s="62">
        <f t="shared" si="71"/>
        <v>16.68</v>
      </c>
      <c r="O165" s="46"/>
      <c r="P165" s="43"/>
      <c r="Q165" s="142">
        <f t="shared" si="72"/>
        <v>215.76500000000001</v>
      </c>
      <c r="R165" s="143">
        <f t="shared" si="73"/>
        <v>151.09200000000001</v>
      </c>
      <c r="S165" s="143">
        <f t="shared" si="74"/>
        <v>366.10559999999998</v>
      </c>
      <c r="T165" s="95">
        <f t="shared" si="76"/>
        <v>732.96260000000007</v>
      </c>
      <c r="U165" s="78">
        <f t="shared" si="77"/>
        <v>0</v>
      </c>
      <c r="V165" s="79">
        <f t="shared" si="78"/>
        <v>0</v>
      </c>
      <c r="W165" s="79">
        <f t="shared" si="79"/>
        <v>0</v>
      </c>
      <c r="X165" s="80">
        <f t="shared" si="80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75"/>
        <v>0</v>
      </c>
      <c r="M166" s="148">
        <f t="shared" si="70"/>
        <v>10780.27</v>
      </c>
      <c r="N166" s="62">
        <f t="shared" si="71"/>
        <v>16.68</v>
      </c>
      <c r="O166" s="46"/>
      <c r="P166" s="43"/>
      <c r="Q166" s="142">
        <f t="shared" si="72"/>
        <v>215.76500000000001</v>
      </c>
      <c r="R166" s="143">
        <f t="shared" si="73"/>
        <v>151.09200000000001</v>
      </c>
      <c r="S166" s="143">
        <f t="shared" si="74"/>
        <v>366.10559999999998</v>
      </c>
      <c r="T166" s="95">
        <f t="shared" si="76"/>
        <v>732.96260000000007</v>
      </c>
      <c r="U166" s="78">
        <f t="shared" si="77"/>
        <v>0</v>
      </c>
      <c r="V166" s="79">
        <f t="shared" si="78"/>
        <v>0</v>
      </c>
      <c r="W166" s="79">
        <f t="shared" si="79"/>
        <v>0</v>
      </c>
      <c r="X166" s="80">
        <f t="shared" si="80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75"/>
        <v>0</v>
      </c>
      <c r="M167" s="148">
        <f t="shared" si="70"/>
        <v>10780.27</v>
      </c>
      <c r="N167" s="62">
        <f t="shared" si="71"/>
        <v>16.68</v>
      </c>
      <c r="O167" s="46"/>
      <c r="P167" s="43"/>
      <c r="Q167" s="142">
        <f t="shared" si="72"/>
        <v>215.76500000000001</v>
      </c>
      <c r="R167" s="143">
        <f t="shared" si="73"/>
        <v>151.09200000000001</v>
      </c>
      <c r="S167" s="143">
        <f t="shared" si="74"/>
        <v>366.10559999999998</v>
      </c>
      <c r="T167" s="95">
        <f t="shared" si="76"/>
        <v>732.96260000000007</v>
      </c>
      <c r="U167" s="78">
        <f t="shared" si="77"/>
        <v>0</v>
      </c>
      <c r="V167" s="79">
        <f t="shared" si="78"/>
        <v>0</v>
      </c>
      <c r="W167" s="79">
        <f t="shared" si="79"/>
        <v>0</v>
      </c>
      <c r="X167" s="80">
        <f t="shared" si="80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75"/>
        <v>0</v>
      </c>
      <c r="M168" s="148">
        <f t="shared" si="70"/>
        <v>10780.27</v>
      </c>
      <c r="N168" s="62">
        <f t="shared" si="71"/>
        <v>16.68</v>
      </c>
      <c r="O168" s="46"/>
      <c r="P168" s="43"/>
      <c r="Q168" s="142">
        <f t="shared" si="72"/>
        <v>215.76500000000001</v>
      </c>
      <c r="R168" s="143">
        <f t="shared" si="73"/>
        <v>151.09200000000001</v>
      </c>
      <c r="S168" s="143">
        <f t="shared" si="74"/>
        <v>366.10559999999998</v>
      </c>
      <c r="T168" s="95">
        <f t="shared" si="76"/>
        <v>732.96260000000007</v>
      </c>
      <c r="U168" s="78">
        <f t="shared" si="77"/>
        <v>0</v>
      </c>
      <c r="V168" s="79">
        <f t="shared" si="78"/>
        <v>0</v>
      </c>
      <c r="W168" s="79">
        <f t="shared" si="79"/>
        <v>0</v>
      </c>
      <c r="X168" s="80">
        <f t="shared" si="80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75"/>
        <v>0</v>
      </c>
      <c r="M169" s="148">
        <f t="shared" si="70"/>
        <v>10780.27</v>
      </c>
      <c r="N169" s="62">
        <f t="shared" si="71"/>
        <v>16.68</v>
      </c>
      <c r="O169" s="46"/>
      <c r="P169" s="43"/>
      <c r="Q169" s="142">
        <f t="shared" si="72"/>
        <v>215.76500000000001</v>
      </c>
      <c r="R169" s="143">
        <f t="shared" si="73"/>
        <v>151.09200000000001</v>
      </c>
      <c r="S169" s="143">
        <f t="shared" si="74"/>
        <v>366.10559999999998</v>
      </c>
      <c r="T169" s="95">
        <f t="shared" si="76"/>
        <v>732.96260000000007</v>
      </c>
      <c r="U169" s="78">
        <f t="shared" si="77"/>
        <v>0</v>
      </c>
      <c r="V169" s="79">
        <f t="shared" si="78"/>
        <v>0</v>
      </c>
      <c r="W169" s="79">
        <f t="shared" si="79"/>
        <v>0</v>
      </c>
      <c r="X169" s="80">
        <f t="shared" si="80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75"/>
        <v>0</v>
      </c>
      <c r="M170" s="148">
        <f t="shared" si="70"/>
        <v>10780.27</v>
      </c>
      <c r="N170" s="62">
        <f t="shared" si="71"/>
        <v>16.68</v>
      </c>
      <c r="O170" s="46"/>
      <c r="P170" s="43"/>
      <c r="Q170" s="142">
        <f t="shared" si="72"/>
        <v>215.76500000000001</v>
      </c>
      <c r="R170" s="143">
        <f t="shared" si="73"/>
        <v>151.09200000000001</v>
      </c>
      <c r="S170" s="143">
        <f t="shared" si="74"/>
        <v>366.10559999999998</v>
      </c>
      <c r="T170" s="95">
        <f t="shared" si="76"/>
        <v>732.96260000000007</v>
      </c>
      <c r="U170" s="78">
        <f t="shared" si="77"/>
        <v>0</v>
      </c>
      <c r="V170" s="79">
        <f t="shared" si="78"/>
        <v>0</v>
      </c>
      <c r="W170" s="79">
        <f t="shared" si="79"/>
        <v>0</v>
      </c>
      <c r="X170" s="80">
        <f t="shared" si="80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75"/>
        <v>0</v>
      </c>
      <c r="M171" s="148">
        <f t="shared" si="70"/>
        <v>10780.27</v>
      </c>
      <c r="N171" s="62">
        <f t="shared" si="71"/>
        <v>16.68</v>
      </c>
      <c r="O171" s="46"/>
      <c r="P171" s="43"/>
      <c r="Q171" s="142">
        <f t="shared" si="72"/>
        <v>215.76500000000001</v>
      </c>
      <c r="R171" s="143">
        <f t="shared" si="73"/>
        <v>151.09200000000001</v>
      </c>
      <c r="S171" s="143">
        <f t="shared" si="74"/>
        <v>366.10559999999998</v>
      </c>
      <c r="T171" s="95">
        <f t="shared" si="76"/>
        <v>732.96260000000007</v>
      </c>
      <c r="U171" s="78">
        <f t="shared" si="77"/>
        <v>0</v>
      </c>
      <c r="V171" s="79">
        <f t="shared" si="78"/>
        <v>0</v>
      </c>
      <c r="W171" s="79">
        <f t="shared" si="79"/>
        <v>0</v>
      </c>
      <c r="X171" s="80">
        <f t="shared" si="80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75"/>
        <v>0</v>
      </c>
      <c r="M172" s="148">
        <f t="shared" si="70"/>
        <v>10780.27</v>
      </c>
      <c r="N172" s="62">
        <f t="shared" si="71"/>
        <v>16.68</v>
      </c>
      <c r="O172" s="46"/>
      <c r="P172" s="43"/>
      <c r="Q172" s="142">
        <f t="shared" si="72"/>
        <v>215.76500000000001</v>
      </c>
      <c r="R172" s="143">
        <f t="shared" si="73"/>
        <v>151.09200000000001</v>
      </c>
      <c r="S172" s="143">
        <f t="shared" si="74"/>
        <v>366.10559999999998</v>
      </c>
      <c r="T172" s="95">
        <f t="shared" si="76"/>
        <v>732.96260000000007</v>
      </c>
      <c r="U172" s="78">
        <f t="shared" si="77"/>
        <v>0</v>
      </c>
      <c r="V172" s="79">
        <f t="shared" si="78"/>
        <v>0</v>
      </c>
      <c r="W172" s="79">
        <f t="shared" si="79"/>
        <v>0</v>
      </c>
      <c r="X172" s="80">
        <f t="shared" si="80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75"/>
        <v>0</v>
      </c>
      <c r="M173" s="148">
        <f t="shared" si="70"/>
        <v>10780.27</v>
      </c>
      <c r="N173" s="62">
        <f t="shared" si="71"/>
        <v>16.68</v>
      </c>
      <c r="O173" s="46"/>
      <c r="P173" s="43"/>
      <c r="Q173" s="142">
        <f t="shared" si="72"/>
        <v>215.76500000000001</v>
      </c>
      <c r="R173" s="143">
        <f t="shared" si="73"/>
        <v>151.09200000000001</v>
      </c>
      <c r="S173" s="143">
        <f t="shared" si="74"/>
        <v>366.10559999999998</v>
      </c>
      <c r="T173" s="95">
        <f t="shared" si="76"/>
        <v>732.96260000000007</v>
      </c>
      <c r="U173" s="78">
        <f t="shared" si="77"/>
        <v>0</v>
      </c>
      <c r="V173" s="79">
        <f t="shared" si="78"/>
        <v>0</v>
      </c>
      <c r="W173" s="79">
        <f t="shared" si="79"/>
        <v>0</v>
      </c>
      <c r="X173" s="80">
        <f t="shared" si="80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75"/>
        <v>0</v>
      </c>
      <c r="M174" s="148">
        <f t="shared" si="70"/>
        <v>10780.27</v>
      </c>
      <c r="N174" s="62">
        <f t="shared" si="71"/>
        <v>16.68</v>
      </c>
      <c r="O174" s="46"/>
      <c r="P174" s="43"/>
      <c r="Q174" s="142">
        <f t="shared" si="72"/>
        <v>215.76500000000001</v>
      </c>
      <c r="R174" s="143">
        <f t="shared" si="73"/>
        <v>151.09200000000001</v>
      </c>
      <c r="S174" s="143">
        <f t="shared" si="74"/>
        <v>366.10559999999998</v>
      </c>
      <c r="T174" s="95">
        <f t="shared" si="76"/>
        <v>732.96260000000007</v>
      </c>
      <c r="U174" s="78">
        <f t="shared" si="77"/>
        <v>0</v>
      </c>
      <c r="V174" s="79">
        <f t="shared" si="78"/>
        <v>0</v>
      </c>
      <c r="W174" s="79">
        <f t="shared" si="79"/>
        <v>0</v>
      </c>
      <c r="X174" s="80">
        <f t="shared" si="80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75"/>
        <v>0</v>
      </c>
      <c r="M175" s="148">
        <f t="shared" si="70"/>
        <v>10780.27</v>
      </c>
      <c r="N175" s="62">
        <f t="shared" si="71"/>
        <v>16.68</v>
      </c>
      <c r="O175" s="46"/>
      <c r="P175" s="43"/>
      <c r="Q175" s="142">
        <f t="shared" si="72"/>
        <v>215.76500000000001</v>
      </c>
      <c r="R175" s="143">
        <f t="shared" si="73"/>
        <v>151.09200000000001</v>
      </c>
      <c r="S175" s="143">
        <f t="shared" si="74"/>
        <v>366.10559999999998</v>
      </c>
      <c r="T175" s="95">
        <f t="shared" si="76"/>
        <v>732.96260000000007</v>
      </c>
      <c r="U175" s="78">
        <f t="shared" si="77"/>
        <v>0</v>
      </c>
      <c r="V175" s="79">
        <f t="shared" si="78"/>
        <v>0</v>
      </c>
      <c r="W175" s="79">
        <f t="shared" si="79"/>
        <v>0</v>
      </c>
      <c r="X175" s="80">
        <f t="shared" si="80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75"/>
        <v>0</v>
      </c>
      <c r="M176" s="148">
        <f t="shared" si="70"/>
        <v>10780.27</v>
      </c>
      <c r="N176" s="62">
        <f t="shared" si="71"/>
        <v>16.68</v>
      </c>
      <c r="O176" s="46"/>
      <c r="P176" s="43"/>
      <c r="Q176" s="142">
        <f t="shared" si="72"/>
        <v>215.76500000000001</v>
      </c>
      <c r="R176" s="143">
        <f t="shared" si="73"/>
        <v>151.09200000000001</v>
      </c>
      <c r="S176" s="143">
        <f t="shared" si="74"/>
        <v>366.10559999999998</v>
      </c>
      <c r="T176" s="95">
        <f t="shared" si="76"/>
        <v>732.96260000000007</v>
      </c>
      <c r="U176" s="78">
        <f t="shared" si="77"/>
        <v>0</v>
      </c>
      <c r="V176" s="79">
        <f t="shared" si="78"/>
        <v>0</v>
      </c>
      <c r="W176" s="79">
        <f t="shared" si="79"/>
        <v>0</v>
      </c>
      <c r="X176" s="80">
        <f t="shared" si="80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75"/>
        <v>0</v>
      </c>
      <c r="M177" s="148">
        <f t="shared" si="70"/>
        <v>10780.27</v>
      </c>
      <c r="N177" s="62">
        <f t="shared" si="71"/>
        <v>16.68</v>
      </c>
      <c r="O177" s="46"/>
      <c r="P177" s="43"/>
      <c r="Q177" s="142">
        <f t="shared" si="72"/>
        <v>215.76500000000001</v>
      </c>
      <c r="R177" s="143">
        <f t="shared" si="73"/>
        <v>151.09200000000001</v>
      </c>
      <c r="S177" s="143">
        <f t="shared" si="74"/>
        <v>366.10559999999998</v>
      </c>
      <c r="T177" s="95">
        <f t="shared" si="76"/>
        <v>732.96260000000007</v>
      </c>
      <c r="U177" s="78">
        <f t="shared" si="77"/>
        <v>0</v>
      </c>
      <c r="V177" s="79">
        <f t="shared" si="78"/>
        <v>0</v>
      </c>
      <c r="W177" s="79">
        <f t="shared" si="79"/>
        <v>0</v>
      </c>
      <c r="X177" s="80">
        <f t="shared" si="80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75"/>
        <v>0</v>
      </c>
      <c r="M178" s="148">
        <f t="shared" si="70"/>
        <v>10780.27</v>
      </c>
      <c r="N178" s="62">
        <f t="shared" si="71"/>
        <v>16.68</v>
      </c>
      <c r="O178" s="46"/>
      <c r="P178" s="43"/>
      <c r="Q178" s="142">
        <f t="shared" si="72"/>
        <v>215.76500000000001</v>
      </c>
      <c r="R178" s="143">
        <f t="shared" si="73"/>
        <v>151.09200000000001</v>
      </c>
      <c r="S178" s="143">
        <f t="shared" si="74"/>
        <v>366.10559999999998</v>
      </c>
      <c r="T178" s="95">
        <f t="shared" si="76"/>
        <v>732.96260000000007</v>
      </c>
      <c r="U178" s="78">
        <f t="shared" si="77"/>
        <v>0</v>
      </c>
      <c r="V178" s="79">
        <f t="shared" si="78"/>
        <v>0</v>
      </c>
      <c r="W178" s="79">
        <f t="shared" si="79"/>
        <v>0</v>
      </c>
      <c r="X178" s="80">
        <f t="shared" si="80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75"/>
        <v>0</v>
      </c>
      <c r="M179" s="148">
        <f t="shared" si="70"/>
        <v>10780.27</v>
      </c>
      <c r="N179" s="62">
        <f t="shared" si="71"/>
        <v>16.68</v>
      </c>
      <c r="O179" s="46"/>
      <c r="P179" s="43"/>
      <c r="Q179" s="142">
        <f t="shared" si="72"/>
        <v>215.76500000000001</v>
      </c>
      <c r="R179" s="143">
        <f t="shared" si="73"/>
        <v>151.09200000000001</v>
      </c>
      <c r="S179" s="143">
        <f t="shared" si="74"/>
        <v>366.10559999999998</v>
      </c>
      <c r="T179" s="95">
        <f t="shared" si="76"/>
        <v>732.96260000000007</v>
      </c>
      <c r="U179" s="78">
        <f t="shared" si="77"/>
        <v>0</v>
      </c>
      <c r="V179" s="79">
        <f t="shared" si="78"/>
        <v>0</v>
      </c>
      <c r="W179" s="79">
        <f t="shared" si="79"/>
        <v>0</v>
      </c>
      <c r="X179" s="80">
        <f t="shared" si="80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75"/>
        <v>0</v>
      </c>
      <c r="M180" s="148">
        <f t="shared" si="70"/>
        <v>10780.27</v>
      </c>
      <c r="N180" s="62">
        <f t="shared" si="71"/>
        <v>16.68</v>
      </c>
      <c r="O180" s="46"/>
      <c r="P180" s="43"/>
      <c r="Q180" s="142">
        <f t="shared" si="72"/>
        <v>215.76500000000001</v>
      </c>
      <c r="R180" s="143">
        <f t="shared" si="73"/>
        <v>151.09200000000001</v>
      </c>
      <c r="S180" s="143">
        <f t="shared" si="74"/>
        <v>366.10559999999998</v>
      </c>
      <c r="T180" s="95">
        <f t="shared" si="76"/>
        <v>732.96260000000007</v>
      </c>
      <c r="U180" s="78">
        <f t="shared" si="77"/>
        <v>0</v>
      </c>
      <c r="V180" s="79">
        <f t="shared" si="78"/>
        <v>0</v>
      </c>
      <c r="W180" s="79">
        <f t="shared" si="79"/>
        <v>0</v>
      </c>
      <c r="X180" s="80">
        <f t="shared" si="80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75"/>
        <v>0</v>
      </c>
      <c r="M181" s="148">
        <f t="shared" si="70"/>
        <v>10780.27</v>
      </c>
      <c r="N181" s="62">
        <f t="shared" si="71"/>
        <v>16.68</v>
      </c>
      <c r="O181" s="46"/>
      <c r="P181" s="43"/>
      <c r="Q181" s="142">
        <f t="shared" si="72"/>
        <v>215.76500000000001</v>
      </c>
      <c r="R181" s="143">
        <f t="shared" si="73"/>
        <v>151.09200000000001</v>
      </c>
      <c r="S181" s="143">
        <f t="shared" si="74"/>
        <v>366.10559999999998</v>
      </c>
      <c r="T181" s="95">
        <f t="shared" si="76"/>
        <v>732.96260000000007</v>
      </c>
      <c r="U181" s="78">
        <f t="shared" si="77"/>
        <v>0</v>
      </c>
      <c r="V181" s="79">
        <f t="shared" si="78"/>
        <v>0</v>
      </c>
      <c r="W181" s="79">
        <f t="shared" si="79"/>
        <v>0</v>
      </c>
      <c r="X181" s="80">
        <f t="shared" si="80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75"/>
        <v>0</v>
      </c>
      <c r="M182" s="148">
        <f t="shared" si="70"/>
        <v>10780.27</v>
      </c>
      <c r="N182" s="62">
        <f t="shared" si="71"/>
        <v>16.68</v>
      </c>
      <c r="O182" s="46"/>
      <c r="P182" s="43"/>
      <c r="Q182" s="142">
        <f t="shared" si="72"/>
        <v>215.76500000000001</v>
      </c>
      <c r="R182" s="143">
        <f t="shared" si="73"/>
        <v>151.09200000000001</v>
      </c>
      <c r="S182" s="143">
        <f t="shared" si="74"/>
        <v>366.10559999999998</v>
      </c>
      <c r="T182" s="95">
        <f t="shared" si="76"/>
        <v>732.96260000000007</v>
      </c>
      <c r="U182" s="78">
        <f t="shared" si="77"/>
        <v>0</v>
      </c>
      <c r="V182" s="79">
        <f t="shared" si="78"/>
        <v>0</v>
      </c>
      <c r="W182" s="79">
        <f t="shared" si="79"/>
        <v>0</v>
      </c>
      <c r="X182" s="80">
        <f t="shared" si="80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75"/>
        <v>0</v>
      </c>
      <c r="M183" s="148">
        <f t="shared" si="70"/>
        <v>10780.27</v>
      </c>
      <c r="N183" s="62">
        <f t="shared" si="71"/>
        <v>16.68</v>
      </c>
      <c r="O183" s="46"/>
      <c r="P183" s="43"/>
      <c r="Q183" s="142">
        <f t="shared" si="72"/>
        <v>215.76500000000001</v>
      </c>
      <c r="R183" s="143">
        <f t="shared" si="73"/>
        <v>151.09200000000001</v>
      </c>
      <c r="S183" s="143">
        <f t="shared" si="74"/>
        <v>366.10559999999998</v>
      </c>
      <c r="T183" s="95">
        <f t="shared" si="76"/>
        <v>732.96260000000007</v>
      </c>
      <c r="U183" s="78">
        <f t="shared" si="77"/>
        <v>0</v>
      </c>
      <c r="V183" s="79">
        <f t="shared" si="78"/>
        <v>0</v>
      </c>
      <c r="W183" s="79">
        <f t="shared" si="79"/>
        <v>0</v>
      </c>
      <c r="X183" s="80">
        <f t="shared" si="80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75"/>
        <v>0</v>
      </c>
      <c r="M184" s="148">
        <f t="shared" si="70"/>
        <v>10780.27</v>
      </c>
      <c r="N184" s="62">
        <f t="shared" si="71"/>
        <v>16.68</v>
      </c>
      <c r="O184" s="46"/>
      <c r="P184" s="43"/>
      <c r="Q184" s="142">
        <f t="shared" si="72"/>
        <v>215.76500000000001</v>
      </c>
      <c r="R184" s="143">
        <f t="shared" si="73"/>
        <v>151.09200000000001</v>
      </c>
      <c r="S184" s="143">
        <f t="shared" si="74"/>
        <v>366.10559999999998</v>
      </c>
      <c r="T184" s="95">
        <f t="shared" si="76"/>
        <v>732.96260000000007</v>
      </c>
      <c r="U184" s="78">
        <f t="shared" si="77"/>
        <v>0</v>
      </c>
      <c r="V184" s="79">
        <f t="shared" si="78"/>
        <v>0</v>
      </c>
      <c r="W184" s="79">
        <f t="shared" si="79"/>
        <v>0</v>
      </c>
      <c r="X184" s="80">
        <f t="shared" si="80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75"/>
        <v>0</v>
      </c>
      <c r="M185" s="148">
        <f t="shared" si="70"/>
        <v>10780.27</v>
      </c>
      <c r="N185" s="62">
        <f t="shared" si="71"/>
        <v>16.68</v>
      </c>
      <c r="O185" s="46"/>
      <c r="P185" s="43"/>
      <c r="Q185" s="142">
        <f t="shared" si="72"/>
        <v>215.76500000000001</v>
      </c>
      <c r="R185" s="143">
        <f t="shared" si="73"/>
        <v>151.09200000000001</v>
      </c>
      <c r="S185" s="143">
        <f t="shared" si="74"/>
        <v>366.10559999999998</v>
      </c>
      <c r="T185" s="95">
        <f t="shared" si="76"/>
        <v>732.96260000000007</v>
      </c>
      <c r="U185" s="78">
        <f t="shared" si="77"/>
        <v>0</v>
      </c>
      <c r="V185" s="79">
        <f t="shared" si="78"/>
        <v>0</v>
      </c>
      <c r="W185" s="79">
        <f t="shared" si="79"/>
        <v>0</v>
      </c>
      <c r="X185" s="80">
        <f t="shared" si="80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75"/>
        <v>0</v>
      </c>
      <c r="M186" s="148">
        <f t="shared" si="70"/>
        <v>10780.27</v>
      </c>
      <c r="N186" s="62">
        <f t="shared" si="71"/>
        <v>16.68</v>
      </c>
      <c r="O186" s="46"/>
      <c r="P186" s="43"/>
      <c r="Q186" s="142">
        <f t="shared" si="72"/>
        <v>215.76500000000001</v>
      </c>
      <c r="R186" s="143">
        <f t="shared" si="73"/>
        <v>151.09200000000001</v>
      </c>
      <c r="S186" s="143">
        <f t="shared" si="74"/>
        <v>366.10559999999998</v>
      </c>
      <c r="T186" s="95">
        <f t="shared" si="76"/>
        <v>732.96260000000007</v>
      </c>
      <c r="U186" s="78">
        <f t="shared" si="77"/>
        <v>0</v>
      </c>
      <c r="V186" s="79">
        <f t="shared" si="78"/>
        <v>0</v>
      </c>
      <c r="W186" s="79">
        <f t="shared" si="79"/>
        <v>0</v>
      </c>
      <c r="X186" s="80">
        <f t="shared" si="80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75"/>
        <v>0</v>
      </c>
      <c r="M187" s="148">
        <f t="shared" si="70"/>
        <v>10780.27</v>
      </c>
      <c r="N187" s="62">
        <f t="shared" si="71"/>
        <v>16.68</v>
      </c>
      <c r="O187" s="46"/>
      <c r="P187" s="43"/>
      <c r="Q187" s="142">
        <f t="shared" si="72"/>
        <v>215.76500000000001</v>
      </c>
      <c r="R187" s="143">
        <f t="shared" si="73"/>
        <v>151.09200000000001</v>
      </c>
      <c r="S187" s="143">
        <f t="shared" si="74"/>
        <v>366.10559999999998</v>
      </c>
      <c r="T187" s="95">
        <f t="shared" si="76"/>
        <v>732.96260000000007</v>
      </c>
      <c r="U187" s="78">
        <f t="shared" si="77"/>
        <v>0</v>
      </c>
      <c r="V187" s="79">
        <f t="shared" si="78"/>
        <v>0</v>
      </c>
      <c r="W187" s="79">
        <f t="shared" si="79"/>
        <v>0</v>
      </c>
      <c r="X187" s="80">
        <f t="shared" si="80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75"/>
        <v>0</v>
      </c>
      <c r="M188" s="148">
        <f t="shared" si="70"/>
        <v>10780.27</v>
      </c>
      <c r="N188" s="62">
        <f t="shared" si="71"/>
        <v>16.68</v>
      </c>
      <c r="O188" s="46"/>
      <c r="P188" s="43"/>
      <c r="Q188" s="142">
        <f t="shared" si="72"/>
        <v>215.76500000000001</v>
      </c>
      <c r="R188" s="143">
        <f t="shared" si="73"/>
        <v>151.09200000000001</v>
      </c>
      <c r="S188" s="143">
        <f t="shared" si="74"/>
        <v>366.10559999999998</v>
      </c>
      <c r="T188" s="95">
        <f t="shared" si="76"/>
        <v>732.96260000000007</v>
      </c>
      <c r="U188" s="78">
        <f t="shared" si="77"/>
        <v>0</v>
      </c>
      <c r="V188" s="79">
        <f t="shared" si="78"/>
        <v>0</v>
      </c>
      <c r="W188" s="79">
        <f t="shared" si="79"/>
        <v>0</v>
      </c>
      <c r="X188" s="80">
        <f t="shared" si="80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75"/>
        <v>0</v>
      </c>
      <c r="M189" s="148">
        <f t="shared" si="70"/>
        <v>10780.27</v>
      </c>
      <c r="N189" s="62">
        <f t="shared" si="71"/>
        <v>16.68</v>
      </c>
      <c r="O189" s="46"/>
      <c r="P189" s="43"/>
      <c r="Q189" s="142">
        <f t="shared" si="72"/>
        <v>215.76500000000001</v>
      </c>
      <c r="R189" s="143">
        <f t="shared" si="73"/>
        <v>151.09200000000001</v>
      </c>
      <c r="S189" s="143">
        <f t="shared" si="74"/>
        <v>366.10559999999998</v>
      </c>
      <c r="T189" s="95">
        <f t="shared" si="76"/>
        <v>732.96260000000007</v>
      </c>
      <c r="U189" s="78">
        <f t="shared" si="77"/>
        <v>0</v>
      </c>
      <c r="V189" s="79">
        <f t="shared" si="78"/>
        <v>0</v>
      </c>
      <c r="W189" s="79">
        <f t="shared" si="79"/>
        <v>0</v>
      </c>
      <c r="X189" s="80">
        <f t="shared" si="80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75"/>
        <v>0</v>
      </c>
      <c r="M190" s="148">
        <f t="shared" si="70"/>
        <v>10780.27</v>
      </c>
      <c r="N190" s="62">
        <f t="shared" si="71"/>
        <v>16.68</v>
      </c>
      <c r="O190" s="46"/>
      <c r="P190" s="43"/>
      <c r="Q190" s="142">
        <f t="shared" si="72"/>
        <v>215.76500000000001</v>
      </c>
      <c r="R190" s="143">
        <f t="shared" si="73"/>
        <v>151.09200000000001</v>
      </c>
      <c r="S190" s="143">
        <f t="shared" si="74"/>
        <v>366.10559999999998</v>
      </c>
      <c r="T190" s="95">
        <f t="shared" si="76"/>
        <v>732.96260000000007</v>
      </c>
      <c r="U190" s="78">
        <f t="shared" si="77"/>
        <v>0</v>
      </c>
      <c r="V190" s="79">
        <f t="shared" si="78"/>
        <v>0</v>
      </c>
      <c r="W190" s="79">
        <f t="shared" si="79"/>
        <v>0</v>
      </c>
      <c r="X190" s="80">
        <f t="shared" si="80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75"/>
        <v>0</v>
      </c>
      <c r="M191" s="148">
        <f t="shared" si="70"/>
        <v>10780.27</v>
      </c>
      <c r="N191" s="62">
        <f t="shared" si="71"/>
        <v>16.68</v>
      </c>
      <c r="O191" s="46"/>
      <c r="P191" s="43"/>
      <c r="Q191" s="142">
        <f t="shared" si="72"/>
        <v>215.76500000000001</v>
      </c>
      <c r="R191" s="143">
        <f t="shared" si="73"/>
        <v>151.09200000000001</v>
      </c>
      <c r="S191" s="143">
        <f t="shared" si="74"/>
        <v>366.10559999999998</v>
      </c>
      <c r="T191" s="95">
        <f t="shared" si="76"/>
        <v>732.96260000000007</v>
      </c>
      <c r="U191" s="78">
        <f t="shared" si="77"/>
        <v>0</v>
      </c>
      <c r="V191" s="79">
        <f t="shared" si="78"/>
        <v>0</v>
      </c>
      <c r="W191" s="79">
        <f t="shared" si="79"/>
        <v>0</v>
      </c>
      <c r="X191" s="80">
        <f t="shared" si="80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75"/>
        <v>0</v>
      </c>
      <c r="M192" s="148">
        <f t="shared" si="70"/>
        <v>10780.27</v>
      </c>
      <c r="N192" s="62">
        <f t="shared" si="71"/>
        <v>16.68</v>
      </c>
      <c r="O192" s="46"/>
      <c r="P192" s="43"/>
      <c r="Q192" s="142">
        <f t="shared" si="72"/>
        <v>215.76500000000001</v>
      </c>
      <c r="R192" s="143">
        <f t="shared" si="73"/>
        <v>151.09200000000001</v>
      </c>
      <c r="S192" s="143">
        <f t="shared" si="74"/>
        <v>366.10559999999998</v>
      </c>
      <c r="T192" s="95">
        <f t="shared" si="76"/>
        <v>732.96260000000007</v>
      </c>
      <c r="U192" s="78">
        <f t="shared" si="77"/>
        <v>0</v>
      </c>
      <c r="V192" s="79">
        <f t="shared" si="78"/>
        <v>0</v>
      </c>
      <c r="W192" s="79">
        <f t="shared" si="79"/>
        <v>0</v>
      </c>
      <c r="X192" s="80">
        <f t="shared" si="80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75"/>
        <v>0</v>
      </c>
      <c r="M193" s="148">
        <f t="shared" si="70"/>
        <v>10780.27</v>
      </c>
      <c r="N193" s="62">
        <f t="shared" si="71"/>
        <v>16.68</v>
      </c>
      <c r="O193" s="46"/>
      <c r="P193" s="43"/>
      <c r="Q193" s="142">
        <f t="shared" si="72"/>
        <v>215.76500000000001</v>
      </c>
      <c r="R193" s="143">
        <f t="shared" si="73"/>
        <v>151.09200000000001</v>
      </c>
      <c r="S193" s="143">
        <f t="shared" si="74"/>
        <v>366.10559999999998</v>
      </c>
      <c r="T193" s="95">
        <f t="shared" si="76"/>
        <v>732.96260000000007</v>
      </c>
      <c r="U193" s="78">
        <f t="shared" si="77"/>
        <v>0</v>
      </c>
      <c r="V193" s="79">
        <f t="shared" si="78"/>
        <v>0</v>
      </c>
      <c r="W193" s="79">
        <f t="shared" si="79"/>
        <v>0</v>
      </c>
      <c r="X193" s="80">
        <f t="shared" si="80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75"/>
        <v>0</v>
      </c>
      <c r="M194" s="148">
        <f t="shared" si="70"/>
        <v>10780.27</v>
      </c>
      <c r="N194" s="62">
        <f t="shared" si="71"/>
        <v>16.68</v>
      </c>
      <c r="O194" s="46"/>
      <c r="P194" s="43"/>
      <c r="Q194" s="142">
        <f t="shared" si="72"/>
        <v>215.76500000000001</v>
      </c>
      <c r="R194" s="143">
        <f t="shared" si="73"/>
        <v>151.09200000000001</v>
      </c>
      <c r="S194" s="143">
        <f t="shared" si="74"/>
        <v>366.10559999999998</v>
      </c>
      <c r="T194" s="95">
        <f t="shared" si="76"/>
        <v>732.96260000000007</v>
      </c>
      <c r="U194" s="78">
        <f t="shared" si="77"/>
        <v>0</v>
      </c>
      <c r="V194" s="79">
        <f t="shared" si="78"/>
        <v>0</v>
      </c>
      <c r="W194" s="79">
        <f t="shared" si="79"/>
        <v>0</v>
      </c>
      <c r="X194" s="80">
        <f t="shared" si="80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75"/>
        <v>0</v>
      </c>
      <c r="M195" s="148">
        <f t="shared" si="70"/>
        <v>10780.27</v>
      </c>
      <c r="N195" s="62">
        <f t="shared" si="71"/>
        <v>16.68</v>
      </c>
      <c r="O195" s="46"/>
      <c r="P195" s="43"/>
      <c r="Q195" s="142">
        <f t="shared" si="72"/>
        <v>215.76500000000001</v>
      </c>
      <c r="R195" s="143">
        <f t="shared" si="73"/>
        <v>151.09200000000001</v>
      </c>
      <c r="S195" s="143">
        <f t="shared" si="74"/>
        <v>366.10559999999998</v>
      </c>
      <c r="T195" s="95">
        <f t="shared" si="76"/>
        <v>732.96260000000007</v>
      </c>
      <c r="U195" s="78">
        <f t="shared" si="77"/>
        <v>0</v>
      </c>
      <c r="V195" s="79">
        <f t="shared" si="78"/>
        <v>0</v>
      </c>
      <c r="W195" s="79">
        <f t="shared" si="79"/>
        <v>0</v>
      </c>
      <c r="X195" s="80">
        <f t="shared" si="80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75"/>
        <v>0</v>
      </c>
      <c r="M196" s="148">
        <f t="shared" si="70"/>
        <v>10780.27</v>
      </c>
      <c r="N196" s="62">
        <f t="shared" si="71"/>
        <v>16.68</v>
      </c>
      <c r="O196" s="46"/>
      <c r="P196" s="43"/>
      <c r="Q196" s="142">
        <f t="shared" si="72"/>
        <v>215.76500000000001</v>
      </c>
      <c r="R196" s="143">
        <f t="shared" si="73"/>
        <v>151.09200000000001</v>
      </c>
      <c r="S196" s="143">
        <f t="shared" si="74"/>
        <v>366.10559999999998</v>
      </c>
      <c r="T196" s="95">
        <f t="shared" si="76"/>
        <v>732.96260000000007</v>
      </c>
      <c r="U196" s="78">
        <f t="shared" si="77"/>
        <v>0</v>
      </c>
      <c r="V196" s="79">
        <f t="shared" si="78"/>
        <v>0</v>
      </c>
      <c r="W196" s="79">
        <f t="shared" si="79"/>
        <v>0</v>
      </c>
      <c r="X196" s="80">
        <f t="shared" si="80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75"/>
        <v>0</v>
      </c>
      <c r="M197" s="148">
        <f t="shared" si="70"/>
        <v>10780.27</v>
      </c>
      <c r="N197" s="62">
        <f t="shared" si="71"/>
        <v>16.68</v>
      </c>
      <c r="O197" s="46"/>
      <c r="P197" s="43"/>
      <c r="Q197" s="142">
        <f t="shared" si="72"/>
        <v>215.76500000000001</v>
      </c>
      <c r="R197" s="143">
        <f t="shared" si="73"/>
        <v>151.09200000000001</v>
      </c>
      <c r="S197" s="143">
        <f t="shared" si="74"/>
        <v>366.10559999999998</v>
      </c>
      <c r="T197" s="95">
        <f t="shared" si="76"/>
        <v>732.96260000000007</v>
      </c>
      <c r="U197" s="78">
        <f t="shared" si="77"/>
        <v>0</v>
      </c>
      <c r="V197" s="79">
        <f t="shared" si="78"/>
        <v>0</v>
      </c>
      <c r="W197" s="79">
        <f t="shared" si="79"/>
        <v>0</v>
      </c>
      <c r="X197" s="80">
        <f t="shared" si="80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75"/>
        <v>0</v>
      </c>
      <c r="M198" s="148">
        <f t="shared" si="70"/>
        <v>10780.27</v>
      </c>
      <c r="N198" s="62">
        <f t="shared" si="71"/>
        <v>16.68</v>
      </c>
      <c r="O198" s="46"/>
      <c r="P198" s="43"/>
      <c r="Q198" s="142">
        <f t="shared" si="72"/>
        <v>215.76500000000001</v>
      </c>
      <c r="R198" s="143">
        <f t="shared" si="73"/>
        <v>151.09200000000001</v>
      </c>
      <c r="S198" s="143">
        <f t="shared" si="74"/>
        <v>366.10559999999998</v>
      </c>
      <c r="T198" s="95">
        <f t="shared" si="76"/>
        <v>732.96260000000007</v>
      </c>
      <c r="U198" s="78">
        <f t="shared" si="77"/>
        <v>0</v>
      </c>
      <c r="V198" s="79">
        <f t="shared" si="78"/>
        <v>0</v>
      </c>
      <c r="W198" s="79">
        <f t="shared" si="79"/>
        <v>0</v>
      </c>
      <c r="X198" s="80">
        <f t="shared" si="80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75"/>
        <v>0</v>
      </c>
      <c r="M199" s="148">
        <f t="shared" si="70"/>
        <v>10780.27</v>
      </c>
      <c r="N199" s="62">
        <f t="shared" si="71"/>
        <v>16.68</v>
      </c>
      <c r="O199" s="46"/>
      <c r="P199" s="43"/>
      <c r="Q199" s="142">
        <f t="shared" si="72"/>
        <v>215.76500000000001</v>
      </c>
      <c r="R199" s="143">
        <f t="shared" si="73"/>
        <v>151.09200000000001</v>
      </c>
      <c r="S199" s="143">
        <f t="shared" si="74"/>
        <v>366.10559999999998</v>
      </c>
      <c r="T199" s="95">
        <f t="shared" si="76"/>
        <v>732.96260000000007</v>
      </c>
      <c r="U199" s="78">
        <f t="shared" si="77"/>
        <v>0</v>
      </c>
      <c r="V199" s="79">
        <f t="shared" si="78"/>
        <v>0</v>
      </c>
      <c r="W199" s="79">
        <f t="shared" si="79"/>
        <v>0</v>
      </c>
      <c r="X199" s="80">
        <f t="shared" si="80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75"/>
        <v>0</v>
      </c>
      <c r="M200" s="148">
        <f t="shared" si="70"/>
        <v>10780.27</v>
      </c>
      <c r="N200" s="62">
        <f t="shared" si="71"/>
        <v>16.68</v>
      </c>
      <c r="O200" s="46"/>
      <c r="P200" s="43"/>
      <c r="Q200" s="142">
        <f t="shared" si="72"/>
        <v>215.76500000000001</v>
      </c>
      <c r="R200" s="143">
        <f t="shared" si="73"/>
        <v>151.09200000000001</v>
      </c>
      <c r="S200" s="143">
        <f t="shared" si="74"/>
        <v>366.10559999999998</v>
      </c>
      <c r="T200" s="95">
        <f t="shared" si="76"/>
        <v>732.96260000000007</v>
      </c>
      <c r="U200" s="78">
        <f t="shared" si="77"/>
        <v>0</v>
      </c>
      <c r="V200" s="79">
        <f t="shared" si="78"/>
        <v>0</v>
      </c>
      <c r="W200" s="79">
        <f t="shared" si="79"/>
        <v>0</v>
      </c>
      <c r="X200" s="80">
        <f t="shared" si="80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75"/>
        <v>0</v>
      </c>
      <c r="M201" s="148">
        <f t="shared" si="70"/>
        <v>10780.27</v>
      </c>
      <c r="N201" s="62">
        <f t="shared" si="71"/>
        <v>16.68</v>
      </c>
      <c r="O201" s="46"/>
      <c r="P201" s="43"/>
      <c r="Q201" s="142">
        <f t="shared" si="72"/>
        <v>215.76500000000001</v>
      </c>
      <c r="R201" s="143">
        <f t="shared" si="73"/>
        <v>151.09200000000001</v>
      </c>
      <c r="S201" s="143">
        <f t="shared" si="74"/>
        <v>366.10559999999998</v>
      </c>
      <c r="T201" s="95">
        <f t="shared" si="76"/>
        <v>732.96260000000007</v>
      </c>
      <c r="U201" s="78">
        <f t="shared" si="77"/>
        <v>0</v>
      </c>
      <c r="V201" s="79">
        <f t="shared" si="78"/>
        <v>0</v>
      </c>
      <c r="W201" s="79">
        <f t="shared" si="79"/>
        <v>0</v>
      </c>
      <c r="X201" s="80">
        <f t="shared" si="80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75"/>
        <v>0</v>
      </c>
      <c r="M202" s="148">
        <f t="shared" si="70"/>
        <v>10780.27</v>
      </c>
      <c r="N202" s="62">
        <f t="shared" si="71"/>
        <v>16.68</v>
      </c>
      <c r="O202" s="46"/>
      <c r="P202" s="43"/>
      <c r="Q202" s="142">
        <f t="shared" si="72"/>
        <v>215.76500000000001</v>
      </c>
      <c r="R202" s="143">
        <f t="shared" si="73"/>
        <v>151.09200000000001</v>
      </c>
      <c r="S202" s="143">
        <f t="shared" si="74"/>
        <v>366.10559999999998</v>
      </c>
      <c r="T202" s="95">
        <f t="shared" si="76"/>
        <v>732.96260000000007</v>
      </c>
      <c r="U202" s="78">
        <f t="shared" si="77"/>
        <v>0</v>
      </c>
      <c r="V202" s="79">
        <f t="shared" si="78"/>
        <v>0</v>
      </c>
      <c r="W202" s="79">
        <f t="shared" si="79"/>
        <v>0</v>
      </c>
      <c r="X202" s="80">
        <f t="shared" si="80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75"/>
        <v>0</v>
      </c>
      <c r="M203" s="148">
        <f t="shared" si="70"/>
        <v>10780.27</v>
      </c>
      <c r="N203" s="62">
        <f t="shared" si="71"/>
        <v>16.68</v>
      </c>
      <c r="O203" s="46"/>
      <c r="P203" s="43"/>
      <c r="Q203" s="142">
        <f t="shared" si="72"/>
        <v>215.76500000000001</v>
      </c>
      <c r="R203" s="143">
        <f t="shared" si="73"/>
        <v>151.09200000000001</v>
      </c>
      <c r="S203" s="143">
        <f t="shared" si="74"/>
        <v>366.10559999999998</v>
      </c>
      <c r="T203" s="95">
        <f t="shared" si="76"/>
        <v>732.96260000000007</v>
      </c>
      <c r="U203" s="78">
        <f t="shared" si="77"/>
        <v>0</v>
      </c>
      <c r="V203" s="79">
        <f t="shared" si="78"/>
        <v>0</v>
      </c>
      <c r="W203" s="79">
        <f t="shared" si="79"/>
        <v>0</v>
      </c>
      <c r="X203" s="80">
        <f t="shared" si="80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75"/>
        <v>0</v>
      </c>
      <c r="M204" s="148">
        <f t="shared" si="70"/>
        <v>10780.27</v>
      </c>
      <c r="N204" s="62">
        <f t="shared" si="71"/>
        <v>16.68</v>
      </c>
      <c r="O204" s="46"/>
      <c r="P204" s="43"/>
      <c r="Q204" s="142">
        <f t="shared" si="72"/>
        <v>215.76500000000001</v>
      </c>
      <c r="R204" s="143">
        <f t="shared" si="73"/>
        <v>151.09200000000001</v>
      </c>
      <c r="S204" s="143">
        <f t="shared" si="74"/>
        <v>366.10559999999998</v>
      </c>
      <c r="T204" s="95">
        <f t="shared" si="76"/>
        <v>732.96260000000007</v>
      </c>
      <c r="U204" s="78">
        <f t="shared" si="77"/>
        <v>0</v>
      </c>
      <c r="V204" s="79">
        <f t="shared" si="78"/>
        <v>0</v>
      </c>
      <c r="W204" s="79">
        <f t="shared" si="79"/>
        <v>0</v>
      </c>
      <c r="X204" s="80">
        <f t="shared" si="80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75"/>
        <v>0</v>
      </c>
      <c r="M205" s="148">
        <f t="shared" si="70"/>
        <v>10780.27</v>
      </c>
      <c r="N205" s="62">
        <f t="shared" si="71"/>
        <v>16.68</v>
      </c>
      <c r="O205" s="46"/>
      <c r="P205" s="43"/>
      <c r="Q205" s="142">
        <f t="shared" si="72"/>
        <v>215.76500000000001</v>
      </c>
      <c r="R205" s="143">
        <f t="shared" si="73"/>
        <v>151.09200000000001</v>
      </c>
      <c r="S205" s="143">
        <f t="shared" si="74"/>
        <v>366.10559999999998</v>
      </c>
      <c r="T205" s="95">
        <f t="shared" si="76"/>
        <v>732.96260000000007</v>
      </c>
      <c r="U205" s="78">
        <f t="shared" si="77"/>
        <v>0</v>
      </c>
      <c r="V205" s="79">
        <f t="shared" si="78"/>
        <v>0</v>
      </c>
      <c r="W205" s="79">
        <f t="shared" si="79"/>
        <v>0</v>
      </c>
      <c r="X205" s="80">
        <f t="shared" si="80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75"/>
        <v>0</v>
      </c>
      <c r="M206" s="148">
        <f t="shared" si="70"/>
        <v>10780.27</v>
      </c>
      <c r="N206" s="62">
        <f t="shared" si="71"/>
        <v>16.68</v>
      </c>
      <c r="O206" s="46"/>
      <c r="P206" s="43"/>
      <c r="Q206" s="142">
        <f t="shared" si="72"/>
        <v>215.76500000000001</v>
      </c>
      <c r="R206" s="143">
        <f t="shared" si="73"/>
        <v>151.09200000000001</v>
      </c>
      <c r="S206" s="143">
        <f t="shared" si="74"/>
        <v>366.10559999999998</v>
      </c>
      <c r="T206" s="95">
        <f t="shared" si="76"/>
        <v>732.96260000000007</v>
      </c>
      <c r="U206" s="78">
        <f t="shared" si="77"/>
        <v>0</v>
      </c>
      <c r="V206" s="79">
        <f t="shared" si="78"/>
        <v>0</v>
      </c>
      <c r="W206" s="79">
        <f t="shared" si="79"/>
        <v>0</v>
      </c>
      <c r="X206" s="80">
        <f t="shared" si="80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75"/>
        <v>0</v>
      </c>
      <c r="M207" s="148">
        <f t="shared" si="70"/>
        <v>10780.27</v>
      </c>
      <c r="N207" s="62">
        <f t="shared" si="71"/>
        <v>16.68</v>
      </c>
      <c r="O207" s="46"/>
      <c r="P207" s="43"/>
      <c r="Q207" s="142">
        <f t="shared" si="72"/>
        <v>215.76500000000001</v>
      </c>
      <c r="R207" s="143">
        <f t="shared" si="73"/>
        <v>151.09200000000001</v>
      </c>
      <c r="S207" s="143">
        <f t="shared" si="74"/>
        <v>366.10559999999998</v>
      </c>
      <c r="T207" s="95">
        <f t="shared" si="76"/>
        <v>732.96260000000007</v>
      </c>
      <c r="U207" s="78">
        <f t="shared" si="77"/>
        <v>0</v>
      </c>
      <c r="V207" s="79">
        <f t="shared" si="78"/>
        <v>0</v>
      </c>
      <c r="W207" s="79">
        <f t="shared" si="79"/>
        <v>0</v>
      </c>
      <c r="X207" s="80">
        <f t="shared" si="80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75"/>
        <v>0</v>
      </c>
      <c r="M208" s="148">
        <f t="shared" si="70"/>
        <v>10780.27</v>
      </c>
      <c r="N208" s="62">
        <f t="shared" si="71"/>
        <v>16.68</v>
      </c>
      <c r="O208" s="46"/>
      <c r="P208" s="43"/>
      <c r="Q208" s="142">
        <f t="shared" si="72"/>
        <v>215.76500000000001</v>
      </c>
      <c r="R208" s="143">
        <f t="shared" si="73"/>
        <v>151.09200000000001</v>
      </c>
      <c r="S208" s="143">
        <f t="shared" si="74"/>
        <v>366.10559999999998</v>
      </c>
      <c r="T208" s="95">
        <f t="shared" si="76"/>
        <v>732.96260000000007</v>
      </c>
      <c r="U208" s="78">
        <f t="shared" si="77"/>
        <v>0</v>
      </c>
      <c r="V208" s="79">
        <f t="shared" si="78"/>
        <v>0</v>
      </c>
      <c r="W208" s="79">
        <f t="shared" si="79"/>
        <v>0</v>
      </c>
      <c r="X208" s="80">
        <f t="shared" si="80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75"/>
        <v>0</v>
      </c>
      <c r="M209" s="148">
        <f t="shared" si="70"/>
        <v>10780.27</v>
      </c>
      <c r="N209" s="62">
        <f t="shared" si="71"/>
        <v>16.68</v>
      </c>
      <c r="O209" s="46"/>
      <c r="P209" s="43"/>
      <c r="Q209" s="142">
        <f t="shared" si="72"/>
        <v>215.76500000000001</v>
      </c>
      <c r="R209" s="143">
        <f t="shared" si="73"/>
        <v>151.09200000000001</v>
      </c>
      <c r="S209" s="143">
        <f t="shared" si="74"/>
        <v>366.10559999999998</v>
      </c>
      <c r="T209" s="95">
        <f t="shared" si="76"/>
        <v>732.96260000000007</v>
      </c>
      <c r="U209" s="78">
        <f t="shared" si="77"/>
        <v>0</v>
      </c>
      <c r="V209" s="79">
        <f t="shared" si="78"/>
        <v>0</v>
      </c>
      <c r="W209" s="79">
        <f t="shared" si="79"/>
        <v>0</v>
      </c>
      <c r="X209" s="80">
        <f t="shared" si="80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75"/>
        <v>0</v>
      </c>
      <c r="M210" s="148">
        <f t="shared" si="70"/>
        <v>10780.27</v>
      </c>
      <c r="N210" s="62">
        <f t="shared" si="71"/>
        <v>16.68</v>
      </c>
      <c r="O210" s="46"/>
      <c r="P210" s="43"/>
      <c r="Q210" s="142">
        <f t="shared" si="72"/>
        <v>215.76500000000001</v>
      </c>
      <c r="R210" s="143">
        <f t="shared" si="73"/>
        <v>151.09200000000001</v>
      </c>
      <c r="S210" s="143">
        <f t="shared" si="74"/>
        <v>366.10559999999998</v>
      </c>
      <c r="T210" s="95">
        <f t="shared" si="76"/>
        <v>732.96260000000007</v>
      </c>
      <c r="U210" s="78">
        <f t="shared" si="77"/>
        <v>0</v>
      </c>
      <c r="V210" s="79">
        <f t="shared" si="78"/>
        <v>0</v>
      </c>
      <c r="W210" s="79">
        <f t="shared" si="79"/>
        <v>0</v>
      </c>
      <c r="X210" s="80">
        <f t="shared" si="80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75"/>
        <v>0</v>
      </c>
      <c r="M211" s="148">
        <f t="shared" si="70"/>
        <v>10780.27</v>
      </c>
      <c r="N211" s="62">
        <f t="shared" si="71"/>
        <v>16.68</v>
      </c>
      <c r="O211" s="46"/>
      <c r="P211" s="43"/>
      <c r="Q211" s="142">
        <f t="shared" si="72"/>
        <v>215.76500000000001</v>
      </c>
      <c r="R211" s="143">
        <f t="shared" si="73"/>
        <v>151.09200000000001</v>
      </c>
      <c r="S211" s="143">
        <f t="shared" si="74"/>
        <v>366.10559999999998</v>
      </c>
      <c r="T211" s="95">
        <f t="shared" si="76"/>
        <v>732.96260000000007</v>
      </c>
      <c r="U211" s="78">
        <f t="shared" si="77"/>
        <v>0</v>
      </c>
      <c r="V211" s="79">
        <f t="shared" si="78"/>
        <v>0</v>
      </c>
      <c r="W211" s="79">
        <f t="shared" si="79"/>
        <v>0</v>
      </c>
      <c r="X211" s="80">
        <f t="shared" si="80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75"/>
        <v>0</v>
      </c>
      <c r="M212" s="148">
        <f t="shared" si="70"/>
        <v>10780.27</v>
      </c>
      <c r="N212" s="62">
        <f t="shared" si="71"/>
        <v>16.68</v>
      </c>
      <c r="O212" s="46"/>
      <c r="P212" s="43"/>
      <c r="Q212" s="142">
        <f t="shared" si="72"/>
        <v>215.76500000000001</v>
      </c>
      <c r="R212" s="143">
        <f t="shared" si="73"/>
        <v>151.09200000000001</v>
      </c>
      <c r="S212" s="143">
        <f t="shared" si="74"/>
        <v>366.10559999999998</v>
      </c>
      <c r="T212" s="95">
        <f t="shared" si="76"/>
        <v>732.96260000000007</v>
      </c>
      <c r="U212" s="78">
        <f t="shared" si="77"/>
        <v>0</v>
      </c>
      <c r="V212" s="79">
        <f t="shared" si="78"/>
        <v>0</v>
      </c>
      <c r="W212" s="79">
        <f t="shared" si="79"/>
        <v>0</v>
      </c>
      <c r="X212" s="80">
        <f t="shared" si="80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75"/>
        <v>0</v>
      </c>
      <c r="M213" s="148">
        <f t="shared" si="70"/>
        <v>10780.27</v>
      </c>
      <c r="N213" s="62">
        <f t="shared" si="71"/>
        <v>16.68</v>
      </c>
      <c r="O213" s="46"/>
      <c r="P213" s="43"/>
      <c r="Q213" s="142">
        <f t="shared" si="72"/>
        <v>215.76500000000001</v>
      </c>
      <c r="R213" s="143">
        <f t="shared" si="73"/>
        <v>151.09200000000001</v>
      </c>
      <c r="S213" s="143">
        <f t="shared" si="74"/>
        <v>366.10559999999998</v>
      </c>
      <c r="T213" s="95">
        <f t="shared" si="76"/>
        <v>732.96260000000007</v>
      </c>
      <c r="U213" s="78">
        <f t="shared" si="77"/>
        <v>0</v>
      </c>
      <c r="V213" s="79">
        <f t="shared" si="78"/>
        <v>0</v>
      </c>
      <c r="W213" s="79">
        <f t="shared" si="79"/>
        <v>0</v>
      </c>
      <c r="X213" s="80">
        <f t="shared" si="80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75"/>
        <v>0</v>
      </c>
      <c r="M214" s="148">
        <f t="shared" si="70"/>
        <v>10780.27</v>
      </c>
      <c r="N214" s="62">
        <f t="shared" si="71"/>
        <v>16.68</v>
      </c>
      <c r="O214" s="46"/>
      <c r="P214" s="43"/>
      <c r="Q214" s="142">
        <f t="shared" si="72"/>
        <v>215.76500000000001</v>
      </c>
      <c r="R214" s="143">
        <f t="shared" si="73"/>
        <v>151.09200000000001</v>
      </c>
      <c r="S214" s="143">
        <f t="shared" si="74"/>
        <v>366.10559999999998</v>
      </c>
      <c r="T214" s="95">
        <f t="shared" si="76"/>
        <v>732.96260000000007</v>
      </c>
      <c r="U214" s="78">
        <f t="shared" si="77"/>
        <v>0</v>
      </c>
      <c r="V214" s="79">
        <f t="shared" si="78"/>
        <v>0</v>
      </c>
      <c r="W214" s="79">
        <f t="shared" si="79"/>
        <v>0</v>
      </c>
      <c r="X214" s="80">
        <f t="shared" si="80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75"/>
        <v>0</v>
      </c>
      <c r="M215" s="148">
        <f t="shared" ref="M215:M278" si="81">SUMPRODUCT($C$4:$K$4,$C$6:$K$6)</f>
        <v>10780.27</v>
      </c>
      <c r="N215" s="62">
        <f t="shared" ref="N215:N278" si="82">SUMPRODUCT($C$3:$K$3,$C$6:$K$6)/1000</f>
        <v>16.68</v>
      </c>
      <c r="O215" s="46"/>
      <c r="P215" s="43"/>
      <c r="Q215" s="142">
        <f t="shared" ref="Q215:Q278" si="83">SUMPRODUCT($C$4:$E$4,$C$6:$E$6)*$Q$3</f>
        <v>215.76500000000001</v>
      </c>
      <c r="R215" s="143">
        <f t="shared" ref="R215:R278" si="84">SUMPRODUCT($F$4:$H$4,$F$6:$H$6)*$R$3</f>
        <v>151.09200000000001</v>
      </c>
      <c r="S215" s="143">
        <f t="shared" ref="S215:S278" si="85">SUMPRODUCT($I$4:$K$4,$I$6:$K$6)*$S$3</f>
        <v>366.10559999999998</v>
      </c>
      <c r="T215" s="95">
        <f t="shared" si="76"/>
        <v>732.96260000000007</v>
      </c>
      <c r="U215" s="78">
        <f t="shared" si="77"/>
        <v>0</v>
      </c>
      <c r="V215" s="79">
        <f t="shared" si="78"/>
        <v>0</v>
      </c>
      <c r="W215" s="79">
        <f t="shared" si="79"/>
        <v>0</v>
      </c>
      <c r="X215" s="80">
        <f t="shared" si="80"/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86">SUM(C216:K216)/40</f>
        <v>0</v>
      </c>
      <c r="M216" s="148">
        <f t="shared" si="81"/>
        <v>10780.27</v>
      </c>
      <c r="N216" s="62">
        <f t="shared" si="82"/>
        <v>16.68</v>
      </c>
      <c r="O216" s="46"/>
      <c r="P216" s="43"/>
      <c r="Q216" s="142">
        <f t="shared" si="83"/>
        <v>215.76500000000001</v>
      </c>
      <c r="R216" s="143">
        <f t="shared" si="84"/>
        <v>151.09200000000001</v>
      </c>
      <c r="S216" s="143">
        <f t="shared" si="85"/>
        <v>366.10559999999998</v>
      </c>
      <c r="T216" s="95">
        <f t="shared" ref="T216:T279" si="87">SUM(Q216:S216)</f>
        <v>732.96260000000007</v>
      </c>
      <c r="U216" s="78">
        <f t="shared" ref="U216:U279" si="88">SUM(C216:E216)*$U$3</f>
        <v>0</v>
      </c>
      <c r="V216" s="79">
        <f t="shared" ref="V216:V279" si="89">SUM(F216:H216)*$V$3</f>
        <v>0</v>
      </c>
      <c r="W216" s="79">
        <f t="shared" ref="W216:W279" si="90">SUM(I216:K216)*$W$3</f>
        <v>0</v>
      </c>
      <c r="X216" s="80">
        <f t="shared" ref="X216:X279" si="91">SUM(U216:W216)</f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86"/>
        <v>0</v>
      </c>
      <c r="M217" s="148">
        <f t="shared" si="81"/>
        <v>10780.27</v>
      </c>
      <c r="N217" s="62">
        <f t="shared" si="82"/>
        <v>16.68</v>
      </c>
      <c r="O217" s="46"/>
      <c r="P217" s="43"/>
      <c r="Q217" s="142">
        <f t="shared" si="83"/>
        <v>215.76500000000001</v>
      </c>
      <c r="R217" s="143">
        <f t="shared" si="84"/>
        <v>151.09200000000001</v>
      </c>
      <c r="S217" s="143">
        <f t="shared" si="85"/>
        <v>366.10559999999998</v>
      </c>
      <c r="T217" s="95">
        <f t="shared" si="87"/>
        <v>732.96260000000007</v>
      </c>
      <c r="U217" s="78">
        <f t="shared" si="88"/>
        <v>0</v>
      </c>
      <c r="V217" s="79">
        <f t="shared" si="89"/>
        <v>0</v>
      </c>
      <c r="W217" s="79">
        <f t="shared" si="90"/>
        <v>0</v>
      </c>
      <c r="X217" s="80">
        <f t="shared" si="91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86"/>
        <v>0</v>
      </c>
      <c r="M218" s="148">
        <f t="shared" si="81"/>
        <v>10780.27</v>
      </c>
      <c r="N218" s="62">
        <f t="shared" si="82"/>
        <v>16.68</v>
      </c>
      <c r="O218" s="46"/>
      <c r="P218" s="43"/>
      <c r="Q218" s="142">
        <f t="shared" si="83"/>
        <v>215.76500000000001</v>
      </c>
      <c r="R218" s="143">
        <f t="shared" si="84"/>
        <v>151.09200000000001</v>
      </c>
      <c r="S218" s="143">
        <f t="shared" si="85"/>
        <v>366.10559999999998</v>
      </c>
      <c r="T218" s="95">
        <f t="shared" si="87"/>
        <v>732.96260000000007</v>
      </c>
      <c r="U218" s="78">
        <f t="shared" si="88"/>
        <v>0</v>
      </c>
      <c r="V218" s="79">
        <f t="shared" si="89"/>
        <v>0</v>
      </c>
      <c r="W218" s="79">
        <f t="shared" si="90"/>
        <v>0</v>
      </c>
      <c r="X218" s="80">
        <f t="shared" si="91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86"/>
        <v>0</v>
      </c>
      <c r="M219" s="148">
        <f t="shared" si="81"/>
        <v>10780.27</v>
      </c>
      <c r="N219" s="62">
        <f t="shared" si="82"/>
        <v>16.68</v>
      </c>
      <c r="O219" s="46"/>
      <c r="P219" s="43"/>
      <c r="Q219" s="142">
        <f t="shared" si="83"/>
        <v>215.76500000000001</v>
      </c>
      <c r="R219" s="143">
        <f t="shared" si="84"/>
        <v>151.09200000000001</v>
      </c>
      <c r="S219" s="143">
        <f t="shared" si="85"/>
        <v>366.10559999999998</v>
      </c>
      <c r="T219" s="95">
        <f t="shared" si="87"/>
        <v>732.96260000000007</v>
      </c>
      <c r="U219" s="78">
        <f t="shared" si="88"/>
        <v>0</v>
      </c>
      <c r="V219" s="79">
        <f t="shared" si="89"/>
        <v>0</v>
      </c>
      <c r="W219" s="79">
        <f t="shared" si="90"/>
        <v>0</v>
      </c>
      <c r="X219" s="80">
        <f t="shared" si="91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86"/>
        <v>0</v>
      </c>
      <c r="M220" s="148">
        <f t="shared" si="81"/>
        <v>10780.27</v>
      </c>
      <c r="N220" s="62">
        <f t="shared" si="82"/>
        <v>16.68</v>
      </c>
      <c r="O220" s="46"/>
      <c r="P220" s="43"/>
      <c r="Q220" s="142">
        <f t="shared" si="83"/>
        <v>215.76500000000001</v>
      </c>
      <c r="R220" s="143">
        <f t="shared" si="84"/>
        <v>151.09200000000001</v>
      </c>
      <c r="S220" s="143">
        <f t="shared" si="85"/>
        <v>366.10559999999998</v>
      </c>
      <c r="T220" s="95">
        <f t="shared" si="87"/>
        <v>732.96260000000007</v>
      </c>
      <c r="U220" s="78">
        <f t="shared" si="88"/>
        <v>0</v>
      </c>
      <c r="V220" s="79">
        <f t="shared" si="89"/>
        <v>0</v>
      </c>
      <c r="W220" s="79">
        <f t="shared" si="90"/>
        <v>0</v>
      </c>
      <c r="X220" s="80">
        <f t="shared" si="91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86"/>
        <v>0</v>
      </c>
      <c r="M221" s="148">
        <f t="shared" si="81"/>
        <v>10780.27</v>
      </c>
      <c r="N221" s="62">
        <f t="shared" si="82"/>
        <v>16.68</v>
      </c>
      <c r="O221" s="46"/>
      <c r="P221" s="43"/>
      <c r="Q221" s="142">
        <f t="shared" si="83"/>
        <v>215.76500000000001</v>
      </c>
      <c r="R221" s="143">
        <f t="shared" si="84"/>
        <v>151.09200000000001</v>
      </c>
      <c r="S221" s="143">
        <f t="shared" si="85"/>
        <v>366.10559999999998</v>
      </c>
      <c r="T221" s="95">
        <f t="shared" si="87"/>
        <v>732.96260000000007</v>
      </c>
      <c r="U221" s="78">
        <f t="shared" si="88"/>
        <v>0</v>
      </c>
      <c r="V221" s="79">
        <f t="shared" si="89"/>
        <v>0</v>
      </c>
      <c r="W221" s="79">
        <f t="shared" si="90"/>
        <v>0</v>
      </c>
      <c r="X221" s="80">
        <f t="shared" si="91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86"/>
        <v>0</v>
      </c>
      <c r="M222" s="148">
        <f t="shared" si="81"/>
        <v>10780.27</v>
      </c>
      <c r="N222" s="62">
        <f t="shared" si="82"/>
        <v>16.68</v>
      </c>
      <c r="O222" s="46"/>
      <c r="P222" s="43"/>
      <c r="Q222" s="142">
        <f t="shared" si="83"/>
        <v>215.76500000000001</v>
      </c>
      <c r="R222" s="143">
        <f t="shared" si="84"/>
        <v>151.09200000000001</v>
      </c>
      <c r="S222" s="143">
        <f t="shared" si="85"/>
        <v>366.10559999999998</v>
      </c>
      <c r="T222" s="95">
        <f t="shared" si="87"/>
        <v>732.96260000000007</v>
      </c>
      <c r="U222" s="78">
        <f t="shared" si="88"/>
        <v>0</v>
      </c>
      <c r="V222" s="79">
        <f t="shared" si="89"/>
        <v>0</v>
      </c>
      <c r="W222" s="79">
        <f t="shared" si="90"/>
        <v>0</v>
      </c>
      <c r="X222" s="80">
        <f t="shared" si="91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86"/>
        <v>0</v>
      </c>
      <c r="M223" s="148">
        <f t="shared" si="81"/>
        <v>10780.27</v>
      </c>
      <c r="N223" s="62">
        <f t="shared" si="82"/>
        <v>16.68</v>
      </c>
      <c r="O223" s="46"/>
      <c r="P223" s="43"/>
      <c r="Q223" s="142">
        <f t="shared" si="83"/>
        <v>215.76500000000001</v>
      </c>
      <c r="R223" s="143">
        <f t="shared" si="84"/>
        <v>151.09200000000001</v>
      </c>
      <c r="S223" s="143">
        <f t="shared" si="85"/>
        <v>366.10559999999998</v>
      </c>
      <c r="T223" s="95">
        <f t="shared" si="87"/>
        <v>732.96260000000007</v>
      </c>
      <c r="U223" s="78">
        <f t="shared" si="88"/>
        <v>0</v>
      </c>
      <c r="V223" s="79">
        <f t="shared" si="89"/>
        <v>0</v>
      </c>
      <c r="W223" s="79">
        <f t="shared" si="90"/>
        <v>0</v>
      </c>
      <c r="X223" s="80">
        <f t="shared" si="91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86"/>
        <v>0</v>
      </c>
      <c r="M224" s="148">
        <f t="shared" si="81"/>
        <v>10780.27</v>
      </c>
      <c r="N224" s="62">
        <f t="shared" si="82"/>
        <v>16.68</v>
      </c>
      <c r="O224" s="46"/>
      <c r="P224" s="43"/>
      <c r="Q224" s="142">
        <f t="shared" si="83"/>
        <v>215.76500000000001</v>
      </c>
      <c r="R224" s="143">
        <f t="shared" si="84"/>
        <v>151.09200000000001</v>
      </c>
      <c r="S224" s="143">
        <f t="shared" si="85"/>
        <v>366.10559999999998</v>
      </c>
      <c r="T224" s="95">
        <f t="shared" si="87"/>
        <v>732.96260000000007</v>
      </c>
      <c r="U224" s="78">
        <f t="shared" si="88"/>
        <v>0</v>
      </c>
      <c r="V224" s="79">
        <f t="shared" si="89"/>
        <v>0</v>
      </c>
      <c r="W224" s="79">
        <f t="shared" si="90"/>
        <v>0</v>
      </c>
      <c r="X224" s="80">
        <f t="shared" si="91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86"/>
        <v>0</v>
      </c>
      <c r="M225" s="148">
        <f t="shared" si="81"/>
        <v>10780.27</v>
      </c>
      <c r="N225" s="62">
        <f t="shared" si="82"/>
        <v>16.68</v>
      </c>
      <c r="O225" s="46"/>
      <c r="P225" s="43"/>
      <c r="Q225" s="142">
        <f t="shared" si="83"/>
        <v>215.76500000000001</v>
      </c>
      <c r="R225" s="143">
        <f t="shared" si="84"/>
        <v>151.09200000000001</v>
      </c>
      <c r="S225" s="143">
        <f t="shared" si="85"/>
        <v>366.10559999999998</v>
      </c>
      <c r="T225" s="95">
        <f t="shared" si="87"/>
        <v>732.96260000000007</v>
      </c>
      <c r="U225" s="78">
        <f t="shared" si="88"/>
        <v>0</v>
      </c>
      <c r="V225" s="79">
        <f t="shared" si="89"/>
        <v>0</v>
      </c>
      <c r="W225" s="79">
        <f t="shared" si="90"/>
        <v>0</v>
      </c>
      <c r="X225" s="80">
        <f t="shared" si="91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86"/>
        <v>0</v>
      </c>
      <c r="M226" s="148">
        <f t="shared" si="81"/>
        <v>10780.27</v>
      </c>
      <c r="N226" s="62">
        <f t="shared" si="82"/>
        <v>16.68</v>
      </c>
      <c r="O226" s="46"/>
      <c r="P226" s="43"/>
      <c r="Q226" s="142">
        <f t="shared" si="83"/>
        <v>215.76500000000001</v>
      </c>
      <c r="R226" s="143">
        <f t="shared" si="84"/>
        <v>151.09200000000001</v>
      </c>
      <c r="S226" s="143">
        <f t="shared" si="85"/>
        <v>366.10559999999998</v>
      </c>
      <c r="T226" s="95">
        <f t="shared" si="87"/>
        <v>732.96260000000007</v>
      </c>
      <c r="U226" s="78">
        <f t="shared" si="88"/>
        <v>0</v>
      </c>
      <c r="V226" s="79">
        <f t="shared" si="89"/>
        <v>0</v>
      </c>
      <c r="W226" s="79">
        <f t="shared" si="90"/>
        <v>0</v>
      </c>
      <c r="X226" s="80">
        <f t="shared" si="91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86"/>
        <v>0</v>
      </c>
      <c r="M227" s="148">
        <f t="shared" si="81"/>
        <v>10780.27</v>
      </c>
      <c r="N227" s="62">
        <f t="shared" si="82"/>
        <v>16.68</v>
      </c>
      <c r="O227" s="46"/>
      <c r="P227" s="43"/>
      <c r="Q227" s="142">
        <f t="shared" si="83"/>
        <v>215.76500000000001</v>
      </c>
      <c r="R227" s="143">
        <f t="shared" si="84"/>
        <v>151.09200000000001</v>
      </c>
      <c r="S227" s="143">
        <f t="shared" si="85"/>
        <v>366.10559999999998</v>
      </c>
      <c r="T227" s="95">
        <f t="shared" si="87"/>
        <v>732.96260000000007</v>
      </c>
      <c r="U227" s="78">
        <f t="shared" si="88"/>
        <v>0</v>
      </c>
      <c r="V227" s="79">
        <f t="shared" si="89"/>
        <v>0</v>
      </c>
      <c r="W227" s="79">
        <f t="shared" si="90"/>
        <v>0</v>
      </c>
      <c r="X227" s="80">
        <f t="shared" si="91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86"/>
        <v>0</v>
      </c>
      <c r="M228" s="148">
        <f t="shared" si="81"/>
        <v>10780.27</v>
      </c>
      <c r="N228" s="62">
        <f t="shared" si="82"/>
        <v>16.68</v>
      </c>
      <c r="O228" s="46"/>
      <c r="P228" s="43"/>
      <c r="Q228" s="142">
        <f t="shared" si="83"/>
        <v>215.76500000000001</v>
      </c>
      <c r="R228" s="143">
        <f t="shared" si="84"/>
        <v>151.09200000000001</v>
      </c>
      <c r="S228" s="143">
        <f t="shared" si="85"/>
        <v>366.10559999999998</v>
      </c>
      <c r="T228" s="95">
        <f t="shared" si="87"/>
        <v>732.96260000000007</v>
      </c>
      <c r="U228" s="78">
        <f t="shared" si="88"/>
        <v>0</v>
      </c>
      <c r="V228" s="79">
        <f t="shared" si="89"/>
        <v>0</v>
      </c>
      <c r="W228" s="79">
        <f t="shared" si="90"/>
        <v>0</v>
      </c>
      <c r="X228" s="80">
        <f t="shared" si="91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86"/>
        <v>0</v>
      </c>
      <c r="M229" s="148">
        <f t="shared" si="81"/>
        <v>10780.27</v>
      </c>
      <c r="N229" s="62">
        <f t="shared" si="82"/>
        <v>16.68</v>
      </c>
      <c r="O229" s="46"/>
      <c r="P229" s="43"/>
      <c r="Q229" s="142">
        <f t="shared" si="83"/>
        <v>215.76500000000001</v>
      </c>
      <c r="R229" s="143">
        <f t="shared" si="84"/>
        <v>151.09200000000001</v>
      </c>
      <c r="S229" s="143">
        <f t="shared" si="85"/>
        <v>366.10559999999998</v>
      </c>
      <c r="T229" s="95">
        <f t="shared" si="87"/>
        <v>732.96260000000007</v>
      </c>
      <c r="U229" s="78">
        <f t="shared" si="88"/>
        <v>0</v>
      </c>
      <c r="V229" s="79">
        <f t="shared" si="89"/>
        <v>0</v>
      </c>
      <c r="W229" s="79">
        <f t="shared" si="90"/>
        <v>0</v>
      </c>
      <c r="X229" s="80">
        <f t="shared" si="91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86"/>
        <v>0</v>
      </c>
      <c r="M230" s="148">
        <f t="shared" si="81"/>
        <v>10780.27</v>
      </c>
      <c r="N230" s="62">
        <f t="shared" si="82"/>
        <v>16.68</v>
      </c>
      <c r="O230" s="46"/>
      <c r="P230" s="43"/>
      <c r="Q230" s="142">
        <f t="shared" si="83"/>
        <v>215.76500000000001</v>
      </c>
      <c r="R230" s="143">
        <f t="shared" si="84"/>
        <v>151.09200000000001</v>
      </c>
      <c r="S230" s="143">
        <f t="shared" si="85"/>
        <v>366.10559999999998</v>
      </c>
      <c r="T230" s="95">
        <f t="shared" si="87"/>
        <v>732.96260000000007</v>
      </c>
      <c r="U230" s="78">
        <f t="shared" si="88"/>
        <v>0</v>
      </c>
      <c r="V230" s="79">
        <f t="shared" si="89"/>
        <v>0</v>
      </c>
      <c r="W230" s="79">
        <f t="shared" si="90"/>
        <v>0</v>
      </c>
      <c r="X230" s="80">
        <f t="shared" si="91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86"/>
        <v>0</v>
      </c>
      <c r="M231" s="148">
        <f t="shared" si="81"/>
        <v>10780.27</v>
      </c>
      <c r="N231" s="62">
        <f t="shared" si="82"/>
        <v>16.68</v>
      </c>
      <c r="O231" s="46"/>
      <c r="P231" s="43"/>
      <c r="Q231" s="142">
        <f t="shared" si="83"/>
        <v>215.76500000000001</v>
      </c>
      <c r="R231" s="143">
        <f t="shared" si="84"/>
        <v>151.09200000000001</v>
      </c>
      <c r="S231" s="143">
        <f t="shared" si="85"/>
        <v>366.10559999999998</v>
      </c>
      <c r="T231" s="95">
        <f t="shared" si="87"/>
        <v>732.96260000000007</v>
      </c>
      <c r="U231" s="78">
        <f t="shared" si="88"/>
        <v>0</v>
      </c>
      <c r="V231" s="79">
        <f t="shared" si="89"/>
        <v>0</v>
      </c>
      <c r="W231" s="79">
        <f t="shared" si="90"/>
        <v>0</v>
      </c>
      <c r="X231" s="80">
        <f t="shared" si="91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86"/>
        <v>0</v>
      </c>
      <c r="M232" s="148">
        <f t="shared" si="81"/>
        <v>10780.27</v>
      </c>
      <c r="N232" s="62">
        <f t="shared" si="82"/>
        <v>16.68</v>
      </c>
      <c r="O232" s="46"/>
      <c r="P232" s="43"/>
      <c r="Q232" s="142">
        <f t="shared" si="83"/>
        <v>215.76500000000001</v>
      </c>
      <c r="R232" s="143">
        <f t="shared" si="84"/>
        <v>151.09200000000001</v>
      </c>
      <c r="S232" s="143">
        <f t="shared" si="85"/>
        <v>366.10559999999998</v>
      </c>
      <c r="T232" s="95">
        <f t="shared" si="87"/>
        <v>732.96260000000007</v>
      </c>
      <c r="U232" s="78">
        <f t="shared" si="88"/>
        <v>0</v>
      </c>
      <c r="V232" s="79">
        <f t="shared" si="89"/>
        <v>0</v>
      </c>
      <c r="W232" s="79">
        <f t="shared" si="90"/>
        <v>0</v>
      </c>
      <c r="X232" s="80">
        <f t="shared" si="91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86"/>
        <v>0</v>
      </c>
      <c r="M233" s="148">
        <f t="shared" si="81"/>
        <v>10780.27</v>
      </c>
      <c r="N233" s="62">
        <f t="shared" si="82"/>
        <v>16.68</v>
      </c>
      <c r="O233" s="46"/>
      <c r="P233" s="43"/>
      <c r="Q233" s="142">
        <f t="shared" si="83"/>
        <v>215.76500000000001</v>
      </c>
      <c r="R233" s="143">
        <f t="shared" si="84"/>
        <v>151.09200000000001</v>
      </c>
      <c r="S233" s="143">
        <f t="shared" si="85"/>
        <v>366.10559999999998</v>
      </c>
      <c r="T233" s="95">
        <f t="shared" si="87"/>
        <v>732.96260000000007</v>
      </c>
      <c r="U233" s="78">
        <f t="shared" si="88"/>
        <v>0</v>
      </c>
      <c r="V233" s="79">
        <f t="shared" si="89"/>
        <v>0</v>
      </c>
      <c r="W233" s="79">
        <f t="shared" si="90"/>
        <v>0</v>
      </c>
      <c r="X233" s="80">
        <f t="shared" si="91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86"/>
        <v>0</v>
      </c>
      <c r="M234" s="148">
        <f t="shared" si="81"/>
        <v>10780.27</v>
      </c>
      <c r="N234" s="62">
        <f t="shared" si="82"/>
        <v>16.68</v>
      </c>
      <c r="O234" s="46"/>
      <c r="P234" s="43"/>
      <c r="Q234" s="142">
        <f t="shared" si="83"/>
        <v>215.76500000000001</v>
      </c>
      <c r="R234" s="143">
        <f t="shared" si="84"/>
        <v>151.09200000000001</v>
      </c>
      <c r="S234" s="143">
        <f t="shared" si="85"/>
        <v>366.10559999999998</v>
      </c>
      <c r="T234" s="95">
        <f t="shared" si="87"/>
        <v>732.96260000000007</v>
      </c>
      <c r="U234" s="78">
        <f t="shared" si="88"/>
        <v>0</v>
      </c>
      <c r="V234" s="79">
        <f t="shared" si="89"/>
        <v>0</v>
      </c>
      <c r="W234" s="79">
        <f t="shared" si="90"/>
        <v>0</v>
      </c>
      <c r="X234" s="80">
        <f t="shared" si="91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86"/>
        <v>0</v>
      </c>
      <c r="M235" s="148">
        <f t="shared" si="81"/>
        <v>10780.27</v>
      </c>
      <c r="N235" s="62">
        <f t="shared" si="82"/>
        <v>16.68</v>
      </c>
      <c r="O235" s="46"/>
      <c r="P235" s="43"/>
      <c r="Q235" s="142">
        <f t="shared" si="83"/>
        <v>215.76500000000001</v>
      </c>
      <c r="R235" s="143">
        <f t="shared" si="84"/>
        <v>151.09200000000001</v>
      </c>
      <c r="S235" s="143">
        <f t="shared" si="85"/>
        <v>366.10559999999998</v>
      </c>
      <c r="T235" s="95">
        <f t="shared" si="87"/>
        <v>732.96260000000007</v>
      </c>
      <c r="U235" s="78">
        <f t="shared" si="88"/>
        <v>0</v>
      </c>
      <c r="V235" s="79">
        <f t="shared" si="89"/>
        <v>0</v>
      </c>
      <c r="W235" s="79">
        <f t="shared" si="90"/>
        <v>0</v>
      </c>
      <c r="X235" s="80">
        <f t="shared" si="91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86"/>
        <v>0</v>
      </c>
      <c r="M236" s="148">
        <f t="shared" si="81"/>
        <v>10780.27</v>
      </c>
      <c r="N236" s="62">
        <f t="shared" si="82"/>
        <v>16.68</v>
      </c>
      <c r="O236" s="46"/>
      <c r="P236" s="43"/>
      <c r="Q236" s="142">
        <f t="shared" si="83"/>
        <v>215.76500000000001</v>
      </c>
      <c r="R236" s="143">
        <f t="shared" si="84"/>
        <v>151.09200000000001</v>
      </c>
      <c r="S236" s="143">
        <f t="shared" si="85"/>
        <v>366.10559999999998</v>
      </c>
      <c r="T236" s="95">
        <f t="shared" si="87"/>
        <v>732.96260000000007</v>
      </c>
      <c r="U236" s="78">
        <f t="shared" si="88"/>
        <v>0</v>
      </c>
      <c r="V236" s="79">
        <f t="shared" si="89"/>
        <v>0</v>
      </c>
      <c r="W236" s="79">
        <f t="shared" si="90"/>
        <v>0</v>
      </c>
      <c r="X236" s="80">
        <f t="shared" si="91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86"/>
        <v>0</v>
      </c>
      <c r="M237" s="148">
        <f t="shared" si="81"/>
        <v>10780.27</v>
      </c>
      <c r="N237" s="62">
        <f t="shared" si="82"/>
        <v>16.68</v>
      </c>
      <c r="O237" s="46"/>
      <c r="P237" s="43"/>
      <c r="Q237" s="142">
        <f t="shared" si="83"/>
        <v>215.76500000000001</v>
      </c>
      <c r="R237" s="143">
        <f t="shared" si="84"/>
        <v>151.09200000000001</v>
      </c>
      <c r="S237" s="143">
        <f t="shared" si="85"/>
        <v>366.10559999999998</v>
      </c>
      <c r="T237" s="95">
        <f t="shared" si="87"/>
        <v>732.96260000000007</v>
      </c>
      <c r="U237" s="78">
        <f t="shared" si="88"/>
        <v>0</v>
      </c>
      <c r="V237" s="79">
        <f t="shared" si="89"/>
        <v>0</v>
      </c>
      <c r="W237" s="79">
        <f t="shared" si="90"/>
        <v>0</v>
      </c>
      <c r="X237" s="80">
        <f t="shared" si="91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86"/>
        <v>0</v>
      </c>
      <c r="M238" s="148">
        <f t="shared" si="81"/>
        <v>10780.27</v>
      </c>
      <c r="N238" s="62">
        <f t="shared" si="82"/>
        <v>16.68</v>
      </c>
      <c r="O238" s="46"/>
      <c r="P238" s="43"/>
      <c r="Q238" s="142">
        <f t="shared" si="83"/>
        <v>215.76500000000001</v>
      </c>
      <c r="R238" s="143">
        <f t="shared" si="84"/>
        <v>151.09200000000001</v>
      </c>
      <c r="S238" s="143">
        <f t="shared" si="85"/>
        <v>366.10559999999998</v>
      </c>
      <c r="T238" s="95">
        <f t="shared" si="87"/>
        <v>732.96260000000007</v>
      </c>
      <c r="U238" s="78">
        <f t="shared" si="88"/>
        <v>0</v>
      </c>
      <c r="V238" s="79">
        <f t="shared" si="89"/>
        <v>0</v>
      </c>
      <c r="W238" s="79">
        <f t="shared" si="90"/>
        <v>0</v>
      </c>
      <c r="X238" s="80">
        <f t="shared" si="91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86"/>
        <v>0</v>
      </c>
      <c r="M239" s="148">
        <f t="shared" si="81"/>
        <v>10780.27</v>
      </c>
      <c r="N239" s="62">
        <f t="shared" si="82"/>
        <v>16.68</v>
      </c>
      <c r="O239" s="46"/>
      <c r="P239" s="43"/>
      <c r="Q239" s="142">
        <f t="shared" si="83"/>
        <v>215.76500000000001</v>
      </c>
      <c r="R239" s="143">
        <f t="shared" si="84"/>
        <v>151.09200000000001</v>
      </c>
      <c r="S239" s="143">
        <f t="shared" si="85"/>
        <v>366.10559999999998</v>
      </c>
      <c r="T239" s="95">
        <f t="shared" si="87"/>
        <v>732.96260000000007</v>
      </c>
      <c r="U239" s="78">
        <f t="shared" si="88"/>
        <v>0</v>
      </c>
      <c r="V239" s="79">
        <f t="shared" si="89"/>
        <v>0</v>
      </c>
      <c r="W239" s="79">
        <f t="shared" si="90"/>
        <v>0</v>
      </c>
      <c r="X239" s="80">
        <f t="shared" si="91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86"/>
        <v>0</v>
      </c>
      <c r="M240" s="148">
        <f t="shared" si="81"/>
        <v>10780.27</v>
      </c>
      <c r="N240" s="62">
        <f t="shared" si="82"/>
        <v>16.68</v>
      </c>
      <c r="O240" s="46"/>
      <c r="P240" s="43"/>
      <c r="Q240" s="142">
        <f t="shared" si="83"/>
        <v>215.76500000000001</v>
      </c>
      <c r="R240" s="143">
        <f t="shared" si="84"/>
        <v>151.09200000000001</v>
      </c>
      <c r="S240" s="143">
        <f t="shared" si="85"/>
        <v>366.10559999999998</v>
      </c>
      <c r="T240" s="95">
        <f t="shared" si="87"/>
        <v>732.96260000000007</v>
      </c>
      <c r="U240" s="78">
        <f t="shared" si="88"/>
        <v>0</v>
      </c>
      <c r="V240" s="79">
        <f t="shared" si="89"/>
        <v>0</v>
      </c>
      <c r="W240" s="79">
        <f t="shared" si="90"/>
        <v>0</v>
      </c>
      <c r="X240" s="80">
        <f t="shared" si="91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86"/>
        <v>0</v>
      </c>
      <c r="M241" s="148">
        <f t="shared" si="81"/>
        <v>10780.27</v>
      </c>
      <c r="N241" s="62">
        <f t="shared" si="82"/>
        <v>16.68</v>
      </c>
      <c r="O241" s="46"/>
      <c r="P241" s="43"/>
      <c r="Q241" s="142">
        <f t="shared" si="83"/>
        <v>215.76500000000001</v>
      </c>
      <c r="R241" s="143">
        <f t="shared" si="84"/>
        <v>151.09200000000001</v>
      </c>
      <c r="S241" s="143">
        <f t="shared" si="85"/>
        <v>366.10559999999998</v>
      </c>
      <c r="T241" s="95">
        <f t="shared" si="87"/>
        <v>732.96260000000007</v>
      </c>
      <c r="U241" s="78">
        <f t="shared" si="88"/>
        <v>0</v>
      </c>
      <c r="V241" s="79">
        <f t="shared" si="89"/>
        <v>0</v>
      </c>
      <c r="W241" s="79">
        <f t="shared" si="90"/>
        <v>0</v>
      </c>
      <c r="X241" s="80">
        <f t="shared" si="91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86"/>
        <v>0</v>
      </c>
      <c r="M242" s="148">
        <f t="shared" si="81"/>
        <v>10780.27</v>
      </c>
      <c r="N242" s="62">
        <f t="shared" si="82"/>
        <v>16.68</v>
      </c>
      <c r="O242" s="46"/>
      <c r="P242" s="43"/>
      <c r="Q242" s="142">
        <f t="shared" si="83"/>
        <v>215.76500000000001</v>
      </c>
      <c r="R242" s="143">
        <f t="shared" si="84"/>
        <v>151.09200000000001</v>
      </c>
      <c r="S242" s="143">
        <f t="shared" si="85"/>
        <v>366.10559999999998</v>
      </c>
      <c r="T242" s="95">
        <f t="shared" si="87"/>
        <v>732.96260000000007</v>
      </c>
      <c r="U242" s="78">
        <f t="shared" si="88"/>
        <v>0</v>
      </c>
      <c r="V242" s="79">
        <f t="shared" si="89"/>
        <v>0</v>
      </c>
      <c r="W242" s="79">
        <f t="shared" si="90"/>
        <v>0</v>
      </c>
      <c r="X242" s="80">
        <f t="shared" si="91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86"/>
        <v>0</v>
      </c>
      <c r="M243" s="148">
        <f t="shared" si="81"/>
        <v>10780.27</v>
      </c>
      <c r="N243" s="62">
        <f t="shared" si="82"/>
        <v>16.68</v>
      </c>
      <c r="O243" s="46"/>
      <c r="P243" s="43"/>
      <c r="Q243" s="142">
        <f t="shared" si="83"/>
        <v>215.76500000000001</v>
      </c>
      <c r="R243" s="143">
        <f t="shared" si="84"/>
        <v>151.09200000000001</v>
      </c>
      <c r="S243" s="143">
        <f t="shared" si="85"/>
        <v>366.10559999999998</v>
      </c>
      <c r="T243" s="95">
        <f t="shared" si="87"/>
        <v>732.96260000000007</v>
      </c>
      <c r="U243" s="78">
        <f t="shared" si="88"/>
        <v>0</v>
      </c>
      <c r="V243" s="79">
        <f t="shared" si="89"/>
        <v>0</v>
      </c>
      <c r="W243" s="79">
        <f t="shared" si="90"/>
        <v>0</v>
      </c>
      <c r="X243" s="80">
        <f t="shared" si="91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86"/>
        <v>0</v>
      </c>
      <c r="M244" s="148">
        <f t="shared" si="81"/>
        <v>10780.27</v>
      </c>
      <c r="N244" s="62">
        <f t="shared" si="82"/>
        <v>16.68</v>
      </c>
      <c r="O244" s="46"/>
      <c r="P244" s="43"/>
      <c r="Q244" s="142">
        <f t="shared" si="83"/>
        <v>215.76500000000001</v>
      </c>
      <c r="R244" s="143">
        <f t="shared" si="84"/>
        <v>151.09200000000001</v>
      </c>
      <c r="S244" s="143">
        <f t="shared" si="85"/>
        <v>366.10559999999998</v>
      </c>
      <c r="T244" s="95">
        <f t="shared" si="87"/>
        <v>732.96260000000007</v>
      </c>
      <c r="U244" s="78">
        <f t="shared" si="88"/>
        <v>0</v>
      </c>
      <c r="V244" s="79">
        <f t="shared" si="89"/>
        <v>0</v>
      </c>
      <c r="W244" s="79">
        <f t="shared" si="90"/>
        <v>0</v>
      </c>
      <c r="X244" s="80">
        <f t="shared" si="91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86"/>
        <v>0</v>
      </c>
      <c r="M245" s="148">
        <f t="shared" si="81"/>
        <v>10780.27</v>
      </c>
      <c r="N245" s="62">
        <f t="shared" si="82"/>
        <v>16.68</v>
      </c>
      <c r="O245" s="46"/>
      <c r="P245" s="43"/>
      <c r="Q245" s="142">
        <f t="shared" si="83"/>
        <v>215.76500000000001</v>
      </c>
      <c r="R245" s="143">
        <f t="shared" si="84"/>
        <v>151.09200000000001</v>
      </c>
      <c r="S245" s="143">
        <f t="shared" si="85"/>
        <v>366.10559999999998</v>
      </c>
      <c r="T245" s="95">
        <f t="shared" si="87"/>
        <v>732.96260000000007</v>
      </c>
      <c r="U245" s="78">
        <f t="shared" si="88"/>
        <v>0</v>
      </c>
      <c r="V245" s="79">
        <f t="shared" si="89"/>
        <v>0</v>
      </c>
      <c r="W245" s="79">
        <f t="shared" si="90"/>
        <v>0</v>
      </c>
      <c r="X245" s="80">
        <f t="shared" si="91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86"/>
        <v>0</v>
      </c>
      <c r="M246" s="148">
        <f t="shared" si="81"/>
        <v>10780.27</v>
      </c>
      <c r="N246" s="62">
        <f t="shared" si="82"/>
        <v>16.68</v>
      </c>
      <c r="O246" s="46"/>
      <c r="P246" s="43"/>
      <c r="Q246" s="142">
        <f t="shared" si="83"/>
        <v>215.76500000000001</v>
      </c>
      <c r="R246" s="143">
        <f t="shared" si="84"/>
        <v>151.09200000000001</v>
      </c>
      <c r="S246" s="143">
        <f t="shared" si="85"/>
        <v>366.10559999999998</v>
      </c>
      <c r="T246" s="95">
        <f t="shared" si="87"/>
        <v>732.96260000000007</v>
      </c>
      <c r="U246" s="78">
        <f t="shared" si="88"/>
        <v>0</v>
      </c>
      <c r="V246" s="79">
        <f t="shared" si="89"/>
        <v>0</v>
      </c>
      <c r="W246" s="79">
        <f t="shared" si="90"/>
        <v>0</v>
      </c>
      <c r="X246" s="80">
        <f t="shared" si="91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86"/>
        <v>0</v>
      </c>
      <c r="M247" s="148">
        <f t="shared" si="81"/>
        <v>10780.27</v>
      </c>
      <c r="N247" s="62">
        <f t="shared" si="82"/>
        <v>16.68</v>
      </c>
      <c r="O247" s="46"/>
      <c r="P247" s="43"/>
      <c r="Q247" s="142">
        <f t="shared" si="83"/>
        <v>215.76500000000001</v>
      </c>
      <c r="R247" s="143">
        <f t="shared" si="84"/>
        <v>151.09200000000001</v>
      </c>
      <c r="S247" s="143">
        <f t="shared" si="85"/>
        <v>366.10559999999998</v>
      </c>
      <c r="T247" s="95">
        <f t="shared" si="87"/>
        <v>732.96260000000007</v>
      </c>
      <c r="U247" s="78">
        <f t="shared" si="88"/>
        <v>0</v>
      </c>
      <c r="V247" s="79">
        <f t="shared" si="89"/>
        <v>0</v>
      </c>
      <c r="W247" s="79">
        <f t="shared" si="90"/>
        <v>0</v>
      </c>
      <c r="X247" s="80">
        <f t="shared" si="91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86"/>
        <v>0</v>
      </c>
      <c r="M248" s="148">
        <f t="shared" si="81"/>
        <v>10780.27</v>
      </c>
      <c r="N248" s="62">
        <f t="shared" si="82"/>
        <v>16.68</v>
      </c>
      <c r="O248" s="46"/>
      <c r="P248" s="43"/>
      <c r="Q248" s="142">
        <f t="shared" si="83"/>
        <v>215.76500000000001</v>
      </c>
      <c r="R248" s="143">
        <f t="shared" si="84"/>
        <v>151.09200000000001</v>
      </c>
      <c r="S248" s="143">
        <f t="shared" si="85"/>
        <v>366.10559999999998</v>
      </c>
      <c r="T248" s="95">
        <f t="shared" si="87"/>
        <v>732.96260000000007</v>
      </c>
      <c r="U248" s="78">
        <f t="shared" si="88"/>
        <v>0</v>
      </c>
      <c r="V248" s="79">
        <f t="shared" si="89"/>
        <v>0</v>
      </c>
      <c r="W248" s="79">
        <f t="shared" si="90"/>
        <v>0</v>
      </c>
      <c r="X248" s="80">
        <f t="shared" si="91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86"/>
        <v>0</v>
      </c>
      <c r="M249" s="148">
        <f t="shared" si="81"/>
        <v>10780.27</v>
      </c>
      <c r="N249" s="62">
        <f t="shared" si="82"/>
        <v>16.68</v>
      </c>
      <c r="O249" s="46"/>
      <c r="P249" s="43"/>
      <c r="Q249" s="142">
        <f t="shared" si="83"/>
        <v>215.76500000000001</v>
      </c>
      <c r="R249" s="143">
        <f t="shared" si="84"/>
        <v>151.09200000000001</v>
      </c>
      <c r="S249" s="143">
        <f t="shared" si="85"/>
        <v>366.10559999999998</v>
      </c>
      <c r="T249" s="95">
        <f t="shared" si="87"/>
        <v>732.96260000000007</v>
      </c>
      <c r="U249" s="78">
        <f t="shared" si="88"/>
        <v>0</v>
      </c>
      <c r="V249" s="79">
        <f t="shared" si="89"/>
        <v>0</v>
      </c>
      <c r="W249" s="79">
        <f t="shared" si="90"/>
        <v>0</v>
      </c>
      <c r="X249" s="80">
        <f t="shared" si="91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86"/>
        <v>0</v>
      </c>
      <c r="M250" s="148">
        <f t="shared" si="81"/>
        <v>10780.27</v>
      </c>
      <c r="N250" s="62">
        <f t="shared" si="82"/>
        <v>16.68</v>
      </c>
      <c r="O250" s="46"/>
      <c r="P250" s="43"/>
      <c r="Q250" s="142">
        <f t="shared" si="83"/>
        <v>215.76500000000001</v>
      </c>
      <c r="R250" s="143">
        <f t="shared" si="84"/>
        <v>151.09200000000001</v>
      </c>
      <c r="S250" s="143">
        <f t="shared" si="85"/>
        <v>366.10559999999998</v>
      </c>
      <c r="T250" s="95">
        <f t="shared" si="87"/>
        <v>732.96260000000007</v>
      </c>
      <c r="U250" s="78">
        <f t="shared" si="88"/>
        <v>0</v>
      </c>
      <c r="V250" s="79">
        <f t="shared" si="89"/>
        <v>0</v>
      </c>
      <c r="W250" s="79">
        <f t="shared" si="90"/>
        <v>0</v>
      </c>
      <c r="X250" s="80">
        <f t="shared" si="91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86"/>
        <v>0</v>
      </c>
      <c r="M251" s="148">
        <f t="shared" si="81"/>
        <v>10780.27</v>
      </c>
      <c r="N251" s="62">
        <f t="shared" si="82"/>
        <v>16.68</v>
      </c>
      <c r="O251" s="46"/>
      <c r="P251" s="43"/>
      <c r="Q251" s="142">
        <f t="shared" si="83"/>
        <v>215.76500000000001</v>
      </c>
      <c r="R251" s="143">
        <f t="shared" si="84"/>
        <v>151.09200000000001</v>
      </c>
      <c r="S251" s="143">
        <f t="shared" si="85"/>
        <v>366.10559999999998</v>
      </c>
      <c r="T251" s="95">
        <f t="shared" si="87"/>
        <v>732.96260000000007</v>
      </c>
      <c r="U251" s="78">
        <f t="shared" si="88"/>
        <v>0</v>
      </c>
      <c r="V251" s="79">
        <f t="shared" si="89"/>
        <v>0</v>
      </c>
      <c r="W251" s="79">
        <f t="shared" si="90"/>
        <v>0</v>
      </c>
      <c r="X251" s="80">
        <f t="shared" si="91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86"/>
        <v>0</v>
      </c>
      <c r="M252" s="148">
        <f t="shared" si="81"/>
        <v>10780.27</v>
      </c>
      <c r="N252" s="62">
        <f t="shared" si="82"/>
        <v>16.68</v>
      </c>
      <c r="O252" s="46"/>
      <c r="P252" s="43"/>
      <c r="Q252" s="142">
        <f t="shared" si="83"/>
        <v>215.76500000000001</v>
      </c>
      <c r="R252" s="143">
        <f t="shared" si="84"/>
        <v>151.09200000000001</v>
      </c>
      <c r="S252" s="143">
        <f t="shared" si="85"/>
        <v>366.10559999999998</v>
      </c>
      <c r="T252" s="95">
        <f t="shared" si="87"/>
        <v>732.96260000000007</v>
      </c>
      <c r="U252" s="78">
        <f t="shared" si="88"/>
        <v>0</v>
      </c>
      <c r="V252" s="79">
        <f t="shared" si="89"/>
        <v>0</v>
      </c>
      <c r="W252" s="79">
        <f t="shared" si="90"/>
        <v>0</v>
      </c>
      <c r="X252" s="80">
        <f t="shared" si="91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86"/>
        <v>0</v>
      </c>
      <c r="M253" s="148">
        <f t="shared" si="81"/>
        <v>10780.27</v>
      </c>
      <c r="N253" s="62">
        <f t="shared" si="82"/>
        <v>16.68</v>
      </c>
      <c r="O253" s="46"/>
      <c r="P253" s="43"/>
      <c r="Q253" s="142">
        <f t="shared" si="83"/>
        <v>215.76500000000001</v>
      </c>
      <c r="R253" s="143">
        <f t="shared" si="84"/>
        <v>151.09200000000001</v>
      </c>
      <c r="S253" s="143">
        <f t="shared" si="85"/>
        <v>366.10559999999998</v>
      </c>
      <c r="T253" s="95">
        <f t="shared" si="87"/>
        <v>732.96260000000007</v>
      </c>
      <c r="U253" s="78">
        <f t="shared" si="88"/>
        <v>0</v>
      </c>
      <c r="V253" s="79">
        <f t="shared" si="89"/>
        <v>0</v>
      </c>
      <c r="W253" s="79">
        <f t="shared" si="90"/>
        <v>0</v>
      </c>
      <c r="X253" s="80">
        <f t="shared" si="91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86"/>
        <v>0</v>
      </c>
      <c r="M254" s="148">
        <f t="shared" si="81"/>
        <v>10780.27</v>
      </c>
      <c r="N254" s="62">
        <f t="shared" si="82"/>
        <v>16.68</v>
      </c>
      <c r="O254" s="46"/>
      <c r="P254" s="43"/>
      <c r="Q254" s="142">
        <f t="shared" si="83"/>
        <v>215.76500000000001</v>
      </c>
      <c r="R254" s="143">
        <f t="shared" si="84"/>
        <v>151.09200000000001</v>
      </c>
      <c r="S254" s="143">
        <f t="shared" si="85"/>
        <v>366.10559999999998</v>
      </c>
      <c r="T254" s="95">
        <f t="shared" si="87"/>
        <v>732.96260000000007</v>
      </c>
      <c r="U254" s="78">
        <f t="shared" si="88"/>
        <v>0</v>
      </c>
      <c r="V254" s="79">
        <f t="shared" si="89"/>
        <v>0</v>
      </c>
      <c r="W254" s="79">
        <f t="shared" si="90"/>
        <v>0</v>
      </c>
      <c r="X254" s="80">
        <f t="shared" si="91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86"/>
        <v>0</v>
      </c>
      <c r="M255" s="148">
        <f t="shared" si="81"/>
        <v>10780.27</v>
      </c>
      <c r="N255" s="62">
        <f t="shared" si="82"/>
        <v>16.68</v>
      </c>
      <c r="O255" s="46"/>
      <c r="P255" s="43"/>
      <c r="Q255" s="142">
        <f t="shared" si="83"/>
        <v>215.76500000000001</v>
      </c>
      <c r="R255" s="143">
        <f t="shared" si="84"/>
        <v>151.09200000000001</v>
      </c>
      <c r="S255" s="143">
        <f t="shared" si="85"/>
        <v>366.10559999999998</v>
      </c>
      <c r="T255" s="95">
        <f t="shared" si="87"/>
        <v>732.96260000000007</v>
      </c>
      <c r="U255" s="78">
        <f t="shared" si="88"/>
        <v>0</v>
      </c>
      <c r="V255" s="79">
        <f t="shared" si="89"/>
        <v>0</v>
      </c>
      <c r="W255" s="79">
        <f t="shared" si="90"/>
        <v>0</v>
      </c>
      <c r="X255" s="80">
        <f t="shared" si="91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86"/>
        <v>0</v>
      </c>
      <c r="M256" s="148">
        <f t="shared" si="81"/>
        <v>10780.27</v>
      </c>
      <c r="N256" s="62">
        <f t="shared" si="82"/>
        <v>16.68</v>
      </c>
      <c r="O256" s="46"/>
      <c r="P256" s="43"/>
      <c r="Q256" s="142">
        <f t="shared" si="83"/>
        <v>215.76500000000001</v>
      </c>
      <c r="R256" s="143">
        <f t="shared" si="84"/>
        <v>151.09200000000001</v>
      </c>
      <c r="S256" s="143">
        <f t="shared" si="85"/>
        <v>366.10559999999998</v>
      </c>
      <c r="T256" s="95">
        <f t="shared" si="87"/>
        <v>732.96260000000007</v>
      </c>
      <c r="U256" s="78">
        <f t="shared" si="88"/>
        <v>0</v>
      </c>
      <c r="V256" s="79">
        <f t="shared" si="89"/>
        <v>0</v>
      </c>
      <c r="W256" s="79">
        <f t="shared" si="90"/>
        <v>0</v>
      </c>
      <c r="X256" s="80">
        <f t="shared" si="91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86"/>
        <v>0</v>
      </c>
      <c r="M257" s="148">
        <f t="shared" si="81"/>
        <v>10780.27</v>
      </c>
      <c r="N257" s="62">
        <f t="shared" si="82"/>
        <v>16.68</v>
      </c>
      <c r="O257" s="46"/>
      <c r="P257" s="43"/>
      <c r="Q257" s="142">
        <f t="shared" si="83"/>
        <v>215.76500000000001</v>
      </c>
      <c r="R257" s="143">
        <f t="shared" si="84"/>
        <v>151.09200000000001</v>
      </c>
      <c r="S257" s="143">
        <f t="shared" si="85"/>
        <v>366.10559999999998</v>
      </c>
      <c r="T257" s="95">
        <f t="shared" si="87"/>
        <v>732.96260000000007</v>
      </c>
      <c r="U257" s="78">
        <f t="shared" si="88"/>
        <v>0</v>
      </c>
      <c r="V257" s="79">
        <f t="shared" si="89"/>
        <v>0</v>
      </c>
      <c r="W257" s="79">
        <f t="shared" si="90"/>
        <v>0</v>
      </c>
      <c r="X257" s="80">
        <f t="shared" si="91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86"/>
        <v>0</v>
      </c>
      <c r="M258" s="148">
        <f t="shared" si="81"/>
        <v>10780.27</v>
      </c>
      <c r="N258" s="62">
        <f t="shared" si="82"/>
        <v>16.68</v>
      </c>
      <c r="O258" s="46"/>
      <c r="P258" s="43"/>
      <c r="Q258" s="142">
        <f t="shared" si="83"/>
        <v>215.76500000000001</v>
      </c>
      <c r="R258" s="143">
        <f t="shared" si="84"/>
        <v>151.09200000000001</v>
      </c>
      <c r="S258" s="143">
        <f t="shared" si="85"/>
        <v>366.10559999999998</v>
      </c>
      <c r="T258" s="95">
        <f t="shared" si="87"/>
        <v>732.96260000000007</v>
      </c>
      <c r="U258" s="78">
        <f t="shared" si="88"/>
        <v>0</v>
      </c>
      <c r="V258" s="79">
        <f t="shared" si="89"/>
        <v>0</v>
      </c>
      <c r="W258" s="79">
        <f t="shared" si="90"/>
        <v>0</v>
      </c>
      <c r="X258" s="80">
        <f t="shared" si="91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86"/>
        <v>0</v>
      </c>
      <c r="M259" s="148">
        <f t="shared" si="81"/>
        <v>10780.27</v>
      </c>
      <c r="N259" s="62">
        <f t="shared" si="82"/>
        <v>16.68</v>
      </c>
      <c r="O259" s="46"/>
      <c r="P259" s="43"/>
      <c r="Q259" s="142">
        <f t="shared" si="83"/>
        <v>215.76500000000001</v>
      </c>
      <c r="R259" s="143">
        <f t="shared" si="84"/>
        <v>151.09200000000001</v>
      </c>
      <c r="S259" s="143">
        <f t="shared" si="85"/>
        <v>366.10559999999998</v>
      </c>
      <c r="T259" s="95">
        <f t="shared" si="87"/>
        <v>732.96260000000007</v>
      </c>
      <c r="U259" s="78">
        <f t="shared" si="88"/>
        <v>0</v>
      </c>
      <c r="V259" s="79">
        <f t="shared" si="89"/>
        <v>0</v>
      </c>
      <c r="W259" s="79">
        <f t="shared" si="90"/>
        <v>0</v>
      </c>
      <c r="X259" s="80">
        <f t="shared" si="91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86"/>
        <v>0</v>
      </c>
      <c r="M260" s="148">
        <f t="shared" si="81"/>
        <v>10780.27</v>
      </c>
      <c r="N260" s="62">
        <f t="shared" si="82"/>
        <v>16.68</v>
      </c>
      <c r="O260" s="46"/>
      <c r="P260" s="43"/>
      <c r="Q260" s="142">
        <f t="shared" si="83"/>
        <v>215.76500000000001</v>
      </c>
      <c r="R260" s="143">
        <f t="shared" si="84"/>
        <v>151.09200000000001</v>
      </c>
      <c r="S260" s="143">
        <f t="shared" si="85"/>
        <v>366.10559999999998</v>
      </c>
      <c r="T260" s="95">
        <f t="shared" si="87"/>
        <v>732.96260000000007</v>
      </c>
      <c r="U260" s="78">
        <f t="shared" si="88"/>
        <v>0</v>
      </c>
      <c r="V260" s="79">
        <f t="shared" si="89"/>
        <v>0</v>
      </c>
      <c r="W260" s="79">
        <f t="shared" si="90"/>
        <v>0</v>
      </c>
      <c r="X260" s="80">
        <f t="shared" si="91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86"/>
        <v>0</v>
      </c>
      <c r="M261" s="148">
        <f t="shared" si="81"/>
        <v>10780.27</v>
      </c>
      <c r="N261" s="62">
        <f t="shared" si="82"/>
        <v>16.68</v>
      </c>
      <c r="O261" s="46"/>
      <c r="P261" s="43"/>
      <c r="Q261" s="142">
        <f t="shared" si="83"/>
        <v>215.76500000000001</v>
      </c>
      <c r="R261" s="143">
        <f t="shared" si="84"/>
        <v>151.09200000000001</v>
      </c>
      <c r="S261" s="143">
        <f t="shared" si="85"/>
        <v>366.10559999999998</v>
      </c>
      <c r="T261" s="95">
        <f t="shared" si="87"/>
        <v>732.96260000000007</v>
      </c>
      <c r="U261" s="78">
        <f t="shared" si="88"/>
        <v>0</v>
      </c>
      <c r="V261" s="79">
        <f t="shared" si="89"/>
        <v>0</v>
      </c>
      <c r="W261" s="79">
        <f t="shared" si="90"/>
        <v>0</v>
      </c>
      <c r="X261" s="80">
        <f t="shared" si="91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86"/>
        <v>0</v>
      </c>
      <c r="M262" s="148">
        <f t="shared" si="81"/>
        <v>10780.27</v>
      </c>
      <c r="N262" s="62">
        <f t="shared" si="82"/>
        <v>16.68</v>
      </c>
      <c r="O262" s="46"/>
      <c r="P262" s="43"/>
      <c r="Q262" s="142">
        <f t="shared" si="83"/>
        <v>215.76500000000001</v>
      </c>
      <c r="R262" s="143">
        <f t="shared" si="84"/>
        <v>151.09200000000001</v>
      </c>
      <c r="S262" s="143">
        <f t="shared" si="85"/>
        <v>366.10559999999998</v>
      </c>
      <c r="T262" s="95">
        <f t="shared" si="87"/>
        <v>732.96260000000007</v>
      </c>
      <c r="U262" s="78">
        <f t="shared" si="88"/>
        <v>0</v>
      </c>
      <c r="V262" s="79">
        <f t="shared" si="89"/>
        <v>0</v>
      </c>
      <c r="W262" s="79">
        <f t="shared" si="90"/>
        <v>0</v>
      </c>
      <c r="X262" s="80">
        <f t="shared" si="91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86"/>
        <v>0</v>
      </c>
      <c r="M263" s="148">
        <f t="shared" si="81"/>
        <v>10780.27</v>
      </c>
      <c r="N263" s="62">
        <f t="shared" si="82"/>
        <v>16.68</v>
      </c>
      <c r="O263" s="46"/>
      <c r="P263" s="43"/>
      <c r="Q263" s="142">
        <f t="shared" si="83"/>
        <v>215.76500000000001</v>
      </c>
      <c r="R263" s="143">
        <f t="shared" si="84"/>
        <v>151.09200000000001</v>
      </c>
      <c r="S263" s="143">
        <f t="shared" si="85"/>
        <v>366.10559999999998</v>
      </c>
      <c r="T263" s="95">
        <f t="shared" si="87"/>
        <v>732.96260000000007</v>
      </c>
      <c r="U263" s="78">
        <f t="shared" si="88"/>
        <v>0</v>
      </c>
      <c r="V263" s="79">
        <f t="shared" si="89"/>
        <v>0</v>
      </c>
      <c r="W263" s="79">
        <f t="shared" si="90"/>
        <v>0</v>
      </c>
      <c r="X263" s="80">
        <f t="shared" si="91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86"/>
        <v>0</v>
      </c>
      <c r="M264" s="148">
        <f t="shared" si="81"/>
        <v>10780.27</v>
      </c>
      <c r="N264" s="62">
        <f t="shared" si="82"/>
        <v>16.68</v>
      </c>
      <c r="O264" s="46"/>
      <c r="P264" s="43"/>
      <c r="Q264" s="142">
        <f t="shared" si="83"/>
        <v>215.76500000000001</v>
      </c>
      <c r="R264" s="143">
        <f t="shared" si="84"/>
        <v>151.09200000000001</v>
      </c>
      <c r="S264" s="143">
        <f t="shared" si="85"/>
        <v>366.10559999999998</v>
      </c>
      <c r="T264" s="95">
        <f t="shared" si="87"/>
        <v>732.96260000000007</v>
      </c>
      <c r="U264" s="78">
        <f t="shared" si="88"/>
        <v>0</v>
      </c>
      <c r="V264" s="79">
        <f t="shared" si="89"/>
        <v>0</v>
      </c>
      <c r="W264" s="79">
        <f t="shared" si="90"/>
        <v>0</v>
      </c>
      <c r="X264" s="80">
        <f t="shared" si="91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86"/>
        <v>0</v>
      </c>
      <c r="M265" s="148">
        <f t="shared" si="81"/>
        <v>10780.27</v>
      </c>
      <c r="N265" s="62">
        <f t="shared" si="82"/>
        <v>16.68</v>
      </c>
      <c r="O265" s="46"/>
      <c r="P265" s="43"/>
      <c r="Q265" s="142">
        <f t="shared" si="83"/>
        <v>215.76500000000001</v>
      </c>
      <c r="R265" s="143">
        <f t="shared" si="84"/>
        <v>151.09200000000001</v>
      </c>
      <c r="S265" s="143">
        <f t="shared" si="85"/>
        <v>366.10559999999998</v>
      </c>
      <c r="T265" s="95">
        <f t="shared" si="87"/>
        <v>732.96260000000007</v>
      </c>
      <c r="U265" s="78">
        <f t="shared" si="88"/>
        <v>0</v>
      </c>
      <c r="V265" s="79">
        <f t="shared" si="89"/>
        <v>0</v>
      </c>
      <c r="W265" s="79">
        <f t="shared" si="90"/>
        <v>0</v>
      </c>
      <c r="X265" s="80">
        <f t="shared" si="91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86"/>
        <v>0</v>
      </c>
      <c r="M266" s="148">
        <f t="shared" si="81"/>
        <v>10780.27</v>
      </c>
      <c r="N266" s="62">
        <f t="shared" si="82"/>
        <v>16.68</v>
      </c>
      <c r="O266" s="46"/>
      <c r="P266" s="43"/>
      <c r="Q266" s="142">
        <f t="shared" si="83"/>
        <v>215.76500000000001</v>
      </c>
      <c r="R266" s="143">
        <f t="shared" si="84"/>
        <v>151.09200000000001</v>
      </c>
      <c r="S266" s="143">
        <f t="shared" si="85"/>
        <v>366.10559999999998</v>
      </c>
      <c r="T266" s="95">
        <f t="shared" si="87"/>
        <v>732.96260000000007</v>
      </c>
      <c r="U266" s="78">
        <f t="shared" si="88"/>
        <v>0</v>
      </c>
      <c r="V266" s="79">
        <f t="shared" si="89"/>
        <v>0</v>
      </c>
      <c r="W266" s="79">
        <f t="shared" si="90"/>
        <v>0</v>
      </c>
      <c r="X266" s="80">
        <f t="shared" si="91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86"/>
        <v>0</v>
      </c>
      <c r="M267" s="148">
        <f t="shared" si="81"/>
        <v>10780.27</v>
      </c>
      <c r="N267" s="62">
        <f t="shared" si="82"/>
        <v>16.68</v>
      </c>
      <c r="O267" s="46"/>
      <c r="P267" s="43"/>
      <c r="Q267" s="142">
        <f t="shared" si="83"/>
        <v>215.76500000000001</v>
      </c>
      <c r="R267" s="143">
        <f t="shared" si="84"/>
        <v>151.09200000000001</v>
      </c>
      <c r="S267" s="143">
        <f t="shared" si="85"/>
        <v>366.10559999999998</v>
      </c>
      <c r="T267" s="95">
        <f t="shared" si="87"/>
        <v>732.96260000000007</v>
      </c>
      <c r="U267" s="78">
        <f t="shared" si="88"/>
        <v>0</v>
      </c>
      <c r="V267" s="79">
        <f t="shared" si="89"/>
        <v>0</v>
      </c>
      <c r="W267" s="79">
        <f t="shared" si="90"/>
        <v>0</v>
      </c>
      <c r="X267" s="80">
        <f t="shared" si="91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86"/>
        <v>0</v>
      </c>
      <c r="M268" s="148">
        <f t="shared" si="81"/>
        <v>10780.27</v>
      </c>
      <c r="N268" s="62">
        <f t="shared" si="82"/>
        <v>16.68</v>
      </c>
      <c r="O268" s="46"/>
      <c r="P268" s="43"/>
      <c r="Q268" s="142">
        <f t="shared" si="83"/>
        <v>215.76500000000001</v>
      </c>
      <c r="R268" s="143">
        <f t="shared" si="84"/>
        <v>151.09200000000001</v>
      </c>
      <c r="S268" s="143">
        <f t="shared" si="85"/>
        <v>366.10559999999998</v>
      </c>
      <c r="T268" s="95">
        <f t="shared" si="87"/>
        <v>732.96260000000007</v>
      </c>
      <c r="U268" s="78">
        <f t="shared" si="88"/>
        <v>0</v>
      </c>
      <c r="V268" s="79">
        <f t="shared" si="89"/>
        <v>0</v>
      </c>
      <c r="W268" s="79">
        <f t="shared" si="90"/>
        <v>0</v>
      </c>
      <c r="X268" s="80">
        <f t="shared" si="91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86"/>
        <v>0</v>
      </c>
      <c r="M269" s="148">
        <f t="shared" si="81"/>
        <v>10780.27</v>
      </c>
      <c r="N269" s="62">
        <f t="shared" si="82"/>
        <v>16.68</v>
      </c>
      <c r="O269" s="46"/>
      <c r="P269" s="43"/>
      <c r="Q269" s="142">
        <f t="shared" si="83"/>
        <v>215.76500000000001</v>
      </c>
      <c r="R269" s="143">
        <f t="shared" si="84"/>
        <v>151.09200000000001</v>
      </c>
      <c r="S269" s="143">
        <f t="shared" si="85"/>
        <v>366.10559999999998</v>
      </c>
      <c r="T269" s="95">
        <f t="shared" si="87"/>
        <v>732.96260000000007</v>
      </c>
      <c r="U269" s="78">
        <f t="shared" si="88"/>
        <v>0</v>
      </c>
      <c r="V269" s="79">
        <f t="shared" si="89"/>
        <v>0</v>
      </c>
      <c r="W269" s="79">
        <f t="shared" si="90"/>
        <v>0</v>
      </c>
      <c r="X269" s="80">
        <f t="shared" si="91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86"/>
        <v>0</v>
      </c>
      <c r="M270" s="148">
        <f t="shared" si="81"/>
        <v>10780.27</v>
      </c>
      <c r="N270" s="62">
        <f t="shared" si="82"/>
        <v>16.68</v>
      </c>
      <c r="O270" s="46"/>
      <c r="P270" s="43"/>
      <c r="Q270" s="142">
        <f t="shared" si="83"/>
        <v>215.76500000000001</v>
      </c>
      <c r="R270" s="143">
        <f t="shared" si="84"/>
        <v>151.09200000000001</v>
      </c>
      <c r="S270" s="143">
        <f t="shared" si="85"/>
        <v>366.10559999999998</v>
      </c>
      <c r="T270" s="95">
        <f t="shared" si="87"/>
        <v>732.96260000000007</v>
      </c>
      <c r="U270" s="78">
        <f t="shared" si="88"/>
        <v>0</v>
      </c>
      <c r="V270" s="79">
        <f t="shared" si="89"/>
        <v>0</v>
      </c>
      <c r="W270" s="79">
        <f t="shared" si="90"/>
        <v>0</v>
      </c>
      <c r="X270" s="80">
        <f t="shared" si="91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86"/>
        <v>0</v>
      </c>
      <c r="M271" s="148">
        <f t="shared" si="81"/>
        <v>10780.27</v>
      </c>
      <c r="N271" s="62">
        <f t="shared" si="82"/>
        <v>16.68</v>
      </c>
      <c r="O271" s="46"/>
      <c r="P271" s="43"/>
      <c r="Q271" s="142">
        <f t="shared" si="83"/>
        <v>215.76500000000001</v>
      </c>
      <c r="R271" s="143">
        <f t="shared" si="84"/>
        <v>151.09200000000001</v>
      </c>
      <c r="S271" s="143">
        <f t="shared" si="85"/>
        <v>366.10559999999998</v>
      </c>
      <c r="T271" s="95">
        <f t="shared" si="87"/>
        <v>732.96260000000007</v>
      </c>
      <c r="U271" s="78">
        <f t="shared" si="88"/>
        <v>0</v>
      </c>
      <c r="V271" s="79">
        <f t="shared" si="89"/>
        <v>0</v>
      </c>
      <c r="W271" s="79">
        <f t="shared" si="90"/>
        <v>0</v>
      </c>
      <c r="X271" s="80">
        <f t="shared" si="91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86"/>
        <v>0</v>
      </c>
      <c r="M272" s="148">
        <f t="shared" si="81"/>
        <v>10780.27</v>
      </c>
      <c r="N272" s="62">
        <f t="shared" si="82"/>
        <v>16.68</v>
      </c>
      <c r="O272" s="46"/>
      <c r="P272" s="43"/>
      <c r="Q272" s="142">
        <f t="shared" si="83"/>
        <v>215.76500000000001</v>
      </c>
      <c r="R272" s="143">
        <f t="shared" si="84"/>
        <v>151.09200000000001</v>
      </c>
      <c r="S272" s="143">
        <f t="shared" si="85"/>
        <v>366.10559999999998</v>
      </c>
      <c r="T272" s="95">
        <f t="shared" si="87"/>
        <v>732.96260000000007</v>
      </c>
      <c r="U272" s="78">
        <f t="shared" si="88"/>
        <v>0</v>
      </c>
      <c r="V272" s="79">
        <f t="shared" si="89"/>
        <v>0</v>
      </c>
      <c r="W272" s="79">
        <f t="shared" si="90"/>
        <v>0</v>
      </c>
      <c r="X272" s="80">
        <f t="shared" si="91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86"/>
        <v>0</v>
      </c>
      <c r="M273" s="148">
        <f t="shared" si="81"/>
        <v>10780.27</v>
      </c>
      <c r="N273" s="62">
        <f t="shared" si="82"/>
        <v>16.68</v>
      </c>
      <c r="O273" s="46"/>
      <c r="P273" s="43"/>
      <c r="Q273" s="142">
        <f t="shared" si="83"/>
        <v>215.76500000000001</v>
      </c>
      <c r="R273" s="143">
        <f t="shared" si="84"/>
        <v>151.09200000000001</v>
      </c>
      <c r="S273" s="143">
        <f t="shared" si="85"/>
        <v>366.10559999999998</v>
      </c>
      <c r="T273" s="95">
        <f t="shared" si="87"/>
        <v>732.96260000000007</v>
      </c>
      <c r="U273" s="78">
        <f t="shared" si="88"/>
        <v>0</v>
      </c>
      <c r="V273" s="79">
        <f t="shared" si="89"/>
        <v>0</v>
      </c>
      <c r="W273" s="79">
        <f t="shared" si="90"/>
        <v>0</v>
      </c>
      <c r="X273" s="80">
        <f t="shared" si="91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86"/>
        <v>0</v>
      </c>
      <c r="M274" s="148">
        <f t="shared" si="81"/>
        <v>10780.27</v>
      </c>
      <c r="N274" s="62">
        <f t="shared" si="82"/>
        <v>16.68</v>
      </c>
      <c r="O274" s="46"/>
      <c r="P274" s="43"/>
      <c r="Q274" s="142">
        <f t="shared" si="83"/>
        <v>215.76500000000001</v>
      </c>
      <c r="R274" s="143">
        <f t="shared" si="84"/>
        <v>151.09200000000001</v>
      </c>
      <c r="S274" s="143">
        <f t="shared" si="85"/>
        <v>366.10559999999998</v>
      </c>
      <c r="T274" s="95">
        <f t="shared" si="87"/>
        <v>732.96260000000007</v>
      </c>
      <c r="U274" s="78">
        <f t="shared" si="88"/>
        <v>0</v>
      </c>
      <c r="V274" s="79">
        <f t="shared" si="89"/>
        <v>0</v>
      </c>
      <c r="W274" s="79">
        <f t="shared" si="90"/>
        <v>0</v>
      </c>
      <c r="X274" s="80">
        <f t="shared" si="91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86"/>
        <v>0</v>
      </c>
      <c r="M275" s="148">
        <f t="shared" si="81"/>
        <v>10780.27</v>
      </c>
      <c r="N275" s="62">
        <f t="shared" si="82"/>
        <v>16.68</v>
      </c>
      <c r="O275" s="46"/>
      <c r="P275" s="43"/>
      <c r="Q275" s="142">
        <f t="shared" si="83"/>
        <v>215.76500000000001</v>
      </c>
      <c r="R275" s="143">
        <f t="shared" si="84"/>
        <v>151.09200000000001</v>
      </c>
      <c r="S275" s="143">
        <f t="shared" si="85"/>
        <v>366.10559999999998</v>
      </c>
      <c r="T275" s="95">
        <f t="shared" si="87"/>
        <v>732.96260000000007</v>
      </c>
      <c r="U275" s="78">
        <f t="shared" si="88"/>
        <v>0</v>
      </c>
      <c r="V275" s="79">
        <f t="shared" si="89"/>
        <v>0</v>
      </c>
      <c r="W275" s="79">
        <f t="shared" si="90"/>
        <v>0</v>
      </c>
      <c r="X275" s="80">
        <f t="shared" si="91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86"/>
        <v>0</v>
      </c>
      <c r="M276" s="148">
        <f t="shared" si="81"/>
        <v>10780.27</v>
      </c>
      <c r="N276" s="62">
        <f t="shared" si="82"/>
        <v>16.68</v>
      </c>
      <c r="O276" s="46"/>
      <c r="P276" s="43"/>
      <c r="Q276" s="142">
        <f t="shared" si="83"/>
        <v>215.76500000000001</v>
      </c>
      <c r="R276" s="143">
        <f t="shared" si="84"/>
        <v>151.09200000000001</v>
      </c>
      <c r="S276" s="143">
        <f t="shared" si="85"/>
        <v>366.10559999999998</v>
      </c>
      <c r="T276" s="95">
        <f t="shared" si="87"/>
        <v>732.96260000000007</v>
      </c>
      <c r="U276" s="78">
        <f t="shared" si="88"/>
        <v>0</v>
      </c>
      <c r="V276" s="79">
        <f t="shared" si="89"/>
        <v>0</v>
      </c>
      <c r="W276" s="79">
        <f t="shared" si="90"/>
        <v>0</v>
      </c>
      <c r="X276" s="80">
        <f t="shared" si="91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86"/>
        <v>0</v>
      </c>
      <c r="M277" s="148">
        <f t="shared" si="81"/>
        <v>10780.27</v>
      </c>
      <c r="N277" s="62">
        <f t="shared" si="82"/>
        <v>16.68</v>
      </c>
      <c r="O277" s="46"/>
      <c r="P277" s="43"/>
      <c r="Q277" s="142">
        <f t="shared" si="83"/>
        <v>215.76500000000001</v>
      </c>
      <c r="R277" s="143">
        <f t="shared" si="84"/>
        <v>151.09200000000001</v>
      </c>
      <c r="S277" s="143">
        <f t="shared" si="85"/>
        <v>366.10559999999998</v>
      </c>
      <c r="T277" s="95">
        <f t="shared" si="87"/>
        <v>732.96260000000007</v>
      </c>
      <c r="U277" s="78">
        <f t="shared" si="88"/>
        <v>0</v>
      </c>
      <c r="V277" s="79">
        <f t="shared" si="89"/>
        <v>0</v>
      </c>
      <c r="W277" s="79">
        <f t="shared" si="90"/>
        <v>0</v>
      </c>
      <c r="X277" s="80">
        <f t="shared" si="91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86"/>
        <v>0</v>
      </c>
      <c r="M278" s="148">
        <f t="shared" si="81"/>
        <v>10780.27</v>
      </c>
      <c r="N278" s="62">
        <f t="shared" si="82"/>
        <v>16.68</v>
      </c>
      <c r="O278" s="46"/>
      <c r="P278" s="43"/>
      <c r="Q278" s="142">
        <f t="shared" si="83"/>
        <v>215.76500000000001</v>
      </c>
      <c r="R278" s="143">
        <f t="shared" si="84"/>
        <v>151.09200000000001</v>
      </c>
      <c r="S278" s="143">
        <f t="shared" si="85"/>
        <v>366.10559999999998</v>
      </c>
      <c r="T278" s="95">
        <f t="shared" si="87"/>
        <v>732.96260000000007</v>
      </c>
      <c r="U278" s="78">
        <f t="shared" si="88"/>
        <v>0</v>
      </c>
      <c r="V278" s="79">
        <f t="shared" si="89"/>
        <v>0</v>
      </c>
      <c r="W278" s="79">
        <f t="shared" si="90"/>
        <v>0</v>
      </c>
      <c r="X278" s="80">
        <f t="shared" si="91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86"/>
        <v>0</v>
      </c>
      <c r="M279" s="148">
        <f t="shared" ref="M279:M342" si="92">SUMPRODUCT($C$4:$K$4,$C$6:$K$6)</f>
        <v>10780.27</v>
      </c>
      <c r="N279" s="62">
        <f t="shared" ref="N279:N342" si="93">SUMPRODUCT($C$3:$K$3,$C$6:$K$6)/1000</f>
        <v>16.68</v>
      </c>
      <c r="O279" s="46"/>
      <c r="P279" s="43"/>
      <c r="Q279" s="142">
        <f t="shared" ref="Q279:Q342" si="94">SUMPRODUCT($C$4:$E$4,$C$6:$E$6)*$Q$3</f>
        <v>215.76500000000001</v>
      </c>
      <c r="R279" s="143">
        <f t="shared" ref="R279:R342" si="95">SUMPRODUCT($F$4:$H$4,$F$6:$H$6)*$R$3</f>
        <v>151.09200000000001</v>
      </c>
      <c r="S279" s="143">
        <f t="shared" ref="S279:S342" si="96">SUMPRODUCT($I$4:$K$4,$I$6:$K$6)*$S$3</f>
        <v>366.10559999999998</v>
      </c>
      <c r="T279" s="95">
        <f t="shared" si="87"/>
        <v>732.96260000000007</v>
      </c>
      <c r="U279" s="78">
        <f t="shared" si="88"/>
        <v>0</v>
      </c>
      <c r="V279" s="79">
        <f t="shared" si="89"/>
        <v>0</v>
      </c>
      <c r="W279" s="79">
        <f t="shared" si="90"/>
        <v>0</v>
      </c>
      <c r="X279" s="80">
        <f t="shared" si="91"/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97">SUM(C280:K280)/40</f>
        <v>0</v>
      </c>
      <c r="M280" s="148">
        <f t="shared" si="92"/>
        <v>10780.27</v>
      </c>
      <c r="N280" s="62">
        <f t="shared" si="93"/>
        <v>16.68</v>
      </c>
      <c r="O280" s="46"/>
      <c r="P280" s="43"/>
      <c r="Q280" s="142">
        <f t="shared" si="94"/>
        <v>215.76500000000001</v>
      </c>
      <c r="R280" s="143">
        <f t="shared" si="95"/>
        <v>151.09200000000001</v>
      </c>
      <c r="S280" s="143">
        <f t="shared" si="96"/>
        <v>366.10559999999998</v>
      </c>
      <c r="T280" s="95">
        <f t="shared" ref="T280:T343" si="98">SUM(Q280:S280)</f>
        <v>732.96260000000007</v>
      </c>
      <c r="U280" s="78">
        <f t="shared" ref="U280:U343" si="99">SUM(C280:E280)*$U$3</f>
        <v>0</v>
      </c>
      <c r="V280" s="79">
        <f t="shared" ref="V280:V343" si="100">SUM(F280:H280)*$V$3</f>
        <v>0</v>
      </c>
      <c r="W280" s="79">
        <f t="shared" ref="W280:W343" si="101">SUM(I280:K280)*$W$3</f>
        <v>0</v>
      </c>
      <c r="X280" s="80">
        <f t="shared" ref="X280:X343" si="102">SUM(U280:W280)</f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97"/>
        <v>0</v>
      </c>
      <c r="M281" s="148">
        <f t="shared" si="92"/>
        <v>10780.27</v>
      </c>
      <c r="N281" s="62">
        <f t="shared" si="93"/>
        <v>16.68</v>
      </c>
      <c r="O281" s="46"/>
      <c r="P281" s="43"/>
      <c r="Q281" s="142">
        <f t="shared" si="94"/>
        <v>215.76500000000001</v>
      </c>
      <c r="R281" s="143">
        <f t="shared" si="95"/>
        <v>151.09200000000001</v>
      </c>
      <c r="S281" s="143">
        <f t="shared" si="96"/>
        <v>366.10559999999998</v>
      </c>
      <c r="T281" s="95">
        <f t="shared" si="98"/>
        <v>732.96260000000007</v>
      </c>
      <c r="U281" s="78">
        <f t="shared" si="99"/>
        <v>0</v>
      </c>
      <c r="V281" s="79">
        <f t="shared" si="100"/>
        <v>0</v>
      </c>
      <c r="W281" s="79">
        <f t="shared" si="101"/>
        <v>0</v>
      </c>
      <c r="X281" s="80">
        <f t="shared" si="102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97"/>
        <v>0</v>
      </c>
      <c r="M282" s="148">
        <f t="shared" si="92"/>
        <v>10780.27</v>
      </c>
      <c r="N282" s="62">
        <f t="shared" si="93"/>
        <v>16.68</v>
      </c>
      <c r="O282" s="46"/>
      <c r="P282" s="43"/>
      <c r="Q282" s="142">
        <f t="shared" si="94"/>
        <v>215.76500000000001</v>
      </c>
      <c r="R282" s="143">
        <f t="shared" si="95"/>
        <v>151.09200000000001</v>
      </c>
      <c r="S282" s="143">
        <f t="shared" si="96"/>
        <v>366.10559999999998</v>
      </c>
      <c r="T282" s="95">
        <f t="shared" si="98"/>
        <v>732.96260000000007</v>
      </c>
      <c r="U282" s="78">
        <f t="shared" si="99"/>
        <v>0</v>
      </c>
      <c r="V282" s="79">
        <f t="shared" si="100"/>
        <v>0</v>
      </c>
      <c r="W282" s="79">
        <f t="shared" si="101"/>
        <v>0</v>
      </c>
      <c r="X282" s="80">
        <f t="shared" si="102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97"/>
        <v>0</v>
      </c>
      <c r="M283" s="148">
        <f t="shared" si="92"/>
        <v>10780.27</v>
      </c>
      <c r="N283" s="62">
        <f t="shared" si="93"/>
        <v>16.68</v>
      </c>
      <c r="O283" s="46"/>
      <c r="P283" s="43"/>
      <c r="Q283" s="142">
        <f t="shared" si="94"/>
        <v>215.76500000000001</v>
      </c>
      <c r="R283" s="143">
        <f t="shared" si="95"/>
        <v>151.09200000000001</v>
      </c>
      <c r="S283" s="143">
        <f t="shared" si="96"/>
        <v>366.10559999999998</v>
      </c>
      <c r="T283" s="95">
        <f t="shared" si="98"/>
        <v>732.96260000000007</v>
      </c>
      <c r="U283" s="78">
        <f t="shared" si="99"/>
        <v>0</v>
      </c>
      <c r="V283" s="79">
        <f t="shared" si="100"/>
        <v>0</v>
      </c>
      <c r="W283" s="79">
        <f t="shared" si="101"/>
        <v>0</v>
      </c>
      <c r="X283" s="80">
        <f t="shared" si="102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97"/>
        <v>0</v>
      </c>
      <c r="M284" s="148">
        <f t="shared" si="92"/>
        <v>10780.27</v>
      </c>
      <c r="N284" s="62">
        <f t="shared" si="93"/>
        <v>16.68</v>
      </c>
      <c r="O284" s="46"/>
      <c r="P284" s="43"/>
      <c r="Q284" s="142">
        <f t="shared" si="94"/>
        <v>215.76500000000001</v>
      </c>
      <c r="R284" s="143">
        <f t="shared" si="95"/>
        <v>151.09200000000001</v>
      </c>
      <c r="S284" s="143">
        <f t="shared" si="96"/>
        <v>366.10559999999998</v>
      </c>
      <c r="T284" s="95">
        <f t="shared" si="98"/>
        <v>732.96260000000007</v>
      </c>
      <c r="U284" s="78">
        <f t="shared" si="99"/>
        <v>0</v>
      </c>
      <c r="V284" s="79">
        <f t="shared" si="100"/>
        <v>0</v>
      </c>
      <c r="W284" s="79">
        <f t="shared" si="101"/>
        <v>0</v>
      </c>
      <c r="X284" s="80">
        <f t="shared" si="102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97"/>
        <v>0</v>
      </c>
      <c r="M285" s="148">
        <f t="shared" si="92"/>
        <v>10780.27</v>
      </c>
      <c r="N285" s="62">
        <f t="shared" si="93"/>
        <v>16.68</v>
      </c>
      <c r="O285" s="46"/>
      <c r="P285" s="43"/>
      <c r="Q285" s="142">
        <f t="shared" si="94"/>
        <v>215.76500000000001</v>
      </c>
      <c r="R285" s="143">
        <f t="shared" si="95"/>
        <v>151.09200000000001</v>
      </c>
      <c r="S285" s="143">
        <f t="shared" si="96"/>
        <v>366.10559999999998</v>
      </c>
      <c r="T285" s="95">
        <f t="shared" si="98"/>
        <v>732.96260000000007</v>
      </c>
      <c r="U285" s="78">
        <f t="shared" si="99"/>
        <v>0</v>
      </c>
      <c r="V285" s="79">
        <f t="shared" si="100"/>
        <v>0</v>
      </c>
      <c r="W285" s="79">
        <f t="shared" si="101"/>
        <v>0</v>
      </c>
      <c r="X285" s="80">
        <f t="shared" si="102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97"/>
        <v>0</v>
      </c>
      <c r="M286" s="148">
        <f t="shared" si="92"/>
        <v>10780.27</v>
      </c>
      <c r="N286" s="62">
        <f t="shared" si="93"/>
        <v>16.68</v>
      </c>
      <c r="O286" s="46"/>
      <c r="P286" s="43"/>
      <c r="Q286" s="142">
        <f t="shared" si="94"/>
        <v>215.76500000000001</v>
      </c>
      <c r="R286" s="143">
        <f t="shared" si="95"/>
        <v>151.09200000000001</v>
      </c>
      <c r="S286" s="143">
        <f t="shared" si="96"/>
        <v>366.10559999999998</v>
      </c>
      <c r="T286" s="95">
        <f t="shared" si="98"/>
        <v>732.96260000000007</v>
      </c>
      <c r="U286" s="78">
        <f t="shared" si="99"/>
        <v>0</v>
      </c>
      <c r="V286" s="79">
        <f t="shared" si="100"/>
        <v>0</v>
      </c>
      <c r="W286" s="79">
        <f t="shared" si="101"/>
        <v>0</v>
      </c>
      <c r="X286" s="80">
        <f t="shared" si="102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97"/>
        <v>0</v>
      </c>
      <c r="M287" s="148">
        <f t="shared" si="92"/>
        <v>10780.27</v>
      </c>
      <c r="N287" s="62">
        <f t="shared" si="93"/>
        <v>16.68</v>
      </c>
      <c r="O287" s="46"/>
      <c r="P287" s="43"/>
      <c r="Q287" s="142">
        <f t="shared" si="94"/>
        <v>215.76500000000001</v>
      </c>
      <c r="R287" s="143">
        <f t="shared" si="95"/>
        <v>151.09200000000001</v>
      </c>
      <c r="S287" s="143">
        <f t="shared" si="96"/>
        <v>366.10559999999998</v>
      </c>
      <c r="T287" s="95">
        <f t="shared" si="98"/>
        <v>732.96260000000007</v>
      </c>
      <c r="U287" s="78">
        <f t="shared" si="99"/>
        <v>0</v>
      </c>
      <c r="V287" s="79">
        <f t="shared" si="100"/>
        <v>0</v>
      </c>
      <c r="W287" s="79">
        <f t="shared" si="101"/>
        <v>0</v>
      </c>
      <c r="X287" s="80">
        <f t="shared" si="102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97"/>
        <v>0</v>
      </c>
      <c r="M288" s="148">
        <f t="shared" si="92"/>
        <v>10780.27</v>
      </c>
      <c r="N288" s="62">
        <f t="shared" si="93"/>
        <v>16.68</v>
      </c>
      <c r="O288" s="46"/>
      <c r="P288" s="43"/>
      <c r="Q288" s="142">
        <f t="shared" si="94"/>
        <v>215.76500000000001</v>
      </c>
      <c r="R288" s="143">
        <f t="shared" si="95"/>
        <v>151.09200000000001</v>
      </c>
      <c r="S288" s="143">
        <f t="shared" si="96"/>
        <v>366.10559999999998</v>
      </c>
      <c r="T288" s="95">
        <f t="shared" si="98"/>
        <v>732.96260000000007</v>
      </c>
      <c r="U288" s="78">
        <f t="shared" si="99"/>
        <v>0</v>
      </c>
      <c r="V288" s="79">
        <f t="shared" si="100"/>
        <v>0</v>
      </c>
      <c r="W288" s="79">
        <f t="shared" si="101"/>
        <v>0</v>
      </c>
      <c r="X288" s="80">
        <f t="shared" si="102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97"/>
        <v>0</v>
      </c>
      <c r="M289" s="148">
        <f t="shared" si="92"/>
        <v>10780.27</v>
      </c>
      <c r="N289" s="62">
        <f t="shared" si="93"/>
        <v>16.68</v>
      </c>
      <c r="O289" s="46"/>
      <c r="P289" s="43"/>
      <c r="Q289" s="142">
        <f t="shared" si="94"/>
        <v>215.76500000000001</v>
      </c>
      <c r="R289" s="143">
        <f t="shared" si="95"/>
        <v>151.09200000000001</v>
      </c>
      <c r="S289" s="143">
        <f t="shared" si="96"/>
        <v>366.10559999999998</v>
      </c>
      <c r="T289" s="95">
        <f t="shared" si="98"/>
        <v>732.96260000000007</v>
      </c>
      <c r="U289" s="78">
        <f t="shared" si="99"/>
        <v>0</v>
      </c>
      <c r="V289" s="79">
        <f t="shared" si="100"/>
        <v>0</v>
      </c>
      <c r="W289" s="79">
        <f t="shared" si="101"/>
        <v>0</v>
      </c>
      <c r="X289" s="80">
        <f t="shared" si="102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97"/>
        <v>0</v>
      </c>
      <c r="M290" s="148">
        <f t="shared" si="92"/>
        <v>10780.27</v>
      </c>
      <c r="N290" s="62">
        <f t="shared" si="93"/>
        <v>16.68</v>
      </c>
      <c r="O290" s="46"/>
      <c r="P290" s="43"/>
      <c r="Q290" s="142">
        <f t="shared" si="94"/>
        <v>215.76500000000001</v>
      </c>
      <c r="R290" s="143">
        <f t="shared" si="95"/>
        <v>151.09200000000001</v>
      </c>
      <c r="S290" s="143">
        <f t="shared" si="96"/>
        <v>366.10559999999998</v>
      </c>
      <c r="T290" s="95">
        <f t="shared" si="98"/>
        <v>732.96260000000007</v>
      </c>
      <c r="U290" s="78">
        <f t="shared" si="99"/>
        <v>0</v>
      </c>
      <c r="V290" s="79">
        <f t="shared" si="100"/>
        <v>0</v>
      </c>
      <c r="W290" s="79">
        <f t="shared" si="101"/>
        <v>0</v>
      </c>
      <c r="X290" s="80">
        <f t="shared" si="102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97"/>
        <v>0</v>
      </c>
      <c r="M291" s="148">
        <f t="shared" si="92"/>
        <v>10780.27</v>
      </c>
      <c r="N291" s="62">
        <f t="shared" si="93"/>
        <v>16.68</v>
      </c>
      <c r="O291" s="46"/>
      <c r="P291" s="43"/>
      <c r="Q291" s="142">
        <f t="shared" si="94"/>
        <v>215.76500000000001</v>
      </c>
      <c r="R291" s="143">
        <f t="shared" si="95"/>
        <v>151.09200000000001</v>
      </c>
      <c r="S291" s="143">
        <f t="shared" si="96"/>
        <v>366.10559999999998</v>
      </c>
      <c r="T291" s="95">
        <f t="shared" si="98"/>
        <v>732.96260000000007</v>
      </c>
      <c r="U291" s="78">
        <f t="shared" si="99"/>
        <v>0</v>
      </c>
      <c r="V291" s="79">
        <f t="shared" si="100"/>
        <v>0</v>
      </c>
      <c r="W291" s="79">
        <f t="shared" si="101"/>
        <v>0</v>
      </c>
      <c r="X291" s="80">
        <f t="shared" si="102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97"/>
        <v>0</v>
      </c>
      <c r="M292" s="148">
        <f t="shared" si="92"/>
        <v>10780.27</v>
      </c>
      <c r="N292" s="62">
        <f t="shared" si="93"/>
        <v>16.68</v>
      </c>
      <c r="O292" s="46"/>
      <c r="P292" s="43"/>
      <c r="Q292" s="142">
        <f t="shared" si="94"/>
        <v>215.76500000000001</v>
      </c>
      <c r="R292" s="143">
        <f t="shared" si="95"/>
        <v>151.09200000000001</v>
      </c>
      <c r="S292" s="143">
        <f t="shared" si="96"/>
        <v>366.10559999999998</v>
      </c>
      <c r="T292" s="95">
        <f t="shared" si="98"/>
        <v>732.96260000000007</v>
      </c>
      <c r="U292" s="78">
        <f t="shared" si="99"/>
        <v>0</v>
      </c>
      <c r="V292" s="79">
        <f t="shared" si="100"/>
        <v>0</v>
      </c>
      <c r="W292" s="79">
        <f t="shared" si="101"/>
        <v>0</v>
      </c>
      <c r="X292" s="80">
        <f t="shared" si="102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97"/>
        <v>0</v>
      </c>
      <c r="M293" s="148">
        <f t="shared" si="92"/>
        <v>10780.27</v>
      </c>
      <c r="N293" s="62">
        <f t="shared" si="93"/>
        <v>16.68</v>
      </c>
      <c r="O293" s="46"/>
      <c r="P293" s="43"/>
      <c r="Q293" s="142">
        <f t="shared" si="94"/>
        <v>215.76500000000001</v>
      </c>
      <c r="R293" s="143">
        <f t="shared" si="95"/>
        <v>151.09200000000001</v>
      </c>
      <c r="S293" s="143">
        <f t="shared" si="96"/>
        <v>366.10559999999998</v>
      </c>
      <c r="T293" s="95">
        <f t="shared" si="98"/>
        <v>732.96260000000007</v>
      </c>
      <c r="U293" s="78">
        <f t="shared" si="99"/>
        <v>0</v>
      </c>
      <c r="V293" s="79">
        <f t="shared" si="100"/>
        <v>0</v>
      </c>
      <c r="W293" s="79">
        <f t="shared" si="101"/>
        <v>0</v>
      </c>
      <c r="X293" s="80">
        <f t="shared" si="102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97"/>
        <v>0</v>
      </c>
      <c r="M294" s="148">
        <f t="shared" si="92"/>
        <v>10780.27</v>
      </c>
      <c r="N294" s="62">
        <f t="shared" si="93"/>
        <v>16.68</v>
      </c>
      <c r="O294" s="46"/>
      <c r="P294" s="43"/>
      <c r="Q294" s="142">
        <f t="shared" si="94"/>
        <v>215.76500000000001</v>
      </c>
      <c r="R294" s="143">
        <f t="shared" si="95"/>
        <v>151.09200000000001</v>
      </c>
      <c r="S294" s="143">
        <f t="shared" si="96"/>
        <v>366.10559999999998</v>
      </c>
      <c r="T294" s="95">
        <f t="shared" si="98"/>
        <v>732.96260000000007</v>
      </c>
      <c r="U294" s="78">
        <f t="shared" si="99"/>
        <v>0</v>
      </c>
      <c r="V294" s="79">
        <f t="shared" si="100"/>
        <v>0</v>
      </c>
      <c r="W294" s="79">
        <f t="shared" si="101"/>
        <v>0</v>
      </c>
      <c r="X294" s="80">
        <f t="shared" si="102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97"/>
        <v>0</v>
      </c>
      <c r="M295" s="148">
        <f t="shared" si="92"/>
        <v>10780.27</v>
      </c>
      <c r="N295" s="62">
        <f t="shared" si="93"/>
        <v>16.68</v>
      </c>
      <c r="O295" s="46"/>
      <c r="P295" s="43"/>
      <c r="Q295" s="142">
        <f t="shared" si="94"/>
        <v>215.76500000000001</v>
      </c>
      <c r="R295" s="143">
        <f t="shared" si="95"/>
        <v>151.09200000000001</v>
      </c>
      <c r="S295" s="143">
        <f t="shared" si="96"/>
        <v>366.10559999999998</v>
      </c>
      <c r="T295" s="95">
        <f t="shared" si="98"/>
        <v>732.96260000000007</v>
      </c>
      <c r="U295" s="78">
        <f t="shared" si="99"/>
        <v>0</v>
      </c>
      <c r="V295" s="79">
        <f t="shared" si="100"/>
        <v>0</v>
      </c>
      <c r="W295" s="79">
        <f t="shared" si="101"/>
        <v>0</v>
      </c>
      <c r="X295" s="80">
        <f t="shared" si="102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97"/>
        <v>0</v>
      </c>
      <c r="M296" s="148">
        <f t="shared" si="92"/>
        <v>10780.27</v>
      </c>
      <c r="N296" s="62">
        <f t="shared" si="93"/>
        <v>16.68</v>
      </c>
      <c r="O296" s="46"/>
      <c r="P296" s="43"/>
      <c r="Q296" s="142">
        <f t="shared" si="94"/>
        <v>215.76500000000001</v>
      </c>
      <c r="R296" s="143">
        <f t="shared" si="95"/>
        <v>151.09200000000001</v>
      </c>
      <c r="S296" s="143">
        <f t="shared" si="96"/>
        <v>366.10559999999998</v>
      </c>
      <c r="T296" s="95">
        <f t="shared" si="98"/>
        <v>732.96260000000007</v>
      </c>
      <c r="U296" s="78">
        <f t="shared" si="99"/>
        <v>0</v>
      </c>
      <c r="V296" s="79">
        <f t="shared" si="100"/>
        <v>0</v>
      </c>
      <c r="W296" s="79">
        <f t="shared" si="101"/>
        <v>0</v>
      </c>
      <c r="X296" s="80">
        <f t="shared" si="102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97"/>
        <v>0</v>
      </c>
      <c r="M297" s="148">
        <f t="shared" si="92"/>
        <v>10780.27</v>
      </c>
      <c r="N297" s="62">
        <f t="shared" si="93"/>
        <v>16.68</v>
      </c>
      <c r="O297" s="46"/>
      <c r="P297" s="43"/>
      <c r="Q297" s="142">
        <f t="shared" si="94"/>
        <v>215.76500000000001</v>
      </c>
      <c r="R297" s="143">
        <f t="shared" si="95"/>
        <v>151.09200000000001</v>
      </c>
      <c r="S297" s="143">
        <f t="shared" si="96"/>
        <v>366.10559999999998</v>
      </c>
      <c r="T297" s="95">
        <f t="shared" si="98"/>
        <v>732.96260000000007</v>
      </c>
      <c r="U297" s="78">
        <f t="shared" si="99"/>
        <v>0</v>
      </c>
      <c r="V297" s="79">
        <f t="shared" si="100"/>
        <v>0</v>
      </c>
      <c r="W297" s="79">
        <f t="shared" si="101"/>
        <v>0</v>
      </c>
      <c r="X297" s="80">
        <f t="shared" si="102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97"/>
        <v>0</v>
      </c>
      <c r="M298" s="148">
        <f t="shared" si="92"/>
        <v>10780.27</v>
      </c>
      <c r="N298" s="62">
        <f t="shared" si="93"/>
        <v>16.68</v>
      </c>
      <c r="O298" s="46"/>
      <c r="P298" s="43"/>
      <c r="Q298" s="142">
        <f t="shared" si="94"/>
        <v>215.76500000000001</v>
      </c>
      <c r="R298" s="143">
        <f t="shared" si="95"/>
        <v>151.09200000000001</v>
      </c>
      <c r="S298" s="143">
        <f t="shared" si="96"/>
        <v>366.10559999999998</v>
      </c>
      <c r="T298" s="95">
        <f t="shared" si="98"/>
        <v>732.96260000000007</v>
      </c>
      <c r="U298" s="78">
        <f t="shared" si="99"/>
        <v>0</v>
      </c>
      <c r="V298" s="79">
        <f t="shared" si="100"/>
        <v>0</v>
      </c>
      <c r="W298" s="79">
        <f t="shared" si="101"/>
        <v>0</v>
      </c>
      <c r="X298" s="80">
        <f t="shared" si="102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97"/>
        <v>0</v>
      </c>
      <c r="M299" s="148">
        <f t="shared" si="92"/>
        <v>10780.27</v>
      </c>
      <c r="N299" s="62">
        <f t="shared" si="93"/>
        <v>16.68</v>
      </c>
      <c r="O299" s="46"/>
      <c r="P299" s="43"/>
      <c r="Q299" s="142">
        <f t="shared" si="94"/>
        <v>215.76500000000001</v>
      </c>
      <c r="R299" s="143">
        <f t="shared" si="95"/>
        <v>151.09200000000001</v>
      </c>
      <c r="S299" s="143">
        <f t="shared" si="96"/>
        <v>366.10559999999998</v>
      </c>
      <c r="T299" s="95">
        <f t="shared" si="98"/>
        <v>732.96260000000007</v>
      </c>
      <c r="U299" s="78">
        <f t="shared" si="99"/>
        <v>0</v>
      </c>
      <c r="V299" s="79">
        <f t="shared" si="100"/>
        <v>0</v>
      </c>
      <c r="W299" s="79">
        <f t="shared" si="101"/>
        <v>0</v>
      </c>
      <c r="X299" s="80">
        <f t="shared" si="102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97"/>
        <v>0</v>
      </c>
      <c r="M300" s="148">
        <f t="shared" si="92"/>
        <v>10780.27</v>
      </c>
      <c r="N300" s="62">
        <f t="shared" si="93"/>
        <v>16.68</v>
      </c>
      <c r="O300" s="46"/>
      <c r="P300" s="43"/>
      <c r="Q300" s="142">
        <f t="shared" si="94"/>
        <v>215.76500000000001</v>
      </c>
      <c r="R300" s="143">
        <f t="shared" si="95"/>
        <v>151.09200000000001</v>
      </c>
      <c r="S300" s="143">
        <f t="shared" si="96"/>
        <v>366.10559999999998</v>
      </c>
      <c r="T300" s="95">
        <f t="shared" si="98"/>
        <v>732.96260000000007</v>
      </c>
      <c r="U300" s="78">
        <f t="shared" si="99"/>
        <v>0</v>
      </c>
      <c r="V300" s="79">
        <f t="shared" si="100"/>
        <v>0</v>
      </c>
      <c r="W300" s="79">
        <f t="shared" si="101"/>
        <v>0</v>
      </c>
      <c r="X300" s="80">
        <f t="shared" si="102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97"/>
        <v>0</v>
      </c>
      <c r="M301" s="148">
        <f t="shared" si="92"/>
        <v>10780.27</v>
      </c>
      <c r="N301" s="62">
        <f t="shared" si="93"/>
        <v>16.68</v>
      </c>
      <c r="O301" s="46"/>
      <c r="P301" s="43"/>
      <c r="Q301" s="142">
        <f t="shared" si="94"/>
        <v>215.76500000000001</v>
      </c>
      <c r="R301" s="143">
        <f t="shared" si="95"/>
        <v>151.09200000000001</v>
      </c>
      <c r="S301" s="143">
        <f t="shared" si="96"/>
        <v>366.10559999999998</v>
      </c>
      <c r="T301" s="95">
        <f t="shared" si="98"/>
        <v>732.96260000000007</v>
      </c>
      <c r="U301" s="78">
        <f t="shared" si="99"/>
        <v>0</v>
      </c>
      <c r="V301" s="79">
        <f t="shared" si="100"/>
        <v>0</v>
      </c>
      <c r="W301" s="79">
        <f t="shared" si="101"/>
        <v>0</v>
      </c>
      <c r="X301" s="80">
        <f t="shared" si="102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97"/>
        <v>0</v>
      </c>
      <c r="M302" s="148">
        <f t="shared" si="92"/>
        <v>10780.27</v>
      </c>
      <c r="N302" s="62">
        <f t="shared" si="93"/>
        <v>16.68</v>
      </c>
      <c r="O302" s="46"/>
      <c r="P302" s="43"/>
      <c r="Q302" s="142">
        <f t="shared" si="94"/>
        <v>215.76500000000001</v>
      </c>
      <c r="R302" s="143">
        <f t="shared" si="95"/>
        <v>151.09200000000001</v>
      </c>
      <c r="S302" s="143">
        <f t="shared" si="96"/>
        <v>366.10559999999998</v>
      </c>
      <c r="T302" s="95">
        <f t="shared" si="98"/>
        <v>732.96260000000007</v>
      </c>
      <c r="U302" s="78">
        <f t="shared" si="99"/>
        <v>0</v>
      </c>
      <c r="V302" s="79">
        <f t="shared" si="100"/>
        <v>0</v>
      </c>
      <c r="W302" s="79">
        <f t="shared" si="101"/>
        <v>0</v>
      </c>
      <c r="X302" s="80">
        <f t="shared" si="102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97"/>
        <v>0</v>
      </c>
      <c r="M303" s="148">
        <f t="shared" si="92"/>
        <v>10780.27</v>
      </c>
      <c r="N303" s="62">
        <f t="shared" si="93"/>
        <v>16.68</v>
      </c>
      <c r="O303" s="46"/>
      <c r="P303" s="43"/>
      <c r="Q303" s="142">
        <f t="shared" si="94"/>
        <v>215.76500000000001</v>
      </c>
      <c r="R303" s="143">
        <f t="shared" si="95"/>
        <v>151.09200000000001</v>
      </c>
      <c r="S303" s="143">
        <f t="shared" si="96"/>
        <v>366.10559999999998</v>
      </c>
      <c r="T303" s="95">
        <f t="shared" si="98"/>
        <v>732.96260000000007</v>
      </c>
      <c r="U303" s="78">
        <f t="shared" si="99"/>
        <v>0</v>
      </c>
      <c r="V303" s="79">
        <f t="shared" si="100"/>
        <v>0</v>
      </c>
      <c r="W303" s="79">
        <f t="shared" si="101"/>
        <v>0</v>
      </c>
      <c r="X303" s="80">
        <f t="shared" si="102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97"/>
        <v>0</v>
      </c>
      <c r="M304" s="148">
        <f t="shared" si="92"/>
        <v>10780.27</v>
      </c>
      <c r="N304" s="62">
        <f t="shared" si="93"/>
        <v>16.68</v>
      </c>
      <c r="O304" s="46"/>
      <c r="P304" s="43"/>
      <c r="Q304" s="142">
        <f t="shared" si="94"/>
        <v>215.76500000000001</v>
      </c>
      <c r="R304" s="143">
        <f t="shared" si="95"/>
        <v>151.09200000000001</v>
      </c>
      <c r="S304" s="143">
        <f t="shared" si="96"/>
        <v>366.10559999999998</v>
      </c>
      <c r="T304" s="95">
        <f t="shared" si="98"/>
        <v>732.96260000000007</v>
      </c>
      <c r="U304" s="78">
        <f t="shared" si="99"/>
        <v>0</v>
      </c>
      <c r="V304" s="79">
        <f t="shared" si="100"/>
        <v>0</v>
      </c>
      <c r="W304" s="79">
        <f t="shared" si="101"/>
        <v>0</v>
      </c>
      <c r="X304" s="80">
        <f t="shared" si="102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97"/>
        <v>0</v>
      </c>
      <c r="M305" s="148">
        <f t="shared" si="92"/>
        <v>10780.27</v>
      </c>
      <c r="N305" s="62">
        <f t="shared" si="93"/>
        <v>16.68</v>
      </c>
      <c r="O305" s="46"/>
      <c r="P305" s="43"/>
      <c r="Q305" s="142">
        <f t="shared" si="94"/>
        <v>215.76500000000001</v>
      </c>
      <c r="R305" s="143">
        <f t="shared" si="95"/>
        <v>151.09200000000001</v>
      </c>
      <c r="S305" s="143">
        <f t="shared" si="96"/>
        <v>366.10559999999998</v>
      </c>
      <c r="T305" s="95">
        <f t="shared" si="98"/>
        <v>732.96260000000007</v>
      </c>
      <c r="U305" s="78">
        <f t="shared" si="99"/>
        <v>0</v>
      </c>
      <c r="V305" s="79">
        <f t="shared" si="100"/>
        <v>0</v>
      </c>
      <c r="W305" s="79">
        <f t="shared" si="101"/>
        <v>0</v>
      </c>
      <c r="X305" s="80">
        <f t="shared" si="102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97"/>
        <v>0</v>
      </c>
      <c r="M306" s="148">
        <f t="shared" si="92"/>
        <v>10780.27</v>
      </c>
      <c r="N306" s="62">
        <f t="shared" si="93"/>
        <v>16.68</v>
      </c>
      <c r="O306" s="46"/>
      <c r="P306" s="43"/>
      <c r="Q306" s="142">
        <f t="shared" si="94"/>
        <v>215.76500000000001</v>
      </c>
      <c r="R306" s="143">
        <f t="shared" si="95"/>
        <v>151.09200000000001</v>
      </c>
      <c r="S306" s="143">
        <f t="shared" si="96"/>
        <v>366.10559999999998</v>
      </c>
      <c r="T306" s="95">
        <f t="shared" si="98"/>
        <v>732.96260000000007</v>
      </c>
      <c r="U306" s="78">
        <f t="shared" si="99"/>
        <v>0</v>
      </c>
      <c r="V306" s="79">
        <f t="shared" si="100"/>
        <v>0</v>
      </c>
      <c r="W306" s="79">
        <f t="shared" si="101"/>
        <v>0</v>
      </c>
      <c r="X306" s="80">
        <f t="shared" si="102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97"/>
        <v>0</v>
      </c>
      <c r="M307" s="148">
        <f t="shared" si="92"/>
        <v>10780.27</v>
      </c>
      <c r="N307" s="62">
        <f t="shared" si="93"/>
        <v>16.68</v>
      </c>
      <c r="O307" s="46"/>
      <c r="P307" s="43"/>
      <c r="Q307" s="142">
        <f t="shared" si="94"/>
        <v>215.76500000000001</v>
      </c>
      <c r="R307" s="143">
        <f t="shared" si="95"/>
        <v>151.09200000000001</v>
      </c>
      <c r="S307" s="143">
        <f t="shared" si="96"/>
        <v>366.10559999999998</v>
      </c>
      <c r="T307" s="95">
        <f t="shared" si="98"/>
        <v>732.96260000000007</v>
      </c>
      <c r="U307" s="78">
        <f t="shared" si="99"/>
        <v>0</v>
      </c>
      <c r="V307" s="79">
        <f t="shared" si="100"/>
        <v>0</v>
      </c>
      <c r="W307" s="79">
        <f t="shared" si="101"/>
        <v>0</v>
      </c>
      <c r="X307" s="80">
        <f t="shared" si="102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97"/>
        <v>0</v>
      </c>
      <c r="M308" s="148">
        <f t="shared" si="92"/>
        <v>10780.27</v>
      </c>
      <c r="N308" s="62">
        <f t="shared" si="93"/>
        <v>16.68</v>
      </c>
      <c r="O308" s="46"/>
      <c r="P308" s="43"/>
      <c r="Q308" s="142">
        <f t="shared" si="94"/>
        <v>215.76500000000001</v>
      </c>
      <c r="R308" s="143">
        <f t="shared" si="95"/>
        <v>151.09200000000001</v>
      </c>
      <c r="S308" s="143">
        <f t="shared" si="96"/>
        <v>366.10559999999998</v>
      </c>
      <c r="T308" s="95">
        <f t="shared" si="98"/>
        <v>732.96260000000007</v>
      </c>
      <c r="U308" s="78">
        <f t="shared" si="99"/>
        <v>0</v>
      </c>
      <c r="V308" s="79">
        <f t="shared" si="100"/>
        <v>0</v>
      </c>
      <c r="W308" s="79">
        <f t="shared" si="101"/>
        <v>0</v>
      </c>
      <c r="X308" s="80">
        <f t="shared" si="102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97"/>
        <v>0</v>
      </c>
      <c r="M309" s="148">
        <f t="shared" si="92"/>
        <v>10780.27</v>
      </c>
      <c r="N309" s="62">
        <f t="shared" si="93"/>
        <v>16.68</v>
      </c>
      <c r="O309" s="46"/>
      <c r="P309" s="43"/>
      <c r="Q309" s="142">
        <f t="shared" si="94"/>
        <v>215.76500000000001</v>
      </c>
      <c r="R309" s="143">
        <f t="shared" si="95"/>
        <v>151.09200000000001</v>
      </c>
      <c r="S309" s="143">
        <f t="shared" si="96"/>
        <v>366.10559999999998</v>
      </c>
      <c r="T309" s="95">
        <f t="shared" si="98"/>
        <v>732.96260000000007</v>
      </c>
      <c r="U309" s="78">
        <f t="shared" si="99"/>
        <v>0</v>
      </c>
      <c r="V309" s="79">
        <f t="shared" si="100"/>
        <v>0</v>
      </c>
      <c r="W309" s="79">
        <f t="shared" si="101"/>
        <v>0</v>
      </c>
      <c r="X309" s="80">
        <f t="shared" si="102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97"/>
        <v>0</v>
      </c>
      <c r="M310" s="148">
        <f t="shared" si="92"/>
        <v>10780.27</v>
      </c>
      <c r="N310" s="62">
        <f t="shared" si="93"/>
        <v>16.68</v>
      </c>
      <c r="O310" s="46"/>
      <c r="P310" s="43"/>
      <c r="Q310" s="142">
        <f t="shared" si="94"/>
        <v>215.76500000000001</v>
      </c>
      <c r="R310" s="143">
        <f t="shared" si="95"/>
        <v>151.09200000000001</v>
      </c>
      <c r="S310" s="143">
        <f t="shared" si="96"/>
        <v>366.10559999999998</v>
      </c>
      <c r="T310" s="95">
        <f t="shared" si="98"/>
        <v>732.96260000000007</v>
      </c>
      <c r="U310" s="78">
        <f t="shared" si="99"/>
        <v>0</v>
      </c>
      <c r="V310" s="79">
        <f t="shared" si="100"/>
        <v>0</v>
      </c>
      <c r="W310" s="79">
        <f t="shared" si="101"/>
        <v>0</v>
      </c>
      <c r="X310" s="80">
        <f t="shared" si="102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97"/>
        <v>0</v>
      </c>
      <c r="M311" s="148">
        <f t="shared" si="92"/>
        <v>10780.27</v>
      </c>
      <c r="N311" s="62">
        <f t="shared" si="93"/>
        <v>16.68</v>
      </c>
      <c r="O311" s="46"/>
      <c r="P311" s="43"/>
      <c r="Q311" s="142">
        <f t="shared" si="94"/>
        <v>215.76500000000001</v>
      </c>
      <c r="R311" s="143">
        <f t="shared" si="95"/>
        <v>151.09200000000001</v>
      </c>
      <c r="S311" s="143">
        <f t="shared" si="96"/>
        <v>366.10559999999998</v>
      </c>
      <c r="T311" s="95">
        <f t="shared" si="98"/>
        <v>732.96260000000007</v>
      </c>
      <c r="U311" s="78">
        <f t="shared" si="99"/>
        <v>0</v>
      </c>
      <c r="V311" s="79">
        <f t="shared" si="100"/>
        <v>0</v>
      </c>
      <c r="W311" s="79">
        <f t="shared" si="101"/>
        <v>0</v>
      </c>
      <c r="X311" s="80">
        <f t="shared" si="102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97"/>
        <v>0</v>
      </c>
      <c r="M312" s="148">
        <f t="shared" si="92"/>
        <v>10780.27</v>
      </c>
      <c r="N312" s="62">
        <f t="shared" si="93"/>
        <v>16.68</v>
      </c>
      <c r="O312" s="46"/>
      <c r="P312" s="43"/>
      <c r="Q312" s="142">
        <f t="shared" si="94"/>
        <v>215.76500000000001</v>
      </c>
      <c r="R312" s="143">
        <f t="shared" si="95"/>
        <v>151.09200000000001</v>
      </c>
      <c r="S312" s="143">
        <f t="shared" si="96"/>
        <v>366.10559999999998</v>
      </c>
      <c r="T312" s="95">
        <f t="shared" si="98"/>
        <v>732.96260000000007</v>
      </c>
      <c r="U312" s="78">
        <f t="shared" si="99"/>
        <v>0</v>
      </c>
      <c r="V312" s="79">
        <f t="shared" si="100"/>
        <v>0</v>
      </c>
      <c r="W312" s="79">
        <f t="shared" si="101"/>
        <v>0</v>
      </c>
      <c r="X312" s="80">
        <f t="shared" si="102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97"/>
        <v>0</v>
      </c>
      <c r="M313" s="148">
        <f t="shared" si="92"/>
        <v>10780.27</v>
      </c>
      <c r="N313" s="62">
        <f t="shared" si="93"/>
        <v>16.68</v>
      </c>
      <c r="O313" s="46"/>
      <c r="P313" s="43"/>
      <c r="Q313" s="142">
        <f t="shared" si="94"/>
        <v>215.76500000000001</v>
      </c>
      <c r="R313" s="143">
        <f t="shared" si="95"/>
        <v>151.09200000000001</v>
      </c>
      <c r="S313" s="143">
        <f t="shared" si="96"/>
        <v>366.10559999999998</v>
      </c>
      <c r="T313" s="95">
        <f t="shared" si="98"/>
        <v>732.96260000000007</v>
      </c>
      <c r="U313" s="78">
        <f t="shared" si="99"/>
        <v>0</v>
      </c>
      <c r="V313" s="79">
        <f t="shared" si="100"/>
        <v>0</v>
      </c>
      <c r="W313" s="79">
        <f t="shared" si="101"/>
        <v>0</v>
      </c>
      <c r="X313" s="80">
        <f t="shared" si="102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97"/>
        <v>0</v>
      </c>
      <c r="M314" s="148">
        <f t="shared" si="92"/>
        <v>10780.27</v>
      </c>
      <c r="N314" s="62">
        <f t="shared" si="93"/>
        <v>16.68</v>
      </c>
      <c r="O314" s="46"/>
      <c r="P314" s="43"/>
      <c r="Q314" s="142">
        <f t="shared" si="94"/>
        <v>215.76500000000001</v>
      </c>
      <c r="R314" s="143">
        <f t="shared" si="95"/>
        <v>151.09200000000001</v>
      </c>
      <c r="S314" s="143">
        <f t="shared" si="96"/>
        <v>366.10559999999998</v>
      </c>
      <c r="T314" s="95">
        <f t="shared" si="98"/>
        <v>732.96260000000007</v>
      </c>
      <c r="U314" s="78">
        <f t="shared" si="99"/>
        <v>0</v>
      </c>
      <c r="V314" s="79">
        <f t="shared" si="100"/>
        <v>0</v>
      </c>
      <c r="W314" s="79">
        <f t="shared" si="101"/>
        <v>0</v>
      </c>
      <c r="X314" s="80">
        <f t="shared" si="102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97"/>
        <v>0</v>
      </c>
      <c r="M315" s="148">
        <f t="shared" si="92"/>
        <v>10780.27</v>
      </c>
      <c r="N315" s="62">
        <f t="shared" si="93"/>
        <v>16.68</v>
      </c>
      <c r="O315" s="46"/>
      <c r="P315" s="43"/>
      <c r="Q315" s="142">
        <f t="shared" si="94"/>
        <v>215.76500000000001</v>
      </c>
      <c r="R315" s="143">
        <f t="shared" si="95"/>
        <v>151.09200000000001</v>
      </c>
      <c r="S315" s="143">
        <f t="shared" si="96"/>
        <v>366.10559999999998</v>
      </c>
      <c r="T315" s="95">
        <f t="shared" si="98"/>
        <v>732.96260000000007</v>
      </c>
      <c r="U315" s="78">
        <f t="shared" si="99"/>
        <v>0</v>
      </c>
      <c r="V315" s="79">
        <f t="shared" si="100"/>
        <v>0</v>
      </c>
      <c r="W315" s="79">
        <f t="shared" si="101"/>
        <v>0</v>
      </c>
      <c r="X315" s="80">
        <f t="shared" si="102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97"/>
        <v>0</v>
      </c>
      <c r="M316" s="148">
        <f t="shared" si="92"/>
        <v>10780.27</v>
      </c>
      <c r="N316" s="62">
        <f t="shared" si="93"/>
        <v>16.68</v>
      </c>
      <c r="O316" s="46"/>
      <c r="P316" s="43"/>
      <c r="Q316" s="142">
        <f t="shared" si="94"/>
        <v>215.76500000000001</v>
      </c>
      <c r="R316" s="143">
        <f t="shared" si="95"/>
        <v>151.09200000000001</v>
      </c>
      <c r="S316" s="143">
        <f t="shared" si="96"/>
        <v>366.10559999999998</v>
      </c>
      <c r="T316" s="95">
        <f t="shared" si="98"/>
        <v>732.96260000000007</v>
      </c>
      <c r="U316" s="78">
        <f t="shared" si="99"/>
        <v>0</v>
      </c>
      <c r="V316" s="79">
        <f t="shared" si="100"/>
        <v>0</v>
      </c>
      <c r="W316" s="79">
        <f t="shared" si="101"/>
        <v>0</v>
      </c>
      <c r="X316" s="80">
        <f t="shared" si="102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97"/>
        <v>0</v>
      </c>
      <c r="M317" s="148">
        <f t="shared" si="92"/>
        <v>10780.27</v>
      </c>
      <c r="N317" s="62">
        <f t="shared" si="93"/>
        <v>16.68</v>
      </c>
      <c r="O317" s="46"/>
      <c r="P317" s="43"/>
      <c r="Q317" s="142">
        <f t="shared" si="94"/>
        <v>215.76500000000001</v>
      </c>
      <c r="R317" s="143">
        <f t="shared" si="95"/>
        <v>151.09200000000001</v>
      </c>
      <c r="S317" s="143">
        <f t="shared" si="96"/>
        <v>366.10559999999998</v>
      </c>
      <c r="T317" s="95">
        <f t="shared" si="98"/>
        <v>732.96260000000007</v>
      </c>
      <c r="U317" s="78">
        <f t="shared" si="99"/>
        <v>0</v>
      </c>
      <c r="V317" s="79">
        <f t="shared" si="100"/>
        <v>0</v>
      </c>
      <c r="W317" s="79">
        <f t="shared" si="101"/>
        <v>0</v>
      </c>
      <c r="X317" s="80">
        <f t="shared" si="102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97"/>
        <v>0</v>
      </c>
      <c r="M318" s="148">
        <f t="shared" si="92"/>
        <v>10780.27</v>
      </c>
      <c r="N318" s="62">
        <f t="shared" si="93"/>
        <v>16.68</v>
      </c>
      <c r="O318" s="46"/>
      <c r="P318" s="43"/>
      <c r="Q318" s="142">
        <f t="shared" si="94"/>
        <v>215.76500000000001</v>
      </c>
      <c r="R318" s="143">
        <f t="shared" si="95"/>
        <v>151.09200000000001</v>
      </c>
      <c r="S318" s="143">
        <f t="shared" si="96"/>
        <v>366.10559999999998</v>
      </c>
      <c r="T318" s="95">
        <f t="shared" si="98"/>
        <v>732.96260000000007</v>
      </c>
      <c r="U318" s="78">
        <f t="shared" si="99"/>
        <v>0</v>
      </c>
      <c r="V318" s="79">
        <f t="shared" si="100"/>
        <v>0</v>
      </c>
      <c r="W318" s="79">
        <f t="shared" si="101"/>
        <v>0</v>
      </c>
      <c r="X318" s="80">
        <f t="shared" si="102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97"/>
        <v>0</v>
      </c>
      <c r="M319" s="148">
        <f t="shared" si="92"/>
        <v>10780.27</v>
      </c>
      <c r="N319" s="62">
        <f t="shared" si="93"/>
        <v>16.68</v>
      </c>
      <c r="O319" s="46"/>
      <c r="P319" s="43"/>
      <c r="Q319" s="142">
        <f t="shared" si="94"/>
        <v>215.76500000000001</v>
      </c>
      <c r="R319" s="143">
        <f t="shared" si="95"/>
        <v>151.09200000000001</v>
      </c>
      <c r="S319" s="143">
        <f t="shared" si="96"/>
        <v>366.10559999999998</v>
      </c>
      <c r="T319" s="95">
        <f t="shared" si="98"/>
        <v>732.96260000000007</v>
      </c>
      <c r="U319" s="78">
        <f t="shared" si="99"/>
        <v>0</v>
      </c>
      <c r="V319" s="79">
        <f t="shared" si="100"/>
        <v>0</v>
      </c>
      <c r="W319" s="79">
        <f t="shared" si="101"/>
        <v>0</v>
      </c>
      <c r="X319" s="80">
        <f t="shared" si="102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97"/>
        <v>0</v>
      </c>
      <c r="M320" s="148">
        <f t="shared" si="92"/>
        <v>10780.27</v>
      </c>
      <c r="N320" s="62">
        <f t="shared" si="93"/>
        <v>16.68</v>
      </c>
      <c r="O320" s="46"/>
      <c r="P320" s="43"/>
      <c r="Q320" s="142">
        <f t="shared" si="94"/>
        <v>215.76500000000001</v>
      </c>
      <c r="R320" s="143">
        <f t="shared" si="95"/>
        <v>151.09200000000001</v>
      </c>
      <c r="S320" s="143">
        <f t="shared" si="96"/>
        <v>366.10559999999998</v>
      </c>
      <c r="T320" s="95">
        <f t="shared" si="98"/>
        <v>732.96260000000007</v>
      </c>
      <c r="U320" s="78">
        <f t="shared" si="99"/>
        <v>0</v>
      </c>
      <c r="V320" s="79">
        <f t="shared" si="100"/>
        <v>0</v>
      </c>
      <c r="W320" s="79">
        <f t="shared" si="101"/>
        <v>0</v>
      </c>
      <c r="X320" s="80">
        <f t="shared" si="102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97"/>
        <v>0</v>
      </c>
      <c r="M321" s="148">
        <f t="shared" si="92"/>
        <v>10780.27</v>
      </c>
      <c r="N321" s="62">
        <f t="shared" si="93"/>
        <v>16.68</v>
      </c>
      <c r="O321" s="46"/>
      <c r="P321" s="43"/>
      <c r="Q321" s="142">
        <f t="shared" si="94"/>
        <v>215.76500000000001</v>
      </c>
      <c r="R321" s="143">
        <f t="shared" si="95"/>
        <v>151.09200000000001</v>
      </c>
      <c r="S321" s="143">
        <f t="shared" si="96"/>
        <v>366.10559999999998</v>
      </c>
      <c r="T321" s="95">
        <f t="shared" si="98"/>
        <v>732.96260000000007</v>
      </c>
      <c r="U321" s="78">
        <f t="shared" si="99"/>
        <v>0</v>
      </c>
      <c r="V321" s="79">
        <f t="shared" si="100"/>
        <v>0</v>
      </c>
      <c r="W321" s="79">
        <f t="shared" si="101"/>
        <v>0</v>
      </c>
      <c r="X321" s="80">
        <f t="shared" si="102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97"/>
        <v>0</v>
      </c>
      <c r="M322" s="148">
        <f t="shared" si="92"/>
        <v>10780.27</v>
      </c>
      <c r="N322" s="62">
        <f t="shared" si="93"/>
        <v>16.68</v>
      </c>
      <c r="O322" s="46"/>
      <c r="P322" s="43"/>
      <c r="Q322" s="142">
        <f t="shared" si="94"/>
        <v>215.76500000000001</v>
      </c>
      <c r="R322" s="143">
        <f t="shared" si="95"/>
        <v>151.09200000000001</v>
      </c>
      <c r="S322" s="143">
        <f t="shared" si="96"/>
        <v>366.10559999999998</v>
      </c>
      <c r="T322" s="95">
        <f t="shared" si="98"/>
        <v>732.96260000000007</v>
      </c>
      <c r="U322" s="78">
        <f t="shared" si="99"/>
        <v>0</v>
      </c>
      <c r="V322" s="79">
        <f t="shared" si="100"/>
        <v>0</v>
      </c>
      <c r="W322" s="79">
        <f t="shared" si="101"/>
        <v>0</v>
      </c>
      <c r="X322" s="80">
        <f t="shared" si="102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97"/>
        <v>0</v>
      </c>
      <c r="M323" s="148">
        <f t="shared" si="92"/>
        <v>10780.27</v>
      </c>
      <c r="N323" s="62">
        <f t="shared" si="93"/>
        <v>16.68</v>
      </c>
      <c r="O323" s="46"/>
      <c r="P323" s="43"/>
      <c r="Q323" s="142">
        <f t="shared" si="94"/>
        <v>215.76500000000001</v>
      </c>
      <c r="R323" s="143">
        <f t="shared" si="95"/>
        <v>151.09200000000001</v>
      </c>
      <c r="S323" s="143">
        <f t="shared" si="96"/>
        <v>366.10559999999998</v>
      </c>
      <c r="T323" s="95">
        <f t="shared" si="98"/>
        <v>732.96260000000007</v>
      </c>
      <c r="U323" s="78">
        <f t="shared" si="99"/>
        <v>0</v>
      </c>
      <c r="V323" s="79">
        <f t="shared" si="100"/>
        <v>0</v>
      </c>
      <c r="W323" s="79">
        <f t="shared" si="101"/>
        <v>0</v>
      </c>
      <c r="X323" s="80">
        <f t="shared" si="102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97"/>
        <v>0</v>
      </c>
      <c r="M324" s="148">
        <f t="shared" si="92"/>
        <v>10780.27</v>
      </c>
      <c r="N324" s="62">
        <f t="shared" si="93"/>
        <v>16.68</v>
      </c>
      <c r="O324" s="46"/>
      <c r="P324" s="43"/>
      <c r="Q324" s="142">
        <f t="shared" si="94"/>
        <v>215.76500000000001</v>
      </c>
      <c r="R324" s="143">
        <f t="shared" si="95"/>
        <v>151.09200000000001</v>
      </c>
      <c r="S324" s="143">
        <f t="shared" si="96"/>
        <v>366.10559999999998</v>
      </c>
      <c r="T324" s="95">
        <f t="shared" si="98"/>
        <v>732.96260000000007</v>
      </c>
      <c r="U324" s="78">
        <f t="shared" si="99"/>
        <v>0</v>
      </c>
      <c r="V324" s="79">
        <f t="shared" si="100"/>
        <v>0</v>
      </c>
      <c r="W324" s="79">
        <f t="shared" si="101"/>
        <v>0</v>
      </c>
      <c r="X324" s="80">
        <f t="shared" si="102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97"/>
        <v>0</v>
      </c>
      <c r="M325" s="148">
        <f t="shared" si="92"/>
        <v>10780.27</v>
      </c>
      <c r="N325" s="62">
        <f t="shared" si="93"/>
        <v>16.68</v>
      </c>
      <c r="O325" s="46"/>
      <c r="P325" s="43"/>
      <c r="Q325" s="142">
        <f t="shared" si="94"/>
        <v>215.76500000000001</v>
      </c>
      <c r="R325" s="143">
        <f t="shared" si="95"/>
        <v>151.09200000000001</v>
      </c>
      <c r="S325" s="143">
        <f t="shared" si="96"/>
        <v>366.10559999999998</v>
      </c>
      <c r="T325" s="95">
        <f t="shared" si="98"/>
        <v>732.96260000000007</v>
      </c>
      <c r="U325" s="78">
        <f t="shared" si="99"/>
        <v>0</v>
      </c>
      <c r="V325" s="79">
        <f t="shared" si="100"/>
        <v>0</v>
      </c>
      <c r="W325" s="79">
        <f t="shared" si="101"/>
        <v>0</v>
      </c>
      <c r="X325" s="80">
        <f t="shared" si="102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97"/>
        <v>0</v>
      </c>
      <c r="M326" s="148">
        <f t="shared" si="92"/>
        <v>10780.27</v>
      </c>
      <c r="N326" s="62">
        <f t="shared" si="93"/>
        <v>16.68</v>
      </c>
      <c r="O326" s="46"/>
      <c r="P326" s="43"/>
      <c r="Q326" s="142">
        <f t="shared" si="94"/>
        <v>215.76500000000001</v>
      </c>
      <c r="R326" s="143">
        <f t="shared" si="95"/>
        <v>151.09200000000001</v>
      </c>
      <c r="S326" s="143">
        <f t="shared" si="96"/>
        <v>366.10559999999998</v>
      </c>
      <c r="T326" s="95">
        <f t="shared" si="98"/>
        <v>732.96260000000007</v>
      </c>
      <c r="U326" s="78">
        <f t="shared" si="99"/>
        <v>0</v>
      </c>
      <c r="V326" s="79">
        <f t="shared" si="100"/>
        <v>0</v>
      </c>
      <c r="W326" s="79">
        <f t="shared" si="101"/>
        <v>0</v>
      </c>
      <c r="X326" s="80">
        <f t="shared" si="102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97"/>
        <v>0</v>
      </c>
      <c r="M327" s="148">
        <f t="shared" si="92"/>
        <v>10780.27</v>
      </c>
      <c r="N327" s="62">
        <f t="shared" si="93"/>
        <v>16.68</v>
      </c>
      <c r="O327" s="46"/>
      <c r="P327" s="43"/>
      <c r="Q327" s="142">
        <f t="shared" si="94"/>
        <v>215.76500000000001</v>
      </c>
      <c r="R327" s="143">
        <f t="shared" si="95"/>
        <v>151.09200000000001</v>
      </c>
      <c r="S327" s="143">
        <f t="shared" si="96"/>
        <v>366.10559999999998</v>
      </c>
      <c r="T327" s="95">
        <f t="shared" si="98"/>
        <v>732.96260000000007</v>
      </c>
      <c r="U327" s="78">
        <f t="shared" si="99"/>
        <v>0</v>
      </c>
      <c r="V327" s="79">
        <f t="shared" si="100"/>
        <v>0</v>
      </c>
      <c r="W327" s="79">
        <f t="shared" si="101"/>
        <v>0</v>
      </c>
      <c r="X327" s="80">
        <f t="shared" si="102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97"/>
        <v>0</v>
      </c>
      <c r="M328" s="148">
        <f t="shared" si="92"/>
        <v>10780.27</v>
      </c>
      <c r="N328" s="62">
        <f t="shared" si="93"/>
        <v>16.68</v>
      </c>
      <c r="O328" s="46"/>
      <c r="P328" s="43"/>
      <c r="Q328" s="142">
        <f t="shared" si="94"/>
        <v>215.76500000000001</v>
      </c>
      <c r="R328" s="143">
        <f t="shared" si="95"/>
        <v>151.09200000000001</v>
      </c>
      <c r="S328" s="143">
        <f t="shared" si="96"/>
        <v>366.10559999999998</v>
      </c>
      <c r="T328" s="95">
        <f t="shared" si="98"/>
        <v>732.96260000000007</v>
      </c>
      <c r="U328" s="78">
        <f t="shared" si="99"/>
        <v>0</v>
      </c>
      <c r="V328" s="79">
        <f t="shared" si="100"/>
        <v>0</v>
      </c>
      <c r="W328" s="79">
        <f t="shared" si="101"/>
        <v>0</v>
      </c>
      <c r="X328" s="80">
        <f t="shared" si="102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97"/>
        <v>0</v>
      </c>
      <c r="M329" s="148">
        <f t="shared" si="92"/>
        <v>10780.27</v>
      </c>
      <c r="N329" s="62">
        <f t="shared" si="93"/>
        <v>16.68</v>
      </c>
      <c r="O329" s="46"/>
      <c r="P329" s="43"/>
      <c r="Q329" s="142">
        <f t="shared" si="94"/>
        <v>215.76500000000001</v>
      </c>
      <c r="R329" s="143">
        <f t="shared" si="95"/>
        <v>151.09200000000001</v>
      </c>
      <c r="S329" s="143">
        <f t="shared" si="96"/>
        <v>366.10559999999998</v>
      </c>
      <c r="T329" s="95">
        <f t="shared" si="98"/>
        <v>732.96260000000007</v>
      </c>
      <c r="U329" s="78">
        <f t="shared" si="99"/>
        <v>0</v>
      </c>
      <c r="V329" s="79">
        <f t="shared" si="100"/>
        <v>0</v>
      </c>
      <c r="W329" s="79">
        <f t="shared" si="101"/>
        <v>0</v>
      </c>
      <c r="X329" s="80">
        <f t="shared" si="102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97"/>
        <v>0</v>
      </c>
      <c r="M330" s="148">
        <f t="shared" si="92"/>
        <v>10780.27</v>
      </c>
      <c r="N330" s="62">
        <f t="shared" si="93"/>
        <v>16.68</v>
      </c>
      <c r="O330" s="46"/>
      <c r="P330" s="43"/>
      <c r="Q330" s="142">
        <f t="shared" si="94"/>
        <v>215.76500000000001</v>
      </c>
      <c r="R330" s="143">
        <f t="shared" si="95"/>
        <v>151.09200000000001</v>
      </c>
      <c r="S330" s="143">
        <f t="shared" si="96"/>
        <v>366.10559999999998</v>
      </c>
      <c r="T330" s="95">
        <f t="shared" si="98"/>
        <v>732.96260000000007</v>
      </c>
      <c r="U330" s="78">
        <f t="shared" si="99"/>
        <v>0</v>
      </c>
      <c r="V330" s="79">
        <f t="shared" si="100"/>
        <v>0</v>
      </c>
      <c r="W330" s="79">
        <f t="shared" si="101"/>
        <v>0</v>
      </c>
      <c r="X330" s="80">
        <f t="shared" si="102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97"/>
        <v>0</v>
      </c>
      <c r="M331" s="148">
        <f t="shared" si="92"/>
        <v>10780.27</v>
      </c>
      <c r="N331" s="62">
        <f t="shared" si="93"/>
        <v>16.68</v>
      </c>
      <c r="O331" s="46"/>
      <c r="P331" s="43"/>
      <c r="Q331" s="142">
        <f t="shared" si="94"/>
        <v>215.76500000000001</v>
      </c>
      <c r="R331" s="143">
        <f t="shared" si="95"/>
        <v>151.09200000000001</v>
      </c>
      <c r="S331" s="143">
        <f t="shared" si="96"/>
        <v>366.10559999999998</v>
      </c>
      <c r="T331" s="95">
        <f t="shared" si="98"/>
        <v>732.96260000000007</v>
      </c>
      <c r="U331" s="78">
        <f t="shared" si="99"/>
        <v>0</v>
      </c>
      <c r="V331" s="79">
        <f t="shared" si="100"/>
        <v>0</v>
      </c>
      <c r="W331" s="79">
        <f t="shared" si="101"/>
        <v>0</v>
      </c>
      <c r="X331" s="80">
        <f t="shared" si="102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97"/>
        <v>0</v>
      </c>
      <c r="M332" s="148">
        <f t="shared" si="92"/>
        <v>10780.27</v>
      </c>
      <c r="N332" s="62">
        <f t="shared" si="93"/>
        <v>16.68</v>
      </c>
      <c r="O332" s="46"/>
      <c r="P332" s="43"/>
      <c r="Q332" s="142">
        <f t="shared" si="94"/>
        <v>215.76500000000001</v>
      </c>
      <c r="R332" s="143">
        <f t="shared" si="95"/>
        <v>151.09200000000001</v>
      </c>
      <c r="S332" s="143">
        <f t="shared" si="96"/>
        <v>366.10559999999998</v>
      </c>
      <c r="T332" s="95">
        <f t="shared" si="98"/>
        <v>732.96260000000007</v>
      </c>
      <c r="U332" s="78">
        <f t="shared" si="99"/>
        <v>0</v>
      </c>
      <c r="V332" s="79">
        <f t="shared" si="100"/>
        <v>0</v>
      </c>
      <c r="W332" s="79">
        <f t="shared" si="101"/>
        <v>0</v>
      </c>
      <c r="X332" s="80">
        <f t="shared" si="102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97"/>
        <v>0</v>
      </c>
      <c r="M333" s="148">
        <f t="shared" si="92"/>
        <v>10780.27</v>
      </c>
      <c r="N333" s="62">
        <f t="shared" si="93"/>
        <v>16.68</v>
      </c>
      <c r="O333" s="46"/>
      <c r="P333" s="43"/>
      <c r="Q333" s="142">
        <f t="shared" si="94"/>
        <v>215.76500000000001</v>
      </c>
      <c r="R333" s="143">
        <f t="shared" si="95"/>
        <v>151.09200000000001</v>
      </c>
      <c r="S333" s="143">
        <f t="shared" si="96"/>
        <v>366.10559999999998</v>
      </c>
      <c r="T333" s="95">
        <f t="shared" si="98"/>
        <v>732.96260000000007</v>
      </c>
      <c r="U333" s="78">
        <f t="shared" si="99"/>
        <v>0</v>
      </c>
      <c r="V333" s="79">
        <f t="shared" si="100"/>
        <v>0</v>
      </c>
      <c r="W333" s="79">
        <f t="shared" si="101"/>
        <v>0</v>
      </c>
      <c r="X333" s="80">
        <f t="shared" si="102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97"/>
        <v>0</v>
      </c>
      <c r="M334" s="148">
        <f t="shared" si="92"/>
        <v>10780.27</v>
      </c>
      <c r="N334" s="62">
        <f t="shared" si="93"/>
        <v>16.68</v>
      </c>
      <c r="O334" s="46"/>
      <c r="P334" s="43"/>
      <c r="Q334" s="142">
        <f t="shared" si="94"/>
        <v>215.76500000000001</v>
      </c>
      <c r="R334" s="143">
        <f t="shared" si="95"/>
        <v>151.09200000000001</v>
      </c>
      <c r="S334" s="143">
        <f t="shared" si="96"/>
        <v>366.10559999999998</v>
      </c>
      <c r="T334" s="95">
        <f t="shared" si="98"/>
        <v>732.96260000000007</v>
      </c>
      <c r="U334" s="78">
        <f t="shared" si="99"/>
        <v>0</v>
      </c>
      <c r="V334" s="79">
        <f t="shared" si="100"/>
        <v>0</v>
      </c>
      <c r="W334" s="79">
        <f t="shared" si="101"/>
        <v>0</v>
      </c>
      <c r="X334" s="80">
        <f t="shared" si="102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97"/>
        <v>0</v>
      </c>
      <c r="M335" s="148">
        <f t="shared" si="92"/>
        <v>10780.27</v>
      </c>
      <c r="N335" s="62">
        <f t="shared" si="93"/>
        <v>16.68</v>
      </c>
      <c r="O335" s="46"/>
      <c r="P335" s="43"/>
      <c r="Q335" s="142">
        <f t="shared" si="94"/>
        <v>215.76500000000001</v>
      </c>
      <c r="R335" s="143">
        <f t="shared" si="95"/>
        <v>151.09200000000001</v>
      </c>
      <c r="S335" s="143">
        <f t="shared" si="96"/>
        <v>366.10559999999998</v>
      </c>
      <c r="T335" s="95">
        <f t="shared" si="98"/>
        <v>732.96260000000007</v>
      </c>
      <c r="U335" s="78">
        <f t="shared" si="99"/>
        <v>0</v>
      </c>
      <c r="V335" s="79">
        <f t="shared" si="100"/>
        <v>0</v>
      </c>
      <c r="W335" s="79">
        <f t="shared" si="101"/>
        <v>0</v>
      </c>
      <c r="X335" s="80">
        <f t="shared" si="102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97"/>
        <v>0</v>
      </c>
      <c r="M336" s="148">
        <f t="shared" si="92"/>
        <v>10780.27</v>
      </c>
      <c r="N336" s="62">
        <f t="shared" si="93"/>
        <v>16.68</v>
      </c>
      <c r="O336" s="46"/>
      <c r="P336" s="43"/>
      <c r="Q336" s="142">
        <f t="shared" si="94"/>
        <v>215.76500000000001</v>
      </c>
      <c r="R336" s="143">
        <f t="shared" si="95"/>
        <v>151.09200000000001</v>
      </c>
      <c r="S336" s="143">
        <f t="shared" si="96"/>
        <v>366.10559999999998</v>
      </c>
      <c r="T336" s="95">
        <f t="shared" si="98"/>
        <v>732.96260000000007</v>
      </c>
      <c r="U336" s="78">
        <f t="shared" si="99"/>
        <v>0</v>
      </c>
      <c r="V336" s="79">
        <f t="shared" si="100"/>
        <v>0</v>
      </c>
      <c r="W336" s="79">
        <f t="shared" si="101"/>
        <v>0</v>
      </c>
      <c r="X336" s="80">
        <f t="shared" si="102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97"/>
        <v>0</v>
      </c>
      <c r="M337" s="148">
        <f t="shared" si="92"/>
        <v>10780.27</v>
      </c>
      <c r="N337" s="62">
        <f t="shared" si="93"/>
        <v>16.68</v>
      </c>
      <c r="O337" s="46"/>
      <c r="P337" s="43"/>
      <c r="Q337" s="142">
        <f t="shared" si="94"/>
        <v>215.76500000000001</v>
      </c>
      <c r="R337" s="143">
        <f t="shared" si="95"/>
        <v>151.09200000000001</v>
      </c>
      <c r="S337" s="143">
        <f t="shared" si="96"/>
        <v>366.10559999999998</v>
      </c>
      <c r="T337" s="95">
        <f t="shared" si="98"/>
        <v>732.96260000000007</v>
      </c>
      <c r="U337" s="78">
        <f t="shared" si="99"/>
        <v>0</v>
      </c>
      <c r="V337" s="79">
        <f t="shared" si="100"/>
        <v>0</v>
      </c>
      <c r="W337" s="79">
        <f t="shared" si="101"/>
        <v>0</v>
      </c>
      <c r="X337" s="80">
        <f t="shared" si="102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97"/>
        <v>0</v>
      </c>
      <c r="M338" s="148">
        <f t="shared" si="92"/>
        <v>10780.27</v>
      </c>
      <c r="N338" s="62">
        <f t="shared" si="93"/>
        <v>16.68</v>
      </c>
      <c r="O338" s="46"/>
      <c r="P338" s="43"/>
      <c r="Q338" s="142">
        <f t="shared" si="94"/>
        <v>215.76500000000001</v>
      </c>
      <c r="R338" s="143">
        <f t="shared" si="95"/>
        <v>151.09200000000001</v>
      </c>
      <c r="S338" s="143">
        <f t="shared" si="96"/>
        <v>366.10559999999998</v>
      </c>
      <c r="T338" s="95">
        <f t="shared" si="98"/>
        <v>732.96260000000007</v>
      </c>
      <c r="U338" s="78">
        <f t="shared" si="99"/>
        <v>0</v>
      </c>
      <c r="V338" s="79">
        <f t="shared" si="100"/>
        <v>0</v>
      </c>
      <c r="W338" s="79">
        <f t="shared" si="101"/>
        <v>0</v>
      </c>
      <c r="X338" s="80">
        <f t="shared" si="102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97"/>
        <v>0</v>
      </c>
      <c r="M339" s="148">
        <f t="shared" si="92"/>
        <v>10780.27</v>
      </c>
      <c r="N339" s="62">
        <f t="shared" si="93"/>
        <v>16.68</v>
      </c>
      <c r="O339" s="46"/>
      <c r="P339" s="43"/>
      <c r="Q339" s="142">
        <f t="shared" si="94"/>
        <v>215.76500000000001</v>
      </c>
      <c r="R339" s="143">
        <f t="shared" si="95"/>
        <v>151.09200000000001</v>
      </c>
      <c r="S339" s="143">
        <f t="shared" si="96"/>
        <v>366.10559999999998</v>
      </c>
      <c r="T339" s="95">
        <f t="shared" si="98"/>
        <v>732.96260000000007</v>
      </c>
      <c r="U339" s="78">
        <f t="shared" si="99"/>
        <v>0</v>
      </c>
      <c r="V339" s="79">
        <f t="shared" si="100"/>
        <v>0</v>
      </c>
      <c r="W339" s="79">
        <f t="shared" si="101"/>
        <v>0</v>
      </c>
      <c r="X339" s="80">
        <f t="shared" si="102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97"/>
        <v>0</v>
      </c>
      <c r="M340" s="148">
        <f t="shared" si="92"/>
        <v>10780.27</v>
      </c>
      <c r="N340" s="62">
        <f t="shared" si="93"/>
        <v>16.68</v>
      </c>
      <c r="O340" s="46"/>
      <c r="P340" s="43"/>
      <c r="Q340" s="142">
        <f t="shared" si="94"/>
        <v>215.76500000000001</v>
      </c>
      <c r="R340" s="143">
        <f t="shared" si="95"/>
        <v>151.09200000000001</v>
      </c>
      <c r="S340" s="143">
        <f t="shared" si="96"/>
        <v>366.10559999999998</v>
      </c>
      <c r="T340" s="95">
        <f t="shared" si="98"/>
        <v>732.96260000000007</v>
      </c>
      <c r="U340" s="78">
        <f t="shared" si="99"/>
        <v>0</v>
      </c>
      <c r="V340" s="79">
        <f t="shared" si="100"/>
        <v>0</v>
      </c>
      <c r="W340" s="79">
        <f t="shared" si="101"/>
        <v>0</v>
      </c>
      <c r="X340" s="80">
        <f t="shared" si="102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97"/>
        <v>0</v>
      </c>
      <c r="M341" s="148">
        <f t="shared" si="92"/>
        <v>10780.27</v>
      </c>
      <c r="N341" s="62">
        <f t="shared" si="93"/>
        <v>16.68</v>
      </c>
      <c r="O341" s="46"/>
      <c r="P341" s="43"/>
      <c r="Q341" s="142">
        <f t="shared" si="94"/>
        <v>215.76500000000001</v>
      </c>
      <c r="R341" s="143">
        <f t="shared" si="95"/>
        <v>151.09200000000001</v>
      </c>
      <c r="S341" s="143">
        <f t="shared" si="96"/>
        <v>366.10559999999998</v>
      </c>
      <c r="T341" s="95">
        <f t="shared" si="98"/>
        <v>732.96260000000007</v>
      </c>
      <c r="U341" s="78">
        <f t="shared" si="99"/>
        <v>0</v>
      </c>
      <c r="V341" s="79">
        <f t="shared" si="100"/>
        <v>0</v>
      </c>
      <c r="W341" s="79">
        <f t="shared" si="101"/>
        <v>0</v>
      </c>
      <c r="X341" s="80">
        <f t="shared" si="102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97"/>
        <v>0</v>
      </c>
      <c r="M342" s="148">
        <f t="shared" si="92"/>
        <v>10780.27</v>
      </c>
      <c r="N342" s="62">
        <f t="shared" si="93"/>
        <v>16.68</v>
      </c>
      <c r="O342" s="46"/>
      <c r="P342" s="43"/>
      <c r="Q342" s="142">
        <f t="shared" si="94"/>
        <v>215.76500000000001</v>
      </c>
      <c r="R342" s="143">
        <f t="shared" si="95"/>
        <v>151.09200000000001</v>
      </c>
      <c r="S342" s="143">
        <f t="shared" si="96"/>
        <v>366.10559999999998</v>
      </c>
      <c r="T342" s="95">
        <f t="shared" si="98"/>
        <v>732.96260000000007</v>
      </c>
      <c r="U342" s="78">
        <f t="shared" si="99"/>
        <v>0</v>
      </c>
      <c r="V342" s="79">
        <f t="shared" si="100"/>
        <v>0</v>
      </c>
      <c r="W342" s="79">
        <f t="shared" si="101"/>
        <v>0</v>
      </c>
      <c r="X342" s="80">
        <f t="shared" si="102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97"/>
        <v>0</v>
      </c>
      <c r="M343" s="148">
        <f t="shared" ref="M343:M406" si="103">SUMPRODUCT($C$4:$K$4,$C$6:$K$6)</f>
        <v>10780.27</v>
      </c>
      <c r="N343" s="62">
        <f t="shared" ref="N343:N406" si="104">SUMPRODUCT($C$3:$K$3,$C$6:$K$6)/1000</f>
        <v>16.68</v>
      </c>
      <c r="O343" s="46"/>
      <c r="P343" s="43"/>
      <c r="Q343" s="142">
        <f t="shared" ref="Q343:Q406" si="105">SUMPRODUCT($C$4:$E$4,$C$6:$E$6)*$Q$3</f>
        <v>215.76500000000001</v>
      </c>
      <c r="R343" s="143">
        <f t="shared" ref="R343:R406" si="106">SUMPRODUCT($F$4:$H$4,$F$6:$H$6)*$R$3</f>
        <v>151.09200000000001</v>
      </c>
      <c r="S343" s="143">
        <f t="shared" ref="S343:S406" si="107">SUMPRODUCT($I$4:$K$4,$I$6:$K$6)*$S$3</f>
        <v>366.10559999999998</v>
      </c>
      <c r="T343" s="95">
        <f t="shared" si="98"/>
        <v>732.96260000000007</v>
      </c>
      <c r="U343" s="78">
        <f t="shared" si="99"/>
        <v>0</v>
      </c>
      <c r="V343" s="79">
        <f t="shared" si="100"/>
        <v>0</v>
      </c>
      <c r="W343" s="79">
        <f t="shared" si="101"/>
        <v>0</v>
      </c>
      <c r="X343" s="80">
        <f t="shared" si="102"/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8">SUM(C344:K344)/40</f>
        <v>0</v>
      </c>
      <c r="M344" s="148">
        <f t="shared" si="103"/>
        <v>10780.27</v>
      </c>
      <c r="N344" s="62">
        <f t="shared" si="104"/>
        <v>16.68</v>
      </c>
      <c r="O344" s="46"/>
      <c r="P344" s="43"/>
      <c r="Q344" s="142">
        <f t="shared" si="105"/>
        <v>215.76500000000001</v>
      </c>
      <c r="R344" s="143">
        <f t="shared" si="106"/>
        <v>151.09200000000001</v>
      </c>
      <c r="S344" s="143">
        <f t="shared" si="107"/>
        <v>366.10559999999998</v>
      </c>
      <c r="T344" s="95">
        <f t="shared" ref="T344:T407" si="109">SUM(Q344:S344)</f>
        <v>732.96260000000007</v>
      </c>
      <c r="U344" s="78">
        <f t="shared" ref="U344:U407" si="110">SUM(C344:E344)*$U$3</f>
        <v>0</v>
      </c>
      <c r="V344" s="79">
        <f t="shared" ref="V344:V407" si="111">SUM(F344:H344)*$V$3</f>
        <v>0</v>
      </c>
      <c r="W344" s="79">
        <f t="shared" ref="W344:W407" si="112">SUM(I344:K344)*$W$3</f>
        <v>0</v>
      </c>
      <c r="X344" s="80">
        <f t="shared" ref="X344:X407" si="113">SUM(U344:W344)</f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8"/>
        <v>0</v>
      </c>
      <c r="M345" s="148">
        <f t="shared" si="103"/>
        <v>10780.27</v>
      </c>
      <c r="N345" s="62">
        <f t="shared" si="104"/>
        <v>16.68</v>
      </c>
      <c r="O345" s="46"/>
      <c r="P345" s="43"/>
      <c r="Q345" s="142">
        <f t="shared" si="105"/>
        <v>215.76500000000001</v>
      </c>
      <c r="R345" s="143">
        <f t="shared" si="106"/>
        <v>151.09200000000001</v>
      </c>
      <c r="S345" s="143">
        <f t="shared" si="107"/>
        <v>366.10559999999998</v>
      </c>
      <c r="T345" s="95">
        <f t="shared" si="109"/>
        <v>732.96260000000007</v>
      </c>
      <c r="U345" s="78">
        <f t="shared" si="110"/>
        <v>0</v>
      </c>
      <c r="V345" s="79">
        <f t="shared" si="111"/>
        <v>0</v>
      </c>
      <c r="W345" s="79">
        <f t="shared" si="112"/>
        <v>0</v>
      </c>
      <c r="X345" s="80">
        <f t="shared" si="113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8"/>
        <v>0</v>
      </c>
      <c r="M346" s="148">
        <f t="shared" si="103"/>
        <v>10780.27</v>
      </c>
      <c r="N346" s="62">
        <f t="shared" si="104"/>
        <v>16.68</v>
      </c>
      <c r="O346" s="46"/>
      <c r="P346" s="43"/>
      <c r="Q346" s="142">
        <f t="shared" si="105"/>
        <v>215.76500000000001</v>
      </c>
      <c r="R346" s="143">
        <f t="shared" si="106"/>
        <v>151.09200000000001</v>
      </c>
      <c r="S346" s="143">
        <f t="shared" si="107"/>
        <v>366.10559999999998</v>
      </c>
      <c r="T346" s="95">
        <f t="shared" si="109"/>
        <v>732.96260000000007</v>
      </c>
      <c r="U346" s="78">
        <f t="shared" si="110"/>
        <v>0</v>
      </c>
      <c r="V346" s="79">
        <f t="shared" si="111"/>
        <v>0</v>
      </c>
      <c r="W346" s="79">
        <f t="shared" si="112"/>
        <v>0</v>
      </c>
      <c r="X346" s="80">
        <f t="shared" si="113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8"/>
        <v>0</v>
      </c>
      <c r="M347" s="148">
        <f t="shared" si="103"/>
        <v>10780.27</v>
      </c>
      <c r="N347" s="62">
        <f t="shared" si="104"/>
        <v>16.68</v>
      </c>
      <c r="O347" s="46"/>
      <c r="P347" s="43"/>
      <c r="Q347" s="142">
        <f t="shared" si="105"/>
        <v>215.76500000000001</v>
      </c>
      <c r="R347" s="143">
        <f t="shared" si="106"/>
        <v>151.09200000000001</v>
      </c>
      <c r="S347" s="143">
        <f t="shared" si="107"/>
        <v>366.10559999999998</v>
      </c>
      <c r="T347" s="95">
        <f t="shared" si="109"/>
        <v>732.96260000000007</v>
      </c>
      <c r="U347" s="78">
        <f t="shared" si="110"/>
        <v>0</v>
      </c>
      <c r="V347" s="79">
        <f t="shared" si="111"/>
        <v>0</v>
      </c>
      <c r="W347" s="79">
        <f t="shared" si="112"/>
        <v>0</v>
      </c>
      <c r="X347" s="80">
        <f t="shared" si="113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8"/>
        <v>0</v>
      </c>
      <c r="M348" s="148">
        <f t="shared" si="103"/>
        <v>10780.27</v>
      </c>
      <c r="N348" s="62">
        <f t="shared" si="104"/>
        <v>16.68</v>
      </c>
      <c r="O348" s="46"/>
      <c r="P348" s="43"/>
      <c r="Q348" s="142">
        <f t="shared" si="105"/>
        <v>215.76500000000001</v>
      </c>
      <c r="R348" s="143">
        <f t="shared" si="106"/>
        <v>151.09200000000001</v>
      </c>
      <c r="S348" s="143">
        <f t="shared" si="107"/>
        <v>366.10559999999998</v>
      </c>
      <c r="T348" s="95">
        <f t="shared" si="109"/>
        <v>732.96260000000007</v>
      </c>
      <c r="U348" s="78">
        <f t="shared" si="110"/>
        <v>0</v>
      </c>
      <c r="V348" s="79">
        <f t="shared" si="111"/>
        <v>0</v>
      </c>
      <c r="W348" s="79">
        <f t="shared" si="112"/>
        <v>0</v>
      </c>
      <c r="X348" s="80">
        <f t="shared" si="113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8"/>
        <v>0</v>
      </c>
      <c r="M349" s="148">
        <f t="shared" si="103"/>
        <v>10780.27</v>
      </c>
      <c r="N349" s="62">
        <f t="shared" si="104"/>
        <v>16.68</v>
      </c>
      <c r="O349" s="46"/>
      <c r="P349" s="43"/>
      <c r="Q349" s="142">
        <f t="shared" si="105"/>
        <v>215.76500000000001</v>
      </c>
      <c r="R349" s="143">
        <f t="shared" si="106"/>
        <v>151.09200000000001</v>
      </c>
      <c r="S349" s="143">
        <f t="shared" si="107"/>
        <v>366.10559999999998</v>
      </c>
      <c r="T349" s="95">
        <f t="shared" si="109"/>
        <v>732.96260000000007</v>
      </c>
      <c r="U349" s="78">
        <f t="shared" si="110"/>
        <v>0</v>
      </c>
      <c r="V349" s="79">
        <f t="shared" si="111"/>
        <v>0</v>
      </c>
      <c r="W349" s="79">
        <f t="shared" si="112"/>
        <v>0</v>
      </c>
      <c r="X349" s="80">
        <f t="shared" si="113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8"/>
        <v>0</v>
      </c>
      <c r="M350" s="148">
        <f t="shared" si="103"/>
        <v>10780.27</v>
      </c>
      <c r="N350" s="62">
        <f t="shared" si="104"/>
        <v>16.68</v>
      </c>
      <c r="O350" s="46"/>
      <c r="P350" s="43"/>
      <c r="Q350" s="142">
        <f t="shared" si="105"/>
        <v>215.76500000000001</v>
      </c>
      <c r="R350" s="143">
        <f t="shared" si="106"/>
        <v>151.09200000000001</v>
      </c>
      <c r="S350" s="143">
        <f t="shared" si="107"/>
        <v>366.10559999999998</v>
      </c>
      <c r="T350" s="95">
        <f t="shared" si="109"/>
        <v>732.96260000000007</v>
      </c>
      <c r="U350" s="78">
        <f t="shared" si="110"/>
        <v>0</v>
      </c>
      <c r="V350" s="79">
        <f t="shared" si="111"/>
        <v>0</v>
      </c>
      <c r="W350" s="79">
        <f t="shared" si="112"/>
        <v>0</v>
      </c>
      <c r="X350" s="80">
        <f t="shared" si="113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8"/>
        <v>0</v>
      </c>
      <c r="M351" s="148">
        <f t="shared" si="103"/>
        <v>10780.27</v>
      </c>
      <c r="N351" s="62">
        <f t="shared" si="104"/>
        <v>16.68</v>
      </c>
      <c r="O351" s="46"/>
      <c r="P351" s="43"/>
      <c r="Q351" s="142">
        <f t="shared" si="105"/>
        <v>215.76500000000001</v>
      </c>
      <c r="R351" s="143">
        <f t="shared" si="106"/>
        <v>151.09200000000001</v>
      </c>
      <c r="S351" s="143">
        <f t="shared" si="107"/>
        <v>366.10559999999998</v>
      </c>
      <c r="T351" s="95">
        <f t="shared" si="109"/>
        <v>732.96260000000007</v>
      </c>
      <c r="U351" s="78">
        <f t="shared" si="110"/>
        <v>0</v>
      </c>
      <c r="V351" s="79">
        <f t="shared" si="111"/>
        <v>0</v>
      </c>
      <c r="W351" s="79">
        <f t="shared" si="112"/>
        <v>0</v>
      </c>
      <c r="X351" s="80">
        <f t="shared" si="113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8"/>
        <v>0</v>
      </c>
      <c r="M352" s="148">
        <f t="shared" si="103"/>
        <v>10780.27</v>
      </c>
      <c r="N352" s="62">
        <f t="shared" si="104"/>
        <v>16.68</v>
      </c>
      <c r="O352" s="46"/>
      <c r="P352" s="43"/>
      <c r="Q352" s="142">
        <f t="shared" si="105"/>
        <v>215.76500000000001</v>
      </c>
      <c r="R352" s="143">
        <f t="shared" si="106"/>
        <v>151.09200000000001</v>
      </c>
      <c r="S352" s="143">
        <f t="shared" si="107"/>
        <v>366.10559999999998</v>
      </c>
      <c r="T352" s="95">
        <f t="shared" si="109"/>
        <v>732.96260000000007</v>
      </c>
      <c r="U352" s="78">
        <f t="shared" si="110"/>
        <v>0</v>
      </c>
      <c r="V352" s="79">
        <f t="shared" si="111"/>
        <v>0</v>
      </c>
      <c r="W352" s="79">
        <f t="shared" si="112"/>
        <v>0</v>
      </c>
      <c r="X352" s="80">
        <f t="shared" si="113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8"/>
        <v>0</v>
      </c>
      <c r="M353" s="148">
        <f t="shared" si="103"/>
        <v>10780.27</v>
      </c>
      <c r="N353" s="62">
        <f t="shared" si="104"/>
        <v>16.68</v>
      </c>
      <c r="O353" s="46"/>
      <c r="P353" s="43"/>
      <c r="Q353" s="142">
        <f t="shared" si="105"/>
        <v>215.76500000000001</v>
      </c>
      <c r="R353" s="143">
        <f t="shared" si="106"/>
        <v>151.09200000000001</v>
      </c>
      <c r="S353" s="143">
        <f t="shared" si="107"/>
        <v>366.10559999999998</v>
      </c>
      <c r="T353" s="95">
        <f t="shared" si="109"/>
        <v>732.96260000000007</v>
      </c>
      <c r="U353" s="78">
        <f t="shared" si="110"/>
        <v>0</v>
      </c>
      <c r="V353" s="79">
        <f t="shared" si="111"/>
        <v>0</v>
      </c>
      <c r="W353" s="79">
        <f t="shared" si="112"/>
        <v>0</v>
      </c>
      <c r="X353" s="80">
        <f t="shared" si="113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8"/>
        <v>0</v>
      </c>
      <c r="M354" s="148">
        <f t="shared" si="103"/>
        <v>10780.27</v>
      </c>
      <c r="N354" s="62">
        <f t="shared" si="104"/>
        <v>16.68</v>
      </c>
      <c r="O354" s="46"/>
      <c r="P354" s="43"/>
      <c r="Q354" s="142">
        <f t="shared" si="105"/>
        <v>215.76500000000001</v>
      </c>
      <c r="R354" s="143">
        <f t="shared" si="106"/>
        <v>151.09200000000001</v>
      </c>
      <c r="S354" s="143">
        <f t="shared" si="107"/>
        <v>366.10559999999998</v>
      </c>
      <c r="T354" s="95">
        <f t="shared" si="109"/>
        <v>732.96260000000007</v>
      </c>
      <c r="U354" s="78">
        <f t="shared" si="110"/>
        <v>0</v>
      </c>
      <c r="V354" s="79">
        <f t="shared" si="111"/>
        <v>0</v>
      </c>
      <c r="W354" s="79">
        <f t="shared" si="112"/>
        <v>0</v>
      </c>
      <c r="X354" s="80">
        <f t="shared" si="113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8"/>
        <v>0</v>
      </c>
      <c r="M355" s="148">
        <f t="shared" si="103"/>
        <v>10780.27</v>
      </c>
      <c r="N355" s="62">
        <f t="shared" si="104"/>
        <v>16.68</v>
      </c>
      <c r="O355" s="46"/>
      <c r="P355" s="43"/>
      <c r="Q355" s="142">
        <f t="shared" si="105"/>
        <v>215.76500000000001</v>
      </c>
      <c r="R355" s="143">
        <f t="shared" si="106"/>
        <v>151.09200000000001</v>
      </c>
      <c r="S355" s="143">
        <f t="shared" si="107"/>
        <v>366.10559999999998</v>
      </c>
      <c r="T355" s="95">
        <f t="shared" si="109"/>
        <v>732.96260000000007</v>
      </c>
      <c r="U355" s="78">
        <f t="shared" si="110"/>
        <v>0</v>
      </c>
      <c r="V355" s="79">
        <f t="shared" si="111"/>
        <v>0</v>
      </c>
      <c r="W355" s="79">
        <f t="shared" si="112"/>
        <v>0</v>
      </c>
      <c r="X355" s="80">
        <f t="shared" si="113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8"/>
        <v>0</v>
      </c>
      <c r="M356" s="148">
        <f t="shared" si="103"/>
        <v>10780.27</v>
      </c>
      <c r="N356" s="62">
        <f t="shared" si="104"/>
        <v>16.68</v>
      </c>
      <c r="O356" s="46"/>
      <c r="P356" s="43"/>
      <c r="Q356" s="142">
        <f t="shared" si="105"/>
        <v>215.76500000000001</v>
      </c>
      <c r="R356" s="143">
        <f t="shared" si="106"/>
        <v>151.09200000000001</v>
      </c>
      <c r="S356" s="143">
        <f t="shared" si="107"/>
        <v>366.10559999999998</v>
      </c>
      <c r="T356" s="95">
        <f t="shared" si="109"/>
        <v>732.96260000000007</v>
      </c>
      <c r="U356" s="78">
        <f t="shared" si="110"/>
        <v>0</v>
      </c>
      <c r="V356" s="79">
        <f t="shared" si="111"/>
        <v>0</v>
      </c>
      <c r="W356" s="79">
        <f t="shared" si="112"/>
        <v>0</v>
      </c>
      <c r="X356" s="80">
        <f t="shared" si="113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8"/>
        <v>0</v>
      </c>
      <c r="M357" s="148">
        <f t="shared" si="103"/>
        <v>10780.27</v>
      </c>
      <c r="N357" s="62">
        <f t="shared" si="104"/>
        <v>16.68</v>
      </c>
      <c r="O357" s="46"/>
      <c r="P357" s="43"/>
      <c r="Q357" s="142">
        <f t="shared" si="105"/>
        <v>215.76500000000001</v>
      </c>
      <c r="R357" s="143">
        <f t="shared" si="106"/>
        <v>151.09200000000001</v>
      </c>
      <c r="S357" s="143">
        <f t="shared" si="107"/>
        <v>366.10559999999998</v>
      </c>
      <c r="T357" s="95">
        <f t="shared" si="109"/>
        <v>732.96260000000007</v>
      </c>
      <c r="U357" s="78">
        <f t="shared" si="110"/>
        <v>0</v>
      </c>
      <c r="V357" s="79">
        <f t="shared" si="111"/>
        <v>0</v>
      </c>
      <c r="W357" s="79">
        <f t="shared" si="112"/>
        <v>0</v>
      </c>
      <c r="X357" s="80">
        <f t="shared" si="113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8"/>
        <v>0</v>
      </c>
      <c r="M358" s="148">
        <f t="shared" si="103"/>
        <v>10780.27</v>
      </c>
      <c r="N358" s="62">
        <f t="shared" si="104"/>
        <v>16.68</v>
      </c>
      <c r="O358" s="46"/>
      <c r="P358" s="43"/>
      <c r="Q358" s="142">
        <f t="shared" si="105"/>
        <v>215.76500000000001</v>
      </c>
      <c r="R358" s="143">
        <f t="shared" si="106"/>
        <v>151.09200000000001</v>
      </c>
      <c r="S358" s="143">
        <f t="shared" si="107"/>
        <v>366.10559999999998</v>
      </c>
      <c r="T358" s="95">
        <f t="shared" si="109"/>
        <v>732.96260000000007</v>
      </c>
      <c r="U358" s="78">
        <f t="shared" si="110"/>
        <v>0</v>
      </c>
      <c r="V358" s="79">
        <f t="shared" si="111"/>
        <v>0</v>
      </c>
      <c r="W358" s="79">
        <f t="shared" si="112"/>
        <v>0</v>
      </c>
      <c r="X358" s="80">
        <f t="shared" si="113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8"/>
        <v>0</v>
      </c>
      <c r="M359" s="148">
        <f t="shared" si="103"/>
        <v>10780.27</v>
      </c>
      <c r="N359" s="62">
        <f t="shared" si="104"/>
        <v>16.68</v>
      </c>
      <c r="O359" s="46"/>
      <c r="P359" s="43"/>
      <c r="Q359" s="142">
        <f t="shared" si="105"/>
        <v>215.76500000000001</v>
      </c>
      <c r="R359" s="143">
        <f t="shared" si="106"/>
        <v>151.09200000000001</v>
      </c>
      <c r="S359" s="143">
        <f t="shared" si="107"/>
        <v>366.10559999999998</v>
      </c>
      <c r="T359" s="95">
        <f t="shared" si="109"/>
        <v>732.96260000000007</v>
      </c>
      <c r="U359" s="78">
        <f t="shared" si="110"/>
        <v>0</v>
      </c>
      <c r="V359" s="79">
        <f t="shared" si="111"/>
        <v>0</v>
      </c>
      <c r="W359" s="79">
        <f t="shared" si="112"/>
        <v>0</v>
      </c>
      <c r="X359" s="80">
        <f t="shared" si="113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8"/>
        <v>0</v>
      </c>
      <c r="M360" s="148">
        <f t="shared" si="103"/>
        <v>10780.27</v>
      </c>
      <c r="N360" s="62">
        <f t="shared" si="104"/>
        <v>16.68</v>
      </c>
      <c r="O360" s="46"/>
      <c r="P360" s="43"/>
      <c r="Q360" s="142">
        <f t="shared" si="105"/>
        <v>215.76500000000001</v>
      </c>
      <c r="R360" s="143">
        <f t="shared" si="106"/>
        <v>151.09200000000001</v>
      </c>
      <c r="S360" s="143">
        <f t="shared" si="107"/>
        <v>366.10559999999998</v>
      </c>
      <c r="T360" s="95">
        <f t="shared" si="109"/>
        <v>732.96260000000007</v>
      </c>
      <c r="U360" s="78">
        <f t="shared" si="110"/>
        <v>0</v>
      </c>
      <c r="V360" s="79">
        <f t="shared" si="111"/>
        <v>0</v>
      </c>
      <c r="W360" s="79">
        <f t="shared" si="112"/>
        <v>0</v>
      </c>
      <c r="X360" s="80">
        <f t="shared" si="113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8"/>
        <v>0</v>
      </c>
      <c r="M361" s="148">
        <f t="shared" si="103"/>
        <v>10780.27</v>
      </c>
      <c r="N361" s="62">
        <f t="shared" si="104"/>
        <v>16.68</v>
      </c>
      <c r="O361" s="46"/>
      <c r="P361" s="43"/>
      <c r="Q361" s="142">
        <f t="shared" si="105"/>
        <v>215.76500000000001</v>
      </c>
      <c r="R361" s="143">
        <f t="shared" si="106"/>
        <v>151.09200000000001</v>
      </c>
      <c r="S361" s="143">
        <f t="shared" si="107"/>
        <v>366.10559999999998</v>
      </c>
      <c r="T361" s="95">
        <f t="shared" si="109"/>
        <v>732.96260000000007</v>
      </c>
      <c r="U361" s="78">
        <f t="shared" si="110"/>
        <v>0</v>
      </c>
      <c r="V361" s="79">
        <f t="shared" si="111"/>
        <v>0</v>
      </c>
      <c r="W361" s="79">
        <f t="shared" si="112"/>
        <v>0</v>
      </c>
      <c r="X361" s="80">
        <f t="shared" si="113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8"/>
        <v>0</v>
      </c>
      <c r="M362" s="148">
        <f t="shared" si="103"/>
        <v>10780.27</v>
      </c>
      <c r="N362" s="62">
        <f t="shared" si="104"/>
        <v>16.68</v>
      </c>
      <c r="O362" s="46"/>
      <c r="P362" s="43"/>
      <c r="Q362" s="142">
        <f t="shared" si="105"/>
        <v>215.76500000000001</v>
      </c>
      <c r="R362" s="143">
        <f t="shared" si="106"/>
        <v>151.09200000000001</v>
      </c>
      <c r="S362" s="143">
        <f t="shared" si="107"/>
        <v>366.10559999999998</v>
      </c>
      <c r="T362" s="95">
        <f t="shared" si="109"/>
        <v>732.96260000000007</v>
      </c>
      <c r="U362" s="78">
        <f t="shared" si="110"/>
        <v>0</v>
      </c>
      <c r="V362" s="79">
        <f t="shared" si="111"/>
        <v>0</v>
      </c>
      <c r="W362" s="79">
        <f t="shared" si="112"/>
        <v>0</v>
      </c>
      <c r="X362" s="80">
        <f t="shared" si="113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8"/>
        <v>0</v>
      </c>
      <c r="M363" s="148">
        <f t="shared" si="103"/>
        <v>10780.27</v>
      </c>
      <c r="N363" s="62">
        <f t="shared" si="104"/>
        <v>16.68</v>
      </c>
      <c r="O363" s="46"/>
      <c r="P363" s="43"/>
      <c r="Q363" s="142">
        <f t="shared" si="105"/>
        <v>215.76500000000001</v>
      </c>
      <c r="R363" s="143">
        <f t="shared" si="106"/>
        <v>151.09200000000001</v>
      </c>
      <c r="S363" s="143">
        <f t="shared" si="107"/>
        <v>366.10559999999998</v>
      </c>
      <c r="T363" s="95">
        <f t="shared" si="109"/>
        <v>732.96260000000007</v>
      </c>
      <c r="U363" s="78">
        <f t="shared" si="110"/>
        <v>0</v>
      </c>
      <c r="V363" s="79">
        <f t="shared" si="111"/>
        <v>0</v>
      </c>
      <c r="W363" s="79">
        <f t="shared" si="112"/>
        <v>0</v>
      </c>
      <c r="X363" s="80">
        <f t="shared" si="113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8"/>
        <v>0</v>
      </c>
      <c r="M364" s="148">
        <f t="shared" si="103"/>
        <v>10780.27</v>
      </c>
      <c r="N364" s="62">
        <f t="shared" si="104"/>
        <v>16.68</v>
      </c>
      <c r="O364" s="46"/>
      <c r="P364" s="43"/>
      <c r="Q364" s="142">
        <f t="shared" si="105"/>
        <v>215.76500000000001</v>
      </c>
      <c r="R364" s="143">
        <f t="shared" si="106"/>
        <v>151.09200000000001</v>
      </c>
      <c r="S364" s="143">
        <f t="shared" si="107"/>
        <v>366.10559999999998</v>
      </c>
      <c r="T364" s="95">
        <f t="shared" si="109"/>
        <v>732.96260000000007</v>
      </c>
      <c r="U364" s="78">
        <f t="shared" si="110"/>
        <v>0</v>
      </c>
      <c r="V364" s="79">
        <f t="shared" si="111"/>
        <v>0</v>
      </c>
      <c r="W364" s="79">
        <f t="shared" si="112"/>
        <v>0</v>
      </c>
      <c r="X364" s="80">
        <f t="shared" si="113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8"/>
        <v>0</v>
      </c>
      <c r="M365" s="148">
        <f t="shared" si="103"/>
        <v>10780.27</v>
      </c>
      <c r="N365" s="62">
        <f t="shared" si="104"/>
        <v>16.68</v>
      </c>
      <c r="O365" s="46"/>
      <c r="P365" s="43"/>
      <c r="Q365" s="142">
        <f t="shared" si="105"/>
        <v>215.76500000000001</v>
      </c>
      <c r="R365" s="143">
        <f t="shared" si="106"/>
        <v>151.09200000000001</v>
      </c>
      <c r="S365" s="143">
        <f t="shared" si="107"/>
        <v>366.10559999999998</v>
      </c>
      <c r="T365" s="95">
        <f t="shared" si="109"/>
        <v>732.96260000000007</v>
      </c>
      <c r="U365" s="78">
        <f t="shared" si="110"/>
        <v>0</v>
      </c>
      <c r="V365" s="79">
        <f t="shared" si="111"/>
        <v>0</v>
      </c>
      <c r="W365" s="79">
        <f t="shared" si="112"/>
        <v>0</v>
      </c>
      <c r="X365" s="80">
        <f t="shared" si="113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8"/>
        <v>0</v>
      </c>
      <c r="M366" s="148">
        <f t="shared" si="103"/>
        <v>10780.27</v>
      </c>
      <c r="N366" s="62">
        <f t="shared" si="104"/>
        <v>16.68</v>
      </c>
      <c r="O366" s="46"/>
      <c r="P366" s="43"/>
      <c r="Q366" s="142">
        <f t="shared" si="105"/>
        <v>215.76500000000001</v>
      </c>
      <c r="R366" s="143">
        <f t="shared" si="106"/>
        <v>151.09200000000001</v>
      </c>
      <c r="S366" s="143">
        <f t="shared" si="107"/>
        <v>366.10559999999998</v>
      </c>
      <c r="T366" s="95">
        <f t="shared" si="109"/>
        <v>732.96260000000007</v>
      </c>
      <c r="U366" s="78">
        <f t="shared" si="110"/>
        <v>0</v>
      </c>
      <c r="V366" s="79">
        <f t="shared" si="111"/>
        <v>0</v>
      </c>
      <c r="W366" s="79">
        <f t="shared" si="112"/>
        <v>0</v>
      </c>
      <c r="X366" s="80">
        <f t="shared" si="113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8"/>
        <v>0</v>
      </c>
      <c r="M367" s="148">
        <f t="shared" si="103"/>
        <v>10780.27</v>
      </c>
      <c r="N367" s="62">
        <f t="shared" si="104"/>
        <v>16.68</v>
      </c>
      <c r="O367" s="46"/>
      <c r="P367" s="43"/>
      <c r="Q367" s="142">
        <f t="shared" si="105"/>
        <v>215.76500000000001</v>
      </c>
      <c r="R367" s="143">
        <f t="shared" si="106"/>
        <v>151.09200000000001</v>
      </c>
      <c r="S367" s="143">
        <f t="shared" si="107"/>
        <v>366.10559999999998</v>
      </c>
      <c r="T367" s="95">
        <f t="shared" si="109"/>
        <v>732.96260000000007</v>
      </c>
      <c r="U367" s="78">
        <f t="shared" si="110"/>
        <v>0</v>
      </c>
      <c r="V367" s="79">
        <f t="shared" si="111"/>
        <v>0</v>
      </c>
      <c r="W367" s="79">
        <f t="shared" si="112"/>
        <v>0</v>
      </c>
      <c r="X367" s="80">
        <f t="shared" si="113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8"/>
        <v>0</v>
      </c>
      <c r="M368" s="148">
        <f t="shared" si="103"/>
        <v>10780.27</v>
      </c>
      <c r="N368" s="62">
        <f t="shared" si="104"/>
        <v>16.68</v>
      </c>
      <c r="O368" s="46"/>
      <c r="P368" s="43"/>
      <c r="Q368" s="142">
        <f t="shared" si="105"/>
        <v>215.76500000000001</v>
      </c>
      <c r="R368" s="143">
        <f t="shared" si="106"/>
        <v>151.09200000000001</v>
      </c>
      <c r="S368" s="143">
        <f t="shared" si="107"/>
        <v>366.10559999999998</v>
      </c>
      <c r="T368" s="95">
        <f t="shared" si="109"/>
        <v>732.96260000000007</v>
      </c>
      <c r="U368" s="78">
        <f t="shared" si="110"/>
        <v>0</v>
      </c>
      <c r="V368" s="79">
        <f t="shared" si="111"/>
        <v>0</v>
      </c>
      <c r="W368" s="79">
        <f t="shared" si="112"/>
        <v>0</v>
      </c>
      <c r="X368" s="80">
        <f t="shared" si="113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8"/>
        <v>0</v>
      </c>
      <c r="M369" s="148">
        <f t="shared" si="103"/>
        <v>10780.27</v>
      </c>
      <c r="N369" s="62">
        <f t="shared" si="104"/>
        <v>16.68</v>
      </c>
      <c r="O369" s="46"/>
      <c r="P369" s="43"/>
      <c r="Q369" s="142">
        <f t="shared" si="105"/>
        <v>215.76500000000001</v>
      </c>
      <c r="R369" s="143">
        <f t="shared" si="106"/>
        <v>151.09200000000001</v>
      </c>
      <c r="S369" s="143">
        <f t="shared" si="107"/>
        <v>366.10559999999998</v>
      </c>
      <c r="T369" s="95">
        <f t="shared" si="109"/>
        <v>732.96260000000007</v>
      </c>
      <c r="U369" s="78">
        <f t="shared" si="110"/>
        <v>0</v>
      </c>
      <c r="V369" s="79">
        <f t="shared" si="111"/>
        <v>0</v>
      </c>
      <c r="W369" s="79">
        <f t="shared" si="112"/>
        <v>0</v>
      </c>
      <c r="X369" s="80">
        <f t="shared" si="113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8"/>
        <v>0</v>
      </c>
      <c r="M370" s="148">
        <f t="shared" si="103"/>
        <v>10780.27</v>
      </c>
      <c r="N370" s="62">
        <f t="shared" si="104"/>
        <v>16.68</v>
      </c>
      <c r="O370" s="46"/>
      <c r="P370" s="43"/>
      <c r="Q370" s="142">
        <f t="shared" si="105"/>
        <v>215.76500000000001</v>
      </c>
      <c r="R370" s="143">
        <f t="shared" si="106"/>
        <v>151.09200000000001</v>
      </c>
      <c r="S370" s="143">
        <f t="shared" si="107"/>
        <v>366.10559999999998</v>
      </c>
      <c r="T370" s="95">
        <f t="shared" si="109"/>
        <v>732.96260000000007</v>
      </c>
      <c r="U370" s="78">
        <f t="shared" si="110"/>
        <v>0</v>
      </c>
      <c r="V370" s="79">
        <f t="shared" si="111"/>
        <v>0</v>
      </c>
      <c r="W370" s="79">
        <f t="shared" si="112"/>
        <v>0</v>
      </c>
      <c r="X370" s="80">
        <f t="shared" si="113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8"/>
        <v>0</v>
      </c>
      <c r="M371" s="148">
        <f t="shared" si="103"/>
        <v>10780.27</v>
      </c>
      <c r="N371" s="62">
        <f t="shared" si="104"/>
        <v>16.68</v>
      </c>
      <c r="O371" s="46"/>
      <c r="P371" s="43"/>
      <c r="Q371" s="142">
        <f t="shared" si="105"/>
        <v>215.76500000000001</v>
      </c>
      <c r="R371" s="143">
        <f t="shared" si="106"/>
        <v>151.09200000000001</v>
      </c>
      <c r="S371" s="143">
        <f t="shared" si="107"/>
        <v>366.10559999999998</v>
      </c>
      <c r="T371" s="95">
        <f t="shared" si="109"/>
        <v>732.96260000000007</v>
      </c>
      <c r="U371" s="78">
        <f t="shared" si="110"/>
        <v>0</v>
      </c>
      <c r="V371" s="79">
        <f t="shared" si="111"/>
        <v>0</v>
      </c>
      <c r="W371" s="79">
        <f t="shared" si="112"/>
        <v>0</v>
      </c>
      <c r="X371" s="80">
        <f t="shared" si="113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8"/>
        <v>0</v>
      </c>
      <c r="M372" s="148">
        <f t="shared" si="103"/>
        <v>10780.27</v>
      </c>
      <c r="N372" s="62">
        <f t="shared" si="104"/>
        <v>16.68</v>
      </c>
      <c r="O372" s="46"/>
      <c r="P372" s="43"/>
      <c r="Q372" s="142">
        <f t="shared" si="105"/>
        <v>215.76500000000001</v>
      </c>
      <c r="R372" s="143">
        <f t="shared" si="106"/>
        <v>151.09200000000001</v>
      </c>
      <c r="S372" s="143">
        <f t="shared" si="107"/>
        <v>366.10559999999998</v>
      </c>
      <c r="T372" s="95">
        <f t="shared" si="109"/>
        <v>732.96260000000007</v>
      </c>
      <c r="U372" s="78">
        <f t="shared" si="110"/>
        <v>0</v>
      </c>
      <c r="V372" s="79">
        <f t="shared" si="111"/>
        <v>0</v>
      </c>
      <c r="W372" s="79">
        <f t="shared" si="112"/>
        <v>0</v>
      </c>
      <c r="X372" s="80">
        <f t="shared" si="113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8"/>
        <v>0</v>
      </c>
      <c r="M373" s="148">
        <f t="shared" si="103"/>
        <v>10780.27</v>
      </c>
      <c r="N373" s="62">
        <f t="shared" si="104"/>
        <v>16.68</v>
      </c>
      <c r="O373" s="46"/>
      <c r="P373" s="43"/>
      <c r="Q373" s="142">
        <f t="shared" si="105"/>
        <v>215.76500000000001</v>
      </c>
      <c r="R373" s="143">
        <f t="shared" si="106"/>
        <v>151.09200000000001</v>
      </c>
      <c r="S373" s="143">
        <f t="shared" si="107"/>
        <v>366.10559999999998</v>
      </c>
      <c r="T373" s="95">
        <f t="shared" si="109"/>
        <v>732.96260000000007</v>
      </c>
      <c r="U373" s="78">
        <f t="shared" si="110"/>
        <v>0</v>
      </c>
      <c r="V373" s="79">
        <f t="shared" si="111"/>
        <v>0</v>
      </c>
      <c r="W373" s="79">
        <f t="shared" si="112"/>
        <v>0</v>
      </c>
      <c r="X373" s="80">
        <f t="shared" si="113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8"/>
        <v>0</v>
      </c>
      <c r="M374" s="148">
        <f t="shared" si="103"/>
        <v>10780.27</v>
      </c>
      <c r="N374" s="62">
        <f t="shared" si="104"/>
        <v>16.68</v>
      </c>
      <c r="O374" s="46"/>
      <c r="P374" s="43"/>
      <c r="Q374" s="142">
        <f t="shared" si="105"/>
        <v>215.76500000000001</v>
      </c>
      <c r="R374" s="143">
        <f t="shared" si="106"/>
        <v>151.09200000000001</v>
      </c>
      <c r="S374" s="143">
        <f t="shared" si="107"/>
        <v>366.10559999999998</v>
      </c>
      <c r="T374" s="95">
        <f t="shared" si="109"/>
        <v>732.96260000000007</v>
      </c>
      <c r="U374" s="78">
        <f t="shared" si="110"/>
        <v>0</v>
      </c>
      <c r="V374" s="79">
        <f t="shared" si="111"/>
        <v>0</v>
      </c>
      <c r="W374" s="79">
        <f t="shared" si="112"/>
        <v>0</v>
      </c>
      <c r="X374" s="80">
        <f t="shared" si="113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8"/>
        <v>0</v>
      </c>
      <c r="M375" s="148">
        <f t="shared" si="103"/>
        <v>10780.27</v>
      </c>
      <c r="N375" s="62">
        <f t="shared" si="104"/>
        <v>16.68</v>
      </c>
      <c r="O375" s="46"/>
      <c r="P375" s="43"/>
      <c r="Q375" s="142">
        <f t="shared" si="105"/>
        <v>215.76500000000001</v>
      </c>
      <c r="R375" s="143">
        <f t="shared" si="106"/>
        <v>151.09200000000001</v>
      </c>
      <c r="S375" s="143">
        <f t="shared" si="107"/>
        <v>366.10559999999998</v>
      </c>
      <c r="T375" s="95">
        <f t="shared" si="109"/>
        <v>732.96260000000007</v>
      </c>
      <c r="U375" s="78">
        <f t="shared" si="110"/>
        <v>0</v>
      </c>
      <c r="V375" s="79">
        <f t="shared" si="111"/>
        <v>0</v>
      </c>
      <c r="W375" s="79">
        <f t="shared" si="112"/>
        <v>0</v>
      </c>
      <c r="X375" s="80">
        <f t="shared" si="113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8"/>
        <v>0</v>
      </c>
      <c r="M376" s="148">
        <f t="shared" si="103"/>
        <v>10780.27</v>
      </c>
      <c r="N376" s="62">
        <f t="shared" si="104"/>
        <v>16.68</v>
      </c>
      <c r="O376" s="46"/>
      <c r="P376" s="43"/>
      <c r="Q376" s="142">
        <f t="shared" si="105"/>
        <v>215.76500000000001</v>
      </c>
      <c r="R376" s="143">
        <f t="shared" si="106"/>
        <v>151.09200000000001</v>
      </c>
      <c r="S376" s="143">
        <f t="shared" si="107"/>
        <v>366.10559999999998</v>
      </c>
      <c r="T376" s="95">
        <f t="shared" si="109"/>
        <v>732.96260000000007</v>
      </c>
      <c r="U376" s="78">
        <f t="shared" si="110"/>
        <v>0</v>
      </c>
      <c r="V376" s="79">
        <f t="shared" si="111"/>
        <v>0</v>
      </c>
      <c r="W376" s="79">
        <f t="shared" si="112"/>
        <v>0</v>
      </c>
      <c r="X376" s="80">
        <f t="shared" si="113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8"/>
        <v>0</v>
      </c>
      <c r="M377" s="148">
        <f t="shared" si="103"/>
        <v>10780.27</v>
      </c>
      <c r="N377" s="62">
        <f t="shared" si="104"/>
        <v>16.68</v>
      </c>
      <c r="O377" s="46"/>
      <c r="P377" s="43"/>
      <c r="Q377" s="142">
        <f t="shared" si="105"/>
        <v>215.76500000000001</v>
      </c>
      <c r="R377" s="143">
        <f t="shared" si="106"/>
        <v>151.09200000000001</v>
      </c>
      <c r="S377" s="143">
        <f t="shared" si="107"/>
        <v>366.10559999999998</v>
      </c>
      <c r="T377" s="95">
        <f t="shared" si="109"/>
        <v>732.96260000000007</v>
      </c>
      <c r="U377" s="78">
        <f t="shared" si="110"/>
        <v>0</v>
      </c>
      <c r="V377" s="79">
        <f t="shared" si="111"/>
        <v>0</v>
      </c>
      <c r="W377" s="79">
        <f t="shared" si="112"/>
        <v>0</v>
      </c>
      <c r="X377" s="80">
        <f t="shared" si="113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8"/>
        <v>0</v>
      </c>
      <c r="M378" s="148">
        <f t="shared" si="103"/>
        <v>10780.27</v>
      </c>
      <c r="N378" s="62">
        <f t="shared" si="104"/>
        <v>16.68</v>
      </c>
      <c r="O378" s="46"/>
      <c r="P378" s="43"/>
      <c r="Q378" s="142">
        <f t="shared" si="105"/>
        <v>215.76500000000001</v>
      </c>
      <c r="R378" s="143">
        <f t="shared" si="106"/>
        <v>151.09200000000001</v>
      </c>
      <c r="S378" s="143">
        <f t="shared" si="107"/>
        <v>366.10559999999998</v>
      </c>
      <c r="T378" s="95">
        <f t="shared" si="109"/>
        <v>732.96260000000007</v>
      </c>
      <c r="U378" s="78">
        <f t="shared" si="110"/>
        <v>0</v>
      </c>
      <c r="V378" s="79">
        <f t="shared" si="111"/>
        <v>0</v>
      </c>
      <c r="W378" s="79">
        <f t="shared" si="112"/>
        <v>0</v>
      </c>
      <c r="X378" s="80">
        <f t="shared" si="113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8"/>
        <v>0</v>
      </c>
      <c r="M379" s="148">
        <f t="shared" si="103"/>
        <v>10780.27</v>
      </c>
      <c r="N379" s="62">
        <f t="shared" si="104"/>
        <v>16.68</v>
      </c>
      <c r="O379" s="46"/>
      <c r="P379" s="43"/>
      <c r="Q379" s="142">
        <f t="shared" si="105"/>
        <v>215.76500000000001</v>
      </c>
      <c r="R379" s="143">
        <f t="shared" si="106"/>
        <v>151.09200000000001</v>
      </c>
      <c r="S379" s="143">
        <f t="shared" si="107"/>
        <v>366.10559999999998</v>
      </c>
      <c r="T379" s="95">
        <f t="shared" si="109"/>
        <v>732.96260000000007</v>
      </c>
      <c r="U379" s="78">
        <f t="shared" si="110"/>
        <v>0</v>
      </c>
      <c r="V379" s="79">
        <f t="shared" si="111"/>
        <v>0</v>
      </c>
      <c r="W379" s="79">
        <f t="shared" si="112"/>
        <v>0</v>
      </c>
      <c r="X379" s="80">
        <f t="shared" si="113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8"/>
        <v>0</v>
      </c>
      <c r="M380" s="148">
        <f t="shared" si="103"/>
        <v>10780.27</v>
      </c>
      <c r="N380" s="62">
        <f t="shared" si="104"/>
        <v>16.68</v>
      </c>
      <c r="O380" s="46"/>
      <c r="P380" s="43"/>
      <c r="Q380" s="142">
        <f t="shared" si="105"/>
        <v>215.76500000000001</v>
      </c>
      <c r="R380" s="143">
        <f t="shared" si="106"/>
        <v>151.09200000000001</v>
      </c>
      <c r="S380" s="143">
        <f t="shared" si="107"/>
        <v>366.10559999999998</v>
      </c>
      <c r="T380" s="95">
        <f t="shared" si="109"/>
        <v>732.96260000000007</v>
      </c>
      <c r="U380" s="78">
        <f t="shared" si="110"/>
        <v>0</v>
      </c>
      <c r="V380" s="79">
        <f t="shared" si="111"/>
        <v>0</v>
      </c>
      <c r="W380" s="79">
        <f t="shared" si="112"/>
        <v>0</v>
      </c>
      <c r="X380" s="80">
        <f t="shared" si="113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8"/>
        <v>0</v>
      </c>
      <c r="M381" s="148">
        <f t="shared" si="103"/>
        <v>10780.27</v>
      </c>
      <c r="N381" s="62">
        <f t="shared" si="104"/>
        <v>16.68</v>
      </c>
      <c r="O381" s="46"/>
      <c r="P381" s="43"/>
      <c r="Q381" s="142">
        <f t="shared" si="105"/>
        <v>215.76500000000001</v>
      </c>
      <c r="R381" s="143">
        <f t="shared" si="106"/>
        <v>151.09200000000001</v>
      </c>
      <c r="S381" s="143">
        <f t="shared" si="107"/>
        <v>366.10559999999998</v>
      </c>
      <c r="T381" s="95">
        <f t="shared" si="109"/>
        <v>732.96260000000007</v>
      </c>
      <c r="U381" s="78">
        <f t="shared" si="110"/>
        <v>0</v>
      </c>
      <c r="V381" s="79">
        <f t="shared" si="111"/>
        <v>0</v>
      </c>
      <c r="W381" s="79">
        <f t="shared" si="112"/>
        <v>0</v>
      </c>
      <c r="X381" s="80">
        <f t="shared" si="113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8"/>
        <v>0</v>
      </c>
      <c r="M382" s="148">
        <f t="shared" si="103"/>
        <v>10780.27</v>
      </c>
      <c r="N382" s="62">
        <f t="shared" si="104"/>
        <v>16.68</v>
      </c>
      <c r="O382" s="46"/>
      <c r="P382" s="43"/>
      <c r="Q382" s="142">
        <f t="shared" si="105"/>
        <v>215.76500000000001</v>
      </c>
      <c r="R382" s="143">
        <f t="shared" si="106"/>
        <v>151.09200000000001</v>
      </c>
      <c r="S382" s="143">
        <f t="shared" si="107"/>
        <v>366.10559999999998</v>
      </c>
      <c r="T382" s="95">
        <f t="shared" si="109"/>
        <v>732.96260000000007</v>
      </c>
      <c r="U382" s="78">
        <f t="shared" si="110"/>
        <v>0</v>
      </c>
      <c r="V382" s="79">
        <f t="shared" si="111"/>
        <v>0</v>
      </c>
      <c r="W382" s="79">
        <f t="shared" si="112"/>
        <v>0</v>
      </c>
      <c r="X382" s="80">
        <f t="shared" si="113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8"/>
        <v>0</v>
      </c>
      <c r="M383" s="148">
        <f t="shared" si="103"/>
        <v>10780.27</v>
      </c>
      <c r="N383" s="62">
        <f t="shared" si="104"/>
        <v>16.68</v>
      </c>
      <c r="O383" s="46"/>
      <c r="P383" s="43"/>
      <c r="Q383" s="142">
        <f t="shared" si="105"/>
        <v>215.76500000000001</v>
      </c>
      <c r="R383" s="143">
        <f t="shared" si="106"/>
        <v>151.09200000000001</v>
      </c>
      <c r="S383" s="143">
        <f t="shared" si="107"/>
        <v>366.10559999999998</v>
      </c>
      <c r="T383" s="95">
        <f t="shared" si="109"/>
        <v>732.96260000000007</v>
      </c>
      <c r="U383" s="78">
        <f t="shared" si="110"/>
        <v>0</v>
      </c>
      <c r="V383" s="79">
        <f t="shared" si="111"/>
        <v>0</v>
      </c>
      <c r="W383" s="79">
        <f t="shared" si="112"/>
        <v>0</v>
      </c>
      <c r="X383" s="80">
        <f t="shared" si="113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8"/>
        <v>0</v>
      </c>
      <c r="M384" s="148">
        <f t="shared" si="103"/>
        <v>10780.27</v>
      </c>
      <c r="N384" s="62">
        <f t="shared" si="104"/>
        <v>16.68</v>
      </c>
      <c r="O384" s="46"/>
      <c r="P384" s="43"/>
      <c r="Q384" s="142">
        <f t="shared" si="105"/>
        <v>215.76500000000001</v>
      </c>
      <c r="R384" s="143">
        <f t="shared" si="106"/>
        <v>151.09200000000001</v>
      </c>
      <c r="S384" s="143">
        <f t="shared" si="107"/>
        <v>366.10559999999998</v>
      </c>
      <c r="T384" s="95">
        <f t="shared" si="109"/>
        <v>732.96260000000007</v>
      </c>
      <c r="U384" s="78">
        <f t="shared" si="110"/>
        <v>0</v>
      </c>
      <c r="V384" s="79">
        <f t="shared" si="111"/>
        <v>0</v>
      </c>
      <c r="W384" s="79">
        <f t="shared" si="112"/>
        <v>0</v>
      </c>
      <c r="X384" s="80">
        <f t="shared" si="113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8"/>
        <v>0</v>
      </c>
      <c r="M385" s="148">
        <f t="shared" si="103"/>
        <v>10780.27</v>
      </c>
      <c r="N385" s="62">
        <f t="shared" si="104"/>
        <v>16.68</v>
      </c>
      <c r="O385" s="46"/>
      <c r="P385" s="43"/>
      <c r="Q385" s="142">
        <f t="shared" si="105"/>
        <v>215.76500000000001</v>
      </c>
      <c r="R385" s="143">
        <f t="shared" si="106"/>
        <v>151.09200000000001</v>
      </c>
      <c r="S385" s="143">
        <f t="shared" si="107"/>
        <v>366.10559999999998</v>
      </c>
      <c r="T385" s="95">
        <f t="shared" si="109"/>
        <v>732.96260000000007</v>
      </c>
      <c r="U385" s="78">
        <f t="shared" si="110"/>
        <v>0</v>
      </c>
      <c r="V385" s="79">
        <f t="shared" si="111"/>
        <v>0</v>
      </c>
      <c r="W385" s="79">
        <f t="shared" si="112"/>
        <v>0</v>
      </c>
      <c r="X385" s="80">
        <f t="shared" si="113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8"/>
        <v>0</v>
      </c>
      <c r="M386" s="148">
        <f t="shared" si="103"/>
        <v>10780.27</v>
      </c>
      <c r="N386" s="62">
        <f t="shared" si="104"/>
        <v>16.68</v>
      </c>
      <c r="O386" s="46"/>
      <c r="P386" s="43"/>
      <c r="Q386" s="142">
        <f t="shared" si="105"/>
        <v>215.76500000000001</v>
      </c>
      <c r="R386" s="143">
        <f t="shared" si="106"/>
        <v>151.09200000000001</v>
      </c>
      <c r="S386" s="143">
        <f t="shared" si="107"/>
        <v>366.10559999999998</v>
      </c>
      <c r="T386" s="95">
        <f t="shared" si="109"/>
        <v>732.96260000000007</v>
      </c>
      <c r="U386" s="78">
        <f t="shared" si="110"/>
        <v>0</v>
      </c>
      <c r="V386" s="79">
        <f t="shared" si="111"/>
        <v>0</v>
      </c>
      <c r="W386" s="79">
        <f t="shared" si="112"/>
        <v>0</v>
      </c>
      <c r="X386" s="80">
        <f t="shared" si="113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8"/>
        <v>0</v>
      </c>
      <c r="M387" s="148">
        <f t="shared" si="103"/>
        <v>10780.27</v>
      </c>
      <c r="N387" s="62">
        <f t="shared" si="104"/>
        <v>16.68</v>
      </c>
      <c r="O387" s="46"/>
      <c r="P387" s="43"/>
      <c r="Q387" s="142">
        <f t="shared" si="105"/>
        <v>215.76500000000001</v>
      </c>
      <c r="R387" s="143">
        <f t="shared" si="106"/>
        <v>151.09200000000001</v>
      </c>
      <c r="S387" s="143">
        <f t="shared" si="107"/>
        <v>366.10559999999998</v>
      </c>
      <c r="T387" s="95">
        <f t="shared" si="109"/>
        <v>732.96260000000007</v>
      </c>
      <c r="U387" s="78">
        <f t="shared" si="110"/>
        <v>0</v>
      </c>
      <c r="V387" s="79">
        <f t="shared" si="111"/>
        <v>0</v>
      </c>
      <c r="W387" s="79">
        <f t="shared" si="112"/>
        <v>0</v>
      </c>
      <c r="X387" s="80">
        <f t="shared" si="113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8"/>
        <v>0</v>
      </c>
      <c r="M388" s="148">
        <f t="shared" si="103"/>
        <v>10780.27</v>
      </c>
      <c r="N388" s="62">
        <f t="shared" si="104"/>
        <v>16.68</v>
      </c>
      <c r="O388" s="46"/>
      <c r="P388" s="43"/>
      <c r="Q388" s="142">
        <f t="shared" si="105"/>
        <v>215.76500000000001</v>
      </c>
      <c r="R388" s="143">
        <f t="shared" si="106"/>
        <v>151.09200000000001</v>
      </c>
      <c r="S388" s="143">
        <f t="shared" si="107"/>
        <v>366.10559999999998</v>
      </c>
      <c r="T388" s="95">
        <f t="shared" si="109"/>
        <v>732.96260000000007</v>
      </c>
      <c r="U388" s="78">
        <f t="shared" si="110"/>
        <v>0</v>
      </c>
      <c r="V388" s="79">
        <f t="shared" si="111"/>
        <v>0</v>
      </c>
      <c r="W388" s="79">
        <f t="shared" si="112"/>
        <v>0</v>
      </c>
      <c r="X388" s="80">
        <f t="shared" si="113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8"/>
        <v>0</v>
      </c>
      <c r="M389" s="148">
        <f t="shared" si="103"/>
        <v>10780.27</v>
      </c>
      <c r="N389" s="62">
        <f t="shared" si="104"/>
        <v>16.68</v>
      </c>
      <c r="O389" s="46"/>
      <c r="P389" s="43"/>
      <c r="Q389" s="142">
        <f t="shared" si="105"/>
        <v>215.76500000000001</v>
      </c>
      <c r="R389" s="143">
        <f t="shared" si="106"/>
        <v>151.09200000000001</v>
      </c>
      <c r="S389" s="143">
        <f t="shared" si="107"/>
        <v>366.10559999999998</v>
      </c>
      <c r="T389" s="95">
        <f t="shared" si="109"/>
        <v>732.96260000000007</v>
      </c>
      <c r="U389" s="78">
        <f t="shared" si="110"/>
        <v>0</v>
      </c>
      <c r="V389" s="79">
        <f t="shared" si="111"/>
        <v>0</v>
      </c>
      <c r="W389" s="79">
        <f t="shared" si="112"/>
        <v>0</v>
      </c>
      <c r="X389" s="80">
        <f t="shared" si="113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8"/>
        <v>0</v>
      </c>
      <c r="M390" s="148">
        <f t="shared" si="103"/>
        <v>10780.27</v>
      </c>
      <c r="N390" s="62">
        <f t="shared" si="104"/>
        <v>16.68</v>
      </c>
      <c r="O390" s="46"/>
      <c r="P390" s="43"/>
      <c r="Q390" s="142">
        <f t="shared" si="105"/>
        <v>215.76500000000001</v>
      </c>
      <c r="R390" s="143">
        <f t="shared" si="106"/>
        <v>151.09200000000001</v>
      </c>
      <c r="S390" s="143">
        <f t="shared" si="107"/>
        <v>366.10559999999998</v>
      </c>
      <c r="T390" s="95">
        <f t="shared" si="109"/>
        <v>732.96260000000007</v>
      </c>
      <c r="U390" s="78">
        <f t="shared" si="110"/>
        <v>0</v>
      </c>
      <c r="V390" s="79">
        <f t="shared" si="111"/>
        <v>0</v>
      </c>
      <c r="W390" s="79">
        <f t="shared" si="112"/>
        <v>0</v>
      </c>
      <c r="X390" s="80">
        <f t="shared" si="113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8"/>
        <v>0</v>
      </c>
      <c r="M391" s="148">
        <f t="shared" si="103"/>
        <v>10780.27</v>
      </c>
      <c r="N391" s="62">
        <f t="shared" si="104"/>
        <v>16.68</v>
      </c>
      <c r="O391" s="46"/>
      <c r="P391" s="43"/>
      <c r="Q391" s="142">
        <f t="shared" si="105"/>
        <v>215.76500000000001</v>
      </c>
      <c r="R391" s="143">
        <f t="shared" si="106"/>
        <v>151.09200000000001</v>
      </c>
      <c r="S391" s="143">
        <f t="shared" si="107"/>
        <v>366.10559999999998</v>
      </c>
      <c r="T391" s="95">
        <f t="shared" si="109"/>
        <v>732.96260000000007</v>
      </c>
      <c r="U391" s="78">
        <f t="shared" si="110"/>
        <v>0</v>
      </c>
      <c r="V391" s="79">
        <f t="shared" si="111"/>
        <v>0</v>
      </c>
      <c r="W391" s="79">
        <f t="shared" si="112"/>
        <v>0</v>
      </c>
      <c r="X391" s="80">
        <f t="shared" si="113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8"/>
        <v>0</v>
      </c>
      <c r="M392" s="148">
        <f t="shared" si="103"/>
        <v>10780.27</v>
      </c>
      <c r="N392" s="62">
        <f t="shared" si="104"/>
        <v>16.68</v>
      </c>
      <c r="O392" s="46"/>
      <c r="P392" s="43"/>
      <c r="Q392" s="142">
        <f t="shared" si="105"/>
        <v>215.76500000000001</v>
      </c>
      <c r="R392" s="143">
        <f t="shared" si="106"/>
        <v>151.09200000000001</v>
      </c>
      <c r="S392" s="143">
        <f t="shared" si="107"/>
        <v>366.10559999999998</v>
      </c>
      <c r="T392" s="95">
        <f t="shared" si="109"/>
        <v>732.96260000000007</v>
      </c>
      <c r="U392" s="78">
        <f t="shared" si="110"/>
        <v>0</v>
      </c>
      <c r="V392" s="79">
        <f t="shared" si="111"/>
        <v>0</v>
      </c>
      <c r="W392" s="79">
        <f t="shared" si="112"/>
        <v>0</v>
      </c>
      <c r="X392" s="80">
        <f t="shared" si="113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8"/>
        <v>0</v>
      </c>
      <c r="M393" s="148">
        <f t="shared" si="103"/>
        <v>10780.27</v>
      </c>
      <c r="N393" s="62">
        <f t="shared" si="104"/>
        <v>16.68</v>
      </c>
      <c r="O393" s="46"/>
      <c r="P393" s="43"/>
      <c r="Q393" s="142">
        <f t="shared" si="105"/>
        <v>215.76500000000001</v>
      </c>
      <c r="R393" s="143">
        <f t="shared" si="106"/>
        <v>151.09200000000001</v>
      </c>
      <c r="S393" s="143">
        <f t="shared" si="107"/>
        <v>366.10559999999998</v>
      </c>
      <c r="T393" s="95">
        <f t="shared" si="109"/>
        <v>732.96260000000007</v>
      </c>
      <c r="U393" s="78">
        <f t="shared" si="110"/>
        <v>0</v>
      </c>
      <c r="V393" s="79">
        <f t="shared" si="111"/>
        <v>0</v>
      </c>
      <c r="W393" s="79">
        <f t="shared" si="112"/>
        <v>0</v>
      </c>
      <c r="X393" s="80">
        <f t="shared" si="113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8"/>
        <v>0</v>
      </c>
      <c r="M394" s="148">
        <f t="shared" si="103"/>
        <v>10780.27</v>
      </c>
      <c r="N394" s="62">
        <f t="shared" si="104"/>
        <v>16.68</v>
      </c>
      <c r="O394" s="46"/>
      <c r="P394" s="43"/>
      <c r="Q394" s="142">
        <f t="shared" si="105"/>
        <v>215.76500000000001</v>
      </c>
      <c r="R394" s="143">
        <f t="shared" si="106"/>
        <v>151.09200000000001</v>
      </c>
      <c r="S394" s="143">
        <f t="shared" si="107"/>
        <v>366.10559999999998</v>
      </c>
      <c r="T394" s="95">
        <f t="shared" si="109"/>
        <v>732.96260000000007</v>
      </c>
      <c r="U394" s="78">
        <f t="shared" si="110"/>
        <v>0</v>
      </c>
      <c r="V394" s="79">
        <f t="shared" si="111"/>
        <v>0</v>
      </c>
      <c r="W394" s="79">
        <f t="shared" si="112"/>
        <v>0</v>
      </c>
      <c r="X394" s="80">
        <f t="shared" si="113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8"/>
        <v>0</v>
      </c>
      <c r="M395" s="148">
        <f t="shared" si="103"/>
        <v>10780.27</v>
      </c>
      <c r="N395" s="62">
        <f t="shared" si="104"/>
        <v>16.68</v>
      </c>
      <c r="O395" s="46"/>
      <c r="P395" s="43"/>
      <c r="Q395" s="142">
        <f t="shared" si="105"/>
        <v>215.76500000000001</v>
      </c>
      <c r="R395" s="143">
        <f t="shared" si="106"/>
        <v>151.09200000000001</v>
      </c>
      <c r="S395" s="143">
        <f t="shared" si="107"/>
        <v>366.10559999999998</v>
      </c>
      <c r="T395" s="95">
        <f t="shared" si="109"/>
        <v>732.96260000000007</v>
      </c>
      <c r="U395" s="78">
        <f t="shared" si="110"/>
        <v>0</v>
      </c>
      <c r="V395" s="79">
        <f t="shared" si="111"/>
        <v>0</v>
      </c>
      <c r="W395" s="79">
        <f t="shared" si="112"/>
        <v>0</v>
      </c>
      <c r="X395" s="80">
        <f t="shared" si="113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8"/>
        <v>0</v>
      </c>
      <c r="M396" s="148">
        <f t="shared" si="103"/>
        <v>10780.27</v>
      </c>
      <c r="N396" s="62">
        <f t="shared" si="104"/>
        <v>16.68</v>
      </c>
      <c r="O396" s="46"/>
      <c r="P396" s="43"/>
      <c r="Q396" s="142">
        <f t="shared" si="105"/>
        <v>215.76500000000001</v>
      </c>
      <c r="R396" s="143">
        <f t="shared" si="106"/>
        <v>151.09200000000001</v>
      </c>
      <c r="S396" s="143">
        <f t="shared" si="107"/>
        <v>366.10559999999998</v>
      </c>
      <c r="T396" s="95">
        <f t="shared" si="109"/>
        <v>732.96260000000007</v>
      </c>
      <c r="U396" s="78">
        <f t="shared" si="110"/>
        <v>0</v>
      </c>
      <c r="V396" s="79">
        <f t="shared" si="111"/>
        <v>0</v>
      </c>
      <c r="W396" s="79">
        <f t="shared" si="112"/>
        <v>0</v>
      </c>
      <c r="X396" s="80">
        <f t="shared" si="113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8"/>
        <v>0</v>
      </c>
      <c r="M397" s="148">
        <f t="shared" si="103"/>
        <v>10780.27</v>
      </c>
      <c r="N397" s="62">
        <f t="shared" si="104"/>
        <v>16.68</v>
      </c>
      <c r="O397" s="46"/>
      <c r="P397" s="43"/>
      <c r="Q397" s="142">
        <f t="shared" si="105"/>
        <v>215.76500000000001</v>
      </c>
      <c r="R397" s="143">
        <f t="shared" si="106"/>
        <v>151.09200000000001</v>
      </c>
      <c r="S397" s="143">
        <f t="shared" si="107"/>
        <v>366.10559999999998</v>
      </c>
      <c r="T397" s="95">
        <f t="shared" si="109"/>
        <v>732.96260000000007</v>
      </c>
      <c r="U397" s="78">
        <f t="shared" si="110"/>
        <v>0</v>
      </c>
      <c r="V397" s="79">
        <f t="shared" si="111"/>
        <v>0</v>
      </c>
      <c r="W397" s="79">
        <f t="shared" si="112"/>
        <v>0</v>
      </c>
      <c r="X397" s="80">
        <f t="shared" si="113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8"/>
        <v>0</v>
      </c>
      <c r="M398" s="148">
        <f t="shared" si="103"/>
        <v>10780.27</v>
      </c>
      <c r="N398" s="62">
        <f t="shared" si="104"/>
        <v>16.68</v>
      </c>
      <c r="O398" s="46"/>
      <c r="P398" s="43"/>
      <c r="Q398" s="142">
        <f t="shared" si="105"/>
        <v>215.76500000000001</v>
      </c>
      <c r="R398" s="143">
        <f t="shared" si="106"/>
        <v>151.09200000000001</v>
      </c>
      <c r="S398" s="143">
        <f t="shared" si="107"/>
        <v>366.10559999999998</v>
      </c>
      <c r="T398" s="95">
        <f t="shared" si="109"/>
        <v>732.96260000000007</v>
      </c>
      <c r="U398" s="78">
        <f t="shared" si="110"/>
        <v>0</v>
      </c>
      <c r="V398" s="79">
        <f t="shared" si="111"/>
        <v>0</v>
      </c>
      <c r="W398" s="79">
        <f t="shared" si="112"/>
        <v>0</v>
      </c>
      <c r="X398" s="80">
        <f t="shared" si="113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8"/>
        <v>0</v>
      </c>
      <c r="M399" s="148">
        <f t="shared" si="103"/>
        <v>10780.27</v>
      </c>
      <c r="N399" s="62">
        <f t="shared" si="104"/>
        <v>16.68</v>
      </c>
      <c r="O399" s="46"/>
      <c r="P399" s="43"/>
      <c r="Q399" s="142">
        <f t="shared" si="105"/>
        <v>215.76500000000001</v>
      </c>
      <c r="R399" s="143">
        <f t="shared" si="106"/>
        <v>151.09200000000001</v>
      </c>
      <c r="S399" s="143">
        <f t="shared" si="107"/>
        <v>366.10559999999998</v>
      </c>
      <c r="T399" s="95">
        <f t="shared" si="109"/>
        <v>732.96260000000007</v>
      </c>
      <c r="U399" s="78">
        <f t="shared" si="110"/>
        <v>0</v>
      </c>
      <c r="V399" s="79">
        <f t="shared" si="111"/>
        <v>0</v>
      </c>
      <c r="W399" s="79">
        <f t="shared" si="112"/>
        <v>0</v>
      </c>
      <c r="X399" s="80">
        <f t="shared" si="113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8"/>
        <v>0</v>
      </c>
      <c r="M400" s="148">
        <f t="shared" si="103"/>
        <v>10780.27</v>
      </c>
      <c r="N400" s="62">
        <f t="shared" si="104"/>
        <v>16.68</v>
      </c>
      <c r="O400" s="46"/>
      <c r="P400" s="43"/>
      <c r="Q400" s="142">
        <f t="shared" si="105"/>
        <v>215.76500000000001</v>
      </c>
      <c r="R400" s="143">
        <f t="shared" si="106"/>
        <v>151.09200000000001</v>
      </c>
      <c r="S400" s="143">
        <f t="shared" si="107"/>
        <v>366.10559999999998</v>
      </c>
      <c r="T400" s="95">
        <f t="shared" si="109"/>
        <v>732.96260000000007</v>
      </c>
      <c r="U400" s="78">
        <f t="shared" si="110"/>
        <v>0</v>
      </c>
      <c r="V400" s="79">
        <f t="shared" si="111"/>
        <v>0</v>
      </c>
      <c r="W400" s="79">
        <f t="shared" si="112"/>
        <v>0</v>
      </c>
      <c r="X400" s="80">
        <f t="shared" si="113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8"/>
        <v>0</v>
      </c>
      <c r="M401" s="148">
        <f t="shared" si="103"/>
        <v>10780.27</v>
      </c>
      <c r="N401" s="62">
        <f t="shared" si="104"/>
        <v>16.68</v>
      </c>
      <c r="O401" s="46"/>
      <c r="P401" s="43"/>
      <c r="Q401" s="142">
        <f t="shared" si="105"/>
        <v>215.76500000000001</v>
      </c>
      <c r="R401" s="143">
        <f t="shared" si="106"/>
        <v>151.09200000000001</v>
      </c>
      <c r="S401" s="143">
        <f t="shared" si="107"/>
        <v>366.10559999999998</v>
      </c>
      <c r="T401" s="95">
        <f t="shared" si="109"/>
        <v>732.96260000000007</v>
      </c>
      <c r="U401" s="78">
        <f t="shared" si="110"/>
        <v>0</v>
      </c>
      <c r="V401" s="79">
        <f t="shared" si="111"/>
        <v>0</v>
      </c>
      <c r="W401" s="79">
        <f t="shared" si="112"/>
        <v>0</v>
      </c>
      <c r="X401" s="80">
        <f t="shared" si="113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8"/>
        <v>0</v>
      </c>
      <c r="M402" s="148">
        <f t="shared" si="103"/>
        <v>10780.27</v>
      </c>
      <c r="N402" s="62">
        <f t="shared" si="104"/>
        <v>16.68</v>
      </c>
      <c r="O402" s="46"/>
      <c r="P402" s="43"/>
      <c r="Q402" s="142">
        <f t="shared" si="105"/>
        <v>215.76500000000001</v>
      </c>
      <c r="R402" s="143">
        <f t="shared" si="106"/>
        <v>151.09200000000001</v>
      </c>
      <c r="S402" s="143">
        <f t="shared" si="107"/>
        <v>366.10559999999998</v>
      </c>
      <c r="T402" s="95">
        <f t="shared" si="109"/>
        <v>732.96260000000007</v>
      </c>
      <c r="U402" s="78">
        <f t="shared" si="110"/>
        <v>0</v>
      </c>
      <c r="V402" s="79">
        <f t="shared" si="111"/>
        <v>0</v>
      </c>
      <c r="W402" s="79">
        <f t="shared" si="112"/>
        <v>0</v>
      </c>
      <c r="X402" s="80">
        <f t="shared" si="113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8"/>
        <v>0</v>
      </c>
      <c r="M403" s="148">
        <f t="shared" si="103"/>
        <v>10780.27</v>
      </c>
      <c r="N403" s="62">
        <f t="shared" si="104"/>
        <v>16.68</v>
      </c>
      <c r="O403" s="46"/>
      <c r="P403" s="43"/>
      <c r="Q403" s="142">
        <f t="shared" si="105"/>
        <v>215.76500000000001</v>
      </c>
      <c r="R403" s="143">
        <f t="shared" si="106"/>
        <v>151.09200000000001</v>
      </c>
      <c r="S403" s="143">
        <f t="shared" si="107"/>
        <v>366.10559999999998</v>
      </c>
      <c r="T403" s="95">
        <f t="shared" si="109"/>
        <v>732.96260000000007</v>
      </c>
      <c r="U403" s="78">
        <f t="shared" si="110"/>
        <v>0</v>
      </c>
      <c r="V403" s="79">
        <f t="shared" si="111"/>
        <v>0</v>
      </c>
      <c r="W403" s="79">
        <f t="shared" si="112"/>
        <v>0</v>
      </c>
      <c r="X403" s="80">
        <f t="shared" si="113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8"/>
        <v>0</v>
      </c>
      <c r="M404" s="148">
        <f t="shared" si="103"/>
        <v>10780.27</v>
      </c>
      <c r="N404" s="62">
        <f t="shared" si="104"/>
        <v>16.68</v>
      </c>
      <c r="O404" s="46"/>
      <c r="P404" s="43"/>
      <c r="Q404" s="142">
        <f t="shared" si="105"/>
        <v>215.76500000000001</v>
      </c>
      <c r="R404" s="143">
        <f t="shared" si="106"/>
        <v>151.09200000000001</v>
      </c>
      <c r="S404" s="143">
        <f t="shared" si="107"/>
        <v>366.10559999999998</v>
      </c>
      <c r="T404" s="95">
        <f t="shared" si="109"/>
        <v>732.96260000000007</v>
      </c>
      <c r="U404" s="78">
        <f t="shared" si="110"/>
        <v>0</v>
      </c>
      <c r="V404" s="79">
        <f t="shared" si="111"/>
        <v>0</v>
      </c>
      <c r="W404" s="79">
        <f t="shared" si="112"/>
        <v>0</v>
      </c>
      <c r="X404" s="80">
        <f t="shared" si="113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8"/>
        <v>0</v>
      </c>
      <c r="M405" s="148">
        <f t="shared" si="103"/>
        <v>10780.27</v>
      </c>
      <c r="N405" s="62">
        <f t="shared" si="104"/>
        <v>16.68</v>
      </c>
      <c r="O405" s="46"/>
      <c r="P405" s="43"/>
      <c r="Q405" s="142">
        <f t="shared" si="105"/>
        <v>215.76500000000001</v>
      </c>
      <c r="R405" s="143">
        <f t="shared" si="106"/>
        <v>151.09200000000001</v>
      </c>
      <c r="S405" s="143">
        <f t="shared" si="107"/>
        <v>366.10559999999998</v>
      </c>
      <c r="T405" s="95">
        <f t="shared" si="109"/>
        <v>732.96260000000007</v>
      </c>
      <c r="U405" s="78">
        <f t="shared" si="110"/>
        <v>0</v>
      </c>
      <c r="V405" s="79">
        <f t="shared" si="111"/>
        <v>0</v>
      </c>
      <c r="W405" s="79">
        <f t="shared" si="112"/>
        <v>0</v>
      </c>
      <c r="X405" s="80">
        <f t="shared" si="113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8"/>
        <v>0</v>
      </c>
      <c r="M406" s="148">
        <f t="shared" si="103"/>
        <v>10780.27</v>
      </c>
      <c r="N406" s="62">
        <f t="shared" si="104"/>
        <v>16.68</v>
      </c>
      <c r="O406" s="46"/>
      <c r="P406" s="43"/>
      <c r="Q406" s="142">
        <f t="shared" si="105"/>
        <v>215.76500000000001</v>
      </c>
      <c r="R406" s="143">
        <f t="shared" si="106"/>
        <v>151.09200000000001</v>
      </c>
      <c r="S406" s="143">
        <f t="shared" si="107"/>
        <v>366.10559999999998</v>
      </c>
      <c r="T406" s="95">
        <f t="shared" si="109"/>
        <v>732.96260000000007</v>
      </c>
      <c r="U406" s="78">
        <f t="shared" si="110"/>
        <v>0</v>
      </c>
      <c r="V406" s="79">
        <f t="shared" si="111"/>
        <v>0</v>
      </c>
      <c r="W406" s="79">
        <f t="shared" si="112"/>
        <v>0</v>
      </c>
      <c r="X406" s="80">
        <f t="shared" si="113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8"/>
        <v>0</v>
      </c>
      <c r="M407" s="148">
        <f t="shared" ref="M407:M470" si="114">SUMPRODUCT($C$4:$K$4,$C$6:$K$6)</f>
        <v>10780.27</v>
      </c>
      <c r="N407" s="62">
        <f t="shared" ref="N407:N470" si="115">SUMPRODUCT($C$3:$K$3,$C$6:$K$6)/1000</f>
        <v>16.68</v>
      </c>
      <c r="O407" s="46"/>
      <c r="P407" s="43"/>
      <c r="Q407" s="142">
        <f t="shared" ref="Q407:Q470" si="116">SUMPRODUCT($C$4:$E$4,$C$6:$E$6)*$Q$3</f>
        <v>215.76500000000001</v>
      </c>
      <c r="R407" s="143">
        <f t="shared" ref="R407:R470" si="117">SUMPRODUCT($F$4:$H$4,$F$6:$H$6)*$R$3</f>
        <v>151.09200000000001</v>
      </c>
      <c r="S407" s="143">
        <f t="shared" ref="S407:S470" si="118">SUMPRODUCT($I$4:$K$4,$I$6:$K$6)*$S$3</f>
        <v>366.10559999999998</v>
      </c>
      <c r="T407" s="95">
        <f t="shared" si="109"/>
        <v>732.96260000000007</v>
      </c>
      <c r="U407" s="78">
        <f t="shared" si="110"/>
        <v>0</v>
      </c>
      <c r="V407" s="79">
        <f t="shared" si="111"/>
        <v>0</v>
      </c>
      <c r="W407" s="79">
        <f t="shared" si="112"/>
        <v>0</v>
      </c>
      <c r="X407" s="80">
        <f t="shared" si="113"/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9">SUM(C408:K408)/40</f>
        <v>0</v>
      </c>
      <c r="M408" s="148">
        <f t="shared" si="114"/>
        <v>10780.27</v>
      </c>
      <c r="N408" s="62">
        <f t="shared" si="115"/>
        <v>16.68</v>
      </c>
      <c r="O408" s="46"/>
      <c r="P408" s="43"/>
      <c r="Q408" s="142">
        <f t="shared" si="116"/>
        <v>215.76500000000001</v>
      </c>
      <c r="R408" s="143">
        <f t="shared" si="117"/>
        <v>151.09200000000001</v>
      </c>
      <c r="S408" s="143">
        <f t="shared" si="118"/>
        <v>366.10559999999998</v>
      </c>
      <c r="T408" s="95">
        <f t="shared" ref="T408:T471" si="120">SUM(Q408:S408)</f>
        <v>732.96260000000007</v>
      </c>
      <c r="U408" s="78">
        <f t="shared" ref="U408:U471" si="121">SUM(C408:E408)*$U$3</f>
        <v>0</v>
      </c>
      <c r="V408" s="79">
        <f t="shared" ref="V408:V471" si="122">SUM(F408:H408)*$V$3</f>
        <v>0</v>
      </c>
      <c r="W408" s="79">
        <f t="shared" ref="W408:W471" si="123">SUM(I408:K408)*$W$3</f>
        <v>0</v>
      </c>
      <c r="X408" s="80">
        <f t="shared" ref="X408:X471" si="124">SUM(U408:W408)</f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9"/>
        <v>0</v>
      </c>
      <c r="M409" s="148">
        <f t="shared" si="114"/>
        <v>10780.27</v>
      </c>
      <c r="N409" s="62">
        <f t="shared" si="115"/>
        <v>16.68</v>
      </c>
      <c r="O409" s="46"/>
      <c r="P409" s="43"/>
      <c r="Q409" s="142">
        <f t="shared" si="116"/>
        <v>215.76500000000001</v>
      </c>
      <c r="R409" s="143">
        <f t="shared" si="117"/>
        <v>151.09200000000001</v>
      </c>
      <c r="S409" s="143">
        <f t="shared" si="118"/>
        <v>366.10559999999998</v>
      </c>
      <c r="T409" s="95">
        <f t="shared" si="120"/>
        <v>732.96260000000007</v>
      </c>
      <c r="U409" s="78">
        <f t="shared" si="121"/>
        <v>0</v>
      </c>
      <c r="V409" s="79">
        <f t="shared" si="122"/>
        <v>0</v>
      </c>
      <c r="W409" s="79">
        <f t="shared" si="123"/>
        <v>0</v>
      </c>
      <c r="X409" s="80">
        <f t="shared" si="124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9"/>
        <v>0</v>
      </c>
      <c r="M410" s="148">
        <f t="shared" si="114"/>
        <v>10780.27</v>
      </c>
      <c r="N410" s="62">
        <f t="shared" si="115"/>
        <v>16.68</v>
      </c>
      <c r="O410" s="46"/>
      <c r="P410" s="43"/>
      <c r="Q410" s="142">
        <f t="shared" si="116"/>
        <v>215.76500000000001</v>
      </c>
      <c r="R410" s="143">
        <f t="shared" si="117"/>
        <v>151.09200000000001</v>
      </c>
      <c r="S410" s="143">
        <f t="shared" si="118"/>
        <v>366.10559999999998</v>
      </c>
      <c r="T410" s="95">
        <f t="shared" si="120"/>
        <v>732.96260000000007</v>
      </c>
      <c r="U410" s="78">
        <f t="shared" si="121"/>
        <v>0</v>
      </c>
      <c r="V410" s="79">
        <f t="shared" si="122"/>
        <v>0</v>
      </c>
      <c r="W410" s="79">
        <f t="shared" si="123"/>
        <v>0</v>
      </c>
      <c r="X410" s="80">
        <f t="shared" si="124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9"/>
        <v>0</v>
      </c>
      <c r="M411" s="148">
        <f t="shared" si="114"/>
        <v>10780.27</v>
      </c>
      <c r="N411" s="62">
        <f t="shared" si="115"/>
        <v>16.68</v>
      </c>
      <c r="O411" s="46"/>
      <c r="P411" s="43"/>
      <c r="Q411" s="142">
        <f t="shared" si="116"/>
        <v>215.76500000000001</v>
      </c>
      <c r="R411" s="143">
        <f t="shared" si="117"/>
        <v>151.09200000000001</v>
      </c>
      <c r="S411" s="143">
        <f t="shared" si="118"/>
        <v>366.10559999999998</v>
      </c>
      <c r="T411" s="95">
        <f t="shared" si="120"/>
        <v>732.96260000000007</v>
      </c>
      <c r="U411" s="78">
        <f t="shared" si="121"/>
        <v>0</v>
      </c>
      <c r="V411" s="79">
        <f t="shared" si="122"/>
        <v>0</v>
      </c>
      <c r="W411" s="79">
        <f t="shared" si="123"/>
        <v>0</v>
      </c>
      <c r="X411" s="80">
        <f t="shared" si="124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9"/>
        <v>0</v>
      </c>
      <c r="M412" s="148">
        <f t="shared" si="114"/>
        <v>10780.27</v>
      </c>
      <c r="N412" s="62">
        <f t="shared" si="115"/>
        <v>16.68</v>
      </c>
      <c r="O412" s="46"/>
      <c r="P412" s="43"/>
      <c r="Q412" s="142">
        <f t="shared" si="116"/>
        <v>215.76500000000001</v>
      </c>
      <c r="R412" s="143">
        <f t="shared" si="117"/>
        <v>151.09200000000001</v>
      </c>
      <c r="S412" s="143">
        <f t="shared" si="118"/>
        <v>366.10559999999998</v>
      </c>
      <c r="T412" s="95">
        <f t="shared" si="120"/>
        <v>732.96260000000007</v>
      </c>
      <c r="U412" s="78">
        <f t="shared" si="121"/>
        <v>0</v>
      </c>
      <c r="V412" s="79">
        <f t="shared" si="122"/>
        <v>0</v>
      </c>
      <c r="W412" s="79">
        <f t="shared" si="123"/>
        <v>0</v>
      </c>
      <c r="X412" s="80">
        <f t="shared" si="124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9"/>
        <v>0</v>
      </c>
      <c r="M413" s="148">
        <f t="shared" si="114"/>
        <v>10780.27</v>
      </c>
      <c r="N413" s="62">
        <f t="shared" si="115"/>
        <v>16.68</v>
      </c>
      <c r="O413" s="46"/>
      <c r="P413" s="43"/>
      <c r="Q413" s="142">
        <f t="shared" si="116"/>
        <v>215.76500000000001</v>
      </c>
      <c r="R413" s="143">
        <f t="shared" si="117"/>
        <v>151.09200000000001</v>
      </c>
      <c r="S413" s="143">
        <f t="shared" si="118"/>
        <v>366.10559999999998</v>
      </c>
      <c r="T413" s="95">
        <f t="shared" si="120"/>
        <v>732.96260000000007</v>
      </c>
      <c r="U413" s="78">
        <f t="shared" si="121"/>
        <v>0</v>
      </c>
      <c r="V413" s="79">
        <f t="shared" si="122"/>
        <v>0</v>
      </c>
      <c r="W413" s="79">
        <f t="shared" si="123"/>
        <v>0</v>
      </c>
      <c r="X413" s="80">
        <f t="shared" si="124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9"/>
        <v>0</v>
      </c>
      <c r="M414" s="148">
        <f t="shared" si="114"/>
        <v>10780.27</v>
      </c>
      <c r="N414" s="62">
        <f t="shared" si="115"/>
        <v>16.68</v>
      </c>
      <c r="O414" s="46"/>
      <c r="P414" s="43"/>
      <c r="Q414" s="142">
        <f t="shared" si="116"/>
        <v>215.76500000000001</v>
      </c>
      <c r="R414" s="143">
        <f t="shared" si="117"/>
        <v>151.09200000000001</v>
      </c>
      <c r="S414" s="143">
        <f t="shared" si="118"/>
        <v>366.10559999999998</v>
      </c>
      <c r="T414" s="95">
        <f t="shared" si="120"/>
        <v>732.96260000000007</v>
      </c>
      <c r="U414" s="78">
        <f t="shared" si="121"/>
        <v>0</v>
      </c>
      <c r="V414" s="79">
        <f t="shared" si="122"/>
        <v>0</v>
      </c>
      <c r="W414" s="79">
        <f t="shared" si="123"/>
        <v>0</v>
      </c>
      <c r="X414" s="80">
        <f t="shared" si="124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9"/>
        <v>0</v>
      </c>
      <c r="M415" s="148">
        <f t="shared" si="114"/>
        <v>10780.27</v>
      </c>
      <c r="N415" s="62">
        <f t="shared" si="115"/>
        <v>16.68</v>
      </c>
      <c r="O415" s="46"/>
      <c r="P415" s="43"/>
      <c r="Q415" s="142">
        <f t="shared" si="116"/>
        <v>215.76500000000001</v>
      </c>
      <c r="R415" s="143">
        <f t="shared" si="117"/>
        <v>151.09200000000001</v>
      </c>
      <c r="S415" s="143">
        <f t="shared" si="118"/>
        <v>366.10559999999998</v>
      </c>
      <c r="T415" s="95">
        <f t="shared" si="120"/>
        <v>732.96260000000007</v>
      </c>
      <c r="U415" s="78">
        <f t="shared" si="121"/>
        <v>0</v>
      </c>
      <c r="V415" s="79">
        <f t="shared" si="122"/>
        <v>0</v>
      </c>
      <c r="W415" s="79">
        <f t="shared" si="123"/>
        <v>0</v>
      </c>
      <c r="X415" s="80">
        <f t="shared" si="124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9"/>
        <v>0</v>
      </c>
      <c r="M416" s="148">
        <f t="shared" si="114"/>
        <v>10780.27</v>
      </c>
      <c r="N416" s="62">
        <f t="shared" si="115"/>
        <v>16.68</v>
      </c>
      <c r="O416" s="46"/>
      <c r="P416" s="43"/>
      <c r="Q416" s="142">
        <f t="shared" si="116"/>
        <v>215.76500000000001</v>
      </c>
      <c r="R416" s="143">
        <f t="shared" si="117"/>
        <v>151.09200000000001</v>
      </c>
      <c r="S416" s="143">
        <f t="shared" si="118"/>
        <v>366.10559999999998</v>
      </c>
      <c r="T416" s="95">
        <f t="shared" si="120"/>
        <v>732.96260000000007</v>
      </c>
      <c r="U416" s="78">
        <f t="shared" si="121"/>
        <v>0</v>
      </c>
      <c r="V416" s="79">
        <f t="shared" si="122"/>
        <v>0</v>
      </c>
      <c r="W416" s="79">
        <f t="shared" si="123"/>
        <v>0</v>
      </c>
      <c r="X416" s="80">
        <f t="shared" si="124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9"/>
        <v>0</v>
      </c>
      <c r="M417" s="148">
        <f t="shared" si="114"/>
        <v>10780.27</v>
      </c>
      <c r="N417" s="62">
        <f t="shared" si="115"/>
        <v>16.68</v>
      </c>
      <c r="O417" s="46"/>
      <c r="P417" s="43"/>
      <c r="Q417" s="142">
        <f t="shared" si="116"/>
        <v>215.76500000000001</v>
      </c>
      <c r="R417" s="143">
        <f t="shared" si="117"/>
        <v>151.09200000000001</v>
      </c>
      <c r="S417" s="143">
        <f t="shared" si="118"/>
        <v>366.10559999999998</v>
      </c>
      <c r="T417" s="95">
        <f t="shared" si="120"/>
        <v>732.96260000000007</v>
      </c>
      <c r="U417" s="78">
        <f t="shared" si="121"/>
        <v>0</v>
      </c>
      <c r="V417" s="79">
        <f t="shared" si="122"/>
        <v>0</v>
      </c>
      <c r="W417" s="79">
        <f t="shared" si="123"/>
        <v>0</v>
      </c>
      <c r="X417" s="80">
        <f t="shared" si="124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9"/>
        <v>0</v>
      </c>
      <c r="M418" s="148">
        <f t="shared" si="114"/>
        <v>10780.27</v>
      </c>
      <c r="N418" s="62">
        <f t="shared" si="115"/>
        <v>16.68</v>
      </c>
      <c r="O418" s="46"/>
      <c r="P418" s="43"/>
      <c r="Q418" s="142">
        <f t="shared" si="116"/>
        <v>215.76500000000001</v>
      </c>
      <c r="R418" s="143">
        <f t="shared" si="117"/>
        <v>151.09200000000001</v>
      </c>
      <c r="S418" s="143">
        <f t="shared" si="118"/>
        <v>366.10559999999998</v>
      </c>
      <c r="T418" s="95">
        <f t="shared" si="120"/>
        <v>732.96260000000007</v>
      </c>
      <c r="U418" s="78">
        <f t="shared" si="121"/>
        <v>0</v>
      </c>
      <c r="V418" s="79">
        <f t="shared" si="122"/>
        <v>0</v>
      </c>
      <c r="W418" s="79">
        <f t="shared" si="123"/>
        <v>0</v>
      </c>
      <c r="X418" s="80">
        <f t="shared" si="124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9"/>
        <v>0</v>
      </c>
      <c r="M419" s="148">
        <f t="shared" si="114"/>
        <v>10780.27</v>
      </c>
      <c r="N419" s="62">
        <f t="shared" si="115"/>
        <v>16.68</v>
      </c>
      <c r="O419" s="46"/>
      <c r="P419" s="43"/>
      <c r="Q419" s="142">
        <f t="shared" si="116"/>
        <v>215.76500000000001</v>
      </c>
      <c r="R419" s="143">
        <f t="shared" si="117"/>
        <v>151.09200000000001</v>
      </c>
      <c r="S419" s="143">
        <f t="shared" si="118"/>
        <v>366.10559999999998</v>
      </c>
      <c r="T419" s="95">
        <f t="shared" si="120"/>
        <v>732.96260000000007</v>
      </c>
      <c r="U419" s="78">
        <f t="shared" si="121"/>
        <v>0</v>
      </c>
      <c r="V419" s="79">
        <f t="shared" si="122"/>
        <v>0</v>
      </c>
      <c r="W419" s="79">
        <f t="shared" si="123"/>
        <v>0</v>
      </c>
      <c r="X419" s="80">
        <f t="shared" si="124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9"/>
        <v>0</v>
      </c>
      <c r="M420" s="148">
        <f t="shared" si="114"/>
        <v>10780.27</v>
      </c>
      <c r="N420" s="62">
        <f t="shared" si="115"/>
        <v>16.68</v>
      </c>
      <c r="O420" s="46"/>
      <c r="P420" s="43"/>
      <c r="Q420" s="142">
        <f t="shared" si="116"/>
        <v>215.76500000000001</v>
      </c>
      <c r="R420" s="143">
        <f t="shared" si="117"/>
        <v>151.09200000000001</v>
      </c>
      <c r="S420" s="143">
        <f t="shared" si="118"/>
        <v>366.10559999999998</v>
      </c>
      <c r="T420" s="95">
        <f t="shared" si="120"/>
        <v>732.96260000000007</v>
      </c>
      <c r="U420" s="78">
        <f t="shared" si="121"/>
        <v>0</v>
      </c>
      <c r="V420" s="79">
        <f t="shared" si="122"/>
        <v>0</v>
      </c>
      <c r="W420" s="79">
        <f t="shared" si="123"/>
        <v>0</v>
      </c>
      <c r="X420" s="80">
        <f t="shared" si="124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9"/>
        <v>0</v>
      </c>
      <c r="M421" s="148">
        <f t="shared" si="114"/>
        <v>10780.27</v>
      </c>
      <c r="N421" s="62">
        <f t="shared" si="115"/>
        <v>16.68</v>
      </c>
      <c r="O421" s="46"/>
      <c r="P421" s="43"/>
      <c r="Q421" s="142">
        <f t="shared" si="116"/>
        <v>215.76500000000001</v>
      </c>
      <c r="R421" s="143">
        <f t="shared" si="117"/>
        <v>151.09200000000001</v>
      </c>
      <c r="S421" s="143">
        <f t="shared" si="118"/>
        <v>366.10559999999998</v>
      </c>
      <c r="T421" s="95">
        <f t="shared" si="120"/>
        <v>732.96260000000007</v>
      </c>
      <c r="U421" s="78">
        <f t="shared" si="121"/>
        <v>0</v>
      </c>
      <c r="V421" s="79">
        <f t="shared" si="122"/>
        <v>0</v>
      </c>
      <c r="W421" s="79">
        <f t="shared" si="123"/>
        <v>0</v>
      </c>
      <c r="X421" s="80">
        <f t="shared" si="124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9"/>
        <v>0</v>
      </c>
      <c r="M422" s="148">
        <f t="shared" si="114"/>
        <v>10780.27</v>
      </c>
      <c r="N422" s="62">
        <f t="shared" si="115"/>
        <v>16.68</v>
      </c>
      <c r="O422" s="46"/>
      <c r="P422" s="43"/>
      <c r="Q422" s="142">
        <f t="shared" si="116"/>
        <v>215.76500000000001</v>
      </c>
      <c r="R422" s="143">
        <f t="shared" si="117"/>
        <v>151.09200000000001</v>
      </c>
      <c r="S422" s="143">
        <f t="shared" si="118"/>
        <v>366.10559999999998</v>
      </c>
      <c r="T422" s="95">
        <f t="shared" si="120"/>
        <v>732.96260000000007</v>
      </c>
      <c r="U422" s="78">
        <f t="shared" si="121"/>
        <v>0</v>
      </c>
      <c r="V422" s="79">
        <f t="shared" si="122"/>
        <v>0</v>
      </c>
      <c r="W422" s="79">
        <f t="shared" si="123"/>
        <v>0</v>
      </c>
      <c r="X422" s="80">
        <f t="shared" si="124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9"/>
        <v>0</v>
      </c>
      <c r="M423" s="148">
        <f t="shared" si="114"/>
        <v>10780.27</v>
      </c>
      <c r="N423" s="62">
        <f t="shared" si="115"/>
        <v>16.68</v>
      </c>
      <c r="O423" s="46"/>
      <c r="P423" s="43"/>
      <c r="Q423" s="142">
        <f t="shared" si="116"/>
        <v>215.76500000000001</v>
      </c>
      <c r="R423" s="143">
        <f t="shared" si="117"/>
        <v>151.09200000000001</v>
      </c>
      <c r="S423" s="143">
        <f t="shared" si="118"/>
        <v>366.10559999999998</v>
      </c>
      <c r="T423" s="95">
        <f t="shared" si="120"/>
        <v>732.96260000000007</v>
      </c>
      <c r="U423" s="78">
        <f t="shared" si="121"/>
        <v>0</v>
      </c>
      <c r="V423" s="79">
        <f t="shared" si="122"/>
        <v>0</v>
      </c>
      <c r="W423" s="79">
        <f t="shared" si="123"/>
        <v>0</v>
      </c>
      <c r="X423" s="80">
        <f t="shared" si="124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9"/>
        <v>0</v>
      </c>
      <c r="M424" s="148">
        <f t="shared" si="114"/>
        <v>10780.27</v>
      </c>
      <c r="N424" s="62">
        <f t="shared" si="115"/>
        <v>16.68</v>
      </c>
      <c r="O424" s="46"/>
      <c r="P424" s="43"/>
      <c r="Q424" s="142">
        <f t="shared" si="116"/>
        <v>215.76500000000001</v>
      </c>
      <c r="R424" s="143">
        <f t="shared" si="117"/>
        <v>151.09200000000001</v>
      </c>
      <c r="S424" s="143">
        <f t="shared" si="118"/>
        <v>366.10559999999998</v>
      </c>
      <c r="T424" s="95">
        <f t="shared" si="120"/>
        <v>732.96260000000007</v>
      </c>
      <c r="U424" s="78">
        <f t="shared" si="121"/>
        <v>0</v>
      </c>
      <c r="V424" s="79">
        <f t="shared" si="122"/>
        <v>0</v>
      </c>
      <c r="W424" s="79">
        <f t="shared" si="123"/>
        <v>0</v>
      </c>
      <c r="X424" s="80">
        <f t="shared" si="124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9"/>
        <v>0</v>
      </c>
      <c r="M425" s="148">
        <f t="shared" si="114"/>
        <v>10780.27</v>
      </c>
      <c r="N425" s="62">
        <f t="shared" si="115"/>
        <v>16.68</v>
      </c>
      <c r="O425" s="46"/>
      <c r="P425" s="43"/>
      <c r="Q425" s="142">
        <f t="shared" si="116"/>
        <v>215.76500000000001</v>
      </c>
      <c r="R425" s="143">
        <f t="shared" si="117"/>
        <v>151.09200000000001</v>
      </c>
      <c r="S425" s="143">
        <f t="shared" si="118"/>
        <v>366.10559999999998</v>
      </c>
      <c r="T425" s="95">
        <f t="shared" si="120"/>
        <v>732.96260000000007</v>
      </c>
      <c r="U425" s="78">
        <f t="shared" si="121"/>
        <v>0</v>
      </c>
      <c r="V425" s="79">
        <f t="shared" si="122"/>
        <v>0</v>
      </c>
      <c r="W425" s="79">
        <f t="shared" si="123"/>
        <v>0</v>
      </c>
      <c r="X425" s="80">
        <f t="shared" si="124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9"/>
        <v>0</v>
      </c>
      <c r="M426" s="148">
        <f t="shared" si="114"/>
        <v>10780.27</v>
      </c>
      <c r="N426" s="62">
        <f t="shared" si="115"/>
        <v>16.68</v>
      </c>
      <c r="O426" s="46"/>
      <c r="P426" s="43"/>
      <c r="Q426" s="142">
        <f t="shared" si="116"/>
        <v>215.76500000000001</v>
      </c>
      <c r="R426" s="143">
        <f t="shared" si="117"/>
        <v>151.09200000000001</v>
      </c>
      <c r="S426" s="143">
        <f t="shared" si="118"/>
        <v>366.10559999999998</v>
      </c>
      <c r="T426" s="95">
        <f t="shared" si="120"/>
        <v>732.96260000000007</v>
      </c>
      <c r="U426" s="78">
        <f t="shared" si="121"/>
        <v>0</v>
      </c>
      <c r="V426" s="79">
        <f t="shared" si="122"/>
        <v>0</v>
      </c>
      <c r="W426" s="79">
        <f t="shared" si="123"/>
        <v>0</v>
      </c>
      <c r="X426" s="80">
        <f t="shared" si="124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9"/>
        <v>0</v>
      </c>
      <c r="M427" s="148">
        <f t="shared" si="114"/>
        <v>10780.27</v>
      </c>
      <c r="N427" s="62">
        <f t="shared" si="115"/>
        <v>16.68</v>
      </c>
      <c r="O427" s="46"/>
      <c r="P427" s="43"/>
      <c r="Q427" s="142">
        <f t="shared" si="116"/>
        <v>215.76500000000001</v>
      </c>
      <c r="R427" s="143">
        <f t="shared" si="117"/>
        <v>151.09200000000001</v>
      </c>
      <c r="S427" s="143">
        <f t="shared" si="118"/>
        <v>366.10559999999998</v>
      </c>
      <c r="T427" s="95">
        <f t="shared" si="120"/>
        <v>732.96260000000007</v>
      </c>
      <c r="U427" s="78">
        <f t="shared" si="121"/>
        <v>0</v>
      </c>
      <c r="V427" s="79">
        <f t="shared" si="122"/>
        <v>0</v>
      </c>
      <c r="W427" s="79">
        <f t="shared" si="123"/>
        <v>0</v>
      </c>
      <c r="X427" s="80">
        <f t="shared" si="124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9"/>
        <v>0</v>
      </c>
      <c r="M428" s="148">
        <f t="shared" si="114"/>
        <v>10780.27</v>
      </c>
      <c r="N428" s="62">
        <f t="shared" si="115"/>
        <v>16.68</v>
      </c>
      <c r="O428" s="46"/>
      <c r="P428" s="43"/>
      <c r="Q428" s="142">
        <f t="shared" si="116"/>
        <v>215.76500000000001</v>
      </c>
      <c r="R428" s="143">
        <f t="shared" si="117"/>
        <v>151.09200000000001</v>
      </c>
      <c r="S428" s="143">
        <f t="shared" si="118"/>
        <v>366.10559999999998</v>
      </c>
      <c r="T428" s="95">
        <f t="shared" si="120"/>
        <v>732.96260000000007</v>
      </c>
      <c r="U428" s="78">
        <f t="shared" si="121"/>
        <v>0</v>
      </c>
      <c r="V428" s="79">
        <f t="shared" si="122"/>
        <v>0</v>
      </c>
      <c r="W428" s="79">
        <f t="shared" si="123"/>
        <v>0</v>
      </c>
      <c r="X428" s="80">
        <f t="shared" si="124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9"/>
        <v>0</v>
      </c>
      <c r="M429" s="148">
        <f t="shared" si="114"/>
        <v>10780.27</v>
      </c>
      <c r="N429" s="62">
        <f t="shared" si="115"/>
        <v>16.68</v>
      </c>
      <c r="O429" s="46"/>
      <c r="P429" s="43"/>
      <c r="Q429" s="142">
        <f t="shared" si="116"/>
        <v>215.76500000000001</v>
      </c>
      <c r="R429" s="143">
        <f t="shared" si="117"/>
        <v>151.09200000000001</v>
      </c>
      <c r="S429" s="143">
        <f t="shared" si="118"/>
        <v>366.10559999999998</v>
      </c>
      <c r="T429" s="95">
        <f t="shared" si="120"/>
        <v>732.96260000000007</v>
      </c>
      <c r="U429" s="78">
        <f t="shared" si="121"/>
        <v>0</v>
      </c>
      <c r="V429" s="79">
        <f t="shared" si="122"/>
        <v>0</v>
      </c>
      <c r="W429" s="79">
        <f t="shared" si="123"/>
        <v>0</v>
      </c>
      <c r="X429" s="80">
        <f t="shared" si="124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9"/>
        <v>0</v>
      </c>
      <c r="M430" s="148">
        <f t="shared" si="114"/>
        <v>10780.27</v>
      </c>
      <c r="N430" s="62">
        <f t="shared" si="115"/>
        <v>16.68</v>
      </c>
      <c r="O430" s="46"/>
      <c r="P430" s="43"/>
      <c r="Q430" s="142">
        <f t="shared" si="116"/>
        <v>215.76500000000001</v>
      </c>
      <c r="R430" s="143">
        <f t="shared" si="117"/>
        <v>151.09200000000001</v>
      </c>
      <c r="S430" s="143">
        <f t="shared" si="118"/>
        <v>366.10559999999998</v>
      </c>
      <c r="T430" s="95">
        <f t="shared" si="120"/>
        <v>732.96260000000007</v>
      </c>
      <c r="U430" s="78">
        <f t="shared" si="121"/>
        <v>0</v>
      </c>
      <c r="V430" s="79">
        <f t="shared" si="122"/>
        <v>0</v>
      </c>
      <c r="W430" s="79">
        <f t="shared" si="123"/>
        <v>0</v>
      </c>
      <c r="X430" s="80">
        <f t="shared" si="124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9"/>
        <v>0</v>
      </c>
      <c r="M431" s="148">
        <f t="shared" si="114"/>
        <v>10780.27</v>
      </c>
      <c r="N431" s="62">
        <f t="shared" si="115"/>
        <v>16.68</v>
      </c>
      <c r="O431" s="46"/>
      <c r="P431" s="43"/>
      <c r="Q431" s="142">
        <f t="shared" si="116"/>
        <v>215.76500000000001</v>
      </c>
      <c r="R431" s="143">
        <f t="shared" si="117"/>
        <v>151.09200000000001</v>
      </c>
      <c r="S431" s="143">
        <f t="shared" si="118"/>
        <v>366.10559999999998</v>
      </c>
      <c r="T431" s="95">
        <f t="shared" si="120"/>
        <v>732.96260000000007</v>
      </c>
      <c r="U431" s="78">
        <f t="shared" si="121"/>
        <v>0</v>
      </c>
      <c r="V431" s="79">
        <f t="shared" si="122"/>
        <v>0</v>
      </c>
      <c r="W431" s="79">
        <f t="shared" si="123"/>
        <v>0</v>
      </c>
      <c r="X431" s="80">
        <f t="shared" si="124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9"/>
        <v>0</v>
      </c>
      <c r="M432" s="148">
        <f t="shared" si="114"/>
        <v>10780.27</v>
      </c>
      <c r="N432" s="62">
        <f t="shared" si="115"/>
        <v>16.68</v>
      </c>
      <c r="O432" s="46"/>
      <c r="P432" s="43"/>
      <c r="Q432" s="142">
        <f t="shared" si="116"/>
        <v>215.76500000000001</v>
      </c>
      <c r="R432" s="143">
        <f t="shared" si="117"/>
        <v>151.09200000000001</v>
      </c>
      <c r="S432" s="143">
        <f t="shared" si="118"/>
        <v>366.10559999999998</v>
      </c>
      <c r="T432" s="95">
        <f t="shared" si="120"/>
        <v>732.96260000000007</v>
      </c>
      <c r="U432" s="78">
        <f t="shared" si="121"/>
        <v>0</v>
      </c>
      <c r="V432" s="79">
        <f t="shared" si="122"/>
        <v>0</v>
      </c>
      <c r="W432" s="79">
        <f t="shared" si="123"/>
        <v>0</v>
      </c>
      <c r="X432" s="80">
        <f t="shared" si="124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9"/>
        <v>0</v>
      </c>
      <c r="M433" s="148">
        <f t="shared" si="114"/>
        <v>10780.27</v>
      </c>
      <c r="N433" s="62">
        <f t="shared" si="115"/>
        <v>16.68</v>
      </c>
      <c r="O433" s="46"/>
      <c r="P433" s="43"/>
      <c r="Q433" s="142">
        <f t="shared" si="116"/>
        <v>215.76500000000001</v>
      </c>
      <c r="R433" s="143">
        <f t="shared" si="117"/>
        <v>151.09200000000001</v>
      </c>
      <c r="S433" s="143">
        <f t="shared" si="118"/>
        <v>366.10559999999998</v>
      </c>
      <c r="T433" s="95">
        <f t="shared" si="120"/>
        <v>732.96260000000007</v>
      </c>
      <c r="U433" s="78">
        <f t="shared" si="121"/>
        <v>0</v>
      </c>
      <c r="V433" s="79">
        <f t="shared" si="122"/>
        <v>0</v>
      </c>
      <c r="W433" s="79">
        <f t="shared" si="123"/>
        <v>0</v>
      </c>
      <c r="X433" s="80">
        <f t="shared" si="124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9"/>
        <v>0</v>
      </c>
      <c r="M434" s="148">
        <f t="shared" si="114"/>
        <v>10780.27</v>
      </c>
      <c r="N434" s="62">
        <f t="shared" si="115"/>
        <v>16.68</v>
      </c>
      <c r="O434" s="46"/>
      <c r="P434" s="43"/>
      <c r="Q434" s="142">
        <f t="shared" si="116"/>
        <v>215.76500000000001</v>
      </c>
      <c r="R434" s="143">
        <f t="shared" si="117"/>
        <v>151.09200000000001</v>
      </c>
      <c r="S434" s="143">
        <f t="shared" si="118"/>
        <v>366.10559999999998</v>
      </c>
      <c r="T434" s="95">
        <f t="shared" si="120"/>
        <v>732.96260000000007</v>
      </c>
      <c r="U434" s="78">
        <f t="shared" si="121"/>
        <v>0</v>
      </c>
      <c r="V434" s="79">
        <f t="shared" si="122"/>
        <v>0</v>
      </c>
      <c r="W434" s="79">
        <f t="shared" si="123"/>
        <v>0</v>
      </c>
      <c r="X434" s="80">
        <f t="shared" si="124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9"/>
        <v>0</v>
      </c>
      <c r="M435" s="148">
        <f t="shared" si="114"/>
        <v>10780.27</v>
      </c>
      <c r="N435" s="62">
        <f t="shared" si="115"/>
        <v>16.68</v>
      </c>
      <c r="O435" s="46"/>
      <c r="P435" s="43"/>
      <c r="Q435" s="142">
        <f t="shared" si="116"/>
        <v>215.76500000000001</v>
      </c>
      <c r="R435" s="143">
        <f t="shared" si="117"/>
        <v>151.09200000000001</v>
      </c>
      <c r="S435" s="143">
        <f t="shared" si="118"/>
        <v>366.10559999999998</v>
      </c>
      <c r="T435" s="95">
        <f t="shared" si="120"/>
        <v>732.96260000000007</v>
      </c>
      <c r="U435" s="78">
        <f t="shared" si="121"/>
        <v>0</v>
      </c>
      <c r="V435" s="79">
        <f t="shared" si="122"/>
        <v>0</v>
      </c>
      <c r="W435" s="79">
        <f t="shared" si="123"/>
        <v>0</v>
      </c>
      <c r="X435" s="80">
        <f t="shared" si="124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9"/>
        <v>0</v>
      </c>
      <c r="M436" s="148">
        <f t="shared" si="114"/>
        <v>10780.27</v>
      </c>
      <c r="N436" s="62">
        <f t="shared" si="115"/>
        <v>16.68</v>
      </c>
      <c r="O436" s="46"/>
      <c r="P436" s="43"/>
      <c r="Q436" s="142">
        <f t="shared" si="116"/>
        <v>215.76500000000001</v>
      </c>
      <c r="R436" s="143">
        <f t="shared" si="117"/>
        <v>151.09200000000001</v>
      </c>
      <c r="S436" s="143">
        <f t="shared" si="118"/>
        <v>366.10559999999998</v>
      </c>
      <c r="T436" s="95">
        <f t="shared" si="120"/>
        <v>732.96260000000007</v>
      </c>
      <c r="U436" s="78">
        <f t="shared" si="121"/>
        <v>0</v>
      </c>
      <c r="V436" s="79">
        <f t="shared" si="122"/>
        <v>0</v>
      </c>
      <c r="W436" s="79">
        <f t="shared" si="123"/>
        <v>0</v>
      </c>
      <c r="X436" s="80">
        <f t="shared" si="124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9"/>
        <v>0</v>
      </c>
      <c r="M437" s="148">
        <f t="shared" si="114"/>
        <v>10780.27</v>
      </c>
      <c r="N437" s="62">
        <f t="shared" si="115"/>
        <v>16.68</v>
      </c>
      <c r="O437" s="46"/>
      <c r="P437" s="43"/>
      <c r="Q437" s="142">
        <f t="shared" si="116"/>
        <v>215.76500000000001</v>
      </c>
      <c r="R437" s="143">
        <f t="shared" si="117"/>
        <v>151.09200000000001</v>
      </c>
      <c r="S437" s="143">
        <f t="shared" si="118"/>
        <v>366.10559999999998</v>
      </c>
      <c r="T437" s="95">
        <f t="shared" si="120"/>
        <v>732.96260000000007</v>
      </c>
      <c r="U437" s="78">
        <f t="shared" si="121"/>
        <v>0</v>
      </c>
      <c r="V437" s="79">
        <f t="shared" si="122"/>
        <v>0</v>
      </c>
      <c r="W437" s="79">
        <f t="shared" si="123"/>
        <v>0</v>
      </c>
      <c r="X437" s="80">
        <f t="shared" si="124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9"/>
        <v>0</v>
      </c>
      <c r="M438" s="148">
        <f t="shared" si="114"/>
        <v>10780.27</v>
      </c>
      <c r="N438" s="62">
        <f t="shared" si="115"/>
        <v>16.68</v>
      </c>
      <c r="O438" s="46"/>
      <c r="P438" s="43"/>
      <c r="Q438" s="142">
        <f t="shared" si="116"/>
        <v>215.76500000000001</v>
      </c>
      <c r="R438" s="143">
        <f t="shared" si="117"/>
        <v>151.09200000000001</v>
      </c>
      <c r="S438" s="143">
        <f t="shared" si="118"/>
        <v>366.10559999999998</v>
      </c>
      <c r="T438" s="95">
        <f t="shared" si="120"/>
        <v>732.96260000000007</v>
      </c>
      <c r="U438" s="78">
        <f t="shared" si="121"/>
        <v>0</v>
      </c>
      <c r="V438" s="79">
        <f t="shared" si="122"/>
        <v>0</v>
      </c>
      <c r="W438" s="79">
        <f t="shared" si="123"/>
        <v>0</v>
      </c>
      <c r="X438" s="80">
        <f t="shared" si="124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9"/>
        <v>0</v>
      </c>
      <c r="M439" s="148">
        <f t="shared" si="114"/>
        <v>10780.27</v>
      </c>
      <c r="N439" s="62">
        <f t="shared" si="115"/>
        <v>16.68</v>
      </c>
      <c r="O439" s="46"/>
      <c r="P439" s="43"/>
      <c r="Q439" s="142">
        <f t="shared" si="116"/>
        <v>215.76500000000001</v>
      </c>
      <c r="R439" s="143">
        <f t="shared" si="117"/>
        <v>151.09200000000001</v>
      </c>
      <c r="S439" s="143">
        <f t="shared" si="118"/>
        <v>366.10559999999998</v>
      </c>
      <c r="T439" s="95">
        <f t="shared" si="120"/>
        <v>732.96260000000007</v>
      </c>
      <c r="U439" s="78">
        <f t="shared" si="121"/>
        <v>0</v>
      </c>
      <c r="V439" s="79">
        <f t="shared" si="122"/>
        <v>0</v>
      </c>
      <c r="W439" s="79">
        <f t="shared" si="123"/>
        <v>0</v>
      </c>
      <c r="X439" s="80">
        <f t="shared" si="124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9"/>
        <v>0</v>
      </c>
      <c r="M440" s="148">
        <f t="shared" si="114"/>
        <v>10780.27</v>
      </c>
      <c r="N440" s="62">
        <f t="shared" si="115"/>
        <v>16.68</v>
      </c>
      <c r="O440" s="46"/>
      <c r="P440" s="43"/>
      <c r="Q440" s="142">
        <f t="shared" si="116"/>
        <v>215.76500000000001</v>
      </c>
      <c r="R440" s="143">
        <f t="shared" si="117"/>
        <v>151.09200000000001</v>
      </c>
      <c r="S440" s="143">
        <f t="shared" si="118"/>
        <v>366.10559999999998</v>
      </c>
      <c r="T440" s="95">
        <f t="shared" si="120"/>
        <v>732.96260000000007</v>
      </c>
      <c r="U440" s="78">
        <f t="shared" si="121"/>
        <v>0</v>
      </c>
      <c r="V440" s="79">
        <f t="shared" si="122"/>
        <v>0</v>
      </c>
      <c r="W440" s="79">
        <f t="shared" si="123"/>
        <v>0</v>
      </c>
      <c r="X440" s="80">
        <f t="shared" si="124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9"/>
        <v>0</v>
      </c>
      <c r="M441" s="148">
        <f t="shared" si="114"/>
        <v>10780.27</v>
      </c>
      <c r="N441" s="62">
        <f t="shared" si="115"/>
        <v>16.68</v>
      </c>
      <c r="O441" s="46"/>
      <c r="P441" s="43"/>
      <c r="Q441" s="142">
        <f t="shared" si="116"/>
        <v>215.76500000000001</v>
      </c>
      <c r="R441" s="143">
        <f t="shared" si="117"/>
        <v>151.09200000000001</v>
      </c>
      <c r="S441" s="143">
        <f t="shared" si="118"/>
        <v>366.10559999999998</v>
      </c>
      <c r="T441" s="95">
        <f t="shared" si="120"/>
        <v>732.96260000000007</v>
      </c>
      <c r="U441" s="78">
        <f t="shared" si="121"/>
        <v>0</v>
      </c>
      <c r="V441" s="79">
        <f t="shared" si="122"/>
        <v>0</v>
      </c>
      <c r="W441" s="79">
        <f t="shared" si="123"/>
        <v>0</v>
      </c>
      <c r="X441" s="80">
        <f t="shared" si="124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9"/>
        <v>0</v>
      </c>
      <c r="M442" s="148">
        <f t="shared" si="114"/>
        <v>10780.27</v>
      </c>
      <c r="N442" s="62">
        <f t="shared" si="115"/>
        <v>16.68</v>
      </c>
      <c r="O442" s="46"/>
      <c r="P442" s="43"/>
      <c r="Q442" s="142">
        <f t="shared" si="116"/>
        <v>215.76500000000001</v>
      </c>
      <c r="R442" s="143">
        <f t="shared" si="117"/>
        <v>151.09200000000001</v>
      </c>
      <c r="S442" s="143">
        <f t="shared" si="118"/>
        <v>366.10559999999998</v>
      </c>
      <c r="T442" s="95">
        <f t="shared" si="120"/>
        <v>732.96260000000007</v>
      </c>
      <c r="U442" s="78">
        <f t="shared" si="121"/>
        <v>0</v>
      </c>
      <c r="V442" s="79">
        <f t="shared" si="122"/>
        <v>0</v>
      </c>
      <c r="W442" s="79">
        <f t="shared" si="123"/>
        <v>0</v>
      </c>
      <c r="X442" s="80">
        <f t="shared" si="124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9"/>
        <v>0</v>
      </c>
      <c r="M443" s="148">
        <f t="shared" si="114"/>
        <v>10780.27</v>
      </c>
      <c r="N443" s="62">
        <f t="shared" si="115"/>
        <v>16.68</v>
      </c>
      <c r="O443" s="46"/>
      <c r="P443" s="43"/>
      <c r="Q443" s="142">
        <f t="shared" si="116"/>
        <v>215.76500000000001</v>
      </c>
      <c r="R443" s="143">
        <f t="shared" si="117"/>
        <v>151.09200000000001</v>
      </c>
      <c r="S443" s="143">
        <f t="shared" si="118"/>
        <v>366.10559999999998</v>
      </c>
      <c r="T443" s="95">
        <f t="shared" si="120"/>
        <v>732.96260000000007</v>
      </c>
      <c r="U443" s="78">
        <f t="shared" si="121"/>
        <v>0</v>
      </c>
      <c r="V443" s="79">
        <f t="shared" si="122"/>
        <v>0</v>
      </c>
      <c r="W443" s="79">
        <f t="shared" si="123"/>
        <v>0</v>
      </c>
      <c r="X443" s="80">
        <f t="shared" si="124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9"/>
        <v>0</v>
      </c>
      <c r="M444" s="148">
        <f t="shared" si="114"/>
        <v>10780.27</v>
      </c>
      <c r="N444" s="62">
        <f t="shared" si="115"/>
        <v>16.68</v>
      </c>
      <c r="O444" s="46"/>
      <c r="P444" s="43"/>
      <c r="Q444" s="142">
        <f t="shared" si="116"/>
        <v>215.76500000000001</v>
      </c>
      <c r="R444" s="143">
        <f t="shared" si="117"/>
        <v>151.09200000000001</v>
      </c>
      <c r="S444" s="143">
        <f t="shared" si="118"/>
        <v>366.10559999999998</v>
      </c>
      <c r="T444" s="95">
        <f t="shared" si="120"/>
        <v>732.96260000000007</v>
      </c>
      <c r="U444" s="78">
        <f t="shared" si="121"/>
        <v>0</v>
      </c>
      <c r="V444" s="79">
        <f t="shared" si="122"/>
        <v>0</v>
      </c>
      <c r="W444" s="79">
        <f t="shared" si="123"/>
        <v>0</v>
      </c>
      <c r="X444" s="80">
        <f t="shared" si="124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9"/>
        <v>0</v>
      </c>
      <c r="M445" s="148">
        <f t="shared" si="114"/>
        <v>10780.27</v>
      </c>
      <c r="N445" s="62">
        <f t="shared" si="115"/>
        <v>16.68</v>
      </c>
      <c r="O445" s="46"/>
      <c r="P445" s="43"/>
      <c r="Q445" s="142">
        <f t="shared" si="116"/>
        <v>215.76500000000001</v>
      </c>
      <c r="R445" s="143">
        <f t="shared" si="117"/>
        <v>151.09200000000001</v>
      </c>
      <c r="S445" s="143">
        <f t="shared" si="118"/>
        <v>366.10559999999998</v>
      </c>
      <c r="T445" s="95">
        <f t="shared" si="120"/>
        <v>732.96260000000007</v>
      </c>
      <c r="U445" s="78">
        <f t="shared" si="121"/>
        <v>0</v>
      </c>
      <c r="V445" s="79">
        <f t="shared" si="122"/>
        <v>0</v>
      </c>
      <c r="W445" s="79">
        <f t="shared" si="123"/>
        <v>0</v>
      </c>
      <c r="X445" s="80">
        <f t="shared" si="124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9"/>
        <v>0</v>
      </c>
      <c r="M446" s="148">
        <f t="shared" si="114"/>
        <v>10780.27</v>
      </c>
      <c r="N446" s="62">
        <f t="shared" si="115"/>
        <v>16.68</v>
      </c>
      <c r="O446" s="46"/>
      <c r="P446" s="43"/>
      <c r="Q446" s="142">
        <f t="shared" si="116"/>
        <v>215.76500000000001</v>
      </c>
      <c r="R446" s="143">
        <f t="shared" si="117"/>
        <v>151.09200000000001</v>
      </c>
      <c r="S446" s="143">
        <f t="shared" si="118"/>
        <v>366.10559999999998</v>
      </c>
      <c r="T446" s="95">
        <f t="shared" si="120"/>
        <v>732.96260000000007</v>
      </c>
      <c r="U446" s="78">
        <f t="shared" si="121"/>
        <v>0</v>
      </c>
      <c r="V446" s="79">
        <f t="shared" si="122"/>
        <v>0</v>
      </c>
      <c r="W446" s="79">
        <f t="shared" si="123"/>
        <v>0</v>
      </c>
      <c r="X446" s="80">
        <f t="shared" si="124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9"/>
        <v>0</v>
      </c>
      <c r="M447" s="148">
        <f t="shared" si="114"/>
        <v>10780.27</v>
      </c>
      <c r="N447" s="62">
        <f t="shared" si="115"/>
        <v>16.68</v>
      </c>
      <c r="O447" s="46"/>
      <c r="P447" s="43"/>
      <c r="Q447" s="142">
        <f t="shared" si="116"/>
        <v>215.76500000000001</v>
      </c>
      <c r="R447" s="143">
        <f t="shared" si="117"/>
        <v>151.09200000000001</v>
      </c>
      <c r="S447" s="143">
        <f t="shared" si="118"/>
        <v>366.10559999999998</v>
      </c>
      <c r="T447" s="95">
        <f t="shared" si="120"/>
        <v>732.96260000000007</v>
      </c>
      <c r="U447" s="78">
        <f t="shared" si="121"/>
        <v>0</v>
      </c>
      <c r="V447" s="79">
        <f t="shared" si="122"/>
        <v>0</v>
      </c>
      <c r="W447" s="79">
        <f t="shared" si="123"/>
        <v>0</v>
      </c>
      <c r="X447" s="80">
        <f t="shared" si="124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9"/>
        <v>0</v>
      </c>
      <c r="M448" s="148">
        <f t="shared" si="114"/>
        <v>10780.27</v>
      </c>
      <c r="N448" s="62">
        <f t="shared" si="115"/>
        <v>16.68</v>
      </c>
      <c r="O448" s="46"/>
      <c r="P448" s="43"/>
      <c r="Q448" s="142">
        <f t="shared" si="116"/>
        <v>215.76500000000001</v>
      </c>
      <c r="R448" s="143">
        <f t="shared" si="117"/>
        <v>151.09200000000001</v>
      </c>
      <c r="S448" s="143">
        <f t="shared" si="118"/>
        <v>366.10559999999998</v>
      </c>
      <c r="T448" s="95">
        <f t="shared" si="120"/>
        <v>732.96260000000007</v>
      </c>
      <c r="U448" s="78">
        <f t="shared" si="121"/>
        <v>0</v>
      </c>
      <c r="V448" s="79">
        <f t="shared" si="122"/>
        <v>0</v>
      </c>
      <c r="W448" s="79">
        <f t="shared" si="123"/>
        <v>0</v>
      </c>
      <c r="X448" s="80">
        <f t="shared" si="124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9"/>
        <v>0</v>
      </c>
      <c r="M449" s="148">
        <f t="shared" si="114"/>
        <v>10780.27</v>
      </c>
      <c r="N449" s="62">
        <f t="shared" si="115"/>
        <v>16.68</v>
      </c>
      <c r="O449" s="46"/>
      <c r="P449" s="43"/>
      <c r="Q449" s="142">
        <f t="shared" si="116"/>
        <v>215.76500000000001</v>
      </c>
      <c r="R449" s="143">
        <f t="shared" si="117"/>
        <v>151.09200000000001</v>
      </c>
      <c r="S449" s="143">
        <f t="shared" si="118"/>
        <v>366.10559999999998</v>
      </c>
      <c r="T449" s="95">
        <f t="shared" si="120"/>
        <v>732.96260000000007</v>
      </c>
      <c r="U449" s="78">
        <f t="shared" si="121"/>
        <v>0</v>
      </c>
      <c r="V449" s="79">
        <f t="shared" si="122"/>
        <v>0</v>
      </c>
      <c r="W449" s="79">
        <f t="shared" si="123"/>
        <v>0</v>
      </c>
      <c r="X449" s="80">
        <f t="shared" si="124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9"/>
        <v>0</v>
      </c>
      <c r="M450" s="148">
        <f t="shared" si="114"/>
        <v>10780.27</v>
      </c>
      <c r="N450" s="62">
        <f t="shared" si="115"/>
        <v>16.68</v>
      </c>
      <c r="O450" s="46"/>
      <c r="P450" s="43"/>
      <c r="Q450" s="142">
        <f t="shared" si="116"/>
        <v>215.76500000000001</v>
      </c>
      <c r="R450" s="143">
        <f t="shared" si="117"/>
        <v>151.09200000000001</v>
      </c>
      <c r="S450" s="143">
        <f t="shared" si="118"/>
        <v>366.10559999999998</v>
      </c>
      <c r="T450" s="95">
        <f t="shared" si="120"/>
        <v>732.96260000000007</v>
      </c>
      <c r="U450" s="78">
        <f t="shared" si="121"/>
        <v>0</v>
      </c>
      <c r="V450" s="79">
        <f t="shared" si="122"/>
        <v>0</v>
      </c>
      <c r="W450" s="79">
        <f t="shared" si="123"/>
        <v>0</v>
      </c>
      <c r="X450" s="80">
        <f t="shared" si="124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9"/>
        <v>0</v>
      </c>
      <c r="M451" s="148">
        <f t="shared" si="114"/>
        <v>10780.27</v>
      </c>
      <c r="N451" s="62">
        <f t="shared" si="115"/>
        <v>16.68</v>
      </c>
      <c r="O451" s="46"/>
      <c r="P451" s="43"/>
      <c r="Q451" s="142">
        <f t="shared" si="116"/>
        <v>215.76500000000001</v>
      </c>
      <c r="R451" s="143">
        <f t="shared" si="117"/>
        <v>151.09200000000001</v>
      </c>
      <c r="S451" s="143">
        <f t="shared" si="118"/>
        <v>366.10559999999998</v>
      </c>
      <c r="T451" s="95">
        <f t="shared" si="120"/>
        <v>732.96260000000007</v>
      </c>
      <c r="U451" s="78">
        <f t="shared" si="121"/>
        <v>0</v>
      </c>
      <c r="V451" s="79">
        <f t="shared" si="122"/>
        <v>0</v>
      </c>
      <c r="W451" s="79">
        <f t="shared" si="123"/>
        <v>0</v>
      </c>
      <c r="X451" s="80">
        <f t="shared" si="124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9"/>
        <v>0</v>
      </c>
      <c r="M452" s="148">
        <f t="shared" si="114"/>
        <v>10780.27</v>
      </c>
      <c r="N452" s="62">
        <f t="shared" si="115"/>
        <v>16.68</v>
      </c>
      <c r="O452" s="46"/>
      <c r="P452" s="43"/>
      <c r="Q452" s="142">
        <f t="shared" si="116"/>
        <v>215.76500000000001</v>
      </c>
      <c r="R452" s="143">
        <f t="shared" si="117"/>
        <v>151.09200000000001</v>
      </c>
      <c r="S452" s="143">
        <f t="shared" si="118"/>
        <v>366.10559999999998</v>
      </c>
      <c r="T452" s="95">
        <f t="shared" si="120"/>
        <v>732.96260000000007</v>
      </c>
      <c r="U452" s="78">
        <f t="shared" si="121"/>
        <v>0</v>
      </c>
      <c r="V452" s="79">
        <f t="shared" si="122"/>
        <v>0</v>
      </c>
      <c r="W452" s="79">
        <f t="shared" si="123"/>
        <v>0</v>
      </c>
      <c r="X452" s="80">
        <f t="shared" si="124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9"/>
        <v>0</v>
      </c>
      <c r="M453" s="148">
        <f t="shared" si="114"/>
        <v>10780.27</v>
      </c>
      <c r="N453" s="62">
        <f t="shared" si="115"/>
        <v>16.68</v>
      </c>
      <c r="O453" s="46"/>
      <c r="P453" s="43"/>
      <c r="Q453" s="142">
        <f t="shared" si="116"/>
        <v>215.76500000000001</v>
      </c>
      <c r="R453" s="143">
        <f t="shared" si="117"/>
        <v>151.09200000000001</v>
      </c>
      <c r="S453" s="143">
        <f t="shared" si="118"/>
        <v>366.10559999999998</v>
      </c>
      <c r="T453" s="95">
        <f t="shared" si="120"/>
        <v>732.96260000000007</v>
      </c>
      <c r="U453" s="78">
        <f t="shared" si="121"/>
        <v>0</v>
      </c>
      <c r="V453" s="79">
        <f t="shared" si="122"/>
        <v>0</v>
      </c>
      <c r="W453" s="79">
        <f t="shared" si="123"/>
        <v>0</v>
      </c>
      <c r="X453" s="80">
        <f t="shared" si="124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9"/>
        <v>0</v>
      </c>
      <c r="M454" s="148">
        <f t="shared" si="114"/>
        <v>10780.27</v>
      </c>
      <c r="N454" s="62">
        <f t="shared" si="115"/>
        <v>16.68</v>
      </c>
      <c r="O454" s="46"/>
      <c r="P454" s="43"/>
      <c r="Q454" s="142">
        <f t="shared" si="116"/>
        <v>215.76500000000001</v>
      </c>
      <c r="R454" s="143">
        <f t="shared" si="117"/>
        <v>151.09200000000001</v>
      </c>
      <c r="S454" s="143">
        <f t="shared" si="118"/>
        <v>366.10559999999998</v>
      </c>
      <c r="T454" s="95">
        <f t="shared" si="120"/>
        <v>732.96260000000007</v>
      </c>
      <c r="U454" s="78">
        <f t="shared" si="121"/>
        <v>0</v>
      </c>
      <c r="V454" s="79">
        <f t="shared" si="122"/>
        <v>0</v>
      </c>
      <c r="W454" s="79">
        <f t="shared" si="123"/>
        <v>0</v>
      </c>
      <c r="X454" s="80">
        <f t="shared" si="124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9"/>
        <v>0</v>
      </c>
      <c r="M455" s="148">
        <f t="shared" si="114"/>
        <v>10780.27</v>
      </c>
      <c r="N455" s="62">
        <f t="shared" si="115"/>
        <v>16.68</v>
      </c>
      <c r="O455" s="46"/>
      <c r="P455" s="43"/>
      <c r="Q455" s="142">
        <f t="shared" si="116"/>
        <v>215.76500000000001</v>
      </c>
      <c r="R455" s="143">
        <f t="shared" si="117"/>
        <v>151.09200000000001</v>
      </c>
      <c r="S455" s="143">
        <f t="shared" si="118"/>
        <v>366.10559999999998</v>
      </c>
      <c r="T455" s="95">
        <f t="shared" si="120"/>
        <v>732.96260000000007</v>
      </c>
      <c r="U455" s="78">
        <f t="shared" si="121"/>
        <v>0</v>
      </c>
      <c r="V455" s="79">
        <f t="shared" si="122"/>
        <v>0</v>
      </c>
      <c r="W455" s="79">
        <f t="shared" si="123"/>
        <v>0</v>
      </c>
      <c r="X455" s="80">
        <f t="shared" si="124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9"/>
        <v>0</v>
      </c>
      <c r="M456" s="148">
        <f t="shared" si="114"/>
        <v>10780.27</v>
      </c>
      <c r="N456" s="62">
        <f t="shared" si="115"/>
        <v>16.68</v>
      </c>
      <c r="O456" s="46"/>
      <c r="P456" s="43"/>
      <c r="Q456" s="142">
        <f t="shared" si="116"/>
        <v>215.76500000000001</v>
      </c>
      <c r="R456" s="143">
        <f t="shared" si="117"/>
        <v>151.09200000000001</v>
      </c>
      <c r="S456" s="143">
        <f t="shared" si="118"/>
        <v>366.10559999999998</v>
      </c>
      <c r="T456" s="95">
        <f t="shared" si="120"/>
        <v>732.96260000000007</v>
      </c>
      <c r="U456" s="78">
        <f t="shared" si="121"/>
        <v>0</v>
      </c>
      <c r="V456" s="79">
        <f t="shared" si="122"/>
        <v>0</v>
      </c>
      <c r="W456" s="79">
        <f t="shared" si="123"/>
        <v>0</v>
      </c>
      <c r="X456" s="80">
        <f t="shared" si="124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9"/>
        <v>0</v>
      </c>
      <c r="M457" s="148">
        <f t="shared" si="114"/>
        <v>10780.27</v>
      </c>
      <c r="N457" s="62">
        <f t="shared" si="115"/>
        <v>16.68</v>
      </c>
      <c r="O457" s="46"/>
      <c r="P457" s="43"/>
      <c r="Q457" s="142">
        <f t="shared" si="116"/>
        <v>215.76500000000001</v>
      </c>
      <c r="R457" s="143">
        <f t="shared" si="117"/>
        <v>151.09200000000001</v>
      </c>
      <c r="S457" s="143">
        <f t="shared" si="118"/>
        <v>366.10559999999998</v>
      </c>
      <c r="T457" s="95">
        <f t="shared" si="120"/>
        <v>732.96260000000007</v>
      </c>
      <c r="U457" s="78">
        <f t="shared" si="121"/>
        <v>0</v>
      </c>
      <c r="V457" s="79">
        <f t="shared" si="122"/>
        <v>0</v>
      </c>
      <c r="W457" s="79">
        <f t="shared" si="123"/>
        <v>0</v>
      </c>
      <c r="X457" s="80">
        <f t="shared" si="124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9"/>
        <v>0</v>
      </c>
      <c r="M458" s="148">
        <f t="shared" si="114"/>
        <v>10780.27</v>
      </c>
      <c r="N458" s="62">
        <f t="shared" si="115"/>
        <v>16.68</v>
      </c>
      <c r="O458" s="46"/>
      <c r="P458" s="43"/>
      <c r="Q458" s="142">
        <f t="shared" si="116"/>
        <v>215.76500000000001</v>
      </c>
      <c r="R458" s="143">
        <f t="shared" si="117"/>
        <v>151.09200000000001</v>
      </c>
      <c r="S458" s="143">
        <f t="shared" si="118"/>
        <v>366.10559999999998</v>
      </c>
      <c r="T458" s="95">
        <f t="shared" si="120"/>
        <v>732.96260000000007</v>
      </c>
      <c r="U458" s="78">
        <f t="shared" si="121"/>
        <v>0</v>
      </c>
      <c r="V458" s="79">
        <f t="shared" si="122"/>
        <v>0</v>
      </c>
      <c r="W458" s="79">
        <f t="shared" si="123"/>
        <v>0</v>
      </c>
      <c r="X458" s="80">
        <f t="shared" si="124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9"/>
        <v>0</v>
      </c>
      <c r="M459" s="148">
        <f t="shared" si="114"/>
        <v>10780.27</v>
      </c>
      <c r="N459" s="62">
        <f t="shared" si="115"/>
        <v>16.68</v>
      </c>
      <c r="O459" s="46"/>
      <c r="P459" s="43"/>
      <c r="Q459" s="142">
        <f t="shared" si="116"/>
        <v>215.76500000000001</v>
      </c>
      <c r="R459" s="143">
        <f t="shared" si="117"/>
        <v>151.09200000000001</v>
      </c>
      <c r="S459" s="143">
        <f t="shared" si="118"/>
        <v>366.10559999999998</v>
      </c>
      <c r="T459" s="95">
        <f t="shared" si="120"/>
        <v>732.96260000000007</v>
      </c>
      <c r="U459" s="78">
        <f t="shared" si="121"/>
        <v>0</v>
      </c>
      <c r="V459" s="79">
        <f t="shared" si="122"/>
        <v>0</v>
      </c>
      <c r="W459" s="79">
        <f t="shared" si="123"/>
        <v>0</v>
      </c>
      <c r="X459" s="80">
        <f t="shared" si="124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9"/>
        <v>0</v>
      </c>
      <c r="M460" s="148">
        <f t="shared" si="114"/>
        <v>10780.27</v>
      </c>
      <c r="N460" s="62">
        <f t="shared" si="115"/>
        <v>16.68</v>
      </c>
      <c r="O460" s="46"/>
      <c r="P460" s="43"/>
      <c r="Q460" s="142">
        <f t="shared" si="116"/>
        <v>215.76500000000001</v>
      </c>
      <c r="R460" s="143">
        <f t="shared" si="117"/>
        <v>151.09200000000001</v>
      </c>
      <c r="S460" s="143">
        <f t="shared" si="118"/>
        <v>366.10559999999998</v>
      </c>
      <c r="T460" s="95">
        <f t="shared" si="120"/>
        <v>732.96260000000007</v>
      </c>
      <c r="U460" s="78">
        <f t="shared" si="121"/>
        <v>0</v>
      </c>
      <c r="V460" s="79">
        <f t="shared" si="122"/>
        <v>0</v>
      </c>
      <c r="W460" s="79">
        <f t="shared" si="123"/>
        <v>0</v>
      </c>
      <c r="X460" s="80">
        <f t="shared" si="124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9"/>
        <v>0</v>
      </c>
      <c r="M461" s="148">
        <f t="shared" si="114"/>
        <v>10780.27</v>
      </c>
      <c r="N461" s="62">
        <f t="shared" si="115"/>
        <v>16.68</v>
      </c>
      <c r="O461" s="46"/>
      <c r="P461" s="43"/>
      <c r="Q461" s="142">
        <f t="shared" si="116"/>
        <v>215.76500000000001</v>
      </c>
      <c r="R461" s="143">
        <f t="shared" si="117"/>
        <v>151.09200000000001</v>
      </c>
      <c r="S461" s="143">
        <f t="shared" si="118"/>
        <v>366.10559999999998</v>
      </c>
      <c r="T461" s="95">
        <f t="shared" si="120"/>
        <v>732.96260000000007</v>
      </c>
      <c r="U461" s="78">
        <f t="shared" si="121"/>
        <v>0</v>
      </c>
      <c r="V461" s="79">
        <f t="shared" si="122"/>
        <v>0</v>
      </c>
      <c r="W461" s="79">
        <f t="shared" si="123"/>
        <v>0</v>
      </c>
      <c r="X461" s="80">
        <f t="shared" si="124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9"/>
        <v>0</v>
      </c>
      <c r="M462" s="148">
        <f t="shared" si="114"/>
        <v>10780.27</v>
      </c>
      <c r="N462" s="62">
        <f t="shared" si="115"/>
        <v>16.68</v>
      </c>
      <c r="O462" s="46"/>
      <c r="P462" s="43"/>
      <c r="Q462" s="142">
        <f t="shared" si="116"/>
        <v>215.76500000000001</v>
      </c>
      <c r="R462" s="143">
        <f t="shared" si="117"/>
        <v>151.09200000000001</v>
      </c>
      <c r="S462" s="143">
        <f t="shared" si="118"/>
        <v>366.10559999999998</v>
      </c>
      <c r="T462" s="95">
        <f t="shared" si="120"/>
        <v>732.96260000000007</v>
      </c>
      <c r="U462" s="78">
        <f t="shared" si="121"/>
        <v>0</v>
      </c>
      <c r="V462" s="79">
        <f t="shared" si="122"/>
        <v>0</v>
      </c>
      <c r="W462" s="79">
        <f t="shared" si="123"/>
        <v>0</v>
      </c>
      <c r="X462" s="80">
        <f t="shared" si="124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9"/>
        <v>0</v>
      </c>
      <c r="M463" s="148">
        <f t="shared" si="114"/>
        <v>10780.27</v>
      </c>
      <c r="N463" s="62">
        <f t="shared" si="115"/>
        <v>16.68</v>
      </c>
      <c r="O463" s="46"/>
      <c r="P463" s="43"/>
      <c r="Q463" s="142">
        <f t="shared" si="116"/>
        <v>215.76500000000001</v>
      </c>
      <c r="R463" s="143">
        <f t="shared" si="117"/>
        <v>151.09200000000001</v>
      </c>
      <c r="S463" s="143">
        <f t="shared" si="118"/>
        <v>366.10559999999998</v>
      </c>
      <c r="T463" s="95">
        <f t="shared" si="120"/>
        <v>732.96260000000007</v>
      </c>
      <c r="U463" s="78">
        <f t="shared" si="121"/>
        <v>0</v>
      </c>
      <c r="V463" s="79">
        <f t="shared" si="122"/>
        <v>0</v>
      </c>
      <c r="W463" s="79">
        <f t="shared" si="123"/>
        <v>0</v>
      </c>
      <c r="X463" s="80">
        <f t="shared" si="124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9"/>
        <v>0</v>
      </c>
      <c r="M464" s="148">
        <f t="shared" si="114"/>
        <v>10780.27</v>
      </c>
      <c r="N464" s="62">
        <f t="shared" si="115"/>
        <v>16.68</v>
      </c>
      <c r="O464" s="46"/>
      <c r="P464" s="43"/>
      <c r="Q464" s="142">
        <f t="shared" si="116"/>
        <v>215.76500000000001</v>
      </c>
      <c r="R464" s="143">
        <f t="shared" si="117"/>
        <v>151.09200000000001</v>
      </c>
      <c r="S464" s="143">
        <f t="shared" si="118"/>
        <v>366.10559999999998</v>
      </c>
      <c r="T464" s="95">
        <f t="shared" si="120"/>
        <v>732.96260000000007</v>
      </c>
      <c r="U464" s="78">
        <f t="shared" si="121"/>
        <v>0</v>
      </c>
      <c r="V464" s="79">
        <f t="shared" si="122"/>
        <v>0</v>
      </c>
      <c r="W464" s="79">
        <f t="shared" si="123"/>
        <v>0</v>
      </c>
      <c r="X464" s="80">
        <f t="shared" si="124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9"/>
        <v>0</v>
      </c>
      <c r="M465" s="148">
        <f t="shared" si="114"/>
        <v>10780.27</v>
      </c>
      <c r="N465" s="62">
        <f t="shared" si="115"/>
        <v>16.68</v>
      </c>
      <c r="O465" s="46"/>
      <c r="P465" s="43"/>
      <c r="Q465" s="142">
        <f t="shared" si="116"/>
        <v>215.76500000000001</v>
      </c>
      <c r="R465" s="143">
        <f t="shared" si="117"/>
        <v>151.09200000000001</v>
      </c>
      <c r="S465" s="143">
        <f t="shared" si="118"/>
        <v>366.10559999999998</v>
      </c>
      <c r="T465" s="95">
        <f t="shared" si="120"/>
        <v>732.96260000000007</v>
      </c>
      <c r="U465" s="78">
        <f t="shared" si="121"/>
        <v>0</v>
      </c>
      <c r="V465" s="79">
        <f t="shared" si="122"/>
        <v>0</v>
      </c>
      <c r="W465" s="79">
        <f t="shared" si="123"/>
        <v>0</v>
      </c>
      <c r="X465" s="80">
        <f t="shared" si="124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9"/>
        <v>0</v>
      </c>
      <c r="M466" s="148">
        <f t="shared" si="114"/>
        <v>10780.27</v>
      </c>
      <c r="N466" s="62">
        <f t="shared" si="115"/>
        <v>16.68</v>
      </c>
      <c r="O466" s="46"/>
      <c r="P466" s="43"/>
      <c r="Q466" s="142">
        <f t="shared" si="116"/>
        <v>215.76500000000001</v>
      </c>
      <c r="R466" s="143">
        <f t="shared" si="117"/>
        <v>151.09200000000001</v>
      </c>
      <c r="S466" s="143">
        <f t="shared" si="118"/>
        <v>366.10559999999998</v>
      </c>
      <c r="T466" s="95">
        <f t="shared" si="120"/>
        <v>732.96260000000007</v>
      </c>
      <c r="U466" s="78">
        <f t="shared" si="121"/>
        <v>0</v>
      </c>
      <c r="V466" s="79">
        <f t="shared" si="122"/>
        <v>0</v>
      </c>
      <c r="W466" s="79">
        <f t="shared" si="123"/>
        <v>0</v>
      </c>
      <c r="X466" s="80">
        <f t="shared" si="124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9"/>
        <v>0</v>
      </c>
      <c r="M467" s="148">
        <f t="shared" si="114"/>
        <v>10780.27</v>
      </c>
      <c r="N467" s="62">
        <f t="shared" si="115"/>
        <v>16.68</v>
      </c>
      <c r="O467" s="46"/>
      <c r="P467" s="43"/>
      <c r="Q467" s="142">
        <f t="shared" si="116"/>
        <v>215.76500000000001</v>
      </c>
      <c r="R467" s="143">
        <f t="shared" si="117"/>
        <v>151.09200000000001</v>
      </c>
      <c r="S467" s="143">
        <f t="shared" si="118"/>
        <v>366.10559999999998</v>
      </c>
      <c r="T467" s="95">
        <f t="shared" si="120"/>
        <v>732.96260000000007</v>
      </c>
      <c r="U467" s="78">
        <f t="shared" si="121"/>
        <v>0</v>
      </c>
      <c r="V467" s="79">
        <f t="shared" si="122"/>
        <v>0</v>
      </c>
      <c r="W467" s="79">
        <f t="shared" si="123"/>
        <v>0</v>
      </c>
      <c r="X467" s="80">
        <f t="shared" si="124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9"/>
        <v>0</v>
      </c>
      <c r="M468" s="148">
        <f t="shared" si="114"/>
        <v>10780.27</v>
      </c>
      <c r="N468" s="62">
        <f t="shared" si="115"/>
        <v>16.68</v>
      </c>
      <c r="O468" s="46"/>
      <c r="P468" s="43"/>
      <c r="Q468" s="142">
        <f t="shared" si="116"/>
        <v>215.76500000000001</v>
      </c>
      <c r="R468" s="143">
        <f t="shared" si="117"/>
        <v>151.09200000000001</v>
      </c>
      <c r="S468" s="143">
        <f t="shared" si="118"/>
        <v>366.10559999999998</v>
      </c>
      <c r="T468" s="95">
        <f t="shared" si="120"/>
        <v>732.96260000000007</v>
      </c>
      <c r="U468" s="78">
        <f t="shared" si="121"/>
        <v>0</v>
      </c>
      <c r="V468" s="79">
        <f t="shared" si="122"/>
        <v>0</v>
      </c>
      <c r="W468" s="79">
        <f t="shared" si="123"/>
        <v>0</v>
      </c>
      <c r="X468" s="80">
        <f t="shared" si="124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9"/>
        <v>0</v>
      </c>
      <c r="M469" s="148">
        <f t="shared" si="114"/>
        <v>10780.27</v>
      </c>
      <c r="N469" s="62">
        <f t="shared" si="115"/>
        <v>16.68</v>
      </c>
      <c r="O469" s="46"/>
      <c r="P469" s="43"/>
      <c r="Q469" s="142">
        <f t="shared" si="116"/>
        <v>215.76500000000001</v>
      </c>
      <c r="R469" s="143">
        <f t="shared" si="117"/>
        <v>151.09200000000001</v>
      </c>
      <c r="S469" s="143">
        <f t="shared" si="118"/>
        <v>366.10559999999998</v>
      </c>
      <c r="T469" s="95">
        <f t="shared" si="120"/>
        <v>732.96260000000007</v>
      </c>
      <c r="U469" s="78">
        <f t="shared" si="121"/>
        <v>0</v>
      </c>
      <c r="V469" s="79">
        <f t="shared" si="122"/>
        <v>0</v>
      </c>
      <c r="W469" s="79">
        <f t="shared" si="123"/>
        <v>0</v>
      </c>
      <c r="X469" s="80">
        <f t="shared" si="124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9"/>
        <v>0</v>
      </c>
      <c r="M470" s="148">
        <f t="shared" si="114"/>
        <v>10780.27</v>
      </c>
      <c r="N470" s="62">
        <f t="shared" si="115"/>
        <v>16.68</v>
      </c>
      <c r="O470" s="46"/>
      <c r="P470" s="43"/>
      <c r="Q470" s="142">
        <f t="shared" si="116"/>
        <v>215.76500000000001</v>
      </c>
      <c r="R470" s="143">
        <f t="shared" si="117"/>
        <v>151.09200000000001</v>
      </c>
      <c r="S470" s="143">
        <f t="shared" si="118"/>
        <v>366.10559999999998</v>
      </c>
      <c r="T470" s="95">
        <f t="shared" si="120"/>
        <v>732.96260000000007</v>
      </c>
      <c r="U470" s="78">
        <f t="shared" si="121"/>
        <v>0</v>
      </c>
      <c r="V470" s="79">
        <f t="shared" si="122"/>
        <v>0</v>
      </c>
      <c r="W470" s="79">
        <f t="shared" si="123"/>
        <v>0</v>
      </c>
      <c r="X470" s="80">
        <f t="shared" si="124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9"/>
        <v>0</v>
      </c>
      <c r="M471" s="148">
        <f t="shared" ref="M471:M502" si="125">SUMPRODUCT($C$4:$K$4,$C$6:$K$6)</f>
        <v>10780.27</v>
      </c>
      <c r="N471" s="62">
        <f t="shared" ref="N471:N502" si="126">SUMPRODUCT($C$3:$K$3,$C$6:$K$6)/1000</f>
        <v>16.68</v>
      </c>
      <c r="O471" s="46"/>
      <c r="P471" s="43"/>
      <c r="Q471" s="142">
        <f t="shared" ref="Q471:Q502" si="127">SUMPRODUCT($C$4:$E$4,$C$6:$E$6)*$Q$3</f>
        <v>215.76500000000001</v>
      </c>
      <c r="R471" s="143">
        <f t="shared" ref="R471:R502" si="128">SUMPRODUCT($F$4:$H$4,$F$6:$H$6)*$R$3</f>
        <v>151.09200000000001</v>
      </c>
      <c r="S471" s="143">
        <f t="shared" ref="S471:S502" si="129">SUMPRODUCT($I$4:$K$4,$I$6:$K$6)*$S$3</f>
        <v>366.10559999999998</v>
      </c>
      <c r="T471" s="95">
        <f t="shared" si="120"/>
        <v>732.96260000000007</v>
      </c>
      <c r="U471" s="78">
        <f t="shared" si="121"/>
        <v>0</v>
      </c>
      <c r="V471" s="79">
        <f t="shared" si="122"/>
        <v>0</v>
      </c>
      <c r="W471" s="79">
        <f t="shared" si="123"/>
        <v>0</v>
      </c>
      <c r="X471" s="80">
        <f t="shared" si="124"/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30">SUM(C472:K472)/40</f>
        <v>0</v>
      </c>
      <c r="M472" s="148">
        <f t="shared" si="125"/>
        <v>10780.27</v>
      </c>
      <c r="N472" s="62">
        <f t="shared" si="126"/>
        <v>16.68</v>
      </c>
      <c r="O472" s="46"/>
      <c r="P472" s="43"/>
      <c r="Q472" s="142">
        <f t="shared" si="127"/>
        <v>215.76500000000001</v>
      </c>
      <c r="R472" s="143">
        <f t="shared" si="128"/>
        <v>151.09200000000001</v>
      </c>
      <c r="S472" s="143">
        <f t="shared" si="129"/>
        <v>366.10559999999998</v>
      </c>
      <c r="T472" s="95">
        <f t="shared" ref="T472:T502" si="131">SUM(Q472:S472)</f>
        <v>732.96260000000007</v>
      </c>
      <c r="U472" s="78">
        <f t="shared" ref="U472:U502" si="132">SUM(C472:E472)*$U$3</f>
        <v>0</v>
      </c>
      <c r="V472" s="79">
        <f t="shared" ref="V472:V502" si="133">SUM(F472:H472)*$V$3</f>
        <v>0</v>
      </c>
      <c r="W472" s="79">
        <f t="shared" ref="W472:W502" si="134">SUM(I472:K472)*$W$3</f>
        <v>0</v>
      </c>
      <c r="X472" s="80">
        <f t="shared" ref="X472:X502" si="135">SUM(U472:W472)</f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30"/>
        <v>0</v>
      </c>
      <c r="M473" s="148">
        <f t="shared" si="125"/>
        <v>10780.27</v>
      </c>
      <c r="N473" s="62">
        <f t="shared" si="126"/>
        <v>16.68</v>
      </c>
      <c r="O473" s="46"/>
      <c r="P473" s="43"/>
      <c r="Q473" s="142">
        <f t="shared" si="127"/>
        <v>215.76500000000001</v>
      </c>
      <c r="R473" s="143">
        <f t="shared" si="128"/>
        <v>151.09200000000001</v>
      </c>
      <c r="S473" s="143">
        <f t="shared" si="129"/>
        <v>366.10559999999998</v>
      </c>
      <c r="T473" s="95">
        <f t="shared" si="131"/>
        <v>732.96260000000007</v>
      </c>
      <c r="U473" s="78">
        <f t="shared" si="132"/>
        <v>0</v>
      </c>
      <c r="V473" s="79">
        <f t="shared" si="133"/>
        <v>0</v>
      </c>
      <c r="W473" s="79">
        <f t="shared" si="134"/>
        <v>0</v>
      </c>
      <c r="X473" s="80">
        <f t="shared" si="135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30"/>
        <v>0</v>
      </c>
      <c r="M474" s="148">
        <f t="shared" si="125"/>
        <v>10780.27</v>
      </c>
      <c r="N474" s="62">
        <f t="shared" si="126"/>
        <v>16.68</v>
      </c>
      <c r="O474" s="46"/>
      <c r="P474" s="43"/>
      <c r="Q474" s="142">
        <f t="shared" si="127"/>
        <v>215.76500000000001</v>
      </c>
      <c r="R474" s="143">
        <f t="shared" si="128"/>
        <v>151.09200000000001</v>
      </c>
      <c r="S474" s="143">
        <f t="shared" si="129"/>
        <v>366.10559999999998</v>
      </c>
      <c r="T474" s="95">
        <f t="shared" si="131"/>
        <v>732.96260000000007</v>
      </c>
      <c r="U474" s="78">
        <f t="shared" si="132"/>
        <v>0</v>
      </c>
      <c r="V474" s="79">
        <f t="shared" si="133"/>
        <v>0</v>
      </c>
      <c r="W474" s="79">
        <f t="shared" si="134"/>
        <v>0</v>
      </c>
      <c r="X474" s="80">
        <f t="shared" si="135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30"/>
        <v>0</v>
      </c>
      <c r="M475" s="148">
        <f t="shared" si="125"/>
        <v>10780.27</v>
      </c>
      <c r="N475" s="62">
        <f t="shared" si="126"/>
        <v>16.68</v>
      </c>
      <c r="O475" s="46"/>
      <c r="P475" s="43"/>
      <c r="Q475" s="142">
        <f t="shared" si="127"/>
        <v>215.76500000000001</v>
      </c>
      <c r="R475" s="143">
        <f t="shared" si="128"/>
        <v>151.09200000000001</v>
      </c>
      <c r="S475" s="143">
        <f t="shared" si="129"/>
        <v>366.10559999999998</v>
      </c>
      <c r="T475" s="95">
        <f t="shared" si="131"/>
        <v>732.96260000000007</v>
      </c>
      <c r="U475" s="78">
        <f t="shared" si="132"/>
        <v>0</v>
      </c>
      <c r="V475" s="79">
        <f t="shared" si="133"/>
        <v>0</v>
      </c>
      <c r="W475" s="79">
        <f t="shared" si="134"/>
        <v>0</v>
      </c>
      <c r="X475" s="80">
        <f t="shared" si="135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30"/>
        <v>0</v>
      </c>
      <c r="M476" s="148">
        <f t="shared" si="125"/>
        <v>10780.27</v>
      </c>
      <c r="N476" s="62">
        <f t="shared" si="126"/>
        <v>16.68</v>
      </c>
      <c r="O476" s="46"/>
      <c r="P476" s="43"/>
      <c r="Q476" s="142">
        <f t="shared" si="127"/>
        <v>215.76500000000001</v>
      </c>
      <c r="R476" s="143">
        <f t="shared" si="128"/>
        <v>151.09200000000001</v>
      </c>
      <c r="S476" s="143">
        <f t="shared" si="129"/>
        <v>366.10559999999998</v>
      </c>
      <c r="T476" s="95">
        <f t="shared" si="131"/>
        <v>732.96260000000007</v>
      </c>
      <c r="U476" s="78">
        <f t="shared" si="132"/>
        <v>0</v>
      </c>
      <c r="V476" s="79">
        <f t="shared" si="133"/>
        <v>0</v>
      </c>
      <c r="W476" s="79">
        <f t="shared" si="134"/>
        <v>0</v>
      </c>
      <c r="X476" s="80">
        <f t="shared" si="135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30"/>
        <v>0</v>
      </c>
      <c r="M477" s="148">
        <f t="shared" si="125"/>
        <v>10780.27</v>
      </c>
      <c r="N477" s="62">
        <f t="shared" si="126"/>
        <v>16.68</v>
      </c>
      <c r="O477" s="46"/>
      <c r="P477" s="43"/>
      <c r="Q477" s="142">
        <f t="shared" si="127"/>
        <v>215.76500000000001</v>
      </c>
      <c r="R477" s="143">
        <f t="shared" si="128"/>
        <v>151.09200000000001</v>
      </c>
      <c r="S477" s="143">
        <f t="shared" si="129"/>
        <v>366.10559999999998</v>
      </c>
      <c r="T477" s="95">
        <f t="shared" si="131"/>
        <v>732.96260000000007</v>
      </c>
      <c r="U477" s="78">
        <f t="shared" si="132"/>
        <v>0</v>
      </c>
      <c r="V477" s="79">
        <f t="shared" si="133"/>
        <v>0</v>
      </c>
      <c r="W477" s="79">
        <f t="shared" si="134"/>
        <v>0</v>
      </c>
      <c r="X477" s="80">
        <f t="shared" si="135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30"/>
        <v>0</v>
      </c>
      <c r="M478" s="148">
        <f t="shared" si="125"/>
        <v>10780.27</v>
      </c>
      <c r="N478" s="62">
        <f t="shared" si="126"/>
        <v>16.68</v>
      </c>
      <c r="O478" s="46"/>
      <c r="P478" s="43"/>
      <c r="Q478" s="142">
        <f t="shared" si="127"/>
        <v>215.76500000000001</v>
      </c>
      <c r="R478" s="143">
        <f t="shared" si="128"/>
        <v>151.09200000000001</v>
      </c>
      <c r="S478" s="143">
        <f t="shared" si="129"/>
        <v>366.10559999999998</v>
      </c>
      <c r="T478" s="95">
        <f t="shared" si="131"/>
        <v>732.96260000000007</v>
      </c>
      <c r="U478" s="78">
        <f t="shared" si="132"/>
        <v>0</v>
      </c>
      <c r="V478" s="79">
        <f t="shared" si="133"/>
        <v>0</v>
      </c>
      <c r="W478" s="79">
        <f t="shared" si="134"/>
        <v>0</v>
      </c>
      <c r="X478" s="80">
        <f t="shared" si="135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30"/>
        <v>0</v>
      </c>
      <c r="M479" s="148">
        <f t="shared" si="125"/>
        <v>10780.27</v>
      </c>
      <c r="N479" s="62">
        <f t="shared" si="126"/>
        <v>16.68</v>
      </c>
      <c r="O479" s="46"/>
      <c r="P479" s="43"/>
      <c r="Q479" s="142">
        <f t="shared" si="127"/>
        <v>215.76500000000001</v>
      </c>
      <c r="R479" s="143">
        <f t="shared" si="128"/>
        <v>151.09200000000001</v>
      </c>
      <c r="S479" s="143">
        <f t="shared" si="129"/>
        <v>366.10559999999998</v>
      </c>
      <c r="T479" s="95">
        <f t="shared" si="131"/>
        <v>732.96260000000007</v>
      </c>
      <c r="U479" s="78">
        <f t="shared" si="132"/>
        <v>0</v>
      </c>
      <c r="V479" s="79">
        <f t="shared" si="133"/>
        <v>0</v>
      </c>
      <c r="W479" s="79">
        <f t="shared" si="134"/>
        <v>0</v>
      </c>
      <c r="X479" s="80">
        <f t="shared" si="135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30"/>
        <v>0</v>
      </c>
      <c r="M480" s="148">
        <f t="shared" si="125"/>
        <v>10780.27</v>
      </c>
      <c r="N480" s="62">
        <f t="shared" si="126"/>
        <v>16.68</v>
      </c>
      <c r="O480" s="46"/>
      <c r="P480" s="43"/>
      <c r="Q480" s="142">
        <f t="shared" si="127"/>
        <v>215.76500000000001</v>
      </c>
      <c r="R480" s="143">
        <f t="shared" si="128"/>
        <v>151.09200000000001</v>
      </c>
      <c r="S480" s="143">
        <f t="shared" si="129"/>
        <v>366.10559999999998</v>
      </c>
      <c r="T480" s="95">
        <f t="shared" si="131"/>
        <v>732.96260000000007</v>
      </c>
      <c r="U480" s="78">
        <f t="shared" si="132"/>
        <v>0</v>
      </c>
      <c r="V480" s="79">
        <f t="shared" si="133"/>
        <v>0</v>
      </c>
      <c r="W480" s="79">
        <f t="shared" si="134"/>
        <v>0</v>
      </c>
      <c r="X480" s="80">
        <f t="shared" si="135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30"/>
        <v>0</v>
      </c>
      <c r="M481" s="148">
        <f t="shared" si="125"/>
        <v>10780.27</v>
      </c>
      <c r="N481" s="62">
        <f t="shared" si="126"/>
        <v>16.68</v>
      </c>
      <c r="O481" s="46"/>
      <c r="P481" s="43"/>
      <c r="Q481" s="142">
        <f t="shared" si="127"/>
        <v>215.76500000000001</v>
      </c>
      <c r="R481" s="143">
        <f t="shared" si="128"/>
        <v>151.09200000000001</v>
      </c>
      <c r="S481" s="143">
        <f t="shared" si="129"/>
        <v>366.10559999999998</v>
      </c>
      <c r="T481" s="95">
        <f t="shared" si="131"/>
        <v>732.96260000000007</v>
      </c>
      <c r="U481" s="78">
        <f t="shared" si="132"/>
        <v>0</v>
      </c>
      <c r="V481" s="79">
        <f t="shared" si="133"/>
        <v>0</v>
      </c>
      <c r="W481" s="79">
        <f t="shared" si="134"/>
        <v>0</v>
      </c>
      <c r="X481" s="80">
        <f t="shared" si="135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30"/>
        <v>0</v>
      </c>
      <c r="M482" s="148">
        <f t="shared" si="125"/>
        <v>10780.27</v>
      </c>
      <c r="N482" s="62">
        <f t="shared" si="126"/>
        <v>16.68</v>
      </c>
      <c r="O482" s="46"/>
      <c r="P482" s="43"/>
      <c r="Q482" s="142">
        <f t="shared" si="127"/>
        <v>215.76500000000001</v>
      </c>
      <c r="R482" s="143">
        <f t="shared" si="128"/>
        <v>151.09200000000001</v>
      </c>
      <c r="S482" s="143">
        <f t="shared" si="129"/>
        <v>366.10559999999998</v>
      </c>
      <c r="T482" s="95">
        <f t="shared" si="131"/>
        <v>732.96260000000007</v>
      </c>
      <c r="U482" s="78">
        <f t="shared" si="132"/>
        <v>0</v>
      </c>
      <c r="V482" s="79">
        <f t="shared" si="133"/>
        <v>0</v>
      </c>
      <c r="W482" s="79">
        <f t="shared" si="134"/>
        <v>0</v>
      </c>
      <c r="X482" s="80">
        <f t="shared" si="135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30"/>
        <v>0</v>
      </c>
      <c r="M483" s="148">
        <f t="shared" si="125"/>
        <v>10780.27</v>
      </c>
      <c r="N483" s="62">
        <f t="shared" si="126"/>
        <v>16.68</v>
      </c>
      <c r="O483" s="46"/>
      <c r="P483" s="43"/>
      <c r="Q483" s="142">
        <f t="shared" si="127"/>
        <v>215.76500000000001</v>
      </c>
      <c r="R483" s="143">
        <f t="shared" si="128"/>
        <v>151.09200000000001</v>
      </c>
      <c r="S483" s="143">
        <f t="shared" si="129"/>
        <v>366.10559999999998</v>
      </c>
      <c r="T483" s="95">
        <f t="shared" si="131"/>
        <v>732.96260000000007</v>
      </c>
      <c r="U483" s="78">
        <f t="shared" si="132"/>
        <v>0</v>
      </c>
      <c r="V483" s="79">
        <f t="shared" si="133"/>
        <v>0</v>
      </c>
      <c r="W483" s="79">
        <f t="shared" si="134"/>
        <v>0</v>
      </c>
      <c r="X483" s="80">
        <f t="shared" si="135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30"/>
        <v>0</v>
      </c>
      <c r="M484" s="148">
        <f t="shared" si="125"/>
        <v>10780.27</v>
      </c>
      <c r="N484" s="62">
        <f t="shared" si="126"/>
        <v>16.68</v>
      </c>
      <c r="O484" s="46"/>
      <c r="P484" s="43"/>
      <c r="Q484" s="142">
        <f t="shared" si="127"/>
        <v>215.76500000000001</v>
      </c>
      <c r="R484" s="143">
        <f t="shared" si="128"/>
        <v>151.09200000000001</v>
      </c>
      <c r="S484" s="143">
        <f t="shared" si="129"/>
        <v>366.10559999999998</v>
      </c>
      <c r="T484" s="95">
        <f t="shared" si="131"/>
        <v>732.96260000000007</v>
      </c>
      <c r="U484" s="78">
        <f t="shared" si="132"/>
        <v>0</v>
      </c>
      <c r="V484" s="79">
        <f t="shared" si="133"/>
        <v>0</v>
      </c>
      <c r="W484" s="79">
        <f t="shared" si="134"/>
        <v>0</v>
      </c>
      <c r="X484" s="80">
        <f t="shared" si="135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30"/>
        <v>0</v>
      </c>
      <c r="M485" s="148">
        <f t="shared" si="125"/>
        <v>10780.27</v>
      </c>
      <c r="N485" s="62">
        <f t="shared" si="126"/>
        <v>16.68</v>
      </c>
      <c r="O485" s="46"/>
      <c r="P485" s="43"/>
      <c r="Q485" s="142">
        <f t="shared" si="127"/>
        <v>215.76500000000001</v>
      </c>
      <c r="R485" s="143">
        <f t="shared" si="128"/>
        <v>151.09200000000001</v>
      </c>
      <c r="S485" s="143">
        <f t="shared" si="129"/>
        <v>366.10559999999998</v>
      </c>
      <c r="T485" s="95">
        <f t="shared" si="131"/>
        <v>732.96260000000007</v>
      </c>
      <c r="U485" s="78">
        <f t="shared" si="132"/>
        <v>0</v>
      </c>
      <c r="V485" s="79">
        <f t="shared" si="133"/>
        <v>0</v>
      </c>
      <c r="W485" s="79">
        <f t="shared" si="134"/>
        <v>0</v>
      </c>
      <c r="X485" s="80">
        <f t="shared" si="135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30"/>
        <v>0</v>
      </c>
      <c r="M486" s="148">
        <f t="shared" si="125"/>
        <v>10780.27</v>
      </c>
      <c r="N486" s="62">
        <f t="shared" si="126"/>
        <v>16.68</v>
      </c>
      <c r="O486" s="46"/>
      <c r="P486" s="43"/>
      <c r="Q486" s="142">
        <f t="shared" si="127"/>
        <v>215.76500000000001</v>
      </c>
      <c r="R486" s="143">
        <f t="shared" si="128"/>
        <v>151.09200000000001</v>
      </c>
      <c r="S486" s="143">
        <f t="shared" si="129"/>
        <v>366.10559999999998</v>
      </c>
      <c r="T486" s="95">
        <f t="shared" si="131"/>
        <v>732.96260000000007</v>
      </c>
      <c r="U486" s="78">
        <f t="shared" si="132"/>
        <v>0</v>
      </c>
      <c r="V486" s="79">
        <f t="shared" si="133"/>
        <v>0</v>
      </c>
      <c r="W486" s="79">
        <f t="shared" si="134"/>
        <v>0</v>
      </c>
      <c r="X486" s="80">
        <f t="shared" si="135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30"/>
        <v>0</v>
      </c>
      <c r="M487" s="148">
        <f t="shared" si="125"/>
        <v>10780.27</v>
      </c>
      <c r="N487" s="62">
        <f t="shared" si="126"/>
        <v>16.68</v>
      </c>
      <c r="O487" s="46"/>
      <c r="P487" s="43"/>
      <c r="Q487" s="142">
        <f t="shared" si="127"/>
        <v>215.76500000000001</v>
      </c>
      <c r="R487" s="143">
        <f t="shared" si="128"/>
        <v>151.09200000000001</v>
      </c>
      <c r="S487" s="143">
        <f t="shared" si="129"/>
        <v>366.10559999999998</v>
      </c>
      <c r="T487" s="95">
        <f t="shared" si="131"/>
        <v>732.96260000000007</v>
      </c>
      <c r="U487" s="78">
        <f t="shared" si="132"/>
        <v>0</v>
      </c>
      <c r="V487" s="79">
        <f t="shared" si="133"/>
        <v>0</v>
      </c>
      <c r="W487" s="79">
        <f t="shared" si="134"/>
        <v>0</v>
      </c>
      <c r="X487" s="80">
        <f t="shared" si="135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30"/>
        <v>0</v>
      </c>
      <c r="M488" s="148">
        <f t="shared" si="125"/>
        <v>10780.27</v>
      </c>
      <c r="N488" s="62">
        <f t="shared" si="126"/>
        <v>16.68</v>
      </c>
      <c r="O488" s="46"/>
      <c r="P488" s="43"/>
      <c r="Q488" s="142">
        <f t="shared" si="127"/>
        <v>215.76500000000001</v>
      </c>
      <c r="R488" s="143">
        <f t="shared" si="128"/>
        <v>151.09200000000001</v>
      </c>
      <c r="S488" s="143">
        <f t="shared" si="129"/>
        <v>366.10559999999998</v>
      </c>
      <c r="T488" s="95">
        <f t="shared" si="131"/>
        <v>732.96260000000007</v>
      </c>
      <c r="U488" s="78">
        <f t="shared" si="132"/>
        <v>0</v>
      </c>
      <c r="V488" s="79">
        <f t="shared" si="133"/>
        <v>0</v>
      </c>
      <c r="W488" s="79">
        <f t="shared" si="134"/>
        <v>0</v>
      </c>
      <c r="X488" s="80">
        <f t="shared" si="135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30"/>
        <v>0</v>
      </c>
      <c r="M489" s="148">
        <f t="shared" si="125"/>
        <v>10780.27</v>
      </c>
      <c r="N489" s="62">
        <f t="shared" si="126"/>
        <v>16.68</v>
      </c>
      <c r="O489" s="46"/>
      <c r="P489" s="43"/>
      <c r="Q489" s="142">
        <f t="shared" si="127"/>
        <v>215.76500000000001</v>
      </c>
      <c r="R489" s="143">
        <f t="shared" si="128"/>
        <v>151.09200000000001</v>
      </c>
      <c r="S489" s="143">
        <f t="shared" si="129"/>
        <v>366.10559999999998</v>
      </c>
      <c r="T489" s="95">
        <f t="shared" si="131"/>
        <v>732.96260000000007</v>
      </c>
      <c r="U489" s="78">
        <f t="shared" si="132"/>
        <v>0</v>
      </c>
      <c r="V489" s="79">
        <f t="shared" si="133"/>
        <v>0</v>
      </c>
      <c r="W489" s="79">
        <f t="shared" si="134"/>
        <v>0</v>
      </c>
      <c r="X489" s="80">
        <f t="shared" si="135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30"/>
        <v>0</v>
      </c>
      <c r="M490" s="148">
        <f t="shared" si="125"/>
        <v>10780.27</v>
      </c>
      <c r="N490" s="62">
        <f t="shared" si="126"/>
        <v>16.68</v>
      </c>
      <c r="O490" s="46"/>
      <c r="P490" s="43"/>
      <c r="Q490" s="142">
        <f t="shared" si="127"/>
        <v>215.76500000000001</v>
      </c>
      <c r="R490" s="143">
        <f t="shared" si="128"/>
        <v>151.09200000000001</v>
      </c>
      <c r="S490" s="143">
        <f t="shared" si="129"/>
        <v>366.10559999999998</v>
      </c>
      <c r="T490" s="95">
        <f t="shared" si="131"/>
        <v>732.96260000000007</v>
      </c>
      <c r="U490" s="78">
        <f t="shared" si="132"/>
        <v>0</v>
      </c>
      <c r="V490" s="79">
        <f t="shared" si="133"/>
        <v>0</v>
      </c>
      <c r="W490" s="79">
        <f t="shared" si="134"/>
        <v>0</v>
      </c>
      <c r="X490" s="80">
        <f t="shared" si="135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30"/>
        <v>0</v>
      </c>
      <c r="M491" s="148">
        <f t="shared" si="125"/>
        <v>10780.27</v>
      </c>
      <c r="N491" s="62">
        <f t="shared" si="126"/>
        <v>16.68</v>
      </c>
      <c r="O491" s="46"/>
      <c r="P491" s="43"/>
      <c r="Q491" s="142">
        <f t="shared" si="127"/>
        <v>215.76500000000001</v>
      </c>
      <c r="R491" s="143">
        <f t="shared" si="128"/>
        <v>151.09200000000001</v>
      </c>
      <c r="S491" s="143">
        <f t="shared" si="129"/>
        <v>366.10559999999998</v>
      </c>
      <c r="T491" s="95">
        <f t="shared" si="131"/>
        <v>732.96260000000007</v>
      </c>
      <c r="U491" s="78">
        <f t="shared" si="132"/>
        <v>0</v>
      </c>
      <c r="V491" s="79">
        <f t="shared" si="133"/>
        <v>0</v>
      </c>
      <c r="W491" s="79">
        <f t="shared" si="134"/>
        <v>0</v>
      </c>
      <c r="X491" s="80">
        <f t="shared" si="135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30"/>
        <v>0</v>
      </c>
      <c r="M492" s="148">
        <f t="shared" si="125"/>
        <v>10780.27</v>
      </c>
      <c r="N492" s="62">
        <f t="shared" si="126"/>
        <v>16.68</v>
      </c>
      <c r="O492" s="46"/>
      <c r="P492" s="43"/>
      <c r="Q492" s="142">
        <f t="shared" si="127"/>
        <v>215.76500000000001</v>
      </c>
      <c r="R492" s="143">
        <f t="shared" si="128"/>
        <v>151.09200000000001</v>
      </c>
      <c r="S492" s="143">
        <f t="shared" si="129"/>
        <v>366.10559999999998</v>
      </c>
      <c r="T492" s="95">
        <f t="shared" si="131"/>
        <v>732.96260000000007</v>
      </c>
      <c r="U492" s="78">
        <f t="shared" si="132"/>
        <v>0</v>
      </c>
      <c r="V492" s="79">
        <f t="shared" si="133"/>
        <v>0</v>
      </c>
      <c r="W492" s="79">
        <f t="shared" si="134"/>
        <v>0</v>
      </c>
      <c r="X492" s="80">
        <f t="shared" si="135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30"/>
        <v>0</v>
      </c>
      <c r="M493" s="148">
        <f t="shared" si="125"/>
        <v>10780.27</v>
      </c>
      <c r="N493" s="62">
        <f t="shared" si="126"/>
        <v>16.68</v>
      </c>
      <c r="O493" s="46"/>
      <c r="P493" s="43"/>
      <c r="Q493" s="142">
        <f t="shared" si="127"/>
        <v>215.76500000000001</v>
      </c>
      <c r="R493" s="143">
        <f t="shared" si="128"/>
        <v>151.09200000000001</v>
      </c>
      <c r="S493" s="143">
        <f t="shared" si="129"/>
        <v>366.10559999999998</v>
      </c>
      <c r="T493" s="95">
        <f t="shared" si="131"/>
        <v>732.96260000000007</v>
      </c>
      <c r="U493" s="78">
        <f t="shared" si="132"/>
        <v>0</v>
      </c>
      <c r="V493" s="79">
        <f t="shared" si="133"/>
        <v>0</v>
      </c>
      <c r="W493" s="79">
        <f t="shared" si="134"/>
        <v>0</v>
      </c>
      <c r="X493" s="80">
        <f t="shared" si="135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30"/>
        <v>0</v>
      </c>
      <c r="M494" s="148">
        <f t="shared" si="125"/>
        <v>10780.27</v>
      </c>
      <c r="N494" s="62">
        <f t="shared" si="126"/>
        <v>16.68</v>
      </c>
      <c r="O494" s="46"/>
      <c r="P494" s="43"/>
      <c r="Q494" s="142">
        <f t="shared" si="127"/>
        <v>215.76500000000001</v>
      </c>
      <c r="R494" s="143">
        <f t="shared" si="128"/>
        <v>151.09200000000001</v>
      </c>
      <c r="S494" s="143">
        <f t="shared" si="129"/>
        <v>366.10559999999998</v>
      </c>
      <c r="T494" s="95">
        <f t="shared" si="131"/>
        <v>732.96260000000007</v>
      </c>
      <c r="U494" s="78">
        <f t="shared" si="132"/>
        <v>0</v>
      </c>
      <c r="V494" s="79">
        <f t="shared" si="133"/>
        <v>0</v>
      </c>
      <c r="W494" s="79">
        <f t="shared" si="134"/>
        <v>0</v>
      </c>
      <c r="X494" s="80">
        <f t="shared" si="135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30"/>
        <v>0</v>
      </c>
      <c r="M495" s="148">
        <f t="shared" si="125"/>
        <v>10780.27</v>
      </c>
      <c r="N495" s="62">
        <f t="shared" si="126"/>
        <v>16.68</v>
      </c>
      <c r="O495" s="46"/>
      <c r="P495" s="43"/>
      <c r="Q495" s="142">
        <f t="shared" si="127"/>
        <v>215.76500000000001</v>
      </c>
      <c r="R495" s="143">
        <f t="shared" si="128"/>
        <v>151.09200000000001</v>
      </c>
      <c r="S495" s="143">
        <f t="shared" si="129"/>
        <v>366.10559999999998</v>
      </c>
      <c r="T495" s="95">
        <f t="shared" si="131"/>
        <v>732.96260000000007</v>
      </c>
      <c r="U495" s="78">
        <f t="shared" si="132"/>
        <v>0</v>
      </c>
      <c r="V495" s="79">
        <f t="shared" si="133"/>
        <v>0</v>
      </c>
      <c r="W495" s="79">
        <f t="shared" si="134"/>
        <v>0</v>
      </c>
      <c r="X495" s="80">
        <f t="shared" si="135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30"/>
        <v>0</v>
      </c>
      <c r="M496" s="148">
        <f t="shared" si="125"/>
        <v>10780.27</v>
      </c>
      <c r="N496" s="62">
        <f t="shared" si="126"/>
        <v>16.68</v>
      </c>
      <c r="O496" s="46"/>
      <c r="P496" s="43"/>
      <c r="Q496" s="142">
        <f t="shared" si="127"/>
        <v>215.76500000000001</v>
      </c>
      <c r="R496" s="143">
        <f t="shared" si="128"/>
        <v>151.09200000000001</v>
      </c>
      <c r="S496" s="143">
        <f t="shared" si="129"/>
        <v>366.10559999999998</v>
      </c>
      <c r="T496" s="95">
        <f t="shared" si="131"/>
        <v>732.96260000000007</v>
      </c>
      <c r="U496" s="78">
        <f t="shared" si="132"/>
        <v>0</v>
      </c>
      <c r="V496" s="79">
        <f t="shared" si="133"/>
        <v>0</v>
      </c>
      <c r="W496" s="79">
        <f t="shared" si="134"/>
        <v>0</v>
      </c>
      <c r="X496" s="80">
        <f t="shared" si="135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30"/>
        <v>0</v>
      </c>
      <c r="M497" s="148">
        <f t="shared" si="125"/>
        <v>10780.27</v>
      </c>
      <c r="N497" s="62">
        <f t="shared" si="126"/>
        <v>16.68</v>
      </c>
      <c r="O497" s="46"/>
      <c r="P497" s="43"/>
      <c r="Q497" s="142">
        <f t="shared" si="127"/>
        <v>215.76500000000001</v>
      </c>
      <c r="R497" s="143">
        <f t="shared" si="128"/>
        <v>151.09200000000001</v>
      </c>
      <c r="S497" s="143">
        <f t="shared" si="129"/>
        <v>366.10559999999998</v>
      </c>
      <c r="T497" s="95">
        <f t="shared" si="131"/>
        <v>732.96260000000007</v>
      </c>
      <c r="U497" s="78">
        <f t="shared" si="132"/>
        <v>0</v>
      </c>
      <c r="V497" s="79">
        <f t="shared" si="133"/>
        <v>0</v>
      </c>
      <c r="W497" s="79">
        <f t="shared" si="134"/>
        <v>0</v>
      </c>
      <c r="X497" s="80">
        <f t="shared" si="135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30"/>
        <v>0</v>
      </c>
      <c r="M498" s="148">
        <f t="shared" si="125"/>
        <v>10780.27</v>
      </c>
      <c r="N498" s="62">
        <f t="shared" si="126"/>
        <v>16.68</v>
      </c>
      <c r="O498" s="46"/>
      <c r="P498" s="43"/>
      <c r="Q498" s="142">
        <f t="shared" si="127"/>
        <v>215.76500000000001</v>
      </c>
      <c r="R498" s="143">
        <f t="shared" si="128"/>
        <v>151.09200000000001</v>
      </c>
      <c r="S498" s="143">
        <f t="shared" si="129"/>
        <v>366.10559999999998</v>
      </c>
      <c r="T498" s="95">
        <f t="shared" si="131"/>
        <v>732.96260000000007</v>
      </c>
      <c r="U498" s="78">
        <f t="shared" si="132"/>
        <v>0</v>
      </c>
      <c r="V498" s="79">
        <f t="shared" si="133"/>
        <v>0</v>
      </c>
      <c r="W498" s="79">
        <f t="shared" si="134"/>
        <v>0</v>
      </c>
      <c r="X498" s="80">
        <f t="shared" si="135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30"/>
        <v>0</v>
      </c>
      <c r="M499" s="148">
        <f t="shared" si="125"/>
        <v>10780.27</v>
      </c>
      <c r="N499" s="62">
        <f t="shared" si="126"/>
        <v>16.68</v>
      </c>
      <c r="O499" s="46"/>
      <c r="P499" s="43"/>
      <c r="Q499" s="142">
        <f t="shared" si="127"/>
        <v>215.76500000000001</v>
      </c>
      <c r="R499" s="143">
        <f t="shared" si="128"/>
        <v>151.09200000000001</v>
      </c>
      <c r="S499" s="143">
        <f t="shared" si="129"/>
        <v>366.10559999999998</v>
      </c>
      <c r="T499" s="95">
        <f t="shared" si="131"/>
        <v>732.96260000000007</v>
      </c>
      <c r="U499" s="78">
        <f t="shared" si="132"/>
        <v>0</v>
      </c>
      <c r="V499" s="79">
        <f t="shared" si="133"/>
        <v>0</v>
      </c>
      <c r="W499" s="79">
        <f t="shared" si="134"/>
        <v>0</v>
      </c>
      <c r="X499" s="80">
        <f t="shared" si="135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30"/>
        <v>0</v>
      </c>
      <c r="M500" s="148">
        <f t="shared" si="125"/>
        <v>10780.27</v>
      </c>
      <c r="N500" s="62">
        <f t="shared" si="126"/>
        <v>16.68</v>
      </c>
      <c r="O500" s="46"/>
      <c r="P500" s="43"/>
      <c r="Q500" s="142">
        <f t="shared" si="127"/>
        <v>215.76500000000001</v>
      </c>
      <c r="R500" s="143">
        <f t="shared" si="128"/>
        <v>151.09200000000001</v>
      </c>
      <c r="S500" s="143">
        <f t="shared" si="129"/>
        <v>366.10559999999998</v>
      </c>
      <c r="T500" s="95">
        <f t="shared" si="131"/>
        <v>732.96260000000007</v>
      </c>
      <c r="U500" s="78">
        <f t="shared" si="132"/>
        <v>0</v>
      </c>
      <c r="V500" s="79">
        <f t="shared" si="133"/>
        <v>0</v>
      </c>
      <c r="W500" s="79">
        <f t="shared" si="134"/>
        <v>0</v>
      </c>
      <c r="X500" s="80">
        <f t="shared" si="135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30"/>
        <v>0</v>
      </c>
      <c r="M501" s="148">
        <f t="shared" si="125"/>
        <v>10780.27</v>
      </c>
      <c r="N501" s="62">
        <f t="shared" si="126"/>
        <v>16.68</v>
      </c>
      <c r="O501" s="46"/>
      <c r="P501" s="43"/>
      <c r="Q501" s="142">
        <f t="shared" si="127"/>
        <v>215.76500000000001</v>
      </c>
      <c r="R501" s="143">
        <f t="shared" si="128"/>
        <v>151.09200000000001</v>
      </c>
      <c r="S501" s="143">
        <f t="shared" si="129"/>
        <v>366.10559999999998</v>
      </c>
      <c r="T501" s="95">
        <f t="shared" si="131"/>
        <v>732.96260000000007</v>
      </c>
      <c r="U501" s="78">
        <f t="shared" si="132"/>
        <v>0</v>
      </c>
      <c r="V501" s="79">
        <f t="shared" si="133"/>
        <v>0</v>
      </c>
      <c r="W501" s="79">
        <f t="shared" si="134"/>
        <v>0</v>
      </c>
      <c r="X501" s="80">
        <f t="shared" si="135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30"/>
        <v>0</v>
      </c>
      <c r="M502" s="153">
        <f t="shared" si="125"/>
        <v>10780.27</v>
      </c>
      <c r="N502" s="154">
        <f t="shared" si="126"/>
        <v>16.68</v>
      </c>
      <c r="O502" s="163"/>
      <c r="P502" s="164"/>
      <c r="Q502" s="144">
        <f t="shared" si="127"/>
        <v>215.76500000000001</v>
      </c>
      <c r="R502" s="145">
        <f t="shared" si="128"/>
        <v>151.09200000000001</v>
      </c>
      <c r="S502" s="145">
        <f t="shared" si="129"/>
        <v>366.10559999999998</v>
      </c>
      <c r="T502" s="96">
        <f t="shared" si="131"/>
        <v>732.96260000000007</v>
      </c>
      <c r="U502" s="81">
        <f t="shared" si="132"/>
        <v>0</v>
      </c>
      <c r="V502" s="82">
        <f t="shared" si="133"/>
        <v>0</v>
      </c>
      <c r="W502" s="82">
        <f t="shared" si="134"/>
        <v>0</v>
      </c>
      <c r="X502" s="83">
        <f t="shared" si="135"/>
        <v>0</v>
      </c>
    </row>
  </sheetData>
  <mergeCells count="23">
    <mergeCell ref="A2:E2"/>
    <mergeCell ref="AF4:AH4"/>
    <mergeCell ref="AC4:AC5"/>
    <mergeCell ref="AD4:AD5"/>
    <mergeCell ref="AJ4:AL4"/>
    <mergeCell ref="Y3:Y5"/>
    <mergeCell ref="Z4:AB4"/>
    <mergeCell ref="Z3:AD3"/>
    <mergeCell ref="Q21:T21"/>
    <mergeCell ref="U21:X21"/>
    <mergeCell ref="L3:N3"/>
    <mergeCell ref="L4:N4"/>
    <mergeCell ref="U4:X4"/>
    <mergeCell ref="Q4:T4"/>
    <mergeCell ref="I21:K21"/>
    <mergeCell ref="A3:A5"/>
    <mergeCell ref="O3:P3"/>
    <mergeCell ref="A18:B18"/>
    <mergeCell ref="A21:A22"/>
    <mergeCell ref="B21:B22"/>
    <mergeCell ref="C21:E21"/>
    <mergeCell ref="F21:H21"/>
    <mergeCell ref="L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2"/>
  <sheetViews>
    <sheetView workbookViewId="0">
      <selection activeCell="E7" sqref="E7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298">
        <v>46175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0</v>
      </c>
      <c r="D6" s="34"/>
      <c r="E6" s="58"/>
      <c r="F6" s="46">
        <v>24</v>
      </c>
      <c r="G6" s="34">
        <v>20</v>
      </c>
      <c r="H6" s="58">
        <v>10</v>
      </c>
      <c r="I6" s="46">
        <v>15</v>
      </c>
      <c r="J6" s="34">
        <v>10</v>
      </c>
      <c r="K6" s="45">
        <v>20</v>
      </c>
      <c r="L6" s="44">
        <f>SUM(C6:K6)/40</f>
        <v>2.4750000000000001</v>
      </c>
      <c r="M6" s="97">
        <f>SUMPRODUCT($C$4:$K$4,$C6:$K6)</f>
        <v>6101.7749999999996</v>
      </c>
      <c r="N6" s="58">
        <f>SUMPRODUCT($C$3:$K$3,$C6:$K6)/1000</f>
        <v>9.18</v>
      </c>
      <c r="O6" s="46">
        <f>SUM(F6:H6)/20</f>
        <v>2.7</v>
      </c>
      <c r="P6" s="43">
        <f>SUM(I6:K6)/20</f>
        <v>2.25</v>
      </c>
      <c r="Q6" s="141">
        <f>SUMPRODUCT($C$4:$E$4,$C$6:$E$6)*$Q$3</f>
        <v>0</v>
      </c>
      <c r="R6" s="93">
        <f>SUMPRODUCT($F$4:$H$4,$F$6:$H$6)*$R$3</f>
        <v>226.63800000000001</v>
      </c>
      <c r="S6" s="93">
        <f>SUMPRODUCT($I$4:$K$4,$I$6:$K$6)*$S$3</f>
        <v>261.50400000000002</v>
      </c>
      <c r="T6" s="94">
        <f>SUM(Q6:S6)</f>
        <v>488.14200000000005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>
        <v>40</v>
      </c>
      <c r="AA6" s="35">
        <v>9</v>
      </c>
      <c r="AB6" s="119">
        <f>AA6/Z6</f>
        <v>0.22500000000000001</v>
      </c>
      <c r="AC6" s="34">
        <f t="shared" ref="AC6:AC17" si="0">M6/AA6</f>
        <v>677.97499999999991</v>
      </c>
      <c r="AD6" s="45"/>
      <c r="AF6" s="108">
        <f>SUM(C6:E6)/40</f>
        <v>0</v>
      </c>
      <c r="AG6" s="106">
        <f>SUM(F6:H6)/40</f>
        <v>1.35</v>
      </c>
      <c r="AH6" s="109">
        <f>SUM(E6:G6)/40</f>
        <v>1.1000000000000001</v>
      </c>
      <c r="AJ6" s="173">
        <f t="shared" ref="AJ6:AJ17" si="1">AF6/SUM(AF6:AH6)</f>
        <v>0</v>
      </c>
      <c r="AK6" s="173">
        <f>AG6/SUM(AF6:AH6)</f>
        <v>0.55102040816326525</v>
      </c>
      <c r="AL6" s="173">
        <f>AH6/SUM(AF6:AH6)</f>
        <v>0.44897959183673469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226.63800000000001</v>
      </c>
      <c r="S7" s="143">
        <f t="shared" ref="S7:S17" si="9">SUMPRODUCT($I$4:$K$4,$I$6:$K$6)*$S$3</f>
        <v>261.50400000000002</v>
      </c>
      <c r="T7" s="95">
        <f t="shared" ref="T7:T17" si="10">SUM(Q7:S7)</f>
        <v>488.14200000000005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>AA7/Z7</f>
        <v>#DIV/0!</v>
      </c>
      <c r="AC7" s="29" t="e">
        <f>M7/AA7</f>
        <v>#DIV/0!</v>
      </c>
      <c r="AD7" s="37"/>
      <c r="AF7" s="110">
        <f t="shared" ref="AF7:AF18" si="15">SUM(C7:E7)/40</f>
        <v>0</v>
      </c>
      <c r="AG7" s="105">
        <f t="shared" ref="AG7:AG18" si="16">SUM(F7:H7)/40</f>
        <v>0</v>
      </c>
      <c r="AH7" s="111">
        <f t="shared" ref="AH7:AH18" si="17">SUM(E7:G7)/40</f>
        <v>0</v>
      </c>
      <c r="AJ7" s="173" t="e">
        <f t="shared" si="1"/>
        <v>#DIV/0!</v>
      </c>
      <c r="AK7" s="173" t="e">
        <f t="shared" ref="AK7:AK18" si="18">AG7/SUM(AF7:AH7)</f>
        <v>#DIV/0!</v>
      </c>
      <c r="AL7" s="173" t="e">
        <f t="shared" ref="AL7:AL18" si="19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40</v>
      </c>
      <c r="G8" s="29">
        <v>44</v>
      </c>
      <c r="H8" s="62">
        <v>22</v>
      </c>
      <c r="I8" s="33">
        <v>27</v>
      </c>
      <c r="J8" s="29">
        <v>30</v>
      </c>
      <c r="K8" s="37">
        <v>40</v>
      </c>
      <c r="L8" s="38">
        <f t="shared" si="2"/>
        <v>6.0750000000000002</v>
      </c>
      <c r="M8" s="97">
        <f t="shared" si="3"/>
        <v>14176.305000000002</v>
      </c>
      <c r="N8" s="62">
        <f t="shared" si="4"/>
        <v>21.46</v>
      </c>
      <c r="O8" s="46">
        <f t="shared" si="5"/>
        <v>5.3</v>
      </c>
      <c r="P8" s="43">
        <f t="shared" si="6"/>
        <v>4.8499999999999996</v>
      </c>
      <c r="Q8" s="142">
        <f t="shared" si="7"/>
        <v>0</v>
      </c>
      <c r="R8" s="143">
        <f t="shared" si="8"/>
        <v>226.63800000000001</v>
      </c>
      <c r="S8" s="143">
        <f t="shared" si="9"/>
        <v>261.50400000000002</v>
      </c>
      <c r="T8" s="95">
        <f t="shared" si="10"/>
        <v>488.14200000000005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>
        <v>40</v>
      </c>
      <c r="AA8" s="36">
        <v>8</v>
      </c>
      <c r="AB8" s="119">
        <f t="shared" ref="AB8:AB18" si="20">AA8/Z8</f>
        <v>0.2</v>
      </c>
      <c r="AC8" s="29">
        <f t="shared" si="0"/>
        <v>1772.0381250000003</v>
      </c>
      <c r="AD8" s="37"/>
      <c r="AF8" s="110">
        <f t="shared" si="15"/>
        <v>1</v>
      </c>
      <c r="AG8" s="105">
        <f t="shared" si="16"/>
        <v>2.65</v>
      </c>
      <c r="AH8" s="111">
        <f t="shared" si="17"/>
        <v>2.1</v>
      </c>
      <c r="AJ8" s="173">
        <f t="shared" si="1"/>
        <v>0.17391304347826086</v>
      </c>
      <c r="AK8" s="173">
        <f t="shared" si="18"/>
        <v>0.46086956521739131</v>
      </c>
      <c r="AL8" s="173">
        <f t="shared" si="19"/>
        <v>0.36521739130434783</v>
      </c>
    </row>
    <row r="9" spans="1:38" x14ac:dyDescent="0.3">
      <c r="A9" s="30">
        <v>4</v>
      </c>
      <c r="B9" s="128" t="s">
        <v>91</v>
      </c>
      <c r="C9" s="122">
        <v>0</v>
      </c>
      <c r="D9" s="29"/>
      <c r="E9" s="37"/>
      <c r="F9" s="33">
        <v>20</v>
      </c>
      <c r="G9" s="29">
        <v>20</v>
      </c>
      <c r="H9" s="62">
        <v>10</v>
      </c>
      <c r="I9" s="33">
        <v>15</v>
      </c>
      <c r="J9" s="29">
        <v>12</v>
      </c>
      <c r="K9" s="37">
        <v>11</v>
      </c>
      <c r="L9" s="38">
        <f t="shared" si="2"/>
        <v>2.2000000000000002</v>
      </c>
      <c r="M9" s="97">
        <f t="shared" si="3"/>
        <v>5383.4449999999997</v>
      </c>
      <c r="N9" s="62">
        <f t="shared" si="4"/>
        <v>8.06</v>
      </c>
      <c r="O9" s="46">
        <f t="shared" si="5"/>
        <v>2.5</v>
      </c>
      <c r="P9" s="43">
        <f t="shared" si="6"/>
        <v>1.9</v>
      </c>
      <c r="Q9" s="142">
        <f t="shared" si="7"/>
        <v>0</v>
      </c>
      <c r="R9" s="143">
        <f t="shared" si="8"/>
        <v>226.63800000000001</v>
      </c>
      <c r="S9" s="143">
        <f t="shared" si="9"/>
        <v>261.50400000000002</v>
      </c>
      <c r="T9" s="95">
        <f t="shared" si="10"/>
        <v>488.14200000000005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>
        <v>40</v>
      </c>
      <c r="AA9" s="36">
        <v>7</v>
      </c>
      <c r="AB9" s="119">
        <f>AA9/Z9</f>
        <v>0.17499999999999999</v>
      </c>
      <c r="AC9" s="29">
        <f>M9/AA9</f>
        <v>769.06357142857144</v>
      </c>
      <c r="AD9" s="37"/>
      <c r="AF9" s="110">
        <f t="shared" si="15"/>
        <v>0</v>
      </c>
      <c r="AG9" s="105">
        <f t="shared" si="16"/>
        <v>1.25</v>
      </c>
      <c r="AH9" s="111">
        <f t="shared" si="17"/>
        <v>1</v>
      </c>
      <c r="AJ9" s="173">
        <f t="shared" si="1"/>
        <v>0</v>
      </c>
      <c r="AK9" s="173">
        <f t="shared" si="18"/>
        <v>0.55555555555555558</v>
      </c>
      <c r="AL9" s="173">
        <f t="shared" si="19"/>
        <v>0.44444444444444442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226.63800000000001</v>
      </c>
      <c r="S10" s="143">
        <f t="shared" si="9"/>
        <v>261.50400000000002</v>
      </c>
      <c r="T10" s="95">
        <f t="shared" si="10"/>
        <v>488.14200000000005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20"/>
        <v>#DIV/0!</v>
      </c>
      <c r="AC10" s="29" t="e">
        <f t="shared" si="0"/>
        <v>#DIV/0!</v>
      </c>
      <c r="AD10" s="37"/>
      <c r="AF10" s="110">
        <f t="shared" si="15"/>
        <v>0</v>
      </c>
      <c r="AG10" s="105">
        <f t="shared" si="16"/>
        <v>0</v>
      </c>
      <c r="AH10" s="111">
        <f t="shared" si="17"/>
        <v>0</v>
      </c>
      <c r="AJ10" s="173" t="e">
        <f t="shared" si="1"/>
        <v>#DIV/0!</v>
      </c>
      <c r="AK10" s="173" t="e">
        <f t="shared" si="18"/>
        <v>#DIV/0!</v>
      </c>
      <c r="AL10" s="173" t="e">
        <f t="shared" si="19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226.63800000000001</v>
      </c>
      <c r="S11" s="143">
        <f t="shared" si="9"/>
        <v>261.50400000000002</v>
      </c>
      <c r="T11" s="95">
        <f t="shared" si="10"/>
        <v>488.14200000000005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20"/>
        <v>#DIV/0!</v>
      </c>
      <c r="AC11" s="29" t="e">
        <f t="shared" si="0"/>
        <v>#DIV/0!</v>
      </c>
      <c r="AD11" s="37"/>
      <c r="AF11" s="110">
        <f t="shared" si="15"/>
        <v>0</v>
      </c>
      <c r="AG11" s="105">
        <f t="shared" si="16"/>
        <v>0</v>
      </c>
      <c r="AH11" s="111">
        <f t="shared" si="17"/>
        <v>0</v>
      </c>
      <c r="AJ11" s="173" t="e">
        <f t="shared" si="1"/>
        <v>#DIV/0!</v>
      </c>
      <c r="AK11" s="173" t="e">
        <f t="shared" si="18"/>
        <v>#DIV/0!</v>
      </c>
      <c r="AL11" s="173" t="e">
        <f t="shared" si="19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226.63800000000001</v>
      </c>
      <c r="S12" s="143">
        <f t="shared" si="9"/>
        <v>261.50400000000002</v>
      </c>
      <c r="T12" s="95">
        <f t="shared" ref="T12:T13" si="24">SUM(Q12:S12)</f>
        <v>488.14200000000005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226.63800000000001</v>
      </c>
      <c r="S13" s="143">
        <f t="shared" si="9"/>
        <v>261.50400000000002</v>
      </c>
      <c r="T13" s="95">
        <f t="shared" si="24"/>
        <v>488.14200000000005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226.63800000000001</v>
      </c>
      <c r="S14" s="143">
        <f t="shared" si="9"/>
        <v>261.50400000000002</v>
      </c>
      <c r="T14" s="95">
        <f t="shared" si="10"/>
        <v>488.14200000000005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20"/>
        <v>#DIV/0!</v>
      </c>
      <c r="AC14" s="29" t="e">
        <f t="shared" si="0"/>
        <v>#DIV/0!</v>
      </c>
      <c r="AD14" s="37"/>
      <c r="AF14" s="110">
        <f t="shared" si="15"/>
        <v>0</v>
      </c>
      <c r="AG14" s="105">
        <f t="shared" si="16"/>
        <v>0</v>
      </c>
      <c r="AH14" s="111">
        <f t="shared" si="17"/>
        <v>0</v>
      </c>
      <c r="AJ14" s="173" t="e">
        <f t="shared" si="1"/>
        <v>#DIV/0!</v>
      </c>
      <c r="AK14" s="173" t="e">
        <f t="shared" si="18"/>
        <v>#DIV/0!</v>
      </c>
      <c r="AL14" s="173" t="e">
        <f t="shared" si="19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226.63800000000001</v>
      </c>
      <c r="S15" s="143">
        <f t="shared" si="9"/>
        <v>261.50400000000002</v>
      </c>
      <c r="T15" s="95">
        <f t="shared" si="10"/>
        <v>488.14200000000005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20"/>
        <v>#DIV/0!</v>
      </c>
      <c r="AC15" s="29" t="e">
        <f t="shared" si="0"/>
        <v>#DIV/0!</v>
      </c>
      <c r="AD15" s="37"/>
      <c r="AF15" s="110">
        <f t="shared" si="15"/>
        <v>0</v>
      </c>
      <c r="AG15" s="105">
        <f t="shared" si="16"/>
        <v>0</v>
      </c>
      <c r="AH15" s="111">
        <f t="shared" si="17"/>
        <v>0</v>
      </c>
      <c r="AJ15" s="173" t="e">
        <f t="shared" si="1"/>
        <v>#DIV/0!</v>
      </c>
      <c r="AK15" s="173" t="e">
        <f t="shared" si="18"/>
        <v>#DIV/0!</v>
      </c>
      <c r="AL15" s="173" t="e">
        <f t="shared" si="19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226.63800000000001</v>
      </c>
      <c r="S16" s="143">
        <f t="shared" si="9"/>
        <v>261.50400000000002</v>
      </c>
      <c r="T16" s="95">
        <f t="shared" si="10"/>
        <v>488.14200000000005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20"/>
        <v>#DIV/0!</v>
      </c>
      <c r="AC16" s="29" t="e">
        <f t="shared" si="0"/>
        <v>#DIV/0!</v>
      </c>
      <c r="AD16" s="37"/>
      <c r="AF16" s="110">
        <f t="shared" si="15"/>
        <v>0</v>
      </c>
      <c r="AG16" s="105">
        <f t="shared" si="16"/>
        <v>0</v>
      </c>
      <c r="AH16" s="111">
        <f t="shared" si="17"/>
        <v>0</v>
      </c>
      <c r="AJ16" s="173" t="e">
        <f t="shared" si="1"/>
        <v>#DIV/0!</v>
      </c>
      <c r="AK16" s="173" t="e">
        <f t="shared" si="18"/>
        <v>#DIV/0!</v>
      </c>
      <c r="AL16" s="173" t="e">
        <f t="shared" si="19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226.63800000000001</v>
      </c>
      <c r="S17" s="145">
        <f t="shared" si="9"/>
        <v>261.50400000000002</v>
      </c>
      <c r="T17" s="96">
        <f t="shared" si="10"/>
        <v>488.14200000000005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20"/>
        <v>#DIV/0!</v>
      </c>
      <c r="AC17" s="29" t="e">
        <f t="shared" si="0"/>
        <v>#DIV/0!</v>
      </c>
      <c r="AD17" s="37"/>
      <c r="AF17" s="112">
        <f t="shared" si="15"/>
        <v>0</v>
      </c>
      <c r="AG17" s="113">
        <f t="shared" si="16"/>
        <v>0</v>
      </c>
      <c r="AH17" s="114">
        <f t="shared" si="17"/>
        <v>0</v>
      </c>
      <c r="AJ17" s="173" t="e">
        <f t="shared" si="1"/>
        <v>#DIV/0!</v>
      </c>
      <c r="AK17" s="173" t="e">
        <f t="shared" si="18"/>
        <v>#DIV/0!</v>
      </c>
      <c r="AL17" s="173" t="e">
        <f t="shared" si="19"/>
        <v>#DIV/0!</v>
      </c>
    </row>
    <row r="18" spans="1:38" ht="13.5" thickBot="1" x14ac:dyDescent="0.35">
      <c r="A18" s="314" t="s">
        <v>48</v>
      </c>
      <c r="B18" s="315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84</v>
      </c>
      <c r="G18" s="55">
        <f t="shared" si="31"/>
        <v>84</v>
      </c>
      <c r="H18" s="57">
        <f t="shared" si="31"/>
        <v>42</v>
      </c>
      <c r="I18" s="130">
        <f t="shared" si="31"/>
        <v>57</v>
      </c>
      <c r="J18" s="55">
        <f t="shared" si="31"/>
        <v>52</v>
      </c>
      <c r="K18" s="57">
        <f t="shared" si="31"/>
        <v>71</v>
      </c>
      <c r="L18" s="54">
        <f t="shared" si="2"/>
        <v>10.75</v>
      </c>
      <c r="M18" s="99">
        <f>SUM(M6:M17)</f>
        <v>25661.525000000001</v>
      </c>
      <c r="N18" s="57">
        <f t="shared" ref="N18:Z18" si="32">SUM(N6:N17)</f>
        <v>38.700000000000003</v>
      </c>
      <c r="O18" s="130">
        <f t="shared" si="32"/>
        <v>10.5</v>
      </c>
      <c r="P18" s="56">
        <f t="shared" si="32"/>
        <v>9</v>
      </c>
      <c r="Q18" s="146">
        <f t="shared" si="32"/>
        <v>0</v>
      </c>
      <c r="R18" s="147">
        <f t="shared" si="32"/>
        <v>2719.6559999999995</v>
      </c>
      <c r="S18" s="147">
        <f t="shared" si="32"/>
        <v>3138.0479999999993</v>
      </c>
      <c r="T18" s="140">
        <f t="shared" si="32"/>
        <v>5857.7039999999988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120</v>
      </c>
      <c r="AA18" s="40">
        <f>SUM(AA6:AA17)</f>
        <v>24</v>
      </c>
      <c r="AB18" s="123">
        <f t="shared" si="20"/>
        <v>0.2</v>
      </c>
      <c r="AC18" s="123">
        <f t="shared" ref="AC18" si="33">M18/AA18</f>
        <v>1069.2302083333334</v>
      </c>
      <c r="AD18" s="47">
        <f>SUM(AD6:AD17)</f>
        <v>0</v>
      </c>
      <c r="AF18" s="116">
        <f t="shared" si="15"/>
        <v>1</v>
      </c>
      <c r="AG18" s="117">
        <f t="shared" si="16"/>
        <v>5.25</v>
      </c>
      <c r="AH18" s="118">
        <f t="shared" si="17"/>
        <v>4.2</v>
      </c>
      <c r="AJ18" s="174">
        <f t="shared" ref="AJ18" si="34">AF18/SUM(AF18:AH18)</f>
        <v>9.569377990430622E-2</v>
      </c>
      <c r="AK18" s="174">
        <f t="shared" si="18"/>
        <v>0.50239234449760772</v>
      </c>
      <c r="AL18" s="174">
        <f t="shared" si="19"/>
        <v>0.40191387559808617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6101.7749999999996</v>
      </c>
      <c r="N23" s="152">
        <f t="shared" ref="N23:N86" si="36">SUMPRODUCT($C$3:$K$3,$C$6:$K$6)/1000</f>
        <v>9.18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226.63800000000001</v>
      </c>
      <c r="S23" s="158">
        <f t="shared" ref="S23:S86" si="39">SUMPRODUCT($I$4:$K$4,$I$6:$K$6)*$S$3</f>
        <v>261.50400000000002</v>
      </c>
      <c r="T23" s="159">
        <f t="shared" ref="T23:T86" si="40">SUM(Q23:S23)</f>
        <v>488.14200000000005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6101.7749999999996</v>
      </c>
      <c r="N24" s="62">
        <f t="shared" si="36"/>
        <v>9.18</v>
      </c>
      <c r="O24" s="46"/>
      <c r="P24" s="43"/>
      <c r="Q24" s="142">
        <f t="shared" si="37"/>
        <v>0</v>
      </c>
      <c r="R24" s="143">
        <f t="shared" si="38"/>
        <v>226.63800000000001</v>
      </c>
      <c r="S24" s="143">
        <f t="shared" si="39"/>
        <v>261.50400000000002</v>
      </c>
      <c r="T24" s="95">
        <f t="shared" si="40"/>
        <v>488.14200000000005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6101.7749999999996</v>
      </c>
      <c r="N25" s="62">
        <f t="shared" si="36"/>
        <v>9.18</v>
      </c>
      <c r="O25" s="46"/>
      <c r="P25" s="43"/>
      <c r="Q25" s="142">
        <f t="shared" si="37"/>
        <v>0</v>
      </c>
      <c r="R25" s="143">
        <f t="shared" si="38"/>
        <v>226.63800000000001</v>
      </c>
      <c r="S25" s="143">
        <f t="shared" si="39"/>
        <v>261.50400000000002</v>
      </c>
      <c r="T25" s="95">
        <f t="shared" si="40"/>
        <v>488.14200000000005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6101.7749999999996</v>
      </c>
      <c r="N26" s="62">
        <f t="shared" si="36"/>
        <v>9.18</v>
      </c>
      <c r="O26" s="46"/>
      <c r="P26" s="43"/>
      <c r="Q26" s="142">
        <f t="shared" si="37"/>
        <v>0</v>
      </c>
      <c r="R26" s="143">
        <f t="shared" si="38"/>
        <v>226.63800000000001</v>
      </c>
      <c r="S26" s="143">
        <f t="shared" si="39"/>
        <v>261.50400000000002</v>
      </c>
      <c r="T26" s="95">
        <f t="shared" si="40"/>
        <v>488.14200000000005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6101.7749999999996</v>
      </c>
      <c r="N27" s="62">
        <f t="shared" si="36"/>
        <v>9.18</v>
      </c>
      <c r="O27" s="46"/>
      <c r="P27" s="43"/>
      <c r="Q27" s="142">
        <f t="shared" si="37"/>
        <v>0</v>
      </c>
      <c r="R27" s="143">
        <f t="shared" si="38"/>
        <v>226.63800000000001</v>
      </c>
      <c r="S27" s="143">
        <f t="shared" si="39"/>
        <v>261.50400000000002</v>
      </c>
      <c r="T27" s="95">
        <f t="shared" si="40"/>
        <v>488.14200000000005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6101.7749999999996</v>
      </c>
      <c r="N28" s="62">
        <f t="shared" si="36"/>
        <v>9.18</v>
      </c>
      <c r="O28" s="46"/>
      <c r="P28" s="43"/>
      <c r="Q28" s="142">
        <f t="shared" si="37"/>
        <v>0</v>
      </c>
      <c r="R28" s="143">
        <f t="shared" si="38"/>
        <v>226.63800000000001</v>
      </c>
      <c r="S28" s="143">
        <f t="shared" si="39"/>
        <v>261.50400000000002</v>
      </c>
      <c r="T28" s="95">
        <f t="shared" si="40"/>
        <v>488.14200000000005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6101.7749999999996</v>
      </c>
      <c r="N29" s="62">
        <f t="shared" si="36"/>
        <v>9.18</v>
      </c>
      <c r="O29" s="46"/>
      <c r="P29" s="43"/>
      <c r="Q29" s="142">
        <f t="shared" si="37"/>
        <v>0</v>
      </c>
      <c r="R29" s="143">
        <f t="shared" si="38"/>
        <v>226.63800000000001</v>
      </c>
      <c r="S29" s="143">
        <f t="shared" si="39"/>
        <v>261.50400000000002</v>
      </c>
      <c r="T29" s="95">
        <f t="shared" si="40"/>
        <v>488.14200000000005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6101.7749999999996</v>
      </c>
      <c r="N30" s="62">
        <f t="shared" si="36"/>
        <v>9.18</v>
      </c>
      <c r="O30" s="46"/>
      <c r="P30" s="43"/>
      <c r="Q30" s="142">
        <f t="shared" si="37"/>
        <v>0</v>
      </c>
      <c r="R30" s="143">
        <f t="shared" si="38"/>
        <v>226.63800000000001</v>
      </c>
      <c r="S30" s="143">
        <f t="shared" si="39"/>
        <v>261.50400000000002</v>
      </c>
      <c r="T30" s="95">
        <f t="shared" si="40"/>
        <v>488.14200000000005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6101.7749999999996</v>
      </c>
      <c r="N31" s="62">
        <f t="shared" si="36"/>
        <v>9.18</v>
      </c>
      <c r="O31" s="46"/>
      <c r="P31" s="43"/>
      <c r="Q31" s="142">
        <f t="shared" si="37"/>
        <v>0</v>
      </c>
      <c r="R31" s="143">
        <f t="shared" si="38"/>
        <v>226.63800000000001</v>
      </c>
      <c r="S31" s="143">
        <f t="shared" si="39"/>
        <v>261.50400000000002</v>
      </c>
      <c r="T31" s="95">
        <f t="shared" si="40"/>
        <v>488.14200000000005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6101.7749999999996</v>
      </c>
      <c r="N32" s="62">
        <f t="shared" si="36"/>
        <v>9.18</v>
      </c>
      <c r="O32" s="46"/>
      <c r="P32" s="43"/>
      <c r="Q32" s="142">
        <f t="shared" si="37"/>
        <v>0</v>
      </c>
      <c r="R32" s="143">
        <f t="shared" si="38"/>
        <v>226.63800000000001</v>
      </c>
      <c r="S32" s="143">
        <f t="shared" si="39"/>
        <v>261.50400000000002</v>
      </c>
      <c r="T32" s="95">
        <f t="shared" si="40"/>
        <v>488.14200000000005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6101.7749999999996</v>
      </c>
      <c r="N33" s="62">
        <f t="shared" si="36"/>
        <v>9.18</v>
      </c>
      <c r="O33" s="46"/>
      <c r="P33" s="43"/>
      <c r="Q33" s="142">
        <f t="shared" si="37"/>
        <v>0</v>
      </c>
      <c r="R33" s="143">
        <f t="shared" si="38"/>
        <v>226.63800000000001</v>
      </c>
      <c r="S33" s="143">
        <f t="shared" si="39"/>
        <v>261.50400000000002</v>
      </c>
      <c r="T33" s="95">
        <f t="shared" si="40"/>
        <v>488.14200000000005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6101.7749999999996</v>
      </c>
      <c r="N34" s="62">
        <f t="shared" si="36"/>
        <v>9.18</v>
      </c>
      <c r="O34" s="46"/>
      <c r="P34" s="43"/>
      <c r="Q34" s="142">
        <f t="shared" si="37"/>
        <v>0</v>
      </c>
      <c r="R34" s="143">
        <f t="shared" si="38"/>
        <v>226.63800000000001</v>
      </c>
      <c r="S34" s="143">
        <f t="shared" si="39"/>
        <v>261.50400000000002</v>
      </c>
      <c r="T34" s="95">
        <f t="shared" si="40"/>
        <v>488.14200000000005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6101.7749999999996</v>
      </c>
      <c r="N35" s="62">
        <f t="shared" si="36"/>
        <v>9.18</v>
      </c>
      <c r="O35" s="46"/>
      <c r="P35" s="43"/>
      <c r="Q35" s="142">
        <f t="shared" si="37"/>
        <v>0</v>
      </c>
      <c r="R35" s="143">
        <f t="shared" si="38"/>
        <v>226.63800000000001</v>
      </c>
      <c r="S35" s="143">
        <f t="shared" si="39"/>
        <v>261.50400000000002</v>
      </c>
      <c r="T35" s="95">
        <f t="shared" si="40"/>
        <v>488.14200000000005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6101.7749999999996</v>
      </c>
      <c r="N36" s="62">
        <f t="shared" si="36"/>
        <v>9.18</v>
      </c>
      <c r="O36" s="46"/>
      <c r="P36" s="43"/>
      <c r="Q36" s="142">
        <f t="shared" si="37"/>
        <v>0</v>
      </c>
      <c r="R36" s="143">
        <f t="shared" si="38"/>
        <v>226.63800000000001</v>
      </c>
      <c r="S36" s="143">
        <f t="shared" si="39"/>
        <v>261.50400000000002</v>
      </c>
      <c r="T36" s="95">
        <f t="shared" si="40"/>
        <v>488.14200000000005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6101.7749999999996</v>
      </c>
      <c r="N37" s="62">
        <f t="shared" si="36"/>
        <v>9.18</v>
      </c>
      <c r="O37" s="46"/>
      <c r="P37" s="43"/>
      <c r="Q37" s="142">
        <f t="shared" si="37"/>
        <v>0</v>
      </c>
      <c r="R37" s="143">
        <f t="shared" si="38"/>
        <v>226.63800000000001</v>
      </c>
      <c r="S37" s="143">
        <f t="shared" si="39"/>
        <v>261.50400000000002</v>
      </c>
      <c r="T37" s="95">
        <f t="shared" si="40"/>
        <v>488.14200000000005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6101.7749999999996</v>
      </c>
      <c r="N38" s="62">
        <f t="shared" si="36"/>
        <v>9.18</v>
      </c>
      <c r="O38" s="46"/>
      <c r="P38" s="43"/>
      <c r="Q38" s="142">
        <f t="shared" si="37"/>
        <v>0</v>
      </c>
      <c r="R38" s="143">
        <f t="shared" si="38"/>
        <v>226.63800000000001</v>
      </c>
      <c r="S38" s="143">
        <f t="shared" si="39"/>
        <v>261.50400000000002</v>
      </c>
      <c r="T38" s="95">
        <f t="shared" si="40"/>
        <v>488.14200000000005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6101.7749999999996</v>
      </c>
      <c r="N39" s="62">
        <f t="shared" si="36"/>
        <v>9.18</v>
      </c>
      <c r="O39" s="46"/>
      <c r="P39" s="43"/>
      <c r="Q39" s="142">
        <f t="shared" si="37"/>
        <v>0</v>
      </c>
      <c r="R39" s="143">
        <f t="shared" si="38"/>
        <v>226.63800000000001</v>
      </c>
      <c r="S39" s="143">
        <f t="shared" si="39"/>
        <v>261.50400000000002</v>
      </c>
      <c r="T39" s="95">
        <f t="shared" si="40"/>
        <v>488.14200000000005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6101.7749999999996</v>
      </c>
      <c r="N40" s="62">
        <f t="shared" si="36"/>
        <v>9.18</v>
      </c>
      <c r="O40" s="46"/>
      <c r="P40" s="43"/>
      <c r="Q40" s="142">
        <f t="shared" si="37"/>
        <v>0</v>
      </c>
      <c r="R40" s="143">
        <f t="shared" si="38"/>
        <v>226.63800000000001</v>
      </c>
      <c r="S40" s="143">
        <f t="shared" si="39"/>
        <v>261.50400000000002</v>
      </c>
      <c r="T40" s="95">
        <f t="shared" si="40"/>
        <v>488.14200000000005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6101.7749999999996</v>
      </c>
      <c r="N41" s="62">
        <f t="shared" si="36"/>
        <v>9.18</v>
      </c>
      <c r="O41" s="46"/>
      <c r="P41" s="43"/>
      <c r="Q41" s="142">
        <f t="shared" si="37"/>
        <v>0</v>
      </c>
      <c r="R41" s="143">
        <f t="shared" si="38"/>
        <v>226.63800000000001</v>
      </c>
      <c r="S41" s="143">
        <f t="shared" si="39"/>
        <v>261.50400000000002</v>
      </c>
      <c r="T41" s="95">
        <f t="shared" si="40"/>
        <v>488.14200000000005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6101.7749999999996</v>
      </c>
      <c r="N42" s="62">
        <f t="shared" si="36"/>
        <v>9.18</v>
      </c>
      <c r="O42" s="46"/>
      <c r="P42" s="43"/>
      <c r="Q42" s="142">
        <f t="shared" si="37"/>
        <v>0</v>
      </c>
      <c r="R42" s="143">
        <f t="shared" si="38"/>
        <v>226.63800000000001</v>
      </c>
      <c r="S42" s="143">
        <f t="shared" si="39"/>
        <v>261.50400000000002</v>
      </c>
      <c r="T42" s="95">
        <f t="shared" si="40"/>
        <v>488.14200000000005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6101.7749999999996</v>
      </c>
      <c r="N43" s="62">
        <f t="shared" si="36"/>
        <v>9.18</v>
      </c>
      <c r="O43" s="46"/>
      <c r="P43" s="43"/>
      <c r="Q43" s="142">
        <f t="shared" si="37"/>
        <v>0</v>
      </c>
      <c r="R43" s="143">
        <f t="shared" si="38"/>
        <v>226.63800000000001</v>
      </c>
      <c r="S43" s="143">
        <f t="shared" si="39"/>
        <v>261.50400000000002</v>
      </c>
      <c r="T43" s="95">
        <f t="shared" si="40"/>
        <v>488.14200000000005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6101.7749999999996</v>
      </c>
      <c r="N44" s="62">
        <f t="shared" si="36"/>
        <v>9.18</v>
      </c>
      <c r="O44" s="46"/>
      <c r="P44" s="43"/>
      <c r="Q44" s="142">
        <f t="shared" si="37"/>
        <v>0</v>
      </c>
      <c r="R44" s="143">
        <f t="shared" si="38"/>
        <v>226.63800000000001</v>
      </c>
      <c r="S44" s="143">
        <f t="shared" si="39"/>
        <v>261.50400000000002</v>
      </c>
      <c r="T44" s="95">
        <f t="shared" si="40"/>
        <v>488.14200000000005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6101.7749999999996</v>
      </c>
      <c r="N45" s="62">
        <f t="shared" si="36"/>
        <v>9.18</v>
      </c>
      <c r="O45" s="46"/>
      <c r="P45" s="43"/>
      <c r="Q45" s="142">
        <f t="shared" si="37"/>
        <v>0</v>
      </c>
      <c r="R45" s="143">
        <f t="shared" si="38"/>
        <v>226.63800000000001</v>
      </c>
      <c r="S45" s="143">
        <f t="shared" si="39"/>
        <v>261.50400000000002</v>
      </c>
      <c r="T45" s="95">
        <f t="shared" si="40"/>
        <v>488.14200000000005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6101.7749999999996</v>
      </c>
      <c r="N46" s="62">
        <f t="shared" si="36"/>
        <v>9.18</v>
      </c>
      <c r="O46" s="46"/>
      <c r="P46" s="43"/>
      <c r="Q46" s="142">
        <f t="shared" si="37"/>
        <v>0</v>
      </c>
      <c r="R46" s="143">
        <f t="shared" si="38"/>
        <v>226.63800000000001</v>
      </c>
      <c r="S46" s="143">
        <f t="shared" si="39"/>
        <v>261.50400000000002</v>
      </c>
      <c r="T46" s="95">
        <f t="shared" si="40"/>
        <v>488.14200000000005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6101.7749999999996</v>
      </c>
      <c r="N47" s="62">
        <f t="shared" si="36"/>
        <v>9.18</v>
      </c>
      <c r="O47" s="46"/>
      <c r="P47" s="43"/>
      <c r="Q47" s="142">
        <f t="shared" si="37"/>
        <v>0</v>
      </c>
      <c r="R47" s="143">
        <f t="shared" si="38"/>
        <v>226.63800000000001</v>
      </c>
      <c r="S47" s="143">
        <f t="shared" si="39"/>
        <v>261.50400000000002</v>
      </c>
      <c r="T47" s="95">
        <f t="shared" si="40"/>
        <v>488.14200000000005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6101.7749999999996</v>
      </c>
      <c r="N48" s="62">
        <f t="shared" si="36"/>
        <v>9.18</v>
      </c>
      <c r="O48" s="46"/>
      <c r="P48" s="43"/>
      <c r="Q48" s="142">
        <f t="shared" si="37"/>
        <v>0</v>
      </c>
      <c r="R48" s="143">
        <f t="shared" si="38"/>
        <v>226.63800000000001</v>
      </c>
      <c r="S48" s="143">
        <f t="shared" si="39"/>
        <v>261.50400000000002</v>
      </c>
      <c r="T48" s="95">
        <f t="shared" si="40"/>
        <v>488.14200000000005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6101.7749999999996</v>
      </c>
      <c r="N49" s="62">
        <f t="shared" si="36"/>
        <v>9.18</v>
      </c>
      <c r="O49" s="46"/>
      <c r="P49" s="43"/>
      <c r="Q49" s="142">
        <f t="shared" si="37"/>
        <v>0</v>
      </c>
      <c r="R49" s="143">
        <f t="shared" si="38"/>
        <v>226.63800000000001</v>
      </c>
      <c r="S49" s="143">
        <f t="shared" si="39"/>
        <v>261.50400000000002</v>
      </c>
      <c r="T49" s="95">
        <f t="shared" si="40"/>
        <v>488.14200000000005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6101.7749999999996</v>
      </c>
      <c r="N50" s="62">
        <f t="shared" si="36"/>
        <v>9.18</v>
      </c>
      <c r="O50" s="46"/>
      <c r="P50" s="43"/>
      <c r="Q50" s="142">
        <f t="shared" si="37"/>
        <v>0</v>
      </c>
      <c r="R50" s="143">
        <f t="shared" si="38"/>
        <v>226.63800000000001</v>
      </c>
      <c r="S50" s="143">
        <f t="shared" si="39"/>
        <v>261.50400000000002</v>
      </c>
      <c r="T50" s="95">
        <f t="shared" si="40"/>
        <v>488.14200000000005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6101.7749999999996</v>
      </c>
      <c r="N51" s="62">
        <f t="shared" si="36"/>
        <v>9.18</v>
      </c>
      <c r="O51" s="46"/>
      <c r="P51" s="43"/>
      <c r="Q51" s="142">
        <f t="shared" si="37"/>
        <v>0</v>
      </c>
      <c r="R51" s="143">
        <f t="shared" si="38"/>
        <v>226.63800000000001</v>
      </c>
      <c r="S51" s="143">
        <f t="shared" si="39"/>
        <v>261.50400000000002</v>
      </c>
      <c r="T51" s="95">
        <f t="shared" si="40"/>
        <v>488.14200000000005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6101.7749999999996</v>
      </c>
      <c r="N52" s="62">
        <f t="shared" si="36"/>
        <v>9.18</v>
      </c>
      <c r="O52" s="46"/>
      <c r="P52" s="43"/>
      <c r="Q52" s="142">
        <f t="shared" si="37"/>
        <v>0</v>
      </c>
      <c r="R52" s="143">
        <f t="shared" si="38"/>
        <v>226.63800000000001</v>
      </c>
      <c r="S52" s="143">
        <f t="shared" si="39"/>
        <v>261.50400000000002</v>
      </c>
      <c r="T52" s="95">
        <f t="shared" si="40"/>
        <v>488.14200000000005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6101.7749999999996</v>
      </c>
      <c r="N53" s="62">
        <f t="shared" si="36"/>
        <v>9.18</v>
      </c>
      <c r="O53" s="46"/>
      <c r="P53" s="43"/>
      <c r="Q53" s="142">
        <f t="shared" si="37"/>
        <v>0</v>
      </c>
      <c r="R53" s="143">
        <f t="shared" si="38"/>
        <v>226.63800000000001</v>
      </c>
      <c r="S53" s="143">
        <f t="shared" si="39"/>
        <v>261.50400000000002</v>
      </c>
      <c r="T53" s="95">
        <f t="shared" si="40"/>
        <v>488.14200000000005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6101.7749999999996</v>
      </c>
      <c r="N54" s="62">
        <f t="shared" si="36"/>
        <v>9.18</v>
      </c>
      <c r="O54" s="46"/>
      <c r="P54" s="43"/>
      <c r="Q54" s="142">
        <f t="shared" si="37"/>
        <v>0</v>
      </c>
      <c r="R54" s="143">
        <f t="shared" si="38"/>
        <v>226.63800000000001</v>
      </c>
      <c r="S54" s="143">
        <f t="shared" si="39"/>
        <v>261.50400000000002</v>
      </c>
      <c r="T54" s="95">
        <f t="shared" si="40"/>
        <v>488.14200000000005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6101.7749999999996</v>
      </c>
      <c r="N55" s="62">
        <f t="shared" si="36"/>
        <v>9.18</v>
      </c>
      <c r="O55" s="46"/>
      <c r="P55" s="43"/>
      <c r="Q55" s="142">
        <f t="shared" si="37"/>
        <v>0</v>
      </c>
      <c r="R55" s="143">
        <f t="shared" si="38"/>
        <v>226.63800000000001</v>
      </c>
      <c r="S55" s="143">
        <f t="shared" si="39"/>
        <v>261.50400000000002</v>
      </c>
      <c r="T55" s="95">
        <f t="shared" si="40"/>
        <v>488.14200000000005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6101.7749999999996</v>
      </c>
      <c r="N56" s="62">
        <f t="shared" si="36"/>
        <v>9.18</v>
      </c>
      <c r="O56" s="46"/>
      <c r="P56" s="43"/>
      <c r="Q56" s="142">
        <f t="shared" si="37"/>
        <v>0</v>
      </c>
      <c r="R56" s="143">
        <f t="shared" si="38"/>
        <v>226.63800000000001</v>
      </c>
      <c r="S56" s="143">
        <f t="shared" si="39"/>
        <v>261.50400000000002</v>
      </c>
      <c r="T56" s="95">
        <f t="shared" si="40"/>
        <v>488.14200000000005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6101.7749999999996</v>
      </c>
      <c r="N57" s="62">
        <f t="shared" si="36"/>
        <v>9.18</v>
      </c>
      <c r="O57" s="46"/>
      <c r="P57" s="43"/>
      <c r="Q57" s="142">
        <f t="shared" si="37"/>
        <v>0</v>
      </c>
      <c r="R57" s="143">
        <f t="shared" si="38"/>
        <v>226.63800000000001</v>
      </c>
      <c r="S57" s="143">
        <f t="shared" si="39"/>
        <v>261.50400000000002</v>
      </c>
      <c r="T57" s="95">
        <f t="shared" si="40"/>
        <v>488.14200000000005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6101.7749999999996</v>
      </c>
      <c r="N58" s="62">
        <f t="shared" si="36"/>
        <v>9.18</v>
      </c>
      <c r="O58" s="46"/>
      <c r="P58" s="43"/>
      <c r="Q58" s="142">
        <f t="shared" si="37"/>
        <v>0</v>
      </c>
      <c r="R58" s="143">
        <f t="shared" si="38"/>
        <v>226.63800000000001</v>
      </c>
      <c r="S58" s="143">
        <f t="shared" si="39"/>
        <v>261.50400000000002</v>
      </c>
      <c r="T58" s="95">
        <f t="shared" si="40"/>
        <v>488.14200000000005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6101.7749999999996</v>
      </c>
      <c r="N59" s="62">
        <f t="shared" si="36"/>
        <v>9.18</v>
      </c>
      <c r="O59" s="46"/>
      <c r="P59" s="43"/>
      <c r="Q59" s="142">
        <f t="shared" si="37"/>
        <v>0</v>
      </c>
      <c r="R59" s="143">
        <f t="shared" si="38"/>
        <v>226.63800000000001</v>
      </c>
      <c r="S59" s="143">
        <f t="shared" si="39"/>
        <v>261.50400000000002</v>
      </c>
      <c r="T59" s="95">
        <f t="shared" si="40"/>
        <v>488.14200000000005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6101.7749999999996</v>
      </c>
      <c r="N60" s="62">
        <f t="shared" si="36"/>
        <v>9.18</v>
      </c>
      <c r="O60" s="46"/>
      <c r="P60" s="43"/>
      <c r="Q60" s="142">
        <f t="shared" si="37"/>
        <v>0</v>
      </c>
      <c r="R60" s="143">
        <f t="shared" si="38"/>
        <v>226.63800000000001</v>
      </c>
      <c r="S60" s="143">
        <f t="shared" si="39"/>
        <v>261.50400000000002</v>
      </c>
      <c r="T60" s="95">
        <f t="shared" si="40"/>
        <v>488.14200000000005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6101.7749999999996</v>
      </c>
      <c r="N61" s="62">
        <f t="shared" si="36"/>
        <v>9.18</v>
      </c>
      <c r="O61" s="46"/>
      <c r="P61" s="43"/>
      <c r="Q61" s="142">
        <f t="shared" si="37"/>
        <v>0</v>
      </c>
      <c r="R61" s="143">
        <f t="shared" si="38"/>
        <v>226.63800000000001</v>
      </c>
      <c r="S61" s="143">
        <f t="shared" si="39"/>
        <v>261.50400000000002</v>
      </c>
      <c r="T61" s="95">
        <f t="shared" si="40"/>
        <v>488.14200000000005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6101.7749999999996</v>
      </c>
      <c r="N62" s="62">
        <f t="shared" si="36"/>
        <v>9.18</v>
      </c>
      <c r="O62" s="46"/>
      <c r="P62" s="43"/>
      <c r="Q62" s="142">
        <f t="shared" si="37"/>
        <v>0</v>
      </c>
      <c r="R62" s="143">
        <f t="shared" si="38"/>
        <v>226.63800000000001</v>
      </c>
      <c r="S62" s="143">
        <f t="shared" si="39"/>
        <v>261.50400000000002</v>
      </c>
      <c r="T62" s="95">
        <f t="shared" si="40"/>
        <v>488.14200000000005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6101.7749999999996</v>
      </c>
      <c r="N63" s="62">
        <f t="shared" si="36"/>
        <v>9.18</v>
      </c>
      <c r="O63" s="46"/>
      <c r="P63" s="43"/>
      <c r="Q63" s="142">
        <f t="shared" si="37"/>
        <v>0</v>
      </c>
      <c r="R63" s="143">
        <f t="shared" si="38"/>
        <v>226.63800000000001</v>
      </c>
      <c r="S63" s="143">
        <f t="shared" si="39"/>
        <v>261.50400000000002</v>
      </c>
      <c r="T63" s="95">
        <f t="shared" si="40"/>
        <v>488.14200000000005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6101.7749999999996</v>
      </c>
      <c r="N64" s="62">
        <f t="shared" si="36"/>
        <v>9.18</v>
      </c>
      <c r="O64" s="46"/>
      <c r="P64" s="43"/>
      <c r="Q64" s="142">
        <f t="shared" si="37"/>
        <v>0</v>
      </c>
      <c r="R64" s="143">
        <f t="shared" si="38"/>
        <v>226.63800000000001</v>
      </c>
      <c r="S64" s="143">
        <f t="shared" si="39"/>
        <v>261.50400000000002</v>
      </c>
      <c r="T64" s="95">
        <f t="shared" si="40"/>
        <v>488.14200000000005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6101.7749999999996</v>
      </c>
      <c r="N65" s="62">
        <f t="shared" si="36"/>
        <v>9.18</v>
      </c>
      <c r="O65" s="46"/>
      <c r="P65" s="43"/>
      <c r="Q65" s="142">
        <f t="shared" si="37"/>
        <v>0</v>
      </c>
      <c r="R65" s="143">
        <f t="shared" si="38"/>
        <v>226.63800000000001</v>
      </c>
      <c r="S65" s="143">
        <f t="shared" si="39"/>
        <v>261.50400000000002</v>
      </c>
      <c r="T65" s="95">
        <f t="shared" si="40"/>
        <v>488.14200000000005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6101.7749999999996</v>
      </c>
      <c r="N66" s="62">
        <f t="shared" si="36"/>
        <v>9.18</v>
      </c>
      <c r="O66" s="46"/>
      <c r="P66" s="43"/>
      <c r="Q66" s="142">
        <f t="shared" si="37"/>
        <v>0</v>
      </c>
      <c r="R66" s="143">
        <f t="shared" si="38"/>
        <v>226.63800000000001</v>
      </c>
      <c r="S66" s="143">
        <f t="shared" si="39"/>
        <v>261.50400000000002</v>
      </c>
      <c r="T66" s="95">
        <f t="shared" si="40"/>
        <v>488.14200000000005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6101.7749999999996</v>
      </c>
      <c r="N67" s="62">
        <f t="shared" si="36"/>
        <v>9.18</v>
      </c>
      <c r="O67" s="46"/>
      <c r="P67" s="43"/>
      <c r="Q67" s="142">
        <f t="shared" si="37"/>
        <v>0</v>
      </c>
      <c r="R67" s="143">
        <f t="shared" si="38"/>
        <v>226.63800000000001</v>
      </c>
      <c r="S67" s="143">
        <f t="shared" si="39"/>
        <v>261.50400000000002</v>
      </c>
      <c r="T67" s="95">
        <f t="shared" si="40"/>
        <v>488.14200000000005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6101.7749999999996</v>
      </c>
      <c r="N68" s="62">
        <f t="shared" si="36"/>
        <v>9.18</v>
      </c>
      <c r="O68" s="46"/>
      <c r="P68" s="43"/>
      <c r="Q68" s="142">
        <f t="shared" si="37"/>
        <v>0</v>
      </c>
      <c r="R68" s="143">
        <f t="shared" si="38"/>
        <v>226.63800000000001</v>
      </c>
      <c r="S68" s="143">
        <f t="shared" si="39"/>
        <v>261.50400000000002</v>
      </c>
      <c r="T68" s="95">
        <f t="shared" si="40"/>
        <v>488.14200000000005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6101.7749999999996</v>
      </c>
      <c r="N69" s="62">
        <f t="shared" si="36"/>
        <v>9.18</v>
      </c>
      <c r="O69" s="46"/>
      <c r="P69" s="43"/>
      <c r="Q69" s="142">
        <f t="shared" si="37"/>
        <v>0</v>
      </c>
      <c r="R69" s="143">
        <f t="shared" si="38"/>
        <v>226.63800000000001</v>
      </c>
      <c r="S69" s="143">
        <f t="shared" si="39"/>
        <v>261.50400000000002</v>
      </c>
      <c r="T69" s="95">
        <f t="shared" si="40"/>
        <v>488.14200000000005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6101.7749999999996</v>
      </c>
      <c r="N70" s="62">
        <f t="shared" si="36"/>
        <v>9.18</v>
      </c>
      <c r="O70" s="46"/>
      <c r="P70" s="43"/>
      <c r="Q70" s="142">
        <f t="shared" si="37"/>
        <v>0</v>
      </c>
      <c r="R70" s="143">
        <f t="shared" si="38"/>
        <v>226.63800000000001</v>
      </c>
      <c r="S70" s="143">
        <f t="shared" si="39"/>
        <v>261.50400000000002</v>
      </c>
      <c r="T70" s="95">
        <f t="shared" si="40"/>
        <v>488.14200000000005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6101.7749999999996</v>
      </c>
      <c r="N71" s="62">
        <f t="shared" si="36"/>
        <v>9.18</v>
      </c>
      <c r="O71" s="46"/>
      <c r="P71" s="43"/>
      <c r="Q71" s="142">
        <f t="shared" si="37"/>
        <v>0</v>
      </c>
      <c r="R71" s="143">
        <f t="shared" si="38"/>
        <v>226.63800000000001</v>
      </c>
      <c r="S71" s="143">
        <f t="shared" si="39"/>
        <v>261.50400000000002</v>
      </c>
      <c r="T71" s="95">
        <f t="shared" si="40"/>
        <v>488.14200000000005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6101.7749999999996</v>
      </c>
      <c r="N72" s="62">
        <f t="shared" si="36"/>
        <v>9.18</v>
      </c>
      <c r="O72" s="46"/>
      <c r="P72" s="43"/>
      <c r="Q72" s="142">
        <f t="shared" si="37"/>
        <v>0</v>
      </c>
      <c r="R72" s="143">
        <f t="shared" si="38"/>
        <v>226.63800000000001</v>
      </c>
      <c r="S72" s="143">
        <f t="shared" si="39"/>
        <v>261.50400000000002</v>
      </c>
      <c r="T72" s="95">
        <f t="shared" si="40"/>
        <v>488.14200000000005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6101.7749999999996</v>
      </c>
      <c r="N73" s="62">
        <f t="shared" si="36"/>
        <v>9.18</v>
      </c>
      <c r="O73" s="46"/>
      <c r="P73" s="43"/>
      <c r="Q73" s="142">
        <f t="shared" si="37"/>
        <v>0</v>
      </c>
      <c r="R73" s="143">
        <f t="shared" si="38"/>
        <v>226.63800000000001</v>
      </c>
      <c r="S73" s="143">
        <f t="shared" si="39"/>
        <v>261.50400000000002</v>
      </c>
      <c r="T73" s="95">
        <f t="shared" si="40"/>
        <v>488.14200000000005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6101.7749999999996</v>
      </c>
      <c r="N74" s="62">
        <f t="shared" si="36"/>
        <v>9.18</v>
      </c>
      <c r="O74" s="46"/>
      <c r="P74" s="43"/>
      <c r="Q74" s="142">
        <f t="shared" si="37"/>
        <v>0</v>
      </c>
      <c r="R74" s="143">
        <f t="shared" si="38"/>
        <v>226.63800000000001</v>
      </c>
      <c r="S74" s="143">
        <f t="shared" si="39"/>
        <v>261.50400000000002</v>
      </c>
      <c r="T74" s="95">
        <f t="shared" si="40"/>
        <v>488.14200000000005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6101.7749999999996</v>
      </c>
      <c r="N75" s="62">
        <f t="shared" si="36"/>
        <v>9.18</v>
      </c>
      <c r="O75" s="46"/>
      <c r="P75" s="43"/>
      <c r="Q75" s="142">
        <f t="shared" si="37"/>
        <v>0</v>
      </c>
      <c r="R75" s="143">
        <f t="shared" si="38"/>
        <v>226.63800000000001</v>
      </c>
      <c r="S75" s="143">
        <f t="shared" si="39"/>
        <v>261.50400000000002</v>
      </c>
      <c r="T75" s="95">
        <f t="shared" si="40"/>
        <v>488.14200000000005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6101.7749999999996</v>
      </c>
      <c r="N76" s="62">
        <f t="shared" si="36"/>
        <v>9.18</v>
      </c>
      <c r="O76" s="46"/>
      <c r="P76" s="43"/>
      <c r="Q76" s="142">
        <f t="shared" si="37"/>
        <v>0</v>
      </c>
      <c r="R76" s="143">
        <f t="shared" si="38"/>
        <v>226.63800000000001</v>
      </c>
      <c r="S76" s="143">
        <f t="shared" si="39"/>
        <v>261.50400000000002</v>
      </c>
      <c r="T76" s="95">
        <f t="shared" si="40"/>
        <v>488.14200000000005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6101.7749999999996</v>
      </c>
      <c r="N77" s="62">
        <f t="shared" si="36"/>
        <v>9.18</v>
      </c>
      <c r="O77" s="46"/>
      <c r="P77" s="43"/>
      <c r="Q77" s="142">
        <f t="shared" si="37"/>
        <v>0</v>
      </c>
      <c r="R77" s="143">
        <f t="shared" si="38"/>
        <v>226.63800000000001</v>
      </c>
      <c r="S77" s="143">
        <f t="shared" si="39"/>
        <v>261.50400000000002</v>
      </c>
      <c r="T77" s="95">
        <f t="shared" si="40"/>
        <v>488.14200000000005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6101.7749999999996</v>
      </c>
      <c r="N78" s="62">
        <f t="shared" si="36"/>
        <v>9.18</v>
      </c>
      <c r="O78" s="46"/>
      <c r="P78" s="43"/>
      <c r="Q78" s="142">
        <f t="shared" si="37"/>
        <v>0</v>
      </c>
      <c r="R78" s="143">
        <f t="shared" si="38"/>
        <v>226.63800000000001</v>
      </c>
      <c r="S78" s="143">
        <f t="shared" si="39"/>
        <v>261.50400000000002</v>
      </c>
      <c r="T78" s="95">
        <f t="shared" si="40"/>
        <v>488.14200000000005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6101.7749999999996</v>
      </c>
      <c r="N79" s="62">
        <f t="shared" si="36"/>
        <v>9.18</v>
      </c>
      <c r="O79" s="46"/>
      <c r="P79" s="43"/>
      <c r="Q79" s="142">
        <f t="shared" si="37"/>
        <v>0</v>
      </c>
      <c r="R79" s="143">
        <f t="shared" si="38"/>
        <v>226.63800000000001</v>
      </c>
      <c r="S79" s="143">
        <f t="shared" si="39"/>
        <v>261.50400000000002</v>
      </c>
      <c r="T79" s="95">
        <f t="shared" si="40"/>
        <v>488.14200000000005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6101.7749999999996</v>
      </c>
      <c r="N80" s="62">
        <f t="shared" si="36"/>
        <v>9.18</v>
      </c>
      <c r="O80" s="46"/>
      <c r="P80" s="43"/>
      <c r="Q80" s="142">
        <f t="shared" si="37"/>
        <v>0</v>
      </c>
      <c r="R80" s="143">
        <f t="shared" si="38"/>
        <v>226.63800000000001</v>
      </c>
      <c r="S80" s="143">
        <f t="shared" si="39"/>
        <v>261.50400000000002</v>
      </c>
      <c r="T80" s="95">
        <f t="shared" si="40"/>
        <v>488.14200000000005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6101.7749999999996</v>
      </c>
      <c r="N81" s="62">
        <f t="shared" si="36"/>
        <v>9.18</v>
      </c>
      <c r="O81" s="46"/>
      <c r="P81" s="43"/>
      <c r="Q81" s="142">
        <f t="shared" si="37"/>
        <v>0</v>
      </c>
      <c r="R81" s="143">
        <f t="shared" si="38"/>
        <v>226.63800000000001</v>
      </c>
      <c r="S81" s="143">
        <f t="shared" si="39"/>
        <v>261.50400000000002</v>
      </c>
      <c r="T81" s="95">
        <f t="shared" si="40"/>
        <v>488.14200000000005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6101.7749999999996</v>
      </c>
      <c r="N82" s="62">
        <f t="shared" si="36"/>
        <v>9.18</v>
      </c>
      <c r="O82" s="46"/>
      <c r="P82" s="43"/>
      <c r="Q82" s="142">
        <f t="shared" si="37"/>
        <v>0</v>
      </c>
      <c r="R82" s="143">
        <f t="shared" si="38"/>
        <v>226.63800000000001</v>
      </c>
      <c r="S82" s="143">
        <f t="shared" si="39"/>
        <v>261.50400000000002</v>
      </c>
      <c r="T82" s="95">
        <f t="shared" si="40"/>
        <v>488.14200000000005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6101.7749999999996</v>
      </c>
      <c r="N83" s="62">
        <f t="shared" si="36"/>
        <v>9.18</v>
      </c>
      <c r="O83" s="46"/>
      <c r="P83" s="43"/>
      <c r="Q83" s="142">
        <f t="shared" si="37"/>
        <v>0</v>
      </c>
      <c r="R83" s="143">
        <f t="shared" si="38"/>
        <v>226.63800000000001</v>
      </c>
      <c r="S83" s="143">
        <f t="shared" si="39"/>
        <v>261.50400000000002</v>
      </c>
      <c r="T83" s="95">
        <f t="shared" si="40"/>
        <v>488.14200000000005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6101.7749999999996</v>
      </c>
      <c r="N84" s="62">
        <f t="shared" si="36"/>
        <v>9.18</v>
      </c>
      <c r="O84" s="46"/>
      <c r="P84" s="43"/>
      <c r="Q84" s="142">
        <f t="shared" si="37"/>
        <v>0</v>
      </c>
      <c r="R84" s="143">
        <f t="shared" si="38"/>
        <v>226.63800000000001</v>
      </c>
      <c r="S84" s="143">
        <f t="shared" si="39"/>
        <v>261.50400000000002</v>
      </c>
      <c r="T84" s="95">
        <f t="shared" si="40"/>
        <v>488.14200000000005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6101.7749999999996</v>
      </c>
      <c r="N85" s="62">
        <f t="shared" si="36"/>
        <v>9.18</v>
      </c>
      <c r="O85" s="46"/>
      <c r="P85" s="43"/>
      <c r="Q85" s="142">
        <f t="shared" si="37"/>
        <v>0</v>
      </c>
      <c r="R85" s="143">
        <f t="shared" si="38"/>
        <v>226.63800000000001</v>
      </c>
      <c r="S85" s="143">
        <f t="shared" si="39"/>
        <v>261.50400000000002</v>
      </c>
      <c r="T85" s="95">
        <f t="shared" si="40"/>
        <v>488.14200000000005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6101.7749999999996</v>
      </c>
      <c r="N86" s="62">
        <f t="shared" si="36"/>
        <v>9.18</v>
      </c>
      <c r="O86" s="46"/>
      <c r="P86" s="43"/>
      <c r="Q86" s="142">
        <f t="shared" si="37"/>
        <v>0</v>
      </c>
      <c r="R86" s="143">
        <f t="shared" si="38"/>
        <v>226.63800000000001</v>
      </c>
      <c r="S86" s="143">
        <f t="shared" si="39"/>
        <v>261.50400000000002</v>
      </c>
      <c r="T86" s="95">
        <f t="shared" si="40"/>
        <v>488.14200000000005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6101.7749999999996</v>
      </c>
      <c r="N87" s="62">
        <f t="shared" ref="N87:N150" si="47">SUMPRODUCT($C$3:$K$3,$C$6:$K$6)/1000</f>
        <v>9.18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226.63800000000001</v>
      </c>
      <c r="S87" s="143">
        <f t="shared" ref="S87:S150" si="50">SUMPRODUCT($I$4:$K$4,$I$6:$K$6)*$S$3</f>
        <v>261.50400000000002</v>
      </c>
      <c r="T87" s="95">
        <f t="shared" ref="T87:T150" si="51">SUM(Q87:S87)</f>
        <v>488.14200000000005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6101.7749999999996</v>
      </c>
      <c r="N88" s="62">
        <f t="shared" si="47"/>
        <v>9.18</v>
      </c>
      <c r="O88" s="46"/>
      <c r="P88" s="43"/>
      <c r="Q88" s="142">
        <f t="shared" si="48"/>
        <v>0</v>
      </c>
      <c r="R88" s="143">
        <f t="shared" si="49"/>
        <v>226.63800000000001</v>
      </c>
      <c r="S88" s="143">
        <f t="shared" si="50"/>
        <v>261.50400000000002</v>
      </c>
      <c r="T88" s="95">
        <f t="shared" si="51"/>
        <v>488.14200000000005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6101.7749999999996</v>
      </c>
      <c r="N89" s="62">
        <f t="shared" si="47"/>
        <v>9.18</v>
      </c>
      <c r="O89" s="46"/>
      <c r="P89" s="43"/>
      <c r="Q89" s="142">
        <f t="shared" si="48"/>
        <v>0</v>
      </c>
      <c r="R89" s="143">
        <f t="shared" si="49"/>
        <v>226.63800000000001</v>
      </c>
      <c r="S89" s="143">
        <f t="shared" si="50"/>
        <v>261.50400000000002</v>
      </c>
      <c r="T89" s="95">
        <f t="shared" si="51"/>
        <v>488.14200000000005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6101.7749999999996</v>
      </c>
      <c r="N90" s="62">
        <f t="shared" si="47"/>
        <v>9.18</v>
      </c>
      <c r="O90" s="46"/>
      <c r="P90" s="43"/>
      <c r="Q90" s="142">
        <f t="shared" si="48"/>
        <v>0</v>
      </c>
      <c r="R90" s="143">
        <f t="shared" si="49"/>
        <v>226.63800000000001</v>
      </c>
      <c r="S90" s="143">
        <f t="shared" si="50"/>
        <v>261.50400000000002</v>
      </c>
      <c r="T90" s="95">
        <f t="shared" si="51"/>
        <v>488.14200000000005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6101.7749999999996</v>
      </c>
      <c r="N91" s="62">
        <f t="shared" si="47"/>
        <v>9.18</v>
      </c>
      <c r="O91" s="46"/>
      <c r="P91" s="43"/>
      <c r="Q91" s="142">
        <f t="shared" si="48"/>
        <v>0</v>
      </c>
      <c r="R91" s="143">
        <f t="shared" si="49"/>
        <v>226.63800000000001</v>
      </c>
      <c r="S91" s="143">
        <f t="shared" si="50"/>
        <v>261.50400000000002</v>
      </c>
      <c r="T91" s="95">
        <f t="shared" si="51"/>
        <v>488.14200000000005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6101.7749999999996</v>
      </c>
      <c r="N92" s="62">
        <f t="shared" si="47"/>
        <v>9.18</v>
      </c>
      <c r="O92" s="46"/>
      <c r="P92" s="43"/>
      <c r="Q92" s="142">
        <f t="shared" si="48"/>
        <v>0</v>
      </c>
      <c r="R92" s="143">
        <f t="shared" si="49"/>
        <v>226.63800000000001</v>
      </c>
      <c r="S92" s="143">
        <f t="shared" si="50"/>
        <v>261.50400000000002</v>
      </c>
      <c r="T92" s="95">
        <f t="shared" si="51"/>
        <v>488.14200000000005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6101.7749999999996</v>
      </c>
      <c r="N93" s="62">
        <f t="shared" si="47"/>
        <v>9.18</v>
      </c>
      <c r="O93" s="46"/>
      <c r="P93" s="43"/>
      <c r="Q93" s="142">
        <f t="shared" si="48"/>
        <v>0</v>
      </c>
      <c r="R93" s="143">
        <f t="shared" si="49"/>
        <v>226.63800000000001</v>
      </c>
      <c r="S93" s="143">
        <f t="shared" si="50"/>
        <v>261.50400000000002</v>
      </c>
      <c r="T93" s="95">
        <f t="shared" si="51"/>
        <v>488.14200000000005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6101.7749999999996</v>
      </c>
      <c r="N94" s="62">
        <f t="shared" si="47"/>
        <v>9.18</v>
      </c>
      <c r="O94" s="46"/>
      <c r="P94" s="43"/>
      <c r="Q94" s="142">
        <f t="shared" si="48"/>
        <v>0</v>
      </c>
      <c r="R94" s="143">
        <f t="shared" si="49"/>
        <v>226.63800000000001</v>
      </c>
      <c r="S94" s="143">
        <f t="shared" si="50"/>
        <v>261.50400000000002</v>
      </c>
      <c r="T94" s="95">
        <f t="shared" si="51"/>
        <v>488.14200000000005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6101.7749999999996</v>
      </c>
      <c r="N95" s="62">
        <f t="shared" si="47"/>
        <v>9.18</v>
      </c>
      <c r="O95" s="46"/>
      <c r="P95" s="43"/>
      <c r="Q95" s="142">
        <f t="shared" si="48"/>
        <v>0</v>
      </c>
      <c r="R95" s="143">
        <f t="shared" si="49"/>
        <v>226.63800000000001</v>
      </c>
      <c r="S95" s="143">
        <f t="shared" si="50"/>
        <v>261.50400000000002</v>
      </c>
      <c r="T95" s="95">
        <f t="shared" si="51"/>
        <v>488.14200000000005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6101.7749999999996</v>
      </c>
      <c r="N96" s="62">
        <f t="shared" si="47"/>
        <v>9.18</v>
      </c>
      <c r="O96" s="46"/>
      <c r="P96" s="43"/>
      <c r="Q96" s="142">
        <f t="shared" si="48"/>
        <v>0</v>
      </c>
      <c r="R96" s="143">
        <f t="shared" si="49"/>
        <v>226.63800000000001</v>
      </c>
      <c r="S96" s="143">
        <f t="shared" si="50"/>
        <v>261.50400000000002</v>
      </c>
      <c r="T96" s="95">
        <f t="shared" si="51"/>
        <v>488.14200000000005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6101.7749999999996</v>
      </c>
      <c r="N97" s="62">
        <f t="shared" si="47"/>
        <v>9.18</v>
      </c>
      <c r="O97" s="46"/>
      <c r="P97" s="43"/>
      <c r="Q97" s="142">
        <f t="shared" si="48"/>
        <v>0</v>
      </c>
      <c r="R97" s="143">
        <f t="shared" si="49"/>
        <v>226.63800000000001</v>
      </c>
      <c r="S97" s="143">
        <f t="shared" si="50"/>
        <v>261.50400000000002</v>
      </c>
      <c r="T97" s="95">
        <f t="shared" si="51"/>
        <v>488.14200000000005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6101.7749999999996</v>
      </c>
      <c r="N98" s="62">
        <f t="shared" si="47"/>
        <v>9.18</v>
      </c>
      <c r="O98" s="46"/>
      <c r="P98" s="43"/>
      <c r="Q98" s="142">
        <f t="shared" si="48"/>
        <v>0</v>
      </c>
      <c r="R98" s="143">
        <f t="shared" si="49"/>
        <v>226.63800000000001</v>
      </c>
      <c r="S98" s="143">
        <f t="shared" si="50"/>
        <v>261.50400000000002</v>
      </c>
      <c r="T98" s="95">
        <f t="shared" si="51"/>
        <v>488.14200000000005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6101.7749999999996</v>
      </c>
      <c r="N99" s="62">
        <f t="shared" si="47"/>
        <v>9.18</v>
      </c>
      <c r="O99" s="46"/>
      <c r="P99" s="43"/>
      <c r="Q99" s="142">
        <f t="shared" si="48"/>
        <v>0</v>
      </c>
      <c r="R99" s="143">
        <f t="shared" si="49"/>
        <v>226.63800000000001</v>
      </c>
      <c r="S99" s="143">
        <f t="shared" si="50"/>
        <v>261.50400000000002</v>
      </c>
      <c r="T99" s="95">
        <f t="shared" si="51"/>
        <v>488.14200000000005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6101.7749999999996</v>
      </c>
      <c r="N100" s="62">
        <f t="shared" si="47"/>
        <v>9.18</v>
      </c>
      <c r="O100" s="46"/>
      <c r="P100" s="43"/>
      <c r="Q100" s="142">
        <f t="shared" si="48"/>
        <v>0</v>
      </c>
      <c r="R100" s="143">
        <f t="shared" si="49"/>
        <v>226.63800000000001</v>
      </c>
      <c r="S100" s="143">
        <f t="shared" si="50"/>
        <v>261.50400000000002</v>
      </c>
      <c r="T100" s="95">
        <f t="shared" si="51"/>
        <v>488.14200000000005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6101.7749999999996</v>
      </c>
      <c r="N101" s="62">
        <f t="shared" si="47"/>
        <v>9.18</v>
      </c>
      <c r="O101" s="46"/>
      <c r="P101" s="43"/>
      <c r="Q101" s="142">
        <f t="shared" si="48"/>
        <v>0</v>
      </c>
      <c r="R101" s="143">
        <f t="shared" si="49"/>
        <v>226.63800000000001</v>
      </c>
      <c r="S101" s="143">
        <f t="shared" si="50"/>
        <v>261.50400000000002</v>
      </c>
      <c r="T101" s="95">
        <f t="shared" si="51"/>
        <v>488.14200000000005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6101.7749999999996</v>
      </c>
      <c r="N102" s="62">
        <f t="shared" si="47"/>
        <v>9.18</v>
      </c>
      <c r="O102" s="46"/>
      <c r="P102" s="43"/>
      <c r="Q102" s="142">
        <f t="shared" si="48"/>
        <v>0</v>
      </c>
      <c r="R102" s="143">
        <f t="shared" si="49"/>
        <v>226.63800000000001</v>
      </c>
      <c r="S102" s="143">
        <f t="shared" si="50"/>
        <v>261.50400000000002</v>
      </c>
      <c r="T102" s="95">
        <f t="shared" si="51"/>
        <v>488.14200000000005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6101.7749999999996</v>
      </c>
      <c r="N103" s="62">
        <f t="shared" si="47"/>
        <v>9.18</v>
      </c>
      <c r="O103" s="46"/>
      <c r="P103" s="43"/>
      <c r="Q103" s="142">
        <f t="shared" si="48"/>
        <v>0</v>
      </c>
      <c r="R103" s="143">
        <f t="shared" si="49"/>
        <v>226.63800000000001</v>
      </c>
      <c r="S103" s="143">
        <f t="shared" si="50"/>
        <v>261.50400000000002</v>
      </c>
      <c r="T103" s="95">
        <f t="shared" si="51"/>
        <v>488.14200000000005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6101.7749999999996</v>
      </c>
      <c r="N104" s="62">
        <f t="shared" si="47"/>
        <v>9.18</v>
      </c>
      <c r="O104" s="46"/>
      <c r="P104" s="43"/>
      <c r="Q104" s="142">
        <f t="shared" si="48"/>
        <v>0</v>
      </c>
      <c r="R104" s="143">
        <f t="shared" si="49"/>
        <v>226.63800000000001</v>
      </c>
      <c r="S104" s="143">
        <f t="shared" si="50"/>
        <v>261.50400000000002</v>
      </c>
      <c r="T104" s="95">
        <f t="shared" si="51"/>
        <v>488.14200000000005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6101.7749999999996</v>
      </c>
      <c r="N105" s="62">
        <f t="shared" si="47"/>
        <v>9.18</v>
      </c>
      <c r="O105" s="46"/>
      <c r="P105" s="43"/>
      <c r="Q105" s="142">
        <f t="shared" si="48"/>
        <v>0</v>
      </c>
      <c r="R105" s="143">
        <f t="shared" si="49"/>
        <v>226.63800000000001</v>
      </c>
      <c r="S105" s="143">
        <f t="shared" si="50"/>
        <v>261.50400000000002</v>
      </c>
      <c r="T105" s="95">
        <f t="shared" si="51"/>
        <v>488.14200000000005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6101.7749999999996</v>
      </c>
      <c r="N106" s="62">
        <f t="shared" si="47"/>
        <v>9.18</v>
      </c>
      <c r="O106" s="46"/>
      <c r="P106" s="43"/>
      <c r="Q106" s="142">
        <f t="shared" si="48"/>
        <v>0</v>
      </c>
      <c r="R106" s="143">
        <f t="shared" si="49"/>
        <v>226.63800000000001</v>
      </c>
      <c r="S106" s="143">
        <f t="shared" si="50"/>
        <v>261.50400000000002</v>
      </c>
      <c r="T106" s="95">
        <f t="shared" si="51"/>
        <v>488.14200000000005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6101.7749999999996</v>
      </c>
      <c r="N107" s="62">
        <f t="shared" si="47"/>
        <v>9.18</v>
      </c>
      <c r="O107" s="46"/>
      <c r="P107" s="43"/>
      <c r="Q107" s="142">
        <f t="shared" si="48"/>
        <v>0</v>
      </c>
      <c r="R107" s="143">
        <f t="shared" si="49"/>
        <v>226.63800000000001</v>
      </c>
      <c r="S107" s="143">
        <f t="shared" si="50"/>
        <v>261.50400000000002</v>
      </c>
      <c r="T107" s="95">
        <f t="shared" si="51"/>
        <v>488.14200000000005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6101.7749999999996</v>
      </c>
      <c r="N108" s="62">
        <f t="shared" si="47"/>
        <v>9.18</v>
      </c>
      <c r="O108" s="46"/>
      <c r="P108" s="43"/>
      <c r="Q108" s="142">
        <f t="shared" si="48"/>
        <v>0</v>
      </c>
      <c r="R108" s="143">
        <f t="shared" si="49"/>
        <v>226.63800000000001</v>
      </c>
      <c r="S108" s="143">
        <f t="shared" si="50"/>
        <v>261.50400000000002</v>
      </c>
      <c r="T108" s="95">
        <f t="shared" si="51"/>
        <v>488.14200000000005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6101.7749999999996</v>
      </c>
      <c r="N109" s="62">
        <f t="shared" si="47"/>
        <v>9.18</v>
      </c>
      <c r="O109" s="46"/>
      <c r="P109" s="43"/>
      <c r="Q109" s="142">
        <f t="shared" si="48"/>
        <v>0</v>
      </c>
      <c r="R109" s="143">
        <f t="shared" si="49"/>
        <v>226.63800000000001</v>
      </c>
      <c r="S109" s="143">
        <f t="shared" si="50"/>
        <v>261.50400000000002</v>
      </c>
      <c r="T109" s="95">
        <f t="shared" si="51"/>
        <v>488.14200000000005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6101.7749999999996</v>
      </c>
      <c r="N110" s="62">
        <f t="shared" si="47"/>
        <v>9.18</v>
      </c>
      <c r="O110" s="46"/>
      <c r="P110" s="43"/>
      <c r="Q110" s="142">
        <f t="shared" si="48"/>
        <v>0</v>
      </c>
      <c r="R110" s="143">
        <f t="shared" si="49"/>
        <v>226.63800000000001</v>
      </c>
      <c r="S110" s="143">
        <f t="shared" si="50"/>
        <v>261.50400000000002</v>
      </c>
      <c r="T110" s="95">
        <f t="shared" si="51"/>
        <v>488.14200000000005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6101.7749999999996</v>
      </c>
      <c r="N111" s="62">
        <f t="shared" si="47"/>
        <v>9.18</v>
      </c>
      <c r="O111" s="46"/>
      <c r="P111" s="43"/>
      <c r="Q111" s="142">
        <f t="shared" si="48"/>
        <v>0</v>
      </c>
      <c r="R111" s="143">
        <f t="shared" si="49"/>
        <v>226.63800000000001</v>
      </c>
      <c r="S111" s="143">
        <f t="shared" si="50"/>
        <v>261.50400000000002</v>
      </c>
      <c r="T111" s="95">
        <f t="shared" si="51"/>
        <v>488.14200000000005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6101.7749999999996</v>
      </c>
      <c r="N112" s="62">
        <f t="shared" si="47"/>
        <v>9.18</v>
      </c>
      <c r="O112" s="46"/>
      <c r="P112" s="43"/>
      <c r="Q112" s="142">
        <f t="shared" si="48"/>
        <v>0</v>
      </c>
      <c r="R112" s="143">
        <f t="shared" si="49"/>
        <v>226.63800000000001</v>
      </c>
      <c r="S112" s="143">
        <f t="shared" si="50"/>
        <v>261.50400000000002</v>
      </c>
      <c r="T112" s="95">
        <f t="shared" si="51"/>
        <v>488.14200000000005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6101.7749999999996</v>
      </c>
      <c r="N113" s="62">
        <f t="shared" si="47"/>
        <v>9.18</v>
      </c>
      <c r="O113" s="46"/>
      <c r="P113" s="43"/>
      <c r="Q113" s="142">
        <f t="shared" si="48"/>
        <v>0</v>
      </c>
      <c r="R113" s="143">
        <f t="shared" si="49"/>
        <v>226.63800000000001</v>
      </c>
      <c r="S113" s="143">
        <f t="shared" si="50"/>
        <v>261.50400000000002</v>
      </c>
      <c r="T113" s="95">
        <f t="shared" si="51"/>
        <v>488.14200000000005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6101.7749999999996</v>
      </c>
      <c r="N114" s="62">
        <f t="shared" si="47"/>
        <v>9.18</v>
      </c>
      <c r="O114" s="46"/>
      <c r="P114" s="43"/>
      <c r="Q114" s="142">
        <f t="shared" si="48"/>
        <v>0</v>
      </c>
      <c r="R114" s="143">
        <f t="shared" si="49"/>
        <v>226.63800000000001</v>
      </c>
      <c r="S114" s="143">
        <f t="shared" si="50"/>
        <v>261.50400000000002</v>
      </c>
      <c r="T114" s="95">
        <f t="shared" si="51"/>
        <v>488.14200000000005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6101.7749999999996</v>
      </c>
      <c r="N115" s="62">
        <f t="shared" si="47"/>
        <v>9.18</v>
      </c>
      <c r="O115" s="46"/>
      <c r="P115" s="43"/>
      <c r="Q115" s="142">
        <f t="shared" si="48"/>
        <v>0</v>
      </c>
      <c r="R115" s="143">
        <f t="shared" si="49"/>
        <v>226.63800000000001</v>
      </c>
      <c r="S115" s="143">
        <f t="shared" si="50"/>
        <v>261.50400000000002</v>
      </c>
      <c r="T115" s="95">
        <f t="shared" si="51"/>
        <v>488.14200000000005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6101.7749999999996</v>
      </c>
      <c r="N116" s="62">
        <f t="shared" si="47"/>
        <v>9.18</v>
      </c>
      <c r="O116" s="46"/>
      <c r="P116" s="43"/>
      <c r="Q116" s="142">
        <f t="shared" si="48"/>
        <v>0</v>
      </c>
      <c r="R116" s="143">
        <f t="shared" si="49"/>
        <v>226.63800000000001</v>
      </c>
      <c r="S116" s="143">
        <f t="shared" si="50"/>
        <v>261.50400000000002</v>
      </c>
      <c r="T116" s="95">
        <f t="shared" si="51"/>
        <v>488.14200000000005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6101.7749999999996</v>
      </c>
      <c r="N117" s="62">
        <f t="shared" si="47"/>
        <v>9.18</v>
      </c>
      <c r="O117" s="46"/>
      <c r="P117" s="43"/>
      <c r="Q117" s="142">
        <f t="shared" si="48"/>
        <v>0</v>
      </c>
      <c r="R117" s="143">
        <f t="shared" si="49"/>
        <v>226.63800000000001</v>
      </c>
      <c r="S117" s="143">
        <f t="shared" si="50"/>
        <v>261.50400000000002</v>
      </c>
      <c r="T117" s="95">
        <f t="shared" si="51"/>
        <v>488.14200000000005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6101.7749999999996</v>
      </c>
      <c r="N118" s="62">
        <f t="shared" si="47"/>
        <v>9.18</v>
      </c>
      <c r="O118" s="46"/>
      <c r="P118" s="43"/>
      <c r="Q118" s="142">
        <f t="shared" si="48"/>
        <v>0</v>
      </c>
      <c r="R118" s="143">
        <f t="shared" si="49"/>
        <v>226.63800000000001</v>
      </c>
      <c r="S118" s="143">
        <f t="shared" si="50"/>
        <v>261.50400000000002</v>
      </c>
      <c r="T118" s="95">
        <f t="shared" si="51"/>
        <v>488.14200000000005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6101.7749999999996</v>
      </c>
      <c r="N119" s="62">
        <f t="shared" si="47"/>
        <v>9.18</v>
      </c>
      <c r="O119" s="46"/>
      <c r="P119" s="43"/>
      <c r="Q119" s="142">
        <f t="shared" si="48"/>
        <v>0</v>
      </c>
      <c r="R119" s="143">
        <f t="shared" si="49"/>
        <v>226.63800000000001</v>
      </c>
      <c r="S119" s="143">
        <f t="shared" si="50"/>
        <v>261.50400000000002</v>
      </c>
      <c r="T119" s="95">
        <f t="shared" si="51"/>
        <v>488.14200000000005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6101.7749999999996</v>
      </c>
      <c r="N120" s="62">
        <f t="shared" si="47"/>
        <v>9.18</v>
      </c>
      <c r="O120" s="46"/>
      <c r="P120" s="43"/>
      <c r="Q120" s="142">
        <f t="shared" si="48"/>
        <v>0</v>
      </c>
      <c r="R120" s="143">
        <f t="shared" si="49"/>
        <v>226.63800000000001</v>
      </c>
      <c r="S120" s="143">
        <f t="shared" si="50"/>
        <v>261.50400000000002</v>
      </c>
      <c r="T120" s="95">
        <f t="shared" si="51"/>
        <v>488.14200000000005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6101.7749999999996</v>
      </c>
      <c r="N121" s="62">
        <f t="shared" si="47"/>
        <v>9.18</v>
      </c>
      <c r="O121" s="46"/>
      <c r="P121" s="43"/>
      <c r="Q121" s="142">
        <f t="shared" si="48"/>
        <v>0</v>
      </c>
      <c r="R121" s="143">
        <f t="shared" si="49"/>
        <v>226.63800000000001</v>
      </c>
      <c r="S121" s="143">
        <f t="shared" si="50"/>
        <v>261.50400000000002</v>
      </c>
      <c r="T121" s="95">
        <f t="shared" si="51"/>
        <v>488.14200000000005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6101.7749999999996</v>
      </c>
      <c r="N122" s="62">
        <f t="shared" si="47"/>
        <v>9.18</v>
      </c>
      <c r="O122" s="46"/>
      <c r="P122" s="43"/>
      <c r="Q122" s="142">
        <f t="shared" si="48"/>
        <v>0</v>
      </c>
      <c r="R122" s="143">
        <f t="shared" si="49"/>
        <v>226.63800000000001</v>
      </c>
      <c r="S122" s="143">
        <f t="shared" si="50"/>
        <v>261.50400000000002</v>
      </c>
      <c r="T122" s="95">
        <f t="shared" si="51"/>
        <v>488.14200000000005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6101.7749999999996</v>
      </c>
      <c r="N123" s="62">
        <f t="shared" si="47"/>
        <v>9.18</v>
      </c>
      <c r="O123" s="46"/>
      <c r="P123" s="43"/>
      <c r="Q123" s="142">
        <f t="shared" si="48"/>
        <v>0</v>
      </c>
      <c r="R123" s="143">
        <f t="shared" si="49"/>
        <v>226.63800000000001</v>
      </c>
      <c r="S123" s="143">
        <f t="shared" si="50"/>
        <v>261.50400000000002</v>
      </c>
      <c r="T123" s="95">
        <f t="shared" si="51"/>
        <v>488.14200000000005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6101.7749999999996</v>
      </c>
      <c r="N124" s="62">
        <f t="shared" si="47"/>
        <v>9.18</v>
      </c>
      <c r="O124" s="46"/>
      <c r="P124" s="43"/>
      <c r="Q124" s="142">
        <f t="shared" si="48"/>
        <v>0</v>
      </c>
      <c r="R124" s="143">
        <f t="shared" si="49"/>
        <v>226.63800000000001</v>
      </c>
      <c r="S124" s="143">
        <f t="shared" si="50"/>
        <v>261.50400000000002</v>
      </c>
      <c r="T124" s="95">
        <f t="shared" si="51"/>
        <v>488.14200000000005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6101.7749999999996</v>
      </c>
      <c r="N125" s="62">
        <f t="shared" si="47"/>
        <v>9.18</v>
      </c>
      <c r="O125" s="46"/>
      <c r="P125" s="43"/>
      <c r="Q125" s="142">
        <f t="shared" si="48"/>
        <v>0</v>
      </c>
      <c r="R125" s="143">
        <f t="shared" si="49"/>
        <v>226.63800000000001</v>
      </c>
      <c r="S125" s="143">
        <f t="shared" si="50"/>
        <v>261.50400000000002</v>
      </c>
      <c r="T125" s="95">
        <f t="shared" si="51"/>
        <v>488.14200000000005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6101.7749999999996</v>
      </c>
      <c r="N126" s="62">
        <f t="shared" si="47"/>
        <v>9.18</v>
      </c>
      <c r="O126" s="46"/>
      <c r="P126" s="43"/>
      <c r="Q126" s="142">
        <f t="shared" si="48"/>
        <v>0</v>
      </c>
      <c r="R126" s="143">
        <f t="shared" si="49"/>
        <v>226.63800000000001</v>
      </c>
      <c r="S126" s="143">
        <f t="shared" si="50"/>
        <v>261.50400000000002</v>
      </c>
      <c r="T126" s="95">
        <f t="shared" si="51"/>
        <v>488.14200000000005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6101.7749999999996</v>
      </c>
      <c r="N127" s="62">
        <f t="shared" si="47"/>
        <v>9.18</v>
      </c>
      <c r="O127" s="46"/>
      <c r="P127" s="43"/>
      <c r="Q127" s="142">
        <f t="shared" si="48"/>
        <v>0</v>
      </c>
      <c r="R127" s="143">
        <f t="shared" si="49"/>
        <v>226.63800000000001</v>
      </c>
      <c r="S127" s="143">
        <f t="shared" si="50"/>
        <v>261.50400000000002</v>
      </c>
      <c r="T127" s="95">
        <f t="shared" si="51"/>
        <v>488.14200000000005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6101.7749999999996</v>
      </c>
      <c r="N128" s="62">
        <f t="shared" si="47"/>
        <v>9.18</v>
      </c>
      <c r="O128" s="46"/>
      <c r="P128" s="43"/>
      <c r="Q128" s="142">
        <f t="shared" si="48"/>
        <v>0</v>
      </c>
      <c r="R128" s="143">
        <f t="shared" si="49"/>
        <v>226.63800000000001</v>
      </c>
      <c r="S128" s="143">
        <f t="shared" si="50"/>
        <v>261.50400000000002</v>
      </c>
      <c r="T128" s="95">
        <f t="shared" si="51"/>
        <v>488.14200000000005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6101.7749999999996</v>
      </c>
      <c r="N129" s="62">
        <f t="shared" si="47"/>
        <v>9.18</v>
      </c>
      <c r="O129" s="46"/>
      <c r="P129" s="43"/>
      <c r="Q129" s="142">
        <f t="shared" si="48"/>
        <v>0</v>
      </c>
      <c r="R129" s="143">
        <f t="shared" si="49"/>
        <v>226.63800000000001</v>
      </c>
      <c r="S129" s="143">
        <f t="shared" si="50"/>
        <v>261.50400000000002</v>
      </c>
      <c r="T129" s="95">
        <f t="shared" si="51"/>
        <v>488.14200000000005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6101.7749999999996</v>
      </c>
      <c r="N130" s="62">
        <f t="shared" si="47"/>
        <v>9.18</v>
      </c>
      <c r="O130" s="46"/>
      <c r="P130" s="43"/>
      <c r="Q130" s="142">
        <f t="shared" si="48"/>
        <v>0</v>
      </c>
      <c r="R130" s="143">
        <f t="shared" si="49"/>
        <v>226.63800000000001</v>
      </c>
      <c r="S130" s="143">
        <f t="shared" si="50"/>
        <v>261.50400000000002</v>
      </c>
      <c r="T130" s="95">
        <f t="shared" si="51"/>
        <v>488.14200000000005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6101.7749999999996</v>
      </c>
      <c r="N131" s="62">
        <f t="shared" si="47"/>
        <v>9.18</v>
      </c>
      <c r="O131" s="46"/>
      <c r="P131" s="43"/>
      <c r="Q131" s="142">
        <f t="shared" si="48"/>
        <v>0</v>
      </c>
      <c r="R131" s="143">
        <f t="shared" si="49"/>
        <v>226.63800000000001</v>
      </c>
      <c r="S131" s="143">
        <f t="shared" si="50"/>
        <v>261.50400000000002</v>
      </c>
      <c r="T131" s="95">
        <f t="shared" si="51"/>
        <v>488.14200000000005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6101.7749999999996</v>
      </c>
      <c r="N132" s="62">
        <f t="shared" si="47"/>
        <v>9.18</v>
      </c>
      <c r="O132" s="46"/>
      <c r="P132" s="43"/>
      <c r="Q132" s="142">
        <f t="shared" si="48"/>
        <v>0</v>
      </c>
      <c r="R132" s="143">
        <f t="shared" si="49"/>
        <v>226.63800000000001</v>
      </c>
      <c r="S132" s="143">
        <f t="shared" si="50"/>
        <v>261.50400000000002</v>
      </c>
      <c r="T132" s="95">
        <f t="shared" si="51"/>
        <v>488.14200000000005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6101.7749999999996</v>
      </c>
      <c r="N133" s="62">
        <f t="shared" si="47"/>
        <v>9.18</v>
      </c>
      <c r="O133" s="46"/>
      <c r="P133" s="43"/>
      <c r="Q133" s="142">
        <f t="shared" si="48"/>
        <v>0</v>
      </c>
      <c r="R133" s="143">
        <f t="shared" si="49"/>
        <v>226.63800000000001</v>
      </c>
      <c r="S133" s="143">
        <f t="shared" si="50"/>
        <v>261.50400000000002</v>
      </c>
      <c r="T133" s="95">
        <f t="shared" si="51"/>
        <v>488.14200000000005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6101.7749999999996</v>
      </c>
      <c r="N134" s="62">
        <f t="shared" si="47"/>
        <v>9.18</v>
      </c>
      <c r="O134" s="46"/>
      <c r="P134" s="43"/>
      <c r="Q134" s="142">
        <f t="shared" si="48"/>
        <v>0</v>
      </c>
      <c r="R134" s="143">
        <f t="shared" si="49"/>
        <v>226.63800000000001</v>
      </c>
      <c r="S134" s="143">
        <f t="shared" si="50"/>
        <v>261.50400000000002</v>
      </c>
      <c r="T134" s="95">
        <f t="shared" si="51"/>
        <v>488.14200000000005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6101.7749999999996</v>
      </c>
      <c r="N135" s="62">
        <f t="shared" si="47"/>
        <v>9.18</v>
      </c>
      <c r="O135" s="46"/>
      <c r="P135" s="43"/>
      <c r="Q135" s="142">
        <f t="shared" si="48"/>
        <v>0</v>
      </c>
      <c r="R135" s="143">
        <f t="shared" si="49"/>
        <v>226.63800000000001</v>
      </c>
      <c r="S135" s="143">
        <f t="shared" si="50"/>
        <v>261.50400000000002</v>
      </c>
      <c r="T135" s="95">
        <f t="shared" si="51"/>
        <v>488.14200000000005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6101.7749999999996</v>
      </c>
      <c r="N136" s="62">
        <f t="shared" si="47"/>
        <v>9.18</v>
      </c>
      <c r="O136" s="46"/>
      <c r="P136" s="43"/>
      <c r="Q136" s="142">
        <f t="shared" si="48"/>
        <v>0</v>
      </c>
      <c r="R136" s="143">
        <f t="shared" si="49"/>
        <v>226.63800000000001</v>
      </c>
      <c r="S136" s="143">
        <f t="shared" si="50"/>
        <v>261.50400000000002</v>
      </c>
      <c r="T136" s="95">
        <f t="shared" si="51"/>
        <v>488.14200000000005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6101.7749999999996</v>
      </c>
      <c r="N137" s="62">
        <f t="shared" si="47"/>
        <v>9.18</v>
      </c>
      <c r="O137" s="46"/>
      <c r="P137" s="43"/>
      <c r="Q137" s="142">
        <f t="shared" si="48"/>
        <v>0</v>
      </c>
      <c r="R137" s="143">
        <f t="shared" si="49"/>
        <v>226.63800000000001</v>
      </c>
      <c r="S137" s="143">
        <f t="shared" si="50"/>
        <v>261.50400000000002</v>
      </c>
      <c r="T137" s="95">
        <f t="shared" si="51"/>
        <v>488.14200000000005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6101.7749999999996</v>
      </c>
      <c r="N138" s="62">
        <f t="shared" si="47"/>
        <v>9.18</v>
      </c>
      <c r="O138" s="46"/>
      <c r="P138" s="43"/>
      <c r="Q138" s="142">
        <f t="shared" si="48"/>
        <v>0</v>
      </c>
      <c r="R138" s="143">
        <f t="shared" si="49"/>
        <v>226.63800000000001</v>
      </c>
      <c r="S138" s="143">
        <f t="shared" si="50"/>
        <v>261.50400000000002</v>
      </c>
      <c r="T138" s="95">
        <f t="shared" si="51"/>
        <v>488.14200000000005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6101.7749999999996</v>
      </c>
      <c r="N139" s="62">
        <f t="shared" si="47"/>
        <v>9.18</v>
      </c>
      <c r="O139" s="46"/>
      <c r="P139" s="43"/>
      <c r="Q139" s="142">
        <f t="shared" si="48"/>
        <v>0</v>
      </c>
      <c r="R139" s="143">
        <f t="shared" si="49"/>
        <v>226.63800000000001</v>
      </c>
      <c r="S139" s="143">
        <f t="shared" si="50"/>
        <v>261.50400000000002</v>
      </c>
      <c r="T139" s="95">
        <f t="shared" si="51"/>
        <v>488.14200000000005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6101.7749999999996</v>
      </c>
      <c r="N140" s="62">
        <f t="shared" si="47"/>
        <v>9.18</v>
      </c>
      <c r="O140" s="46"/>
      <c r="P140" s="43"/>
      <c r="Q140" s="142">
        <f t="shared" si="48"/>
        <v>0</v>
      </c>
      <c r="R140" s="143">
        <f t="shared" si="49"/>
        <v>226.63800000000001</v>
      </c>
      <c r="S140" s="143">
        <f t="shared" si="50"/>
        <v>261.50400000000002</v>
      </c>
      <c r="T140" s="95">
        <f t="shared" si="51"/>
        <v>488.14200000000005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6101.7749999999996</v>
      </c>
      <c r="N141" s="62">
        <f t="shared" si="47"/>
        <v>9.18</v>
      </c>
      <c r="O141" s="46"/>
      <c r="P141" s="43"/>
      <c r="Q141" s="142">
        <f t="shared" si="48"/>
        <v>0</v>
      </c>
      <c r="R141" s="143">
        <f t="shared" si="49"/>
        <v>226.63800000000001</v>
      </c>
      <c r="S141" s="143">
        <f t="shared" si="50"/>
        <v>261.50400000000002</v>
      </c>
      <c r="T141" s="95">
        <f t="shared" si="51"/>
        <v>488.14200000000005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6101.7749999999996</v>
      </c>
      <c r="N142" s="62">
        <f t="shared" si="47"/>
        <v>9.18</v>
      </c>
      <c r="O142" s="46"/>
      <c r="P142" s="43"/>
      <c r="Q142" s="142">
        <f t="shared" si="48"/>
        <v>0</v>
      </c>
      <c r="R142" s="143">
        <f t="shared" si="49"/>
        <v>226.63800000000001</v>
      </c>
      <c r="S142" s="143">
        <f t="shared" si="50"/>
        <v>261.50400000000002</v>
      </c>
      <c r="T142" s="95">
        <f t="shared" si="51"/>
        <v>488.14200000000005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6101.7749999999996</v>
      </c>
      <c r="N143" s="62">
        <f t="shared" si="47"/>
        <v>9.18</v>
      </c>
      <c r="O143" s="46"/>
      <c r="P143" s="43"/>
      <c r="Q143" s="142">
        <f t="shared" si="48"/>
        <v>0</v>
      </c>
      <c r="R143" s="143">
        <f t="shared" si="49"/>
        <v>226.63800000000001</v>
      </c>
      <c r="S143" s="143">
        <f t="shared" si="50"/>
        <v>261.50400000000002</v>
      </c>
      <c r="T143" s="95">
        <f t="shared" si="51"/>
        <v>488.14200000000005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6101.7749999999996</v>
      </c>
      <c r="N144" s="62">
        <f t="shared" si="47"/>
        <v>9.18</v>
      </c>
      <c r="O144" s="46"/>
      <c r="P144" s="43"/>
      <c r="Q144" s="142">
        <f t="shared" si="48"/>
        <v>0</v>
      </c>
      <c r="R144" s="143">
        <f t="shared" si="49"/>
        <v>226.63800000000001</v>
      </c>
      <c r="S144" s="143">
        <f t="shared" si="50"/>
        <v>261.50400000000002</v>
      </c>
      <c r="T144" s="95">
        <f t="shared" si="51"/>
        <v>488.14200000000005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6101.7749999999996</v>
      </c>
      <c r="N145" s="62">
        <f t="shared" si="47"/>
        <v>9.18</v>
      </c>
      <c r="O145" s="46"/>
      <c r="P145" s="43"/>
      <c r="Q145" s="142">
        <f t="shared" si="48"/>
        <v>0</v>
      </c>
      <c r="R145" s="143">
        <f t="shared" si="49"/>
        <v>226.63800000000001</v>
      </c>
      <c r="S145" s="143">
        <f t="shared" si="50"/>
        <v>261.50400000000002</v>
      </c>
      <c r="T145" s="95">
        <f t="shared" si="51"/>
        <v>488.14200000000005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6101.7749999999996</v>
      </c>
      <c r="N146" s="62">
        <f t="shared" si="47"/>
        <v>9.18</v>
      </c>
      <c r="O146" s="46"/>
      <c r="P146" s="43"/>
      <c r="Q146" s="142">
        <f t="shared" si="48"/>
        <v>0</v>
      </c>
      <c r="R146" s="143">
        <f t="shared" si="49"/>
        <v>226.63800000000001</v>
      </c>
      <c r="S146" s="143">
        <f t="shared" si="50"/>
        <v>261.50400000000002</v>
      </c>
      <c r="T146" s="95">
        <f t="shared" si="51"/>
        <v>488.14200000000005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6101.7749999999996</v>
      </c>
      <c r="N147" s="62">
        <f t="shared" si="47"/>
        <v>9.18</v>
      </c>
      <c r="O147" s="46"/>
      <c r="P147" s="43"/>
      <c r="Q147" s="142">
        <f t="shared" si="48"/>
        <v>0</v>
      </c>
      <c r="R147" s="143">
        <f t="shared" si="49"/>
        <v>226.63800000000001</v>
      </c>
      <c r="S147" s="143">
        <f t="shared" si="50"/>
        <v>261.50400000000002</v>
      </c>
      <c r="T147" s="95">
        <f t="shared" si="51"/>
        <v>488.14200000000005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6101.7749999999996</v>
      </c>
      <c r="N148" s="62">
        <f t="shared" si="47"/>
        <v>9.18</v>
      </c>
      <c r="O148" s="46"/>
      <c r="P148" s="43"/>
      <c r="Q148" s="142">
        <f t="shared" si="48"/>
        <v>0</v>
      </c>
      <c r="R148" s="143">
        <f t="shared" si="49"/>
        <v>226.63800000000001</v>
      </c>
      <c r="S148" s="143">
        <f t="shared" si="50"/>
        <v>261.50400000000002</v>
      </c>
      <c r="T148" s="95">
        <f t="shared" si="51"/>
        <v>488.14200000000005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6101.7749999999996</v>
      </c>
      <c r="N149" s="62">
        <f t="shared" si="47"/>
        <v>9.18</v>
      </c>
      <c r="O149" s="46"/>
      <c r="P149" s="43"/>
      <c r="Q149" s="142">
        <f t="shared" si="48"/>
        <v>0</v>
      </c>
      <c r="R149" s="143">
        <f t="shared" si="49"/>
        <v>226.63800000000001</v>
      </c>
      <c r="S149" s="143">
        <f t="shared" si="50"/>
        <v>261.50400000000002</v>
      </c>
      <c r="T149" s="95">
        <f t="shared" si="51"/>
        <v>488.14200000000005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6101.7749999999996</v>
      </c>
      <c r="N150" s="62">
        <f t="shared" si="47"/>
        <v>9.18</v>
      </c>
      <c r="O150" s="46"/>
      <c r="P150" s="43"/>
      <c r="Q150" s="142">
        <f t="shared" si="48"/>
        <v>0</v>
      </c>
      <c r="R150" s="143">
        <f t="shared" si="49"/>
        <v>226.63800000000001</v>
      </c>
      <c r="S150" s="143">
        <f t="shared" si="50"/>
        <v>261.50400000000002</v>
      </c>
      <c r="T150" s="95">
        <f t="shared" si="51"/>
        <v>488.14200000000005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6101.7749999999996</v>
      </c>
      <c r="N151" s="62">
        <f t="shared" ref="N151:N214" si="58">SUMPRODUCT($C$3:$K$3,$C$6:$K$6)/1000</f>
        <v>9.18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226.63800000000001</v>
      </c>
      <c r="S151" s="143">
        <f t="shared" ref="S151:S214" si="61">SUMPRODUCT($I$4:$K$4,$I$6:$K$6)*$S$3</f>
        <v>261.50400000000002</v>
      </c>
      <c r="T151" s="95">
        <f t="shared" ref="T151:T214" si="62">SUM(Q151:S151)</f>
        <v>488.14200000000005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6101.7749999999996</v>
      </c>
      <c r="N152" s="62">
        <f t="shared" si="58"/>
        <v>9.18</v>
      </c>
      <c r="O152" s="46"/>
      <c r="P152" s="43"/>
      <c r="Q152" s="142">
        <f t="shared" si="59"/>
        <v>0</v>
      </c>
      <c r="R152" s="143">
        <f t="shared" si="60"/>
        <v>226.63800000000001</v>
      </c>
      <c r="S152" s="143">
        <f t="shared" si="61"/>
        <v>261.50400000000002</v>
      </c>
      <c r="T152" s="95">
        <f t="shared" si="62"/>
        <v>488.14200000000005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6101.7749999999996</v>
      </c>
      <c r="N153" s="62">
        <f t="shared" si="58"/>
        <v>9.18</v>
      </c>
      <c r="O153" s="46"/>
      <c r="P153" s="43"/>
      <c r="Q153" s="142">
        <f t="shared" si="59"/>
        <v>0</v>
      </c>
      <c r="R153" s="143">
        <f t="shared" si="60"/>
        <v>226.63800000000001</v>
      </c>
      <c r="S153" s="143">
        <f t="shared" si="61"/>
        <v>261.50400000000002</v>
      </c>
      <c r="T153" s="95">
        <f t="shared" si="62"/>
        <v>488.14200000000005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6101.7749999999996</v>
      </c>
      <c r="N154" s="62">
        <f t="shared" si="58"/>
        <v>9.18</v>
      </c>
      <c r="O154" s="46"/>
      <c r="P154" s="43"/>
      <c r="Q154" s="142">
        <f t="shared" si="59"/>
        <v>0</v>
      </c>
      <c r="R154" s="143">
        <f t="shared" si="60"/>
        <v>226.63800000000001</v>
      </c>
      <c r="S154" s="143">
        <f t="shared" si="61"/>
        <v>261.50400000000002</v>
      </c>
      <c r="T154" s="95">
        <f t="shared" si="62"/>
        <v>488.14200000000005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6101.7749999999996</v>
      </c>
      <c r="N155" s="62">
        <f t="shared" si="58"/>
        <v>9.18</v>
      </c>
      <c r="O155" s="46"/>
      <c r="P155" s="43"/>
      <c r="Q155" s="142">
        <f t="shared" si="59"/>
        <v>0</v>
      </c>
      <c r="R155" s="143">
        <f t="shared" si="60"/>
        <v>226.63800000000001</v>
      </c>
      <c r="S155" s="143">
        <f t="shared" si="61"/>
        <v>261.50400000000002</v>
      </c>
      <c r="T155" s="95">
        <f t="shared" si="62"/>
        <v>488.14200000000005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6101.7749999999996</v>
      </c>
      <c r="N156" s="62">
        <f t="shared" si="58"/>
        <v>9.18</v>
      </c>
      <c r="O156" s="46"/>
      <c r="P156" s="43"/>
      <c r="Q156" s="142">
        <f t="shared" si="59"/>
        <v>0</v>
      </c>
      <c r="R156" s="143">
        <f t="shared" si="60"/>
        <v>226.63800000000001</v>
      </c>
      <c r="S156" s="143">
        <f t="shared" si="61"/>
        <v>261.50400000000002</v>
      </c>
      <c r="T156" s="95">
        <f t="shared" si="62"/>
        <v>488.14200000000005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6101.7749999999996</v>
      </c>
      <c r="N157" s="62">
        <f t="shared" si="58"/>
        <v>9.18</v>
      </c>
      <c r="O157" s="46"/>
      <c r="P157" s="43"/>
      <c r="Q157" s="142">
        <f t="shared" si="59"/>
        <v>0</v>
      </c>
      <c r="R157" s="143">
        <f t="shared" si="60"/>
        <v>226.63800000000001</v>
      </c>
      <c r="S157" s="143">
        <f t="shared" si="61"/>
        <v>261.50400000000002</v>
      </c>
      <c r="T157" s="95">
        <f t="shared" si="62"/>
        <v>488.14200000000005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6101.7749999999996</v>
      </c>
      <c r="N158" s="62">
        <f t="shared" si="58"/>
        <v>9.18</v>
      </c>
      <c r="O158" s="46"/>
      <c r="P158" s="43"/>
      <c r="Q158" s="142">
        <f t="shared" si="59"/>
        <v>0</v>
      </c>
      <c r="R158" s="143">
        <f t="shared" si="60"/>
        <v>226.63800000000001</v>
      </c>
      <c r="S158" s="143">
        <f t="shared" si="61"/>
        <v>261.50400000000002</v>
      </c>
      <c r="T158" s="95">
        <f t="shared" si="62"/>
        <v>488.14200000000005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6101.7749999999996</v>
      </c>
      <c r="N159" s="62">
        <f t="shared" si="58"/>
        <v>9.18</v>
      </c>
      <c r="O159" s="46"/>
      <c r="P159" s="43"/>
      <c r="Q159" s="142">
        <f t="shared" si="59"/>
        <v>0</v>
      </c>
      <c r="R159" s="143">
        <f t="shared" si="60"/>
        <v>226.63800000000001</v>
      </c>
      <c r="S159" s="143">
        <f t="shared" si="61"/>
        <v>261.50400000000002</v>
      </c>
      <c r="T159" s="95">
        <f t="shared" si="62"/>
        <v>488.14200000000005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6101.7749999999996</v>
      </c>
      <c r="N160" s="62">
        <f t="shared" si="58"/>
        <v>9.18</v>
      </c>
      <c r="O160" s="46"/>
      <c r="P160" s="43"/>
      <c r="Q160" s="142">
        <f t="shared" si="59"/>
        <v>0</v>
      </c>
      <c r="R160" s="143">
        <f t="shared" si="60"/>
        <v>226.63800000000001</v>
      </c>
      <c r="S160" s="143">
        <f t="shared" si="61"/>
        <v>261.50400000000002</v>
      </c>
      <c r="T160" s="95">
        <f t="shared" si="62"/>
        <v>488.14200000000005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6101.7749999999996</v>
      </c>
      <c r="N161" s="62">
        <f t="shared" si="58"/>
        <v>9.18</v>
      </c>
      <c r="O161" s="46"/>
      <c r="P161" s="43"/>
      <c r="Q161" s="142">
        <f t="shared" si="59"/>
        <v>0</v>
      </c>
      <c r="R161" s="143">
        <f t="shared" si="60"/>
        <v>226.63800000000001</v>
      </c>
      <c r="S161" s="143">
        <f t="shared" si="61"/>
        <v>261.50400000000002</v>
      </c>
      <c r="T161" s="95">
        <f t="shared" si="62"/>
        <v>488.14200000000005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6101.7749999999996</v>
      </c>
      <c r="N162" s="62">
        <f t="shared" si="58"/>
        <v>9.18</v>
      </c>
      <c r="O162" s="46"/>
      <c r="P162" s="43"/>
      <c r="Q162" s="142">
        <f t="shared" si="59"/>
        <v>0</v>
      </c>
      <c r="R162" s="143">
        <f t="shared" si="60"/>
        <v>226.63800000000001</v>
      </c>
      <c r="S162" s="143">
        <f t="shared" si="61"/>
        <v>261.50400000000002</v>
      </c>
      <c r="T162" s="95">
        <f t="shared" si="62"/>
        <v>488.14200000000005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6101.7749999999996</v>
      </c>
      <c r="N163" s="62">
        <f t="shared" si="58"/>
        <v>9.18</v>
      </c>
      <c r="O163" s="46"/>
      <c r="P163" s="43"/>
      <c r="Q163" s="142">
        <f t="shared" si="59"/>
        <v>0</v>
      </c>
      <c r="R163" s="143">
        <f t="shared" si="60"/>
        <v>226.63800000000001</v>
      </c>
      <c r="S163" s="143">
        <f t="shared" si="61"/>
        <v>261.50400000000002</v>
      </c>
      <c r="T163" s="95">
        <f t="shared" si="62"/>
        <v>488.14200000000005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6101.7749999999996</v>
      </c>
      <c r="N164" s="62">
        <f t="shared" si="58"/>
        <v>9.18</v>
      </c>
      <c r="O164" s="46"/>
      <c r="P164" s="43"/>
      <c r="Q164" s="142">
        <f t="shared" si="59"/>
        <v>0</v>
      </c>
      <c r="R164" s="143">
        <f t="shared" si="60"/>
        <v>226.63800000000001</v>
      </c>
      <c r="S164" s="143">
        <f t="shared" si="61"/>
        <v>261.50400000000002</v>
      </c>
      <c r="T164" s="95">
        <f t="shared" si="62"/>
        <v>488.14200000000005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6101.7749999999996</v>
      </c>
      <c r="N165" s="62">
        <f t="shared" si="58"/>
        <v>9.18</v>
      </c>
      <c r="O165" s="46"/>
      <c r="P165" s="43"/>
      <c r="Q165" s="142">
        <f t="shared" si="59"/>
        <v>0</v>
      </c>
      <c r="R165" s="143">
        <f t="shared" si="60"/>
        <v>226.63800000000001</v>
      </c>
      <c r="S165" s="143">
        <f t="shared" si="61"/>
        <v>261.50400000000002</v>
      </c>
      <c r="T165" s="95">
        <f t="shared" si="62"/>
        <v>488.14200000000005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6101.7749999999996</v>
      </c>
      <c r="N166" s="62">
        <f t="shared" si="58"/>
        <v>9.18</v>
      </c>
      <c r="O166" s="46"/>
      <c r="P166" s="43"/>
      <c r="Q166" s="142">
        <f t="shared" si="59"/>
        <v>0</v>
      </c>
      <c r="R166" s="143">
        <f t="shared" si="60"/>
        <v>226.63800000000001</v>
      </c>
      <c r="S166" s="143">
        <f t="shared" si="61"/>
        <v>261.50400000000002</v>
      </c>
      <c r="T166" s="95">
        <f t="shared" si="62"/>
        <v>488.14200000000005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6101.7749999999996</v>
      </c>
      <c r="N167" s="62">
        <f t="shared" si="58"/>
        <v>9.18</v>
      </c>
      <c r="O167" s="46"/>
      <c r="P167" s="43"/>
      <c r="Q167" s="142">
        <f t="shared" si="59"/>
        <v>0</v>
      </c>
      <c r="R167" s="143">
        <f t="shared" si="60"/>
        <v>226.63800000000001</v>
      </c>
      <c r="S167" s="143">
        <f t="shared" si="61"/>
        <v>261.50400000000002</v>
      </c>
      <c r="T167" s="95">
        <f t="shared" si="62"/>
        <v>488.14200000000005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6101.7749999999996</v>
      </c>
      <c r="N168" s="62">
        <f t="shared" si="58"/>
        <v>9.18</v>
      </c>
      <c r="O168" s="46"/>
      <c r="P168" s="43"/>
      <c r="Q168" s="142">
        <f t="shared" si="59"/>
        <v>0</v>
      </c>
      <c r="R168" s="143">
        <f t="shared" si="60"/>
        <v>226.63800000000001</v>
      </c>
      <c r="S168" s="143">
        <f t="shared" si="61"/>
        <v>261.50400000000002</v>
      </c>
      <c r="T168" s="95">
        <f t="shared" si="62"/>
        <v>488.14200000000005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6101.7749999999996</v>
      </c>
      <c r="N169" s="62">
        <f t="shared" si="58"/>
        <v>9.18</v>
      </c>
      <c r="O169" s="46"/>
      <c r="P169" s="43"/>
      <c r="Q169" s="142">
        <f t="shared" si="59"/>
        <v>0</v>
      </c>
      <c r="R169" s="143">
        <f t="shared" si="60"/>
        <v>226.63800000000001</v>
      </c>
      <c r="S169" s="143">
        <f t="shared" si="61"/>
        <v>261.50400000000002</v>
      </c>
      <c r="T169" s="95">
        <f t="shared" si="62"/>
        <v>488.14200000000005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6101.7749999999996</v>
      </c>
      <c r="N170" s="62">
        <f t="shared" si="58"/>
        <v>9.18</v>
      </c>
      <c r="O170" s="46"/>
      <c r="P170" s="43"/>
      <c r="Q170" s="142">
        <f t="shared" si="59"/>
        <v>0</v>
      </c>
      <c r="R170" s="143">
        <f t="shared" si="60"/>
        <v>226.63800000000001</v>
      </c>
      <c r="S170" s="143">
        <f t="shared" si="61"/>
        <v>261.50400000000002</v>
      </c>
      <c r="T170" s="95">
        <f t="shared" si="62"/>
        <v>488.14200000000005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6101.7749999999996</v>
      </c>
      <c r="N171" s="62">
        <f t="shared" si="58"/>
        <v>9.18</v>
      </c>
      <c r="O171" s="46"/>
      <c r="P171" s="43"/>
      <c r="Q171" s="142">
        <f t="shared" si="59"/>
        <v>0</v>
      </c>
      <c r="R171" s="143">
        <f t="shared" si="60"/>
        <v>226.63800000000001</v>
      </c>
      <c r="S171" s="143">
        <f t="shared" si="61"/>
        <v>261.50400000000002</v>
      </c>
      <c r="T171" s="95">
        <f t="shared" si="62"/>
        <v>488.14200000000005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6101.7749999999996</v>
      </c>
      <c r="N172" s="62">
        <f t="shared" si="58"/>
        <v>9.18</v>
      </c>
      <c r="O172" s="46"/>
      <c r="P172" s="43"/>
      <c r="Q172" s="142">
        <f t="shared" si="59"/>
        <v>0</v>
      </c>
      <c r="R172" s="143">
        <f t="shared" si="60"/>
        <v>226.63800000000001</v>
      </c>
      <c r="S172" s="143">
        <f t="shared" si="61"/>
        <v>261.50400000000002</v>
      </c>
      <c r="T172" s="95">
        <f t="shared" si="62"/>
        <v>488.14200000000005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6101.7749999999996</v>
      </c>
      <c r="N173" s="62">
        <f t="shared" si="58"/>
        <v>9.18</v>
      </c>
      <c r="O173" s="46"/>
      <c r="P173" s="43"/>
      <c r="Q173" s="142">
        <f t="shared" si="59"/>
        <v>0</v>
      </c>
      <c r="R173" s="143">
        <f t="shared" si="60"/>
        <v>226.63800000000001</v>
      </c>
      <c r="S173" s="143">
        <f t="shared" si="61"/>
        <v>261.50400000000002</v>
      </c>
      <c r="T173" s="95">
        <f t="shared" si="62"/>
        <v>488.14200000000005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6101.7749999999996</v>
      </c>
      <c r="N174" s="62">
        <f t="shared" si="58"/>
        <v>9.18</v>
      </c>
      <c r="O174" s="46"/>
      <c r="P174" s="43"/>
      <c r="Q174" s="142">
        <f t="shared" si="59"/>
        <v>0</v>
      </c>
      <c r="R174" s="143">
        <f t="shared" si="60"/>
        <v>226.63800000000001</v>
      </c>
      <c r="S174" s="143">
        <f t="shared" si="61"/>
        <v>261.50400000000002</v>
      </c>
      <c r="T174" s="95">
        <f t="shared" si="62"/>
        <v>488.14200000000005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6101.7749999999996</v>
      </c>
      <c r="N175" s="62">
        <f t="shared" si="58"/>
        <v>9.18</v>
      </c>
      <c r="O175" s="46"/>
      <c r="P175" s="43"/>
      <c r="Q175" s="142">
        <f t="shared" si="59"/>
        <v>0</v>
      </c>
      <c r="R175" s="143">
        <f t="shared" si="60"/>
        <v>226.63800000000001</v>
      </c>
      <c r="S175" s="143">
        <f t="shared" si="61"/>
        <v>261.50400000000002</v>
      </c>
      <c r="T175" s="95">
        <f t="shared" si="62"/>
        <v>488.14200000000005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6101.7749999999996</v>
      </c>
      <c r="N176" s="62">
        <f t="shared" si="58"/>
        <v>9.18</v>
      </c>
      <c r="O176" s="46"/>
      <c r="P176" s="43"/>
      <c r="Q176" s="142">
        <f t="shared" si="59"/>
        <v>0</v>
      </c>
      <c r="R176" s="143">
        <f t="shared" si="60"/>
        <v>226.63800000000001</v>
      </c>
      <c r="S176" s="143">
        <f t="shared" si="61"/>
        <v>261.50400000000002</v>
      </c>
      <c r="T176" s="95">
        <f t="shared" si="62"/>
        <v>488.14200000000005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6101.7749999999996</v>
      </c>
      <c r="N177" s="62">
        <f t="shared" si="58"/>
        <v>9.18</v>
      </c>
      <c r="O177" s="46"/>
      <c r="P177" s="43"/>
      <c r="Q177" s="142">
        <f t="shared" si="59"/>
        <v>0</v>
      </c>
      <c r="R177" s="143">
        <f t="shared" si="60"/>
        <v>226.63800000000001</v>
      </c>
      <c r="S177" s="143">
        <f t="shared" si="61"/>
        <v>261.50400000000002</v>
      </c>
      <c r="T177" s="95">
        <f t="shared" si="62"/>
        <v>488.14200000000005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6101.7749999999996</v>
      </c>
      <c r="N178" s="62">
        <f t="shared" si="58"/>
        <v>9.18</v>
      </c>
      <c r="O178" s="46"/>
      <c r="P178" s="43"/>
      <c r="Q178" s="142">
        <f t="shared" si="59"/>
        <v>0</v>
      </c>
      <c r="R178" s="143">
        <f t="shared" si="60"/>
        <v>226.63800000000001</v>
      </c>
      <c r="S178" s="143">
        <f t="shared" si="61"/>
        <v>261.50400000000002</v>
      </c>
      <c r="T178" s="95">
        <f t="shared" si="62"/>
        <v>488.14200000000005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6101.7749999999996</v>
      </c>
      <c r="N179" s="62">
        <f t="shared" si="58"/>
        <v>9.18</v>
      </c>
      <c r="O179" s="46"/>
      <c r="P179" s="43"/>
      <c r="Q179" s="142">
        <f t="shared" si="59"/>
        <v>0</v>
      </c>
      <c r="R179" s="143">
        <f t="shared" si="60"/>
        <v>226.63800000000001</v>
      </c>
      <c r="S179" s="143">
        <f t="shared" si="61"/>
        <v>261.50400000000002</v>
      </c>
      <c r="T179" s="95">
        <f t="shared" si="62"/>
        <v>488.14200000000005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6101.7749999999996</v>
      </c>
      <c r="N180" s="62">
        <f t="shared" si="58"/>
        <v>9.18</v>
      </c>
      <c r="O180" s="46"/>
      <c r="P180" s="43"/>
      <c r="Q180" s="142">
        <f t="shared" si="59"/>
        <v>0</v>
      </c>
      <c r="R180" s="143">
        <f t="shared" si="60"/>
        <v>226.63800000000001</v>
      </c>
      <c r="S180" s="143">
        <f t="shared" si="61"/>
        <v>261.50400000000002</v>
      </c>
      <c r="T180" s="95">
        <f t="shared" si="62"/>
        <v>488.14200000000005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6101.7749999999996</v>
      </c>
      <c r="N181" s="62">
        <f t="shared" si="58"/>
        <v>9.18</v>
      </c>
      <c r="O181" s="46"/>
      <c r="P181" s="43"/>
      <c r="Q181" s="142">
        <f t="shared" si="59"/>
        <v>0</v>
      </c>
      <c r="R181" s="143">
        <f t="shared" si="60"/>
        <v>226.63800000000001</v>
      </c>
      <c r="S181" s="143">
        <f t="shared" si="61"/>
        <v>261.50400000000002</v>
      </c>
      <c r="T181" s="95">
        <f t="shared" si="62"/>
        <v>488.14200000000005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6101.7749999999996</v>
      </c>
      <c r="N182" s="62">
        <f t="shared" si="58"/>
        <v>9.18</v>
      </c>
      <c r="O182" s="46"/>
      <c r="P182" s="43"/>
      <c r="Q182" s="142">
        <f t="shared" si="59"/>
        <v>0</v>
      </c>
      <c r="R182" s="143">
        <f t="shared" si="60"/>
        <v>226.63800000000001</v>
      </c>
      <c r="S182" s="143">
        <f t="shared" si="61"/>
        <v>261.50400000000002</v>
      </c>
      <c r="T182" s="95">
        <f t="shared" si="62"/>
        <v>488.14200000000005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6101.7749999999996</v>
      </c>
      <c r="N183" s="62">
        <f t="shared" si="58"/>
        <v>9.18</v>
      </c>
      <c r="O183" s="46"/>
      <c r="P183" s="43"/>
      <c r="Q183" s="142">
        <f t="shared" si="59"/>
        <v>0</v>
      </c>
      <c r="R183" s="143">
        <f t="shared" si="60"/>
        <v>226.63800000000001</v>
      </c>
      <c r="S183" s="143">
        <f t="shared" si="61"/>
        <v>261.50400000000002</v>
      </c>
      <c r="T183" s="95">
        <f t="shared" si="62"/>
        <v>488.14200000000005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6101.7749999999996</v>
      </c>
      <c r="N184" s="62">
        <f t="shared" si="58"/>
        <v>9.18</v>
      </c>
      <c r="O184" s="46"/>
      <c r="P184" s="43"/>
      <c r="Q184" s="142">
        <f t="shared" si="59"/>
        <v>0</v>
      </c>
      <c r="R184" s="143">
        <f t="shared" si="60"/>
        <v>226.63800000000001</v>
      </c>
      <c r="S184" s="143">
        <f t="shared" si="61"/>
        <v>261.50400000000002</v>
      </c>
      <c r="T184" s="95">
        <f t="shared" si="62"/>
        <v>488.14200000000005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6101.7749999999996</v>
      </c>
      <c r="N185" s="62">
        <f t="shared" si="58"/>
        <v>9.18</v>
      </c>
      <c r="O185" s="46"/>
      <c r="P185" s="43"/>
      <c r="Q185" s="142">
        <f t="shared" si="59"/>
        <v>0</v>
      </c>
      <c r="R185" s="143">
        <f t="shared" si="60"/>
        <v>226.63800000000001</v>
      </c>
      <c r="S185" s="143">
        <f t="shared" si="61"/>
        <v>261.50400000000002</v>
      </c>
      <c r="T185" s="95">
        <f t="shared" si="62"/>
        <v>488.14200000000005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6101.7749999999996</v>
      </c>
      <c r="N186" s="62">
        <f t="shared" si="58"/>
        <v>9.18</v>
      </c>
      <c r="O186" s="46"/>
      <c r="P186" s="43"/>
      <c r="Q186" s="142">
        <f t="shared" si="59"/>
        <v>0</v>
      </c>
      <c r="R186" s="143">
        <f t="shared" si="60"/>
        <v>226.63800000000001</v>
      </c>
      <c r="S186" s="143">
        <f t="shared" si="61"/>
        <v>261.50400000000002</v>
      </c>
      <c r="T186" s="95">
        <f t="shared" si="62"/>
        <v>488.14200000000005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6101.7749999999996</v>
      </c>
      <c r="N187" s="62">
        <f t="shared" si="58"/>
        <v>9.18</v>
      </c>
      <c r="O187" s="46"/>
      <c r="P187" s="43"/>
      <c r="Q187" s="142">
        <f t="shared" si="59"/>
        <v>0</v>
      </c>
      <c r="R187" s="143">
        <f t="shared" si="60"/>
        <v>226.63800000000001</v>
      </c>
      <c r="S187" s="143">
        <f t="shared" si="61"/>
        <v>261.50400000000002</v>
      </c>
      <c r="T187" s="95">
        <f t="shared" si="62"/>
        <v>488.14200000000005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6101.7749999999996</v>
      </c>
      <c r="N188" s="62">
        <f t="shared" si="58"/>
        <v>9.18</v>
      </c>
      <c r="O188" s="46"/>
      <c r="P188" s="43"/>
      <c r="Q188" s="142">
        <f t="shared" si="59"/>
        <v>0</v>
      </c>
      <c r="R188" s="143">
        <f t="shared" si="60"/>
        <v>226.63800000000001</v>
      </c>
      <c r="S188" s="143">
        <f t="shared" si="61"/>
        <v>261.50400000000002</v>
      </c>
      <c r="T188" s="95">
        <f t="shared" si="62"/>
        <v>488.14200000000005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6101.7749999999996</v>
      </c>
      <c r="N189" s="62">
        <f t="shared" si="58"/>
        <v>9.18</v>
      </c>
      <c r="O189" s="46"/>
      <c r="P189" s="43"/>
      <c r="Q189" s="142">
        <f t="shared" si="59"/>
        <v>0</v>
      </c>
      <c r="R189" s="143">
        <f t="shared" si="60"/>
        <v>226.63800000000001</v>
      </c>
      <c r="S189" s="143">
        <f t="shared" si="61"/>
        <v>261.50400000000002</v>
      </c>
      <c r="T189" s="95">
        <f t="shared" si="62"/>
        <v>488.14200000000005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6101.7749999999996</v>
      </c>
      <c r="N190" s="62">
        <f t="shared" si="58"/>
        <v>9.18</v>
      </c>
      <c r="O190" s="46"/>
      <c r="P190" s="43"/>
      <c r="Q190" s="142">
        <f t="shared" si="59"/>
        <v>0</v>
      </c>
      <c r="R190" s="143">
        <f t="shared" si="60"/>
        <v>226.63800000000001</v>
      </c>
      <c r="S190" s="143">
        <f t="shared" si="61"/>
        <v>261.50400000000002</v>
      </c>
      <c r="T190" s="95">
        <f t="shared" si="62"/>
        <v>488.14200000000005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6101.7749999999996</v>
      </c>
      <c r="N191" s="62">
        <f t="shared" si="58"/>
        <v>9.18</v>
      </c>
      <c r="O191" s="46"/>
      <c r="P191" s="43"/>
      <c r="Q191" s="142">
        <f t="shared" si="59"/>
        <v>0</v>
      </c>
      <c r="R191" s="143">
        <f t="shared" si="60"/>
        <v>226.63800000000001</v>
      </c>
      <c r="S191" s="143">
        <f t="shared" si="61"/>
        <v>261.50400000000002</v>
      </c>
      <c r="T191" s="95">
        <f t="shared" si="62"/>
        <v>488.14200000000005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6101.7749999999996</v>
      </c>
      <c r="N192" s="62">
        <f t="shared" si="58"/>
        <v>9.18</v>
      </c>
      <c r="O192" s="46"/>
      <c r="P192" s="43"/>
      <c r="Q192" s="142">
        <f t="shared" si="59"/>
        <v>0</v>
      </c>
      <c r="R192" s="143">
        <f t="shared" si="60"/>
        <v>226.63800000000001</v>
      </c>
      <c r="S192" s="143">
        <f t="shared" si="61"/>
        <v>261.50400000000002</v>
      </c>
      <c r="T192" s="95">
        <f t="shared" si="62"/>
        <v>488.14200000000005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6101.7749999999996</v>
      </c>
      <c r="N193" s="62">
        <f t="shared" si="58"/>
        <v>9.18</v>
      </c>
      <c r="O193" s="46"/>
      <c r="P193" s="43"/>
      <c r="Q193" s="142">
        <f t="shared" si="59"/>
        <v>0</v>
      </c>
      <c r="R193" s="143">
        <f t="shared" si="60"/>
        <v>226.63800000000001</v>
      </c>
      <c r="S193" s="143">
        <f t="shared" si="61"/>
        <v>261.50400000000002</v>
      </c>
      <c r="T193" s="95">
        <f t="shared" si="62"/>
        <v>488.14200000000005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6101.7749999999996</v>
      </c>
      <c r="N194" s="62">
        <f t="shared" si="58"/>
        <v>9.18</v>
      </c>
      <c r="O194" s="46"/>
      <c r="P194" s="43"/>
      <c r="Q194" s="142">
        <f t="shared" si="59"/>
        <v>0</v>
      </c>
      <c r="R194" s="143">
        <f t="shared" si="60"/>
        <v>226.63800000000001</v>
      </c>
      <c r="S194" s="143">
        <f t="shared" si="61"/>
        <v>261.50400000000002</v>
      </c>
      <c r="T194" s="95">
        <f t="shared" si="62"/>
        <v>488.14200000000005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6101.7749999999996</v>
      </c>
      <c r="N195" s="62">
        <f t="shared" si="58"/>
        <v>9.18</v>
      </c>
      <c r="O195" s="46"/>
      <c r="P195" s="43"/>
      <c r="Q195" s="142">
        <f t="shared" si="59"/>
        <v>0</v>
      </c>
      <c r="R195" s="143">
        <f t="shared" si="60"/>
        <v>226.63800000000001</v>
      </c>
      <c r="S195" s="143">
        <f t="shared" si="61"/>
        <v>261.50400000000002</v>
      </c>
      <c r="T195" s="95">
        <f t="shared" si="62"/>
        <v>488.14200000000005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6101.7749999999996</v>
      </c>
      <c r="N196" s="62">
        <f t="shared" si="58"/>
        <v>9.18</v>
      </c>
      <c r="O196" s="46"/>
      <c r="P196" s="43"/>
      <c r="Q196" s="142">
        <f t="shared" si="59"/>
        <v>0</v>
      </c>
      <c r="R196" s="143">
        <f t="shared" si="60"/>
        <v>226.63800000000001</v>
      </c>
      <c r="S196" s="143">
        <f t="shared" si="61"/>
        <v>261.50400000000002</v>
      </c>
      <c r="T196" s="95">
        <f t="shared" si="62"/>
        <v>488.14200000000005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6101.7749999999996</v>
      </c>
      <c r="N197" s="62">
        <f t="shared" si="58"/>
        <v>9.18</v>
      </c>
      <c r="O197" s="46"/>
      <c r="P197" s="43"/>
      <c r="Q197" s="142">
        <f t="shared" si="59"/>
        <v>0</v>
      </c>
      <c r="R197" s="143">
        <f t="shared" si="60"/>
        <v>226.63800000000001</v>
      </c>
      <c r="S197" s="143">
        <f t="shared" si="61"/>
        <v>261.50400000000002</v>
      </c>
      <c r="T197" s="95">
        <f t="shared" si="62"/>
        <v>488.14200000000005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6101.7749999999996</v>
      </c>
      <c r="N198" s="62">
        <f t="shared" si="58"/>
        <v>9.18</v>
      </c>
      <c r="O198" s="46"/>
      <c r="P198" s="43"/>
      <c r="Q198" s="142">
        <f t="shared" si="59"/>
        <v>0</v>
      </c>
      <c r="R198" s="143">
        <f t="shared" si="60"/>
        <v>226.63800000000001</v>
      </c>
      <c r="S198" s="143">
        <f t="shared" si="61"/>
        <v>261.50400000000002</v>
      </c>
      <c r="T198" s="95">
        <f t="shared" si="62"/>
        <v>488.14200000000005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6101.7749999999996</v>
      </c>
      <c r="N199" s="62">
        <f t="shared" si="58"/>
        <v>9.18</v>
      </c>
      <c r="O199" s="46"/>
      <c r="P199" s="43"/>
      <c r="Q199" s="142">
        <f t="shared" si="59"/>
        <v>0</v>
      </c>
      <c r="R199" s="143">
        <f t="shared" si="60"/>
        <v>226.63800000000001</v>
      </c>
      <c r="S199" s="143">
        <f t="shared" si="61"/>
        <v>261.50400000000002</v>
      </c>
      <c r="T199" s="95">
        <f t="shared" si="62"/>
        <v>488.14200000000005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6101.7749999999996</v>
      </c>
      <c r="N200" s="62">
        <f t="shared" si="58"/>
        <v>9.18</v>
      </c>
      <c r="O200" s="46"/>
      <c r="P200" s="43"/>
      <c r="Q200" s="142">
        <f t="shared" si="59"/>
        <v>0</v>
      </c>
      <c r="R200" s="143">
        <f t="shared" si="60"/>
        <v>226.63800000000001</v>
      </c>
      <c r="S200" s="143">
        <f t="shared" si="61"/>
        <v>261.50400000000002</v>
      </c>
      <c r="T200" s="95">
        <f t="shared" si="62"/>
        <v>488.14200000000005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6101.7749999999996</v>
      </c>
      <c r="N201" s="62">
        <f t="shared" si="58"/>
        <v>9.18</v>
      </c>
      <c r="O201" s="46"/>
      <c r="P201" s="43"/>
      <c r="Q201" s="142">
        <f t="shared" si="59"/>
        <v>0</v>
      </c>
      <c r="R201" s="143">
        <f t="shared" si="60"/>
        <v>226.63800000000001</v>
      </c>
      <c r="S201" s="143">
        <f t="shared" si="61"/>
        <v>261.50400000000002</v>
      </c>
      <c r="T201" s="95">
        <f t="shared" si="62"/>
        <v>488.14200000000005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6101.7749999999996</v>
      </c>
      <c r="N202" s="62">
        <f t="shared" si="58"/>
        <v>9.18</v>
      </c>
      <c r="O202" s="46"/>
      <c r="P202" s="43"/>
      <c r="Q202" s="142">
        <f t="shared" si="59"/>
        <v>0</v>
      </c>
      <c r="R202" s="143">
        <f t="shared" si="60"/>
        <v>226.63800000000001</v>
      </c>
      <c r="S202" s="143">
        <f t="shared" si="61"/>
        <v>261.50400000000002</v>
      </c>
      <c r="T202" s="95">
        <f t="shared" si="62"/>
        <v>488.14200000000005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6101.7749999999996</v>
      </c>
      <c r="N203" s="62">
        <f t="shared" si="58"/>
        <v>9.18</v>
      </c>
      <c r="O203" s="46"/>
      <c r="P203" s="43"/>
      <c r="Q203" s="142">
        <f t="shared" si="59"/>
        <v>0</v>
      </c>
      <c r="R203" s="143">
        <f t="shared" si="60"/>
        <v>226.63800000000001</v>
      </c>
      <c r="S203" s="143">
        <f t="shared" si="61"/>
        <v>261.50400000000002</v>
      </c>
      <c r="T203" s="95">
        <f t="shared" si="62"/>
        <v>488.14200000000005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6101.7749999999996</v>
      </c>
      <c r="N204" s="62">
        <f t="shared" si="58"/>
        <v>9.18</v>
      </c>
      <c r="O204" s="46"/>
      <c r="P204" s="43"/>
      <c r="Q204" s="142">
        <f t="shared" si="59"/>
        <v>0</v>
      </c>
      <c r="R204" s="143">
        <f t="shared" si="60"/>
        <v>226.63800000000001</v>
      </c>
      <c r="S204" s="143">
        <f t="shared" si="61"/>
        <v>261.50400000000002</v>
      </c>
      <c r="T204" s="95">
        <f t="shared" si="62"/>
        <v>488.14200000000005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6101.7749999999996</v>
      </c>
      <c r="N205" s="62">
        <f t="shared" si="58"/>
        <v>9.18</v>
      </c>
      <c r="O205" s="46"/>
      <c r="P205" s="43"/>
      <c r="Q205" s="142">
        <f t="shared" si="59"/>
        <v>0</v>
      </c>
      <c r="R205" s="143">
        <f t="shared" si="60"/>
        <v>226.63800000000001</v>
      </c>
      <c r="S205" s="143">
        <f t="shared" si="61"/>
        <v>261.50400000000002</v>
      </c>
      <c r="T205" s="95">
        <f t="shared" si="62"/>
        <v>488.14200000000005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6101.7749999999996</v>
      </c>
      <c r="N206" s="62">
        <f t="shared" si="58"/>
        <v>9.18</v>
      </c>
      <c r="O206" s="46"/>
      <c r="P206" s="43"/>
      <c r="Q206" s="142">
        <f t="shared" si="59"/>
        <v>0</v>
      </c>
      <c r="R206" s="143">
        <f t="shared" si="60"/>
        <v>226.63800000000001</v>
      </c>
      <c r="S206" s="143">
        <f t="shared" si="61"/>
        <v>261.50400000000002</v>
      </c>
      <c r="T206" s="95">
        <f t="shared" si="62"/>
        <v>488.14200000000005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6101.7749999999996</v>
      </c>
      <c r="N207" s="62">
        <f t="shared" si="58"/>
        <v>9.18</v>
      </c>
      <c r="O207" s="46"/>
      <c r="P207" s="43"/>
      <c r="Q207" s="142">
        <f t="shared" si="59"/>
        <v>0</v>
      </c>
      <c r="R207" s="143">
        <f t="shared" si="60"/>
        <v>226.63800000000001</v>
      </c>
      <c r="S207" s="143">
        <f t="shared" si="61"/>
        <v>261.50400000000002</v>
      </c>
      <c r="T207" s="95">
        <f t="shared" si="62"/>
        <v>488.14200000000005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6101.7749999999996</v>
      </c>
      <c r="N208" s="62">
        <f t="shared" si="58"/>
        <v>9.18</v>
      </c>
      <c r="O208" s="46"/>
      <c r="P208" s="43"/>
      <c r="Q208" s="142">
        <f t="shared" si="59"/>
        <v>0</v>
      </c>
      <c r="R208" s="143">
        <f t="shared" si="60"/>
        <v>226.63800000000001</v>
      </c>
      <c r="S208" s="143">
        <f t="shared" si="61"/>
        <v>261.50400000000002</v>
      </c>
      <c r="T208" s="95">
        <f t="shared" si="62"/>
        <v>488.14200000000005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6101.7749999999996</v>
      </c>
      <c r="N209" s="62">
        <f t="shared" si="58"/>
        <v>9.18</v>
      </c>
      <c r="O209" s="46"/>
      <c r="P209" s="43"/>
      <c r="Q209" s="142">
        <f t="shared" si="59"/>
        <v>0</v>
      </c>
      <c r="R209" s="143">
        <f t="shared" si="60"/>
        <v>226.63800000000001</v>
      </c>
      <c r="S209" s="143">
        <f t="shared" si="61"/>
        <v>261.50400000000002</v>
      </c>
      <c r="T209" s="95">
        <f t="shared" si="62"/>
        <v>488.14200000000005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6101.7749999999996</v>
      </c>
      <c r="N210" s="62">
        <f t="shared" si="58"/>
        <v>9.18</v>
      </c>
      <c r="O210" s="46"/>
      <c r="P210" s="43"/>
      <c r="Q210" s="142">
        <f t="shared" si="59"/>
        <v>0</v>
      </c>
      <c r="R210" s="143">
        <f t="shared" si="60"/>
        <v>226.63800000000001</v>
      </c>
      <c r="S210" s="143">
        <f t="shared" si="61"/>
        <v>261.50400000000002</v>
      </c>
      <c r="T210" s="95">
        <f t="shared" si="62"/>
        <v>488.14200000000005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6101.7749999999996</v>
      </c>
      <c r="N211" s="62">
        <f t="shared" si="58"/>
        <v>9.18</v>
      </c>
      <c r="O211" s="46"/>
      <c r="P211" s="43"/>
      <c r="Q211" s="142">
        <f t="shared" si="59"/>
        <v>0</v>
      </c>
      <c r="R211" s="143">
        <f t="shared" si="60"/>
        <v>226.63800000000001</v>
      </c>
      <c r="S211" s="143">
        <f t="shared" si="61"/>
        <v>261.50400000000002</v>
      </c>
      <c r="T211" s="95">
        <f t="shared" si="62"/>
        <v>488.14200000000005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6101.7749999999996</v>
      </c>
      <c r="N212" s="62">
        <f t="shared" si="58"/>
        <v>9.18</v>
      </c>
      <c r="O212" s="46"/>
      <c r="P212" s="43"/>
      <c r="Q212" s="142">
        <f t="shared" si="59"/>
        <v>0</v>
      </c>
      <c r="R212" s="143">
        <f t="shared" si="60"/>
        <v>226.63800000000001</v>
      </c>
      <c r="S212" s="143">
        <f t="shared" si="61"/>
        <v>261.50400000000002</v>
      </c>
      <c r="T212" s="95">
        <f t="shared" si="62"/>
        <v>488.14200000000005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6101.7749999999996</v>
      </c>
      <c r="N213" s="62">
        <f t="shared" si="58"/>
        <v>9.18</v>
      </c>
      <c r="O213" s="46"/>
      <c r="P213" s="43"/>
      <c r="Q213" s="142">
        <f t="shared" si="59"/>
        <v>0</v>
      </c>
      <c r="R213" s="143">
        <f t="shared" si="60"/>
        <v>226.63800000000001</v>
      </c>
      <c r="S213" s="143">
        <f t="shared" si="61"/>
        <v>261.50400000000002</v>
      </c>
      <c r="T213" s="95">
        <f t="shared" si="62"/>
        <v>488.14200000000005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6101.7749999999996</v>
      </c>
      <c r="N214" s="62">
        <f t="shared" si="58"/>
        <v>9.18</v>
      </c>
      <c r="O214" s="46"/>
      <c r="P214" s="43"/>
      <c r="Q214" s="142">
        <f t="shared" si="59"/>
        <v>0</v>
      </c>
      <c r="R214" s="143">
        <f t="shared" si="60"/>
        <v>226.63800000000001</v>
      </c>
      <c r="S214" s="143">
        <f t="shared" si="61"/>
        <v>261.50400000000002</v>
      </c>
      <c r="T214" s="95">
        <f t="shared" si="62"/>
        <v>488.14200000000005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6101.7749999999996</v>
      </c>
      <c r="N215" s="62">
        <f t="shared" ref="N215:N278" si="69">SUMPRODUCT($C$3:$K$3,$C$6:$K$6)/1000</f>
        <v>9.18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226.63800000000001</v>
      </c>
      <c r="S215" s="143">
        <f t="shared" ref="S215:S278" si="72">SUMPRODUCT($I$4:$K$4,$I$6:$K$6)*$S$3</f>
        <v>261.50400000000002</v>
      </c>
      <c r="T215" s="95">
        <f t="shared" ref="T215:T278" si="73">SUM(Q215:S215)</f>
        <v>488.14200000000005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6101.7749999999996</v>
      </c>
      <c r="N216" s="62">
        <f t="shared" si="69"/>
        <v>9.18</v>
      </c>
      <c r="O216" s="46"/>
      <c r="P216" s="43"/>
      <c r="Q216" s="142">
        <f t="shared" si="70"/>
        <v>0</v>
      </c>
      <c r="R216" s="143">
        <f t="shared" si="71"/>
        <v>226.63800000000001</v>
      </c>
      <c r="S216" s="143">
        <f t="shared" si="72"/>
        <v>261.50400000000002</v>
      </c>
      <c r="T216" s="95">
        <f t="shared" si="73"/>
        <v>488.14200000000005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6101.7749999999996</v>
      </c>
      <c r="N217" s="62">
        <f t="shared" si="69"/>
        <v>9.18</v>
      </c>
      <c r="O217" s="46"/>
      <c r="P217" s="43"/>
      <c r="Q217" s="142">
        <f t="shared" si="70"/>
        <v>0</v>
      </c>
      <c r="R217" s="143">
        <f t="shared" si="71"/>
        <v>226.63800000000001</v>
      </c>
      <c r="S217" s="143">
        <f t="shared" si="72"/>
        <v>261.50400000000002</v>
      </c>
      <c r="T217" s="95">
        <f t="shared" si="73"/>
        <v>488.14200000000005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6101.7749999999996</v>
      </c>
      <c r="N218" s="62">
        <f t="shared" si="69"/>
        <v>9.18</v>
      </c>
      <c r="O218" s="46"/>
      <c r="P218" s="43"/>
      <c r="Q218" s="142">
        <f t="shared" si="70"/>
        <v>0</v>
      </c>
      <c r="R218" s="143">
        <f t="shared" si="71"/>
        <v>226.63800000000001</v>
      </c>
      <c r="S218" s="143">
        <f t="shared" si="72"/>
        <v>261.50400000000002</v>
      </c>
      <c r="T218" s="95">
        <f t="shared" si="73"/>
        <v>488.14200000000005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6101.7749999999996</v>
      </c>
      <c r="N219" s="62">
        <f t="shared" si="69"/>
        <v>9.18</v>
      </c>
      <c r="O219" s="46"/>
      <c r="P219" s="43"/>
      <c r="Q219" s="142">
        <f t="shared" si="70"/>
        <v>0</v>
      </c>
      <c r="R219" s="143">
        <f t="shared" si="71"/>
        <v>226.63800000000001</v>
      </c>
      <c r="S219" s="143">
        <f t="shared" si="72"/>
        <v>261.50400000000002</v>
      </c>
      <c r="T219" s="95">
        <f t="shared" si="73"/>
        <v>488.14200000000005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6101.7749999999996</v>
      </c>
      <c r="N220" s="62">
        <f t="shared" si="69"/>
        <v>9.18</v>
      </c>
      <c r="O220" s="46"/>
      <c r="P220" s="43"/>
      <c r="Q220" s="142">
        <f t="shared" si="70"/>
        <v>0</v>
      </c>
      <c r="R220" s="143">
        <f t="shared" si="71"/>
        <v>226.63800000000001</v>
      </c>
      <c r="S220" s="143">
        <f t="shared" si="72"/>
        <v>261.50400000000002</v>
      </c>
      <c r="T220" s="95">
        <f t="shared" si="73"/>
        <v>488.14200000000005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6101.7749999999996</v>
      </c>
      <c r="N221" s="62">
        <f t="shared" si="69"/>
        <v>9.18</v>
      </c>
      <c r="O221" s="46"/>
      <c r="P221" s="43"/>
      <c r="Q221" s="142">
        <f t="shared" si="70"/>
        <v>0</v>
      </c>
      <c r="R221" s="143">
        <f t="shared" si="71"/>
        <v>226.63800000000001</v>
      </c>
      <c r="S221" s="143">
        <f t="shared" si="72"/>
        <v>261.50400000000002</v>
      </c>
      <c r="T221" s="95">
        <f t="shared" si="73"/>
        <v>488.14200000000005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6101.7749999999996</v>
      </c>
      <c r="N222" s="62">
        <f t="shared" si="69"/>
        <v>9.18</v>
      </c>
      <c r="O222" s="46"/>
      <c r="P222" s="43"/>
      <c r="Q222" s="142">
        <f t="shared" si="70"/>
        <v>0</v>
      </c>
      <c r="R222" s="143">
        <f t="shared" si="71"/>
        <v>226.63800000000001</v>
      </c>
      <c r="S222" s="143">
        <f t="shared" si="72"/>
        <v>261.50400000000002</v>
      </c>
      <c r="T222" s="95">
        <f t="shared" si="73"/>
        <v>488.14200000000005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6101.7749999999996</v>
      </c>
      <c r="N223" s="62">
        <f t="shared" si="69"/>
        <v>9.18</v>
      </c>
      <c r="O223" s="46"/>
      <c r="P223" s="43"/>
      <c r="Q223" s="142">
        <f t="shared" si="70"/>
        <v>0</v>
      </c>
      <c r="R223" s="143">
        <f t="shared" si="71"/>
        <v>226.63800000000001</v>
      </c>
      <c r="S223" s="143">
        <f t="shared" si="72"/>
        <v>261.50400000000002</v>
      </c>
      <c r="T223" s="95">
        <f t="shared" si="73"/>
        <v>488.14200000000005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6101.7749999999996</v>
      </c>
      <c r="N224" s="62">
        <f t="shared" si="69"/>
        <v>9.18</v>
      </c>
      <c r="O224" s="46"/>
      <c r="P224" s="43"/>
      <c r="Q224" s="142">
        <f t="shared" si="70"/>
        <v>0</v>
      </c>
      <c r="R224" s="143">
        <f t="shared" si="71"/>
        <v>226.63800000000001</v>
      </c>
      <c r="S224" s="143">
        <f t="shared" si="72"/>
        <v>261.50400000000002</v>
      </c>
      <c r="T224" s="95">
        <f t="shared" si="73"/>
        <v>488.14200000000005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6101.7749999999996</v>
      </c>
      <c r="N225" s="62">
        <f t="shared" si="69"/>
        <v>9.18</v>
      </c>
      <c r="O225" s="46"/>
      <c r="P225" s="43"/>
      <c r="Q225" s="142">
        <f t="shared" si="70"/>
        <v>0</v>
      </c>
      <c r="R225" s="143">
        <f t="shared" si="71"/>
        <v>226.63800000000001</v>
      </c>
      <c r="S225" s="143">
        <f t="shared" si="72"/>
        <v>261.50400000000002</v>
      </c>
      <c r="T225" s="95">
        <f t="shared" si="73"/>
        <v>488.14200000000005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6101.7749999999996</v>
      </c>
      <c r="N226" s="62">
        <f t="shared" si="69"/>
        <v>9.18</v>
      </c>
      <c r="O226" s="46"/>
      <c r="P226" s="43"/>
      <c r="Q226" s="142">
        <f t="shared" si="70"/>
        <v>0</v>
      </c>
      <c r="R226" s="143">
        <f t="shared" si="71"/>
        <v>226.63800000000001</v>
      </c>
      <c r="S226" s="143">
        <f t="shared" si="72"/>
        <v>261.50400000000002</v>
      </c>
      <c r="T226" s="95">
        <f t="shared" si="73"/>
        <v>488.14200000000005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6101.7749999999996</v>
      </c>
      <c r="N227" s="62">
        <f t="shared" si="69"/>
        <v>9.18</v>
      </c>
      <c r="O227" s="46"/>
      <c r="P227" s="43"/>
      <c r="Q227" s="142">
        <f t="shared" si="70"/>
        <v>0</v>
      </c>
      <c r="R227" s="143">
        <f t="shared" si="71"/>
        <v>226.63800000000001</v>
      </c>
      <c r="S227" s="143">
        <f t="shared" si="72"/>
        <v>261.50400000000002</v>
      </c>
      <c r="T227" s="95">
        <f t="shared" si="73"/>
        <v>488.14200000000005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6101.7749999999996</v>
      </c>
      <c r="N228" s="62">
        <f t="shared" si="69"/>
        <v>9.18</v>
      </c>
      <c r="O228" s="46"/>
      <c r="P228" s="43"/>
      <c r="Q228" s="142">
        <f t="shared" si="70"/>
        <v>0</v>
      </c>
      <c r="R228" s="143">
        <f t="shared" si="71"/>
        <v>226.63800000000001</v>
      </c>
      <c r="S228" s="143">
        <f t="shared" si="72"/>
        <v>261.50400000000002</v>
      </c>
      <c r="T228" s="95">
        <f t="shared" si="73"/>
        <v>488.14200000000005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6101.7749999999996</v>
      </c>
      <c r="N229" s="62">
        <f t="shared" si="69"/>
        <v>9.18</v>
      </c>
      <c r="O229" s="46"/>
      <c r="P229" s="43"/>
      <c r="Q229" s="142">
        <f t="shared" si="70"/>
        <v>0</v>
      </c>
      <c r="R229" s="143">
        <f t="shared" si="71"/>
        <v>226.63800000000001</v>
      </c>
      <c r="S229" s="143">
        <f t="shared" si="72"/>
        <v>261.50400000000002</v>
      </c>
      <c r="T229" s="95">
        <f t="shared" si="73"/>
        <v>488.14200000000005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6101.7749999999996</v>
      </c>
      <c r="N230" s="62">
        <f t="shared" si="69"/>
        <v>9.18</v>
      </c>
      <c r="O230" s="46"/>
      <c r="P230" s="43"/>
      <c r="Q230" s="142">
        <f t="shared" si="70"/>
        <v>0</v>
      </c>
      <c r="R230" s="143">
        <f t="shared" si="71"/>
        <v>226.63800000000001</v>
      </c>
      <c r="S230" s="143">
        <f t="shared" si="72"/>
        <v>261.50400000000002</v>
      </c>
      <c r="T230" s="95">
        <f t="shared" si="73"/>
        <v>488.14200000000005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6101.7749999999996</v>
      </c>
      <c r="N231" s="62">
        <f t="shared" si="69"/>
        <v>9.18</v>
      </c>
      <c r="O231" s="46"/>
      <c r="P231" s="43"/>
      <c r="Q231" s="142">
        <f t="shared" si="70"/>
        <v>0</v>
      </c>
      <c r="R231" s="143">
        <f t="shared" si="71"/>
        <v>226.63800000000001</v>
      </c>
      <c r="S231" s="143">
        <f t="shared" si="72"/>
        <v>261.50400000000002</v>
      </c>
      <c r="T231" s="95">
        <f t="shared" si="73"/>
        <v>488.14200000000005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6101.7749999999996</v>
      </c>
      <c r="N232" s="62">
        <f t="shared" si="69"/>
        <v>9.18</v>
      </c>
      <c r="O232" s="46"/>
      <c r="P232" s="43"/>
      <c r="Q232" s="142">
        <f t="shared" si="70"/>
        <v>0</v>
      </c>
      <c r="R232" s="143">
        <f t="shared" si="71"/>
        <v>226.63800000000001</v>
      </c>
      <c r="S232" s="143">
        <f t="shared" si="72"/>
        <v>261.50400000000002</v>
      </c>
      <c r="T232" s="95">
        <f t="shared" si="73"/>
        <v>488.14200000000005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6101.7749999999996</v>
      </c>
      <c r="N233" s="62">
        <f t="shared" si="69"/>
        <v>9.18</v>
      </c>
      <c r="O233" s="46"/>
      <c r="P233" s="43"/>
      <c r="Q233" s="142">
        <f t="shared" si="70"/>
        <v>0</v>
      </c>
      <c r="R233" s="143">
        <f t="shared" si="71"/>
        <v>226.63800000000001</v>
      </c>
      <c r="S233" s="143">
        <f t="shared" si="72"/>
        <v>261.50400000000002</v>
      </c>
      <c r="T233" s="95">
        <f t="shared" si="73"/>
        <v>488.14200000000005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6101.7749999999996</v>
      </c>
      <c r="N234" s="62">
        <f t="shared" si="69"/>
        <v>9.18</v>
      </c>
      <c r="O234" s="46"/>
      <c r="P234" s="43"/>
      <c r="Q234" s="142">
        <f t="shared" si="70"/>
        <v>0</v>
      </c>
      <c r="R234" s="143">
        <f t="shared" si="71"/>
        <v>226.63800000000001</v>
      </c>
      <c r="S234" s="143">
        <f t="shared" si="72"/>
        <v>261.50400000000002</v>
      </c>
      <c r="T234" s="95">
        <f t="shared" si="73"/>
        <v>488.14200000000005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6101.7749999999996</v>
      </c>
      <c r="N235" s="62">
        <f t="shared" si="69"/>
        <v>9.18</v>
      </c>
      <c r="O235" s="46"/>
      <c r="P235" s="43"/>
      <c r="Q235" s="142">
        <f t="shared" si="70"/>
        <v>0</v>
      </c>
      <c r="R235" s="143">
        <f t="shared" si="71"/>
        <v>226.63800000000001</v>
      </c>
      <c r="S235" s="143">
        <f t="shared" si="72"/>
        <v>261.50400000000002</v>
      </c>
      <c r="T235" s="95">
        <f t="shared" si="73"/>
        <v>488.14200000000005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6101.7749999999996</v>
      </c>
      <c r="N236" s="62">
        <f t="shared" si="69"/>
        <v>9.18</v>
      </c>
      <c r="O236" s="46"/>
      <c r="P236" s="43"/>
      <c r="Q236" s="142">
        <f t="shared" si="70"/>
        <v>0</v>
      </c>
      <c r="R236" s="143">
        <f t="shared" si="71"/>
        <v>226.63800000000001</v>
      </c>
      <c r="S236" s="143">
        <f t="shared" si="72"/>
        <v>261.50400000000002</v>
      </c>
      <c r="T236" s="95">
        <f t="shared" si="73"/>
        <v>488.14200000000005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6101.7749999999996</v>
      </c>
      <c r="N237" s="62">
        <f t="shared" si="69"/>
        <v>9.18</v>
      </c>
      <c r="O237" s="46"/>
      <c r="P237" s="43"/>
      <c r="Q237" s="142">
        <f t="shared" si="70"/>
        <v>0</v>
      </c>
      <c r="R237" s="143">
        <f t="shared" si="71"/>
        <v>226.63800000000001</v>
      </c>
      <c r="S237" s="143">
        <f t="shared" si="72"/>
        <v>261.50400000000002</v>
      </c>
      <c r="T237" s="95">
        <f t="shared" si="73"/>
        <v>488.14200000000005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6101.7749999999996</v>
      </c>
      <c r="N238" s="62">
        <f t="shared" si="69"/>
        <v>9.18</v>
      </c>
      <c r="O238" s="46"/>
      <c r="P238" s="43"/>
      <c r="Q238" s="142">
        <f t="shared" si="70"/>
        <v>0</v>
      </c>
      <c r="R238" s="143">
        <f t="shared" si="71"/>
        <v>226.63800000000001</v>
      </c>
      <c r="S238" s="143">
        <f t="shared" si="72"/>
        <v>261.50400000000002</v>
      </c>
      <c r="T238" s="95">
        <f t="shared" si="73"/>
        <v>488.14200000000005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6101.7749999999996</v>
      </c>
      <c r="N239" s="62">
        <f t="shared" si="69"/>
        <v>9.18</v>
      </c>
      <c r="O239" s="46"/>
      <c r="P239" s="43"/>
      <c r="Q239" s="142">
        <f t="shared" si="70"/>
        <v>0</v>
      </c>
      <c r="R239" s="143">
        <f t="shared" si="71"/>
        <v>226.63800000000001</v>
      </c>
      <c r="S239" s="143">
        <f t="shared" si="72"/>
        <v>261.50400000000002</v>
      </c>
      <c r="T239" s="95">
        <f t="shared" si="73"/>
        <v>488.14200000000005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6101.7749999999996</v>
      </c>
      <c r="N240" s="62">
        <f t="shared" si="69"/>
        <v>9.18</v>
      </c>
      <c r="O240" s="46"/>
      <c r="P240" s="43"/>
      <c r="Q240" s="142">
        <f t="shared" si="70"/>
        <v>0</v>
      </c>
      <c r="R240" s="143">
        <f t="shared" si="71"/>
        <v>226.63800000000001</v>
      </c>
      <c r="S240" s="143">
        <f t="shared" si="72"/>
        <v>261.50400000000002</v>
      </c>
      <c r="T240" s="95">
        <f t="shared" si="73"/>
        <v>488.14200000000005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6101.7749999999996</v>
      </c>
      <c r="N241" s="62">
        <f t="shared" si="69"/>
        <v>9.18</v>
      </c>
      <c r="O241" s="46"/>
      <c r="P241" s="43"/>
      <c r="Q241" s="142">
        <f t="shared" si="70"/>
        <v>0</v>
      </c>
      <c r="R241" s="143">
        <f t="shared" si="71"/>
        <v>226.63800000000001</v>
      </c>
      <c r="S241" s="143">
        <f t="shared" si="72"/>
        <v>261.50400000000002</v>
      </c>
      <c r="T241" s="95">
        <f t="shared" si="73"/>
        <v>488.14200000000005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6101.7749999999996</v>
      </c>
      <c r="N242" s="62">
        <f t="shared" si="69"/>
        <v>9.18</v>
      </c>
      <c r="O242" s="46"/>
      <c r="P242" s="43"/>
      <c r="Q242" s="142">
        <f t="shared" si="70"/>
        <v>0</v>
      </c>
      <c r="R242" s="143">
        <f t="shared" si="71"/>
        <v>226.63800000000001</v>
      </c>
      <c r="S242" s="143">
        <f t="shared" si="72"/>
        <v>261.50400000000002</v>
      </c>
      <c r="T242" s="95">
        <f t="shared" si="73"/>
        <v>488.14200000000005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6101.7749999999996</v>
      </c>
      <c r="N243" s="62">
        <f t="shared" si="69"/>
        <v>9.18</v>
      </c>
      <c r="O243" s="46"/>
      <c r="P243" s="43"/>
      <c r="Q243" s="142">
        <f t="shared" si="70"/>
        <v>0</v>
      </c>
      <c r="R243" s="143">
        <f t="shared" si="71"/>
        <v>226.63800000000001</v>
      </c>
      <c r="S243" s="143">
        <f t="shared" si="72"/>
        <v>261.50400000000002</v>
      </c>
      <c r="T243" s="95">
        <f t="shared" si="73"/>
        <v>488.14200000000005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6101.7749999999996</v>
      </c>
      <c r="N244" s="62">
        <f t="shared" si="69"/>
        <v>9.18</v>
      </c>
      <c r="O244" s="46"/>
      <c r="P244" s="43"/>
      <c r="Q244" s="142">
        <f t="shared" si="70"/>
        <v>0</v>
      </c>
      <c r="R244" s="143">
        <f t="shared" si="71"/>
        <v>226.63800000000001</v>
      </c>
      <c r="S244" s="143">
        <f t="shared" si="72"/>
        <v>261.50400000000002</v>
      </c>
      <c r="T244" s="95">
        <f t="shared" si="73"/>
        <v>488.14200000000005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6101.7749999999996</v>
      </c>
      <c r="N245" s="62">
        <f t="shared" si="69"/>
        <v>9.18</v>
      </c>
      <c r="O245" s="46"/>
      <c r="P245" s="43"/>
      <c r="Q245" s="142">
        <f t="shared" si="70"/>
        <v>0</v>
      </c>
      <c r="R245" s="143">
        <f t="shared" si="71"/>
        <v>226.63800000000001</v>
      </c>
      <c r="S245" s="143">
        <f t="shared" si="72"/>
        <v>261.50400000000002</v>
      </c>
      <c r="T245" s="95">
        <f t="shared" si="73"/>
        <v>488.14200000000005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6101.7749999999996</v>
      </c>
      <c r="N246" s="62">
        <f t="shared" si="69"/>
        <v>9.18</v>
      </c>
      <c r="O246" s="46"/>
      <c r="P246" s="43"/>
      <c r="Q246" s="142">
        <f t="shared" si="70"/>
        <v>0</v>
      </c>
      <c r="R246" s="143">
        <f t="shared" si="71"/>
        <v>226.63800000000001</v>
      </c>
      <c r="S246" s="143">
        <f t="shared" si="72"/>
        <v>261.50400000000002</v>
      </c>
      <c r="T246" s="95">
        <f t="shared" si="73"/>
        <v>488.14200000000005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6101.7749999999996</v>
      </c>
      <c r="N247" s="62">
        <f t="shared" si="69"/>
        <v>9.18</v>
      </c>
      <c r="O247" s="46"/>
      <c r="P247" s="43"/>
      <c r="Q247" s="142">
        <f t="shared" si="70"/>
        <v>0</v>
      </c>
      <c r="R247" s="143">
        <f t="shared" si="71"/>
        <v>226.63800000000001</v>
      </c>
      <c r="S247" s="143">
        <f t="shared" si="72"/>
        <v>261.50400000000002</v>
      </c>
      <c r="T247" s="95">
        <f t="shared" si="73"/>
        <v>488.14200000000005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6101.7749999999996</v>
      </c>
      <c r="N248" s="62">
        <f t="shared" si="69"/>
        <v>9.18</v>
      </c>
      <c r="O248" s="46"/>
      <c r="P248" s="43"/>
      <c r="Q248" s="142">
        <f t="shared" si="70"/>
        <v>0</v>
      </c>
      <c r="R248" s="143">
        <f t="shared" si="71"/>
        <v>226.63800000000001</v>
      </c>
      <c r="S248" s="143">
        <f t="shared" si="72"/>
        <v>261.50400000000002</v>
      </c>
      <c r="T248" s="95">
        <f t="shared" si="73"/>
        <v>488.14200000000005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6101.7749999999996</v>
      </c>
      <c r="N249" s="62">
        <f t="shared" si="69"/>
        <v>9.18</v>
      </c>
      <c r="O249" s="46"/>
      <c r="P249" s="43"/>
      <c r="Q249" s="142">
        <f t="shared" si="70"/>
        <v>0</v>
      </c>
      <c r="R249" s="143">
        <f t="shared" si="71"/>
        <v>226.63800000000001</v>
      </c>
      <c r="S249" s="143">
        <f t="shared" si="72"/>
        <v>261.50400000000002</v>
      </c>
      <c r="T249" s="95">
        <f t="shared" si="73"/>
        <v>488.14200000000005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6101.7749999999996</v>
      </c>
      <c r="N250" s="62">
        <f t="shared" si="69"/>
        <v>9.18</v>
      </c>
      <c r="O250" s="46"/>
      <c r="P250" s="43"/>
      <c r="Q250" s="142">
        <f t="shared" si="70"/>
        <v>0</v>
      </c>
      <c r="R250" s="143">
        <f t="shared" si="71"/>
        <v>226.63800000000001</v>
      </c>
      <c r="S250" s="143">
        <f t="shared" si="72"/>
        <v>261.50400000000002</v>
      </c>
      <c r="T250" s="95">
        <f t="shared" si="73"/>
        <v>488.14200000000005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6101.7749999999996</v>
      </c>
      <c r="N251" s="62">
        <f t="shared" si="69"/>
        <v>9.18</v>
      </c>
      <c r="O251" s="46"/>
      <c r="P251" s="43"/>
      <c r="Q251" s="142">
        <f t="shared" si="70"/>
        <v>0</v>
      </c>
      <c r="R251" s="143">
        <f t="shared" si="71"/>
        <v>226.63800000000001</v>
      </c>
      <c r="S251" s="143">
        <f t="shared" si="72"/>
        <v>261.50400000000002</v>
      </c>
      <c r="T251" s="95">
        <f t="shared" si="73"/>
        <v>488.14200000000005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6101.7749999999996</v>
      </c>
      <c r="N252" s="62">
        <f t="shared" si="69"/>
        <v>9.18</v>
      </c>
      <c r="O252" s="46"/>
      <c r="P252" s="43"/>
      <c r="Q252" s="142">
        <f t="shared" si="70"/>
        <v>0</v>
      </c>
      <c r="R252" s="143">
        <f t="shared" si="71"/>
        <v>226.63800000000001</v>
      </c>
      <c r="S252" s="143">
        <f t="shared" si="72"/>
        <v>261.50400000000002</v>
      </c>
      <c r="T252" s="95">
        <f t="shared" si="73"/>
        <v>488.14200000000005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6101.7749999999996</v>
      </c>
      <c r="N253" s="62">
        <f t="shared" si="69"/>
        <v>9.18</v>
      </c>
      <c r="O253" s="46"/>
      <c r="P253" s="43"/>
      <c r="Q253" s="142">
        <f t="shared" si="70"/>
        <v>0</v>
      </c>
      <c r="R253" s="143">
        <f t="shared" si="71"/>
        <v>226.63800000000001</v>
      </c>
      <c r="S253" s="143">
        <f t="shared" si="72"/>
        <v>261.50400000000002</v>
      </c>
      <c r="T253" s="95">
        <f t="shared" si="73"/>
        <v>488.14200000000005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6101.7749999999996</v>
      </c>
      <c r="N254" s="62">
        <f t="shared" si="69"/>
        <v>9.18</v>
      </c>
      <c r="O254" s="46"/>
      <c r="P254" s="43"/>
      <c r="Q254" s="142">
        <f t="shared" si="70"/>
        <v>0</v>
      </c>
      <c r="R254" s="143">
        <f t="shared" si="71"/>
        <v>226.63800000000001</v>
      </c>
      <c r="S254" s="143">
        <f t="shared" si="72"/>
        <v>261.50400000000002</v>
      </c>
      <c r="T254" s="95">
        <f t="shared" si="73"/>
        <v>488.14200000000005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6101.7749999999996</v>
      </c>
      <c r="N255" s="62">
        <f t="shared" si="69"/>
        <v>9.18</v>
      </c>
      <c r="O255" s="46"/>
      <c r="P255" s="43"/>
      <c r="Q255" s="142">
        <f t="shared" si="70"/>
        <v>0</v>
      </c>
      <c r="R255" s="143">
        <f t="shared" si="71"/>
        <v>226.63800000000001</v>
      </c>
      <c r="S255" s="143">
        <f t="shared" si="72"/>
        <v>261.50400000000002</v>
      </c>
      <c r="T255" s="95">
        <f t="shared" si="73"/>
        <v>488.14200000000005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6101.7749999999996</v>
      </c>
      <c r="N256" s="62">
        <f t="shared" si="69"/>
        <v>9.18</v>
      </c>
      <c r="O256" s="46"/>
      <c r="P256" s="43"/>
      <c r="Q256" s="142">
        <f t="shared" si="70"/>
        <v>0</v>
      </c>
      <c r="R256" s="143">
        <f t="shared" si="71"/>
        <v>226.63800000000001</v>
      </c>
      <c r="S256" s="143">
        <f t="shared" si="72"/>
        <v>261.50400000000002</v>
      </c>
      <c r="T256" s="95">
        <f t="shared" si="73"/>
        <v>488.14200000000005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6101.7749999999996</v>
      </c>
      <c r="N257" s="62">
        <f t="shared" si="69"/>
        <v>9.18</v>
      </c>
      <c r="O257" s="46"/>
      <c r="P257" s="43"/>
      <c r="Q257" s="142">
        <f t="shared" si="70"/>
        <v>0</v>
      </c>
      <c r="R257" s="143">
        <f t="shared" si="71"/>
        <v>226.63800000000001</v>
      </c>
      <c r="S257" s="143">
        <f t="shared" si="72"/>
        <v>261.50400000000002</v>
      </c>
      <c r="T257" s="95">
        <f t="shared" si="73"/>
        <v>488.14200000000005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6101.7749999999996</v>
      </c>
      <c r="N258" s="62">
        <f t="shared" si="69"/>
        <v>9.18</v>
      </c>
      <c r="O258" s="46"/>
      <c r="P258" s="43"/>
      <c r="Q258" s="142">
        <f t="shared" si="70"/>
        <v>0</v>
      </c>
      <c r="R258" s="143">
        <f t="shared" si="71"/>
        <v>226.63800000000001</v>
      </c>
      <c r="S258" s="143">
        <f t="shared" si="72"/>
        <v>261.50400000000002</v>
      </c>
      <c r="T258" s="95">
        <f t="shared" si="73"/>
        <v>488.14200000000005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6101.7749999999996</v>
      </c>
      <c r="N259" s="62">
        <f t="shared" si="69"/>
        <v>9.18</v>
      </c>
      <c r="O259" s="46"/>
      <c r="P259" s="43"/>
      <c r="Q259" s="142">
        <f t="shared" si="70"/>
        <v>0</v>
      </c>
      <c r="R259" s="143">
        <f t="shared" si="71"/>
        <v>226.63800000000001</v>
      </c>
      <c r="S259" s="143">
        <f t="shared" si="72"/>
        <v>261.50400000000002</v>
      </c>
      <c r="T259" s="95">
        <f t="shared" si="73"/>
        <v>488.14200000000005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6101.7749999999996</v>
      </c>
      <c r="N260" s="62">
        <f t="shared" si="69"/>
        <v>9.18</v>
      </c>
      <c r="O260" s="46"/>
      <c r="P260" s="43"/>
      <c r="Q260" s="142">
        <f t="shared" si="70"/>
        <v>0</v>
      </c>
      <c r="R260" s="143">
        <f t="shared" si="71"/>
        <v>226.63800000000001</v>
      </c>
      <c r="S260" s="143">
        <f t="shared" si="72"/>
        <v>261.50400000000002</v>
      </c>
      <c r="T260" s="95">
        <f t="shared" si="73"/>
        <v>488.14200000000005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6101.7749999999996</v>
      </c>
      <c r="N261" s="62">
        <f t="shared" si="69"/>
        <v>9.18</v>
      </c>
      <c r="O261" s="46"/>
      <c r="P261" s="43"/>
      <c r="Q261" s="142">
        <f t="shared" si="70"/>
        <v>0</v>
      </c>
      <c r="R261" s="143">
        <f t="shared" si="71"/>
        <v>226.63800000000001</v>
      </c>
      <c r="S261" s="143">
        <f t="shared" si="72"/>
        <v>261.50400000000002</v>
      </c>
      <c r="T261" s="95">
        <f t="shared" si="73"/>
        <v>488.14200000000005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6101.7749999999996</v>
      </c>
      <c r="N262" s="62">
        <f t="shared" si="69"/>
        <v>9.18</v>
      </c>
      <c r="O262" s="46"/>
      <c r="P262" s="43"/>
      <c r="Q262" s="142">
        <f t="shared" si="70"/>
        <v>0</v>
      </c>
      <c r="R262" s="143">
        <f t="shared" si="71"/>
        <v>226.63800000000001</v>
      </c>
      <c r="S262" s="143">
        <f t="shared" si="72"/>
        <v>261.50400000000002</v>
      </c>
      <c r="T262" s="95">
        <f t="shared" si="73"/>
        <v>488.14200000000005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6101.7749999999996</v>
      </c>
      <c r="N263" s="62">
        <f t="shared" si="69"/>
        <v>9.18</v>
      </c>
      <c r="O263" s="46"/>
      <c r="P263" s="43"/>
      <c r="Q263" s="142">
        <f t="shared" si="70"/>
        <v>0</v>
      </c>
      <c r="R263" s="143">
        <f t="shared" si="71"/>
        <v>226.63800000000001</v>
      </c>
      <c r="S263" s="143">
        <f t="shared" si="72"/>
        <v>261.50400000000002</v>
      </c>
      <c r="T263" s="95">
        <f t="shared" si="73"/>
        <v>488.14200000000005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6101.7749999999996</v>
      </c>
      <c r="N264" s="62">
        <f t="shared" si="69"/>
        <v>9.18</v>
      </c>
      <c r="O264" s="46"/>
      <c r="P264" s="43"/>
      <c r="Q264" s="142">
        <f t="shared" si="70"/>
        <v>0</v>
      </c>
      <c r="R264" s="143">
        <f t="shared" si="71"/>
        <v>226.63800000000001</v>
      </c>
      <c r="S264" s="143">
        <f t="shared" si="72"/>
        <v>261.50400000000002</v>
      </c>
      <c r="T264" s="95">
        <f t="shared" si="73"/>
        <v>488.14200000000005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6101.7749999999996</v>
      </c>
      <c r="N265" s="62">
        <f t="shared" si="69"/>
        <v>9.18</v>
      </c>
      <c r="O265" s="46"/>
      <c r="P265" s="43"/>
      <c r="Q265" s="142">
        <f t="shared" si="70"/>
        <v>0</v>
      </c>
      <c r="R265" s="143">
        <f t="shared" si="71"/>
        <v>226.63800000000001</v>
      </c>
      <c r="S265" s="143">
        <f t="shared" si="72"/>
        <v>261.50400000000002</v>
      </c>
      <c r="T265" s="95">
        <f t="shared" si="73"/>
        <v>488.14200000000005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6101.7749999999996</v>
      </c>
      <c r="N266" s="62">
        <f t="shared" si="69"/>
        <v>9.18</v>
      </c>
      <c r="O266" s="46"/>
      <c r="P266" s="43"/>
      <c r="Q266" s="142">
        <f t="shared" si="70"/>
        <v>0</v>
      </c>
      <c r="R266" s="143">
        <f t="shared" si="71"/>
        <v>226.63800000000001</v>
      </c>
      <c r="S266" s="143">
        <f t="shared" si="72"/>
        <v>261.50400000000002</v>
      </c>
      <c r="T266" s="95">
        <f t="shared" si="73"/>
        <v>488.14200000000005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6101.7749999999996</v>
      </c>
      <c r="N267" s="62">
        <f t="shared" si="69"/>
        <v>9.18</v>
      </c>
      <c r="O267" s="46"/>
      <c r="P267" s="43"/>
      <c r="Q267" s="142">
        <f t="shared" si="70"/>
        <v>0</v>
      </c>
      <c r="R267" s="143">
        <f t="shared" si="71"/>
        <v>226.63800000000001</v>
      </c>
      <c r="S267" s="143">
        <f t="shared" si="72"/>
        <v>261.50400000000002</v>
      </c>
      <c r="T267" s="95">
        <f t="shared" si="73"/>
        <v>488.14200000000005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6101.7749999999996</v>
      </c>
      <c r="N268" s="62">
        <f t="shared" si="69"/>
        <v>9.18</v>
      </c>
      <c r="O268" s="46"/>
      <c r="P268" s="43"/>
      <c r="Q268" s="142">
        <f t="shared" si="70"/>
        <v>0</v>
      </c>
      <c r="R268" s="143">
        <f t="shared" si="71"/>
        <v>226.63800000000001</v>
      </c>
      <c r="S268" s="143">
        <f t="shared" si="72"/>
        <v>261.50400000000002</v>
      </c>
      <c r="T268" s="95">
        <f t="shared" si="73"/>
        <v>488.14200000000005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6101.7749999999996</v>
      </c>
      <c r="N269" s="62">
        <f t="shared" si="69"/>
        <v>9.18</v>
      </c>
      <c r="O269" s="46"/>
      <c r="P269" s="43"/>
      <c r="Q269" s="142">
        <f t="shared" si="70"/>
        <v>0</v>
      </c>
      <c r="R269" s="143">
        <f t="shared" si="71"/>
        <v>226.63800000000001</v>
      </c>
      <c r="S269" s="143">
        <f t="shared" si="72"/>
        <v>261.50400000000002</v>
      </c>
      <c r="T269" s="95">
        <f t="shared" si="73"/>
        <v>488.14200000000005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6101.7749999999996</v>
      </c>
      <c r="N270" s="62">
        <f t="shared" si="69"/>
        <v>9.18</v>
      </c>
      <c r="O270" s="46"/>
      <c r="P270" s="43"/>
      <c r="Q270" s="142">
        <f t="shared" si="70"/>
        <v>0</v>
      </c>
      <c r="R270" s="143">
        <f t="shared" si="71"/>
        <v>226.63800000000001</v>
      </c>
      <c r="S270" s="143">
        <f t="shared" si="72"/>
        <v>261.50400000000002</v>
      </c>
      <c r="T270" s="95">
        <f t="shared" si="73"/>
        <v>488.14200000000005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6101.7749999999996</v>
      </c>
      <c r="N271" s="62">
        <f t="shared" si="69"/>
        <v>9.18</v>
      </c>
      <c r="O271" s="46"/>
      <c r="P271" s="43"/>
      <c r="Q271" s="142">
        <f t="shared" si="70"/>
        <v>0</v>
      </c>
      <c r="R271" s="143">
        <f t="shared" si="71"/>
        <v>226.63800000000001</v>
      </c>
      <c r="S271" s="143">
        <f t="shared" si="72"/>
        <v>261.50400000000002</v>
      </c>
      <c r="T271" s="95">
        <f t="shared" si="73"/>
        <v>488.14200000000005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6101.7749999999996</v>
      </c>
      <c r="N272" s="62">
        <f t="shared" si="69"/>
        <v>9.18</v>
      </c>
      <c r="O272" s="46"/>
      <c r="P272" s="43"/>
      <c r="Q272" s="142">
        <f t="shared" si="70"/>
        <v>0</v>
      </c>
      <c r="R272" s="143">
        <f t="shared" si="71"/>
        <v>226.63800000000001</v>
      </c>
      <c r="S272" s="143">
        <f t="shared" si="72"/>
        <v>261.50400000000002</v>
      </c>
      <c r="T272" s="95">
        <f t="shared" si="73"/>
        <v>488.14200000000005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6101.7749999999996</v>
      </c>
      <c r="N273" s="62">
        <f t="shared" si="69"/>
        <v>9.18</v>
      </c>
      <c r="O273" s="46"/>
      <c r="P273" s="43"/>
      <c r="Q273" s="142">
        <f t="shared" si="70"/>
        <v>0</v>
      </c>
      <c r="R273" s="143">
        <f t="shared" si="71"/>
        <v>226.63800000000001</v>
      </c>
      <c r="S273" s="143">
        <f t="shared" si="72"/>
        <v>261.50400000000002</v>
      </c>
      <c r="T273" s="95">
        <f t="shared" si="73"/>
        <v>488.14200000000005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6101.7749999999996</v>
      </c>
      <c r="N274" s="62">
        <f t="shared" si="69"/>
        <v>9.18</v>
      </c>
      <c r="O274" s="46"/>
      <c r="P274" s="43"/>
      <c r="Q274" s="142">
        <f t="shared" si="70"/>
        <v>0</v>
      </c>
      <c r="R274" s="143">
        <f t="shared" si="71"/>
        <v>226.63800000000001</v>
      </c>
      <c r="S274" s="143">
        <f t="shared" si="72"/>
        <v>261.50400000000002</v>
      </c>
      <c r="T274" s="95">
        <f t="shared" si="73"/>
        <v>488.14200000000005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6101.7749999999996</v>
      </c>
      <c r="N275" s="62">
        <f t="shared" si="69"/>
        <v>9.18</v>
      </c>
      <c r="O275" s="46"/>
      <c r="P275" s="43"/>
      <c r="Q275" s="142">
        <f t="shared" si="70"/>
        <v>0</v>
      </c>
      <c r="R275" s="143">
        <f t="shared" si="71"/>
        <v>226.63800000000001</v>
      </c>
      <c r="S275" s="143">
        <f t="shared" si="72"/>
        <v>261.50400000000002</v>
      </c>
      <c r="T275" s="95">
        <f t="shared" si="73"/>
        <v>488.14200000000005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6101.7749999999996</v>
      </c>
      <c r="N276" s="62">
        <f t="shared" si="69"/>
        <v>9.18</v>
      </c>
      <c r="O276" s="46"/>
      <c r="P276" s="43"/>
      <c r="Q276" s="142">
        <f t="shared" si="70"/>
        <v>0</v>
      </c>
      <c r="R276" s="143">
        <f t="shared" si="71"/>
        <v>226.63800000000001</v>
      </c>
      <c r="S276" s="143">
        <f t="shared" si="72"/>
        <v>261.50400000000002</v>
      </c>
      <c r="T276" s="95">
        <f t="shared" si="73"/>
        <v>488.14200000000005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6101.7749999999996</v>
      </c>
      <c r="N277" s="62">
        <f t="shared" si="69"/>
        <v>9.18</v>
      </c>
      <c r="O277" s="46"/>
      <c r="P277" s="43"/>
      <c r="Q277" s="142">
        <f t="shared" si="70"/>
        <v>0</v>
      </c>
      <c r="R277" s="143">
        <f t="shared" si="71"/>
        <v>226.63800000000001</v>
      </c>
      <c r="S277" s="143">
        <f t="shared" si="72"/>
        <v>261.50400000000002</v>
      </c>
      <c r="T277" s="95">
        <f t="shared" si="73"/>
        <v>488.14200000000005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6101.7749999999996</v>
      </c>
      <c r="N278" s="62">
        <f t="shared" si="69"/>
        <v>9.18</v>
      </c>
      <c r="O278" s="46"/>
      <c r="P278" s="43"/>
      <c r="Q278" s="142">
        <f t="shared" si="70"/>
        <v>0</v>
      </c>
      <c r="R278" s="143">
        <f t="shared" si="71"/>
        <v>226.63800000000001</v>
      </c>
      <c r="S278" s="143">
        <f t="shared" si="72"/>
        <v>261.50400000000002</v>
      </c>
      <c r="T278" s="95">
        <f t="shared" si="73"/>
        <v>488.14200000000005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6101.7749999999996</v>
      </c>
      <c r="N279" s="62">
        <f t="shared" ref="N279:N342" si="80">SUMPRODUCT($C$3:$K$3,$C$6:$K$6)/1000</f>
        <v>9.18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226.63800000000001</v>
      </c>
      <c r="S279" s="143">
        <f t="shared" ref="S279:S342" si="83">SUMPRODUCT($I$4:$K$4,$I$6:$K$6)*$S$3</f>
        <v>261.50400000000002</v>
      </c>
      <c r="T279" s="95">
        <f t="shared" ref="T279:T342" si="84">SUM(Q279:S279)</f>
        <v>488.14200000000005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6101.7749999999996</v>
      </c>
      <c r="N280" s="62">
        <f t="shared" si="80"/>
        <v>9.18</v>
      </c>
      <c r="O280" s="46"/>
      <c r="P280" s="43"/>
      <c r="Q280" s="142">
        <f t="shared" si="81"/>
        <v>0</v>
      </c>
      <c r="R280" s="143">
        <f t="shared" si="82"/>
        <v>226.63800000000001</v>
      </c>
      <c r="S280" s="143">
        <f t="shared" si="83"/>
        <v>261.50400000000002</v>
      </c>
      <c r="T280" s="95">
        <f t="shared" si="84"/>
        <v>488.14200000000005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6101.7749999999996</v>
      </c>
      <c r="N281" s="62">
        <f t="shared" si="80"/>
        <v>9.18</v>
      </c>
      <c r="O281" s="46"/>
      <c r="P281" s="43"/>
      <c r="Q281" s="142">
        <f t="shared" si="81"/>
        <v>0</v>
      </c>
      <c r="R281" s="143">
        <f t="shared" si="82"/>
        <v>226.63800000000001</v>
      </c>
      <c r="S281" s="143">
        <f t="shared" si="83"/>
        <v>261.50400000000002</v>
      </c>
      <c r="T281" s="95">
        <f t="shared" si="84"/>
        <v>488.14200000000005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6101.7749999999996</v>
      </c>
      <c r="N282" s="62">
        <f t="shared" si="80"/>
        <v>9.18</v>
      </c>
      <c r="O282" s="46"/>
      <c r="P282" s="43"/>
      <c r="Q282" s="142">
        <f t="shared" si="81"/>
        <v>0</v>
      </c>
      <c r="R282" s="143">
        <f t="shared" si="82"/>
        <v>226.63800000000001</v>
      </c>
      <c r="S282" s="143">
        <f t="shared" si="83"/>
        <v>261.50400000000002</v>
      </c>
      <c r="T282" s="95">
        <f t="shared" si="84"/>
        <v>488.14200000000005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6101.7749999999996</v>
      </c>
      <c r="N283" s="62">
        <f t="shared" si="80"/>
        <v>9.18</v>
      </c>
      <c r="O283" s="46"/>
      <c r="P283" s="43"/>
      <c r="Q283" s="142">
        <f t="shared" si="81"/>
        <v>0</v>
      </c>
      <c r="R283" s="143">
        <f t="shared" si="82"/>
        <v>226.63800000000001</v>
      </c>
      <c r="S283" s="143">
        <f t="shared" si="83"/>
        <v>261.50400000000002</v>
      </c>
      <c r="T283" s="95">
        <f t="shared" si="84"/>
        <v>488.14200000000005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6101.7749999999996</v>
      </c>
      <c r="N284" s="62">
        <f t="shared" si="80"/>
        <v>9.18</v>
      </c>
      <c r="O284" s="46"/>
      <c r="P284" s="43"/>
      <c r="Q284" s="142">
        <f t="shared" si="81"/>
        <v>0</v>
      </c>
      <c r="R284" s="143">
        <f t="shared" si="82"/>
        <v>226.63800000000001</v>
      </c>
      <c r="S284" s="143">
        <f t="shared" si="83"/>
        <v>261.50400000000002</v>
      </c>
      <c r="T284" s="95">
        <f t="shared" si="84"/>
        <v>488.14200000000005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6101.7749999999996</v>
      </c>
      <c r="N285" s="62">
        <f t="shared" si="80"/>
        <v>9.18</v>
      </c>
      <c r="O285" s="46"/>
      <c r="P285" s="43"/>
      <c r="Q285" s="142">
        <f t="shared" si="81"/>
        <v>0</v>
      </c>
      <c r="R285" s="143">
        <f t="shared" si="82"/>
        <v>226.63800000000001</v>
      </c>
      <c r="S285" s="143">
        <f t="shared" si="83"/>
        <v>261.50400000000002</v>
      </c>
      <c r="T285" s="95">
        <f t="shared" si="84"/>
        <v>488.14200000000005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6101.7749999999996</v>
      </c>
      <c r="N286" s="62">
        <f t="shared" si="80"/>
        <v>9.18</v>
      </c>
      <c r="O286" s="46"/>
      <c r="P286" s="43"/>
      <c r="Q286" s="142">
        <f t="shared" si="81"/>
        <v>0</v>
      </c>
      <c r="R286" s="143">
        <f t="shared" si="82"/>
        <v>226.63800000000001</v>
      </c>
      <c r="S286" s="143">
        <f t="shared" si="83"/>
        <v>261.50400000000002</v>
      </c>
      <c r="T286" s="95">
        <f t="shared" si="84"/>
        <v>488.14200000000005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6101.7749999999996</v>
      </c>
      <c r="N287" s="62">
        <f t="shared" si="80"/>
        <v>9.18</v>
      </c>
      <c r="O287" s="46"/>
      <c r="P287" s="43"/>
      <c r="Q287" s="142">
        <f t="shared" si="81"/>
        <v>0</v>
      </c>
      <c r="R287" s="143">
        <f t="shared" si="82"/>
        <v>226.63800000000001</v>
      </c>
      <c r="S287" s="143">
        <f t="shared" si="83"/>
        <v>261.50400000000002</v>
      </c>
      <c r="T287" s="95">
        <f t="shared" si="84"/>
        <v>488.14200000000005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6101.7749999999996</v>
      </c>
      <c r="N288" s="62">
        <f t="shared" si="80"/>
        <v>9.18</v>
      </c>
      <c r="O288" s="46"/>
      <c r="P288" s="43"/>
      <c r="Q288" s="142">
        <f t="shared" si="81"/>
        <v>0</v>
      </c>
      <c r="R288" s="143">
        <f t="shared" si="82"/>
        <v>226.63800000000001</v>
      </c>
      <c r="S288" s="143">
        <f t="shared" si="83"/>
        <v>261.50400000000002</v>
      </c>
      <c r="T288" s="95">
        <f t="shared" si="84"/>
        <v>488.14200000000005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6101.7749999999996</v>
      </c>
      <c r="N289" s="62">
        <f t="shared" si="80"/>
        <v>9.18</v>
      </c>
      <c r="O289" s="46"/>
      <c r="P289" s="43"/>
      <c r="Q289" s="142">
        <f t="shared" si="81"/>
        <v>0</v>
      </c>
      <c r="R289" s="143">
        <f t="shared" si="82"/>
        <v>226.63800000000001</v>
      </c>
      <c r="S289" s="143">
        <f t="shared" si="83"/>
        <v>261.50400000000002</v>
      </c>
      <c r="T289" s="95">
        <f t="shared" si="84"/>
        <v>488.14200000000005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6101.7749999999996</v>
      </c>
      <c r="N290" s="62">
        <f t="shared" si="80"/>
        <v>9.18</v>
      </c>
      <c r="O290" s="46"/>
      <c r="P290" s="43"/>
      <c r="Q290" s="142">
        <f t="shared" si="81"/>
        <v>0</v>
      </c>
      <c r="R290" s="143">
        <f t="shared" si="82"/>
        <v>226.63800000000001</v>
      </c>
      <c r="S290" s="143">
        <f t="shared" si="83"/>
        <v>261.50400000000002</v>
      </c>
      <c r="T290" s="95">
        <f t="shared" si="84"/>
        <v>488.14200000000005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6101.7749999999996</v>
      </c>
      <c r="N291" s="62">
        <f t="shared" si="80"/>
        <v>9.18</v>
      </c>
      <c r="O291" s="46"/>
      <c r="P291" s="43"/>
      <c r="Q291" s="142">
        <f t="shared" si="81"/>
        <v>0</v>
      </c>
      <c r="R291" s="143">
        <f t="shared" si="82"/>
        <v>226.63800000000001</v>
      </c>
      <c r="S291" s="143">
        <f t="shared" si="83"/>
        <v>261.50400000000002</v>
      </c>
      <c r="T291" s="95">
        <f t="shared" si="84"/>
        <v>488.14200000000005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6101.7749999999996</v>
      </c>
      <c r="N292" s="62">
        <f t="shared" si="80"/>
        <v>9.18</v>
      </c>
      <c r="O292" s="46"/>
      <c r="P292" s="43"/>
      <c r="Q292" s="142">
        <f t="shared" si="81"/>
        <v>0</v>
      </c>
      <c r="R292" s="143">
        <f t="shared" si="82"/>
        <v>226.63800000000001</v>
      </c>
      <c r="S292" s="143">
        <f t="shared" si="83"/>
        <v>261.50400000000002</v>
      </c>
      <c r="T292" s="95">
        <f t="shared" si="84"/>
        <v>488.14200000000005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6101.7749999999996</v>
      </c>
      <c r="N293" s="62">
        <f t="shared" si="80"/>
        <v>9.18</v>
      </c>
      <c r="O293" s="46"/>
      <c r="P293" s="43"/>
      <c r="Q293" s="142">
        <f t="shared" si="81"/>
        <v>0</v>
      </c>
      <c r="R293" s="143">
        <f t="shared" si="82"/>
        <v>226.63800000000001</v>
      </c>
      <c r="S293" s="143">
        <f t="shared" si="83"/>
        <v>261.50400000000002</v>
      </c>
      <c r="T293" s="95">
        <f t="shared" si="84"/>
        <v>488.14200000000005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6101.7749999999996</v>
      </c>
      <c r="N294" s="62">
        <f t="shared" si="80"/>
        <v>9.18</v>
      </c>
      <c r="O294" s="46"/>
      <c r="P294" s="43"/>
      <c r="Q294" s="142">
        <f t="shared" si="81"/>
        <v>0</v>
      </c>
      <c r="R294" s="143">
        <f t="shared" si="82"/>
        <v>226.63800000000001</v>
      </c>
      <c r="S294" s="143">
        <f t="shared" si="83"/>
        <v>261.50400000000002</v>
      </c>
      <c r="T294" s="95">
        <f t="shared" si="84"/>
        <v>488.14200000000005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6101.7749999999996</v>
      </c>
      <c r="N295" s="62">
        <f t="shared" si="80"/>
        <v>9.18</v>
      </c>
      <c r="O295" s="46"/>
      <c r="P295" s="43"/>
      <c r="Q295" s="142">
        <f t="shared" si="81"/>
        <v>0</v>
      </c>
      <c r="R295" s="143">
        <f t="shared" si="82"/>
        <v>226.63800000000001</v>
      </c>
      <c r="S295" s="143">
        <f t="shared" si="83"/>
        <v>261.50400000000002</v>
      </c>
      <c r="T295" s="95">
        <f t="shared" si="84"/>
        <v>488.14200000000005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6101.7749999999996</v>
      </c>
      <c r="N296" s="62">
        <f t="shared" si="80"/>
        <v>9.18</v>
      </c>
      <c r="O296" s="46"/>
      <c r="P296" s="43"/>
      <c r="Q296" s="142">
        <f t="shared" si="81"/>
        <v>0</v>
      </c>
      <c r="R296" s="143">
        <f t="shared" si="82"/>
        <v>226.63800000000001</v>
      </c>
      <c r="S296" s="143">
        <f t="shared" si="83"/>
        <v>261.50400000000002</v>
      </c>
      <c r="T296" s="95">
        <f t="shared" si="84"/>
        <v>488.14200000000005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6101.7749999999996</v>
      </c>
      <c r="N297" s="62">
        <f t="shared" si="80"/>
        <v>9.18</v>
      </c>
      <c r="O297" s="46"/>
      <c r="P297" s="43"/>
      <c r="Q297" s="142">
        <f t="shared" si="81"/>
        <v>0</v>
      </c>
      <c r="R297" s="143">
        <f t="shared" si="82"/>
        <v>226.63800000000001</v>
      </c>
      <c r="S297" s="143">
        <f t="shared" si="83"/>
        <v>261.50400000000002</v>
      </c>
      <c r="T297" s="95">
        <f t="shared" si="84"/>
        <v>488.14200000000005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6101.7749999999996</v>
      </c>
      <c r="N298" s="62">
        <f t="shared" si="80"/>
        <v>9.18</v>
      </c>
      <c r="O298" s="46"/>
      <c r="P298" s="43"/>
      <c r="Q298" s="142">
        <f t="shared" si="81"/>
        <v>0</v>
      </c>
      <c r="R298" s="143">
        <f t="shared" si="82"/>
        <v>226.63800000000001</v>
      </c>
      <c r="S298" s="143">
        <f t="shared" si="83"/>
        <v>261.50400000000002</v>
      </c>
      <c r="T298" s="95">
        <f t="shared" si="84"/>
        <v>488.14200000000005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6101.7749999999996</v>
      </c>
      <c r="N299" s="62">
        <f t="shared" si="80"/>
        <v>9.18</v>
      </c>
      <c r="O299" s="46"/>
      <c r="P299" s="43"/>
      <c r="Q299" s="142">
        <f t="shared" si="81"/>
        <v>0</v>
      </c>
      <c r="R299" s="143">
        <f t="shared" si="82"/>
        <v>226.63800000000001</v>
      </c>
      <c r="S299" s="143">
        <f t="shared" si="83"/>
        <v>261.50400000000002</v>
      </c>
      <c r="T299" s="95">
        <f t="shared" si="84"/>
        <v>488.14200000000005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6101.7749999999996</v>
      </c>
      <c r="N300" s="62">
        <f t="shared" si="80"/>
        <v>9.18</v>
      </c>
      <c r="O300" s="46"/>
      <c r="P300" s="43"/>
      <c r="Q300" s="142">
        <f t="shared" si="81"/>
        <v>0</v>
      </c>
      <c r="R300" s="143">
        <f t="shared" si="82"/>
        <v>226.63800000000001</v>
      </c>
      <c r="S300" s="143">
        <f t="shared" si="83"/>
        <v>261.50400000000002</v>
      </c>
      <c r="T300" s="95">
        <f t="shared" si="84"/>
        <v>488.14200000000005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6101.7749999999996</v>
      </c>
      <c r="N301" s="62">
        <f t="shared" si="80"/>
        <v>9.18</v>
      </c>
      <c r="O301" s="46"/>
      <c r="P301" s="43"/>
      <c r="Q301" s="142">
        <f t="shared" si="81"/>
        <v>0</v>
      </c>
      <c r="R301" s="143">
        <f t="shared" si="82"/>
        <v>226.63800000000001</v>
      </c>
      <c r="S301" s="143">
        <f t="shared" si="83"/>
        <v>261.50400000000002</v>
      </c>
      <c r="T301" s="95">
        <f t="shared" si="84"/>
        <v>488.14200000000005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6101.7749999999996</v>
      </c>
      <c r="N302" s="62">
        <f t="shared" si="80"/>
        <v>9.18</v>
      </c>
      <c r="O302" s="46"/>
      <c r="P302" s="43"/>
      <c r="Q302" s="142">
        <f t="shared" si="81"/>
        <v>0</v>
      </c>
      <c r="R302" s="143">
        <f t="shared" si="82"/>
        <v>226.63800000000001</v>
      </c>
      <c r="S302" s="143">
        <f t="shared" si="83"/>
        <v>261.50400000000002</v>
      </c>
      <c r="T302" s="95">
        <f t="shared" si="84"/>
        <v>488.14200000000005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6101.7749999999996</v>
      </c>
      <c r="N303" s="62">
        <f t="shared" si="80"/>
        <v>9.18</v>
      </c>
      <c r="O303" s="46"/>
      <c r="P303" s="43"/>
      <c r="Q303" s="142">
        <f t="shared" si="81"/>
        <v>0</v>
      </c>
      <c r="R303" s="143">
        <f t="shared" si="82"/>
        <v>226.63800000000001</v>
      </c>
      <c r="S303" s="143">
        <f t="shared" si="83"/>
        <v>261.50400000000002</v>
      </c>
      <c r="T303" s="95">
        <f t="shared" si="84"/>
        <v>488.14200000000005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6101.7749999999996</v>
      </c>
      <c r="N304" s="62">
        <f t="shared" si="80"/>
        <v>9.18</v>
      </c>
      <c r="O304" s="46"/>
      <c r="P304" s="43"/>
      <c r="Q304" s="142">
        <f t="shared" si="81"/>
        <v>0</v>
      </c>
      <c r="R304" s="143">
        <f t="shared" si="82"/>
        <v>226.63800000000001</v>
      </c>
      <c r="S304" s="143">
        <f t="shared" si="83"/>
        <v>261.50400000000002</v>
      </c>
      <c r="T304" s="95">
        <f t="shared" si="84"/>
        <v>488.14200000000005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6101.7749999999996</v>
      </c>
      <c r="N305" s="62">
        <f t="shared" si="80"/>
        <v>9.18</v>
      </c>
      <c r="O305" s="46"/>
      <c r="P305" s="43"/>
      <c r="Q305" s="142">
        <f t="shared" si="81"/>
        <v>0</v>
      </c>
      <c r="R305" s="143">
        <f t="shared" si="82"/>
        <v>226.63800000000001</v>
      </c>
      <c r="S305" s="143">
        <f t="shared" si="83"/>
        <v>261.50400000000002</v>
      </c>
      <c r="T305" s="95">
        <f t="shared" si="84"/>
        <v>488.14200000000005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6101.7749999999996</v>
      </c>
      <c r="N306" s="62">
        <f t="shared" si="80"/>
        <v>9.18</v>
      </c>
      <c r="O306" s="46"/>
      <c r="P306" s="43"/>
      <c r="Q306" s="142">
        <f t="shared" si="81"/>
        <v>0</v>
      </c>
      <c r="R306" s="143">
        <f t="shared" si="82"/>
        <v>226.63800000000001</v>
      </c>
      <c r="S306" s="143">
        <f t="shared" si="83"/>
        <v>261.50400000000002</v>
      </c>
      <c r="T306" s="95">
        <f t="shared" si="84"/>
        <v>488.14200000000005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6101.7749999999996</v>
      </c>
      <c r="N307" s="62">
        <f t="shared" si="80"/>
        <v>9.18</v>
      </c>
      <c r="O307" s="46"/>
      <c r="P307" s="43"/>
      <c r="Q307" s="142">
        <f t="shared" si="81"/>
        <v>0</v>
      </c>
      <c r="R307" s="143">
        <f t="shared" si="82"/>
        <v>226.63800000000001</v>
      </c>
      <c r="S307" s="143">
        <f t="shared" si="83"/>
        <v>261.50400000000002</v>
      </c>
      <c r="T307" s="95">
        <f t="shared" si="84"/>
        <v>488.14200000000005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6101.7749999999996</v>
      </c>
      <c r="N308" s="62">
        <f t="shared" si="80"/>
        <v>9.18</v>
      </c>
      <c r="O308" s="46"/>
      <c r="P308" s="43"/>
      <c r="Q308" s="142">
        <f t="shared" si="81"/>
        <v>0</v>
      </c>
      <c r="R308" s="143">
        <f t="shared" si="82"/>
        <v>226.63800000000001</v>
      </c>
      <c r="S308" s="143">
        <f t="shared" si="83"/>
        <v>261.50400000000002</v>
      </c>
      <c r="T308" s="95">
        <f t="shared" si="84"/>
        <v>488.14200000000005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6101.7749999999996</v>
      </c>
      <c r="N309" s="62">
        <f t="shared" si="80"/>
        <v>9.18</v>
      </c>
      <c r="O309" s="46"/>
      <c r="P309" s="43"/>
      <c r="Q309" s="142">
        <f t="shared" si="81"/>
        <v>0</v>
      </c>
      <c r="R309" s="143">
        <f t="shared" si="82"/>
        <v>226.63800000000001</v>
      </c>
      <c r="S309" s="143">
        <f t="shared" si="83"/>
        <v>261.50400000000002</v>
      </c>
      <c r="T309" s="95">
        <f t="shared" si="84"/>
        <v>488.14200000000005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6101.7749999999996</v>
      </c>
      <c r="N310" s="62">
        <f t="shared" si="80"/>
        <v>9.18</v>
      </c>
      <c r="O310" s="46"/>
      <c r="P310" s="43"/>
      <c r="Q310" s="142">
        <f t="shared" si="81"/>
        <v>0</v>
      </c>
      <c r="R310" s="143">
        <f t="shared" si="82"/>
        <v>226.63800000000001</v>
      </c>
      <c r="S310" s="143">
        <f t="shared" si="83"/>
        <v>261.50400000000002</v>
      </c>
      <c r="T310" s="95">
        <f t="shared" si="84"/>
        <v>488.14200000000005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6101.7749999999996</v>
      </c>
      <c r="N311" s="62">
        <f t="shared" si="80"/>
        <v>9.18</v>
      </c>
      <c r="O311" s="46"/>
      <c r="P311" s="43"/>
      <c r="Q311" s="142">
        <f t="shared" si="81"/>
        <v>0</v>
      </c>
      <c r="R311" s="143">
        <f t="shared" si="82"/>
        <v>226.63800000000001</v>
      </c>
      <c r="S311" s="143">
        <f t="shared" si="83"/>
        <v>261.50400000000002</v>
      </c>
      <c r="T311" s="95">
        <f t="shared" si="84"/>
        <v>488.14200000000005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6101.7749999999996</v>
      </c>
      <c r="N312" s="62">
        <f t="shared" si="80"/>
        <v>9.18</v>
      </c>
      <c r="O312" s="46"/>
      <c r="P312" s="43"/>
      <c r="Q312" s="142">
        <f t="shared" si="81"/>
        <v>0</v>
      </c>
      <c r="R312" s="143">
        <f t="shared" si="82"/>
        <v>226.63800000000001</v>
      </c>
      <c r="S312" s="143">
        <f t="shared" si="83"/>
        <v>261.50400000000002</v>
      </c>
      <c r="T312" s="95">
        <f t="shared" si="84"/>
        <v>488.14200000000005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6101.7749999999996</v>
      </c>
      <c r="N313" s="62">
        <f t="shared" si="80"/>
        <v>9.18</v>
      </c>
      <c r="O313" s="46"/>
      <c r="P313" s="43"/>
      <c r="Q313" s="142">
        <f t="shared" si="81"/>
        <v>0</v>
      </c>
      <c r="R313" s="143">
        <f t="shared" si="82"/>
        <v>226.63800000000001</v>
      </c>
      <c r="S313" s="143">
        <f t="shared" si="83"/>
        <v>261.50400000000002</v>
      </c>
      <c r="T313" s="95">
        <f t="shared" si="84"/>
        <v>488.14200000000005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6101.7749999999996</v>
      </c>
      <c r="N314" s="62">
        <f t="shared" si="80"/>
        <v>9.18</v>
      </c>
      <c r="O314" s="46"/>
      <c r="P314" s="43"/>
      <c r="Q314" s="142">
        <f t="shared" si="81"/>
        <v>0</v>
      </c>
      <c r="R314" s="143">
        <f t="shared" si="82"/>
        <v>226.63800000000001</v>
      </c>
      <c r="S314" s="143">
        <f t="shared" si="83"/>
        <v>261.50400000000002</v>
      </c>
      <c r="T314" s="95">
        <f t="shared" si="84"/>
        <v>488.14200000000005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6101.7749999999996</v>
      </c>
      <c r="N315" s="62">
        <f t="shared" si="80"/>
        <v>9.18</v>
      </c>
      <c r="O315" s="46"/>
      <c r="P315" s="43"/>
      <c r="Q315" s="142">
        <f t="shared" si="81"/>
        <v>0</v>
      </c>
      <c r="R315" s="143">
        <f t="shared" si="82"/>
        <v>226.63800000000001</v>
      </c>
      <c r="S315" s="143">
        <f t="shared" si="83"/>
        <v>261.50400000000002</v>
      </c>
      <c r="T315" s="95">
        <f t="shared" si="84"/>
        <v>488.14200000000005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6101.7749999999996</v>
      </c>
      <c r="N316" s="62">
        <f t="shared" si="80"/>
        <v>9.18</v>
      </c>
      <c r="O316" s="46"/>
      <c r="P316" s="43"/>
      <c r="Q316" s="142">
        <f t="shared" si="81"/>
        <v>0</v>
      </c>
      <c r="R316" s="143">
        <f t="shared" si="82"/>
        <v>226.63800000000001</v>
      </c>
      <c r="S316" s="143">
        <f t="shared" si="83"/>
        <v>261.50400000000002</v>
      </c>
      <c r="T316" s="95">
        <f t="shared" si="84"/>
        <v>488.14200000000005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6101.7749999999996</v>
      </c>
      <c r="N317" s="62">
        <f t="shared" si="80"/>
        <v>9.18</v>
      </c>
      <c r="O317" s="46"/>
      <c r="P317" s="43"/>
      <c r="Q317" s="142">
        <f t="shared" si="81"/>
        <v>0</v>
      </c>
      <c r="R317" s="143">
        <f t="shared" si="82"/>
        <v>226.63800000000001</v>
      </c>
      <c r="S317" s="143">
        <f t="shared" si="83"/>
        <v>261.50400000000002</v>
      </c>
      <c r="T317" s="95">
        <f t="shared" si="84"/>
        <v>488.14200000000005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6101.7749999999996</v>
      </c>
      <c r="N318" s="62">
        <f t="shared" si="80"/>
        <v>9.18</v>
      </c>
      <c r="O318" s="46"/>
      <c r="P318" s="43"/>
      <c r="Q318" s="142">
        <f t="shared" si="81"/>
        <v>0</v>
      </c>
      <c r="R318" s="143">
        <f t="shared" si="82"/>
        <v>226.63800000000001</v>
      </c>
      <c r="S318" s="143">
        <f t="shared" si="83"/>
        <v>261.50400000000002</v>
      </c>
      <c r="T318" s="95">
        <f t="shared" si="84"/>
        <v>488.14200000000005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6101.7749999999996</v>
      </c>
      <c r="N319" s="62">
        <f t="shared" si="80"/>
        <v>9.18</v>
      </c>
      <c r="O319" s="46"/>
      <c r="P319" s="43"/>
      <c r="Q319" s="142">
        <f t="shared" si="81"/>
        <v>0</v>
      </c>
      <c r="R319" s="143">
        <f t="shared" si="82"/>
        <v>226.63800000000001</v>
      </c>
      <c r="S319" s="143">
        <f t="shared" si="83"/>
        <v>261.50400000000002</v>
      </c>
      <c r="T319" s="95">
        <f t="shared" si="84"/>
        <v>488.14200000000005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6101.7749999999996</v>
      </c>
      <c r="N320" s="62">
        <f t="shared" si="80"/>
        <v>9.18</v>
      </c>
      <c r="O320" s="46"/>
      <c r="P320" s="43"/>
      <c r="Q320" s="142">
        <f t="shared" si="81"/>
        <v>0</v>
      </c>
      <c r="R320" s="143">
        <f t="shared" si="82"/>
        <v>226.63800000000001</v>
      </c>
      <c r="S320" s="143">
        <f t="shared" si="83"/>
        <v>261.50400000000002</v>
      </c>
      <c r="T320" s="95">
        <f t="shared" si="84"/>
        <v>488.14200000000005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6101.7749999999996</v>
      </c>
      <c r="N321" s="62">
        <f t="shared" si="80"/>
        <v>9.18</v>
      </c>
      <c r="O321" s="46"/>
      <c r="P321" s="43"/>
      <c r="Q321" s="142">
        <f t="shared" si="81"/>
        <v>0</v>
      </c>
      <c r="R321" s="143">
        <f t="shared" si="82"/>
        <v>226.63800000000001</v>
      </c>
      <c r="S321" s="143">
        <f t="shared" si="83"/>
        <v>261.50400000000002</v>
      </c>
      <c r="T321" s="95">
        <f t="shared" si="84"/>
        <v>488.14200000000005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6101.7749999999996</v>
      </c>
      <c r="N322" s="62">
        <f t="shared" si="80"/>
        <v>9.18</v>
      </c>
      <c r="O322" s="46"/>
      <c r="P322" s="43"/>
      <c r="Q322" s="142">
        <f t="shared" si="81"/>
        <v>0</v>
      </c>
      <c r="R322" s="143">
        <f t="shared" si="82"/>
        <v>226.63800000000001</v>
      </c>
      <c r="S322" s="143">
        <f t="shared" si="83"/>
        <v>261.50400000000002</v>
      </c>
      <c r="T322" s="95">
        <f t="shared" si="84"/>
        <v>488.14200000000005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6101.7749999999996</v>
      </c>
      <c r="N323" s="62">
        <f t="shared" si="80"/>
        <v>9.18</v>
      </c>
      <c r="O323" s="46"/>
      <c r="P323" s="43"/>
      <c r="Q323" s="142">
        <f t="shared" si="81"/>
        <v>0</v>
      </c>
      <c r="R323" s="143">
        <f t="shared" si="82"/>
        <v>226.63800000000001</v>
      </c>
      <c r="S323" s="143">
        <f t="shared" si="83"/>
        <v>261.50400000000002</v>
      </c>
      <c r="T323" s="95">
        <f t="shared" si="84"/>
        <v>488.14200000000005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6101.7749999999996</v>
      </c>
      <c r="N324" s="62">
        <f t="shared" si="80"/>
        <v>9.18</v>
      </c>
      <c r="O324" s="46"/>
      <c r="P324" s="43"/>
      <c r="Q324" s="142">
        <f t="shared" si="81"/>
        <v>0</v>
      </c>
      <c r="R324" s="143">
        <f t="shared" si="82"/>
        <v>226.63800000000001</v>
      </c>
      <c r="S324" s="143">
        <f t="shared" si="83"/>
        <v>261.50400000000002</v>
      </c>
      <c r="T324" s="95">
        <f t="shared" si="84"/>
        <v>488.14200000000005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6101.7749999999996</v>
      </c>
      <c r="N325" s="62">
        <f t="shared" si="80"/>
        <v>9.18</v>
      </c>
      <c r="O325" s="46"/>
      <c r="P325" s="43"/>
      <c r="Q325" s="142">
        <f t="shared" si="81"/>
        <v>0</v>
      </c>
      <c r="R325" s="143">
        <f t="shared" si="82"/>
        <v>226.63800000000001</v>
      </c>
      <c r="S325" s="143">
        <f t="shared" si="83"/>
        <v>261.50400000000002</v>
      </c>
      <c r="T325" s="95">
        <f t="shared" si="84"/>
        <v>488.14200000000005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6101.7749999999996</v>
      </c>
      <c r="N326" s="62">
        <f t="shared" si="80"/>
        <v>9.18</v>
      </c>
      <c r="O326" s="46"/>
      <c r="P326" s="43"/>
      <c r="Q326" s="142">
        <f t="shared" si="81"/>
        <v>0</v>
      </c>
      <c r="R326" s="143">
        <f t="shared" si="82"/>
        <v>226.63800000000001</v>
      </c>
      <c r="S326" s="143">
        <f t="shared" si="83"/>
        <v>261.50400000000002</v>
      </c>
      <c r="T326" s="95">
        <f t="shared" si="84"/>
        <v>488.14200000000005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6101.7749999999996</v>
      </c>
      <c r="N327" s="62">
        <f t="shared" si="80"/>
        <v>9.18</v>
      </c>
      <c r="O327" s="46"/>
      <c r="P327" s="43"/>
      <c r="Q327" s="142">
        <f t="shared" si="81"/>
        <v>0</v>
      </c>
      <c r="R327" s="143">
        <f t="shared" si="82"/>
        <v>226.63800000000001</v>
      </c>
      <c r="S327" s="143">
        <f t="shared" si="83"/>
        <v>261.50400000000002</v>
      </c>
      <c r="T327" s="95">
        <f t="shared" si="84"/>
        <v>488.14200000000005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6101.7749999999996</v>
      </c>
      <c r="N328" s="62">
        <f t="shared" si="80"/>
        <v>9.18</v>
      </c>
      <c r="O328" s="46"/>
      <c r="P328" s="43"/>
      <c r="Q328" s="142">
        <f t="shared" si="81"/>
        <v>0</v>
      </c>
      <c r="R328" s="143">
        <f t="shared" si="82"/>
        <v>226.63800000000001</v>
      </c>
      <c r="S328" s="143">
        <f t="shared" si="83"/>
        <v>261.50400000000002</v>
      </c>
      <c r="T328" s="95">
        <f t="shared" si="84"/>
        <v>488.14200000000005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6101.7749999999996</v>
      </c>
      <c r="N329" s="62">
        <f t="shared" si="80"/>
        <v>9.18</v>
      </c>
      <c r="O329" s="46"/>
      <c r="P329" s="43"/>
      <c r="Q329" s="142">
        <f t="shared" si="81"/>
        <v>0</v>
      </c>
      <c r="R329" s="143">
        <f t="shared" si="82"/>
        <v>226.63800000000001</v>
      </c>
      <c r="S329" s="143">
        <f t="shared" si="83"/>
        <v>261.50400000000002</v>
      </c>
      <c r="T329" s="95">
        <f t="shared" si="84"/>
        <v>488.14200000000005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6101.7749999999996</v>
      </c>
      <c r="N330" s="62">
        <f t="shared" si="80"/>
        <v>9.18</v>
      </c>
      <c r="O330" s="46"/>
      <c r="P330" s="43"/>
      <c r="Q330" s="142">
        <f t="shared" si="81"/>
        <v>0</v>
      </c>
      <c r="R330" s="143">
        <f t="shared" si="82"/>
        <v>226.63800000000001</v>
      </c>
      <c r="S330" s="143">
        <f t="shared" si="83"/>
        <v>261.50400000000002</v>
      </c>
      <c r="T330" s="95">
        <f t="shared" si="84"/>
        <v>488.14200000000005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6101.7749999999996</v>
      </c>
      <c r="N331" s="62">
        <f t="shared" si="80"/>
        <v>9.18</v>
      </c>
      <c r="O331" s="46"/>
      <c r="P331" s="43"/>
      <c r="Q331" s="142">
        <f t="shared" si="81"/>
        <v>0</v>
      </c>
      <c r="R331" s="143">
        <f t="shared" si="82"/>
        <v>226.63800000000001</v>
      </c>
      <c r="S331" s="143">
        <f t="shared" si="83"/>
        <v>261.50400000000002</v>
      </c>
      <c r="T331" s="95">
        <f t="shared" si="84"/>
        <v>488.14200000000005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6101.7749999999996</v>
      </c>
      <c r="N332" s="62">
        <f t="shared" si="80"/>
        <v>9.18</v>
      </c>
      <c r="O332" s="46"/>
      <c r="P332" s="43"/>
      <c r="Q332" s="142">
        <f t="shared" si="81"/>
        <v>0</v>
      </c>
      <c r="R332" s="143">
        <f t="shared" si="82"/>
        <v>226.63800000000001</v>
      </c>
      <c r="S332" s="143">
        <f t="shared" si="83"/>
        <v>261.50400000000002</v>
      </c>
      <c r="T332" s="95">
        <f t="shared" si="84"/>
        <v>488.14200000000005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6101.7749999999996</v>
      </c>
      <c r="N333" s="62">
        <f t="shared" si="80"/>
        <v>9.18</v>
      </c>
      <c r="O333" s="46"/>
      <c r="P333" s="43"/>
      <c r="Q333" s="142">
        <f t="shared" si="81"/>
        <v>0</v>
      </c>
      <c r="R333" s="143">
        <f t="shared" si="82"/>
        <v>226.63800000000001</v>
      </c>
      <c r="S333" s="143">
        <f t="shared" si="83"/>
        <v>261.50400000000002</v>
      </c>
      <c r="T333" s="95">
        <f t="shared" si="84"/>
        <v>488.14200000000005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6101.7749999999996</v>
      </c>
      <c r="N334" s="62">
        <f t="shared" si="80"/>
        <v>9.18</v>
      </c>
      <c r="O334" s="46"/>
      <c r="P334" s="43"/>
      <c r="Q334" s="142">
        <f t="shared" si="81"/>
        <v>0</v>
      </c>
      <c r="R334" s="143">
        <f t="shared" si="82"/>
        <v>226.63800000000001</v>
      </c>
      <c r="S334" s="143">
        <f t="shared" si="83"/>
        <v>261.50400000000002</v>
      </c>
      <c r="T334" s="95">
        <f t="shared" si="84"/>
        <v>488.14200000000005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6101.7749999999996</v>
      </c>
      <c r="N335" s="62">
        <f t="shared" si="80"/>
        <v>9.18</v>
      </c>
      <c r="O335" s="46"/>
      <c r="P335" s="43"/>
      <c r="Q335" s="142">
        <f t="shared" si="81"/>
        <v>0</v>
      </c>
      <c r="R335" s="143">
        <f t="shared" si="82"/>
        <v>226.63800000000001</v>
      </c>
      <c r="S335" s="143">
        <f t="shared" si="83"/>
        <v>261.50400000000002</v>
      </c>
      <c r="T335" s="95">
        <f t="shared" si="84"/>
        <v>488.14200000000005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6101.7749999999996</v>
      </c>
      <c r="N336" s="62">
        <f t="shared" si="80"/>
        <v>9.18</v>
      </c>
      <c r="O336" s="46"/>
      <c r="P336" s="43"/>
      <c r="Q336" s="142">
        <f t="shared" si="81"/>
        <v>0</v>
      </c>
      <c r="R336" s="143">
        <f t="shared" si="82"/>
        <v>226.63800000000001</v>
      </c>
      <c r="S336" s="143">
        <f t="shared" si="83"/>
        <v>261.50400000000002</v>
      </c>
      <c r="T336" s="95">
        <f t="shared" si="84"/>
        <v>488.14200000000005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6101.7749999999996</v>
      </c>
      <c r="N337" s="62">
        <f t="shared" si="80"/>
        <v>9.18</v>
      </c>
      <c r="O337" s="46"/>
      <c r="P337" s="43"/>
      <c r="Q337" s="142">
        <f t="shared" si="81"/>
        <v>0</v>
      </c>
      <c r="R337" s="143">
        <f t="shared" si="82"/>
        <v>226.63800000000001</v>
      </c>
      <c r="S337" s="143">
        <f t="shared" si="83"/>
        <v>261.50400000000002</v>
      </c>
      <c r="T337" s="95">
        <f t="shared" si="84"/>
        <v>488.14200000000005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6101.7749999999996</v>
      </c>
      <c r="N338" s="62">
        <f t="shared" si="80"/>
        <v>9.18</v>
      </c>
      <c r="O338" s="46"/>
      <c r="P338" s="43"/>
      <c r="Q338" s="142">
        <f t="shared" si="81"/>
        <v>0</v>
      </c>
      <c r="R338" s="143">
        <f t="shared" si="82"/>
        <v>226.63800000000001</v>
      </c>
      <c r="S338" s="143">
        <f t="shared" si="83"/>
        <v>261.50400000000002</v>
      </c>
      <c r="T338" s="95">
        <f t="shared" si="84"/>
        <v>488.14200000000005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6101.7749999999996</v>
      </c>
      <c r="N339" s="62">
        <f t="shared" si="80"/>
        <v>9.18</v>
      </c>
      <c r="O339" s="46"/>
      <c r="P339" s="43"/>
      <c r="Q339" s="142">
        <f t="shared" si="81"/>
        <v>0</v>
      </c>
      <c r="R339" s="143">
        <f t="shared" si="82"/>
        <v>226.63800000000001</v>
      </c>
      <c r="S339" s="143">
        <f t="shared" si="83"/>
        <v>261.50400000000002</v>
      </c>
      <c r="T339" s="95">
        <f t="shared" si="84"/>
        <v>488.14200000000005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6101.7749999999996</v>
      </c>
      <c r="N340" s="62">
        <f t="shared" si="80"/>
        <v>9.18</v>
      </c>
      <c r="O340" s="46"/>
      <c r="P340" s="43"/>
      <c r="Q340" s="142">
        <f t="shared" si="81"/>
        <v>0</v>
      </c>
      <c r="R340" s="143">
        <f t="shared" si="82"/>
        <v>226.63800000000001</v>
      </c>
      <c r="S340" s="143">
        <f t="shared" si="83"/>
        <v>261.50400000000002</v>
      </c>
      <c r="T340" s="95">
        <f t="shared" si="84"/>
        <v>488.14200000000005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6101.7749999999996</v>
      </c>
      <c r="N341" s="62">
        <f t="shared" si="80"/>
        <v>9.18</v>
      </c>
      <c r="O341" s="46"/>
      <c r="P341" s="43"/>
      <c r="Q341" s="142">
        <f t="shared" si="81"/>
        <v>0</v>
      </c>
      <c r="R341" s="143">
        <f t="shared" si="82"/>
        <v>226.63800000000001</v>
      </c>
      <c r="S341" s="143">
        <f t="shared" si="83"/>
        <v>261.50400000000002</v>
      </c>
      <c r="T341" s="95">
        <f t="shared" si="84"/>
        <v>488.14200000000005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6101.7749999999996</v>
      </c>
      <c r="N342" s="62">
        <f t="shared" si="80"/>
        <v>9.18</v>
      </c>
      <c r="O342" s="46"/>
      <c r="P342" s="43"/>
      <c r="Q342" s="142">
        <f t="shared" si="81"/>
        <v>0</v>
      </c>
      <c r="R342" s="143">
        <f t="shared" si="82"/>
        <v>226.63800000000001</v>
      </c>
      <c r="S342" s="143">
        <f t="shared" si="83"/>
        <v>261.50400000000002</v>
      </c>
      <c r="T342" s="95">
        <f t="shared" si="84"/>
        <v>488.14200000000005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6101.7749999999996</v>
      </c>
      <c r="N343" s="62">
        <f t="shared" ref="N343:N406" si="91">SUMPRODUCT($C$3:$K$3,$C$6:$K$6)/1000</f>
        <v>9.18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226.63800000000001</v>
      </c>
      <c r="S343" s="143">
        <f t="shared" ref="S343:S406" si="94">SUMPRODUCT($I$4:$K$4,$I$6:$K$6)*$S$3</f>
        <v>261.50400000000002</v>
      </c>
      <c r="T343" s="95">
        <f t="shared" ref="T343:T406" si="95">SUM(Q343:S343)</f>
        <v>488.14200000000005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6101.7749999999996</v>
      </c>
      <c r="N344" s="62">
        <f t="shared" si="91"/>
        <v>9.18</v>
      </c>
      <c r="O344" s="46"/>
      <c r="P344" s="43"/>
      <c r="Q344" s="142">
        <f t="shared" si="92"/>
        <v>0</v>
      </c>
      <c r="R344" s="143">
        <f t="shared" si="93"/>
        <v>226.63800000000001</v>
      </c>
      <c r="S344" s="143">
        <f t="shared" si="94"/>
        <v>261.50400000000002</v>
      </c>
      <c r="T344" s="95">
        <f t="shared" si="95"/>
        <v>488.14200000000005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6101.7749999999996</v>
      </c>
      <c r="N345" s="62">
        <f t="shared" si="91"/>
        <v>9.18</v>
      </c>
      <c r="O345" s="46"/>
      <c r="P345" s="43"/>
      <c r="Q345" s="142">
        <f t="shared" si="92"/>
        <v>0</v>
      </c>
      <c r="R345" s="143">
        <f t="shared" si="93"/>
        <v>226.63800000000001</v>
      </c>
      <c r="S345" s="143">
        <f t="shared" si="94"/>
        <v>261.50400000000002</v>
      </c>
      <c r="T345" s="95">
        <f t="shared" si="95"/>
        <v>488.14200000000005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6101.7749999999996</v>
      </c>
      <c r="N346" s="62">
        <f t="shared" si="91"/>
        <v>9.18</v>
      </c>
      <c r="O346" s="46"/>
      <c r="P346" s="43"/>
      <c r="Q346" s="142">
        <f t="shared" si="92"/>
        <v>0</v>
      </c>
      <c r="R346" s="143">
        <f t="shared" si="93"/>
        <v>226.63800000000001</v>
      </c>
      <c r="S346" s="143">
        <f t="shared" si="94"/>
        <v>261.50400000000002</v>
      </c>
      <c r="T346" s="95">
        <f t="shared" si="95"/>
        <v>488.14200000000005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6101.7749999999996</v>
      </c>
      <c r="N347" s="62">
        <f t="shared" si="91"/>
        <v>9.18</v>
      </c>
      <c r="O347" s="46"/>
      <c r="P347" s="43"/>
      <c r="Q347" s="142">
        <f t="shared" si="92"/>
        <v>0</v>
      </c>
      <c r="R347" s="143">
        <f t="shared" si="93"/>
        <v>226.63800000000001</v>
      </c>
      <c r="S347" s="143">
        <f t="shared" si="94"/>
        <v>261.50400000000002</v>
      </c>
      <c r="T347" s="95">
        <f t="shared" si="95"/>
        <v>488.14200000000005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6101.7749999999996</v>
      </c>
      <c r="N348" s="62">
        <f t="shared" si="91"/>
        <v>9.18</v>
      </c>
      <c r="O348" s="46"/>
      <c r="P348" s="43"/>
      <c r="Q348" s="142">
        <f t="shared" si="92"/>
        <v>0</v>
      </c>
      <c r="R348" s="143">
        <f t="shared" si="93"/>
        <v>226.63800000000001</v>
      </c>
      <c r="S348" s="143">
        <f t="shared" si="94"/>
        <v>261.50400000000002</v>
      </c>
      <c r="T348" s="95">
        <f t="shared" si="95"/>
        <v>488.14200000000005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6101.7749999999996</v>
      </c>
      <c r="N349" s="62">
        <f t="shared" si="91"/>
        <v>9.18</v>
      </c>
      <c r="O349" s="46"/>
      <c r="P349" s="43"/>
      <c r="Q349" s="142">
        <f t="shared" si="92"/>
        <v>0</v>
      </c>
      <c r="R349" s="143">
        <f t="shared" si="93"/>
        <v>226.63800000000001</v>
      </c>
      <c r="S349" s="143">
        <f t="shared" si="94"/>
        <v>261.50400000000002</v>
      </c>
      <c r="T349" s="95">
        <f t="shared" si="95"/>
        <v>488.14200000000005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6101.7749999999996</v>
      </c>
      <c r="N350" s="62">
        <f t="shared" si="91"/>
        <v>9.18</v>
      </c>
      <c r="O350" s="46"/>
      <c r="P350" s="43"/>
      <c r="Q350" s="142">
        <f t="shared" si="92"/>
        <v>0</v>
      </c>
      <c r="R350" s="143">
        <f t="shared" si="93"/>
        <v>226.63800000000001</v>
      </c>
      <c r="S350" s="143">
        <f t="shared" si="94"/>
        <v>261.50400000000002</v>
      </c>
      <c r="T350" s="95">
        <f t="shared" si="95"/>
        <v>488.14200000000005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6101.7749999999996</v>
      </c>
      <c r="N351" s="62">
        <f t="shared" si="91"/>
        <v>9.18</v>
      </c>
      <c r="O351" s="46"/>
      <c r="P351" s="43"/>
      <c r="Q351" s="142">
        <f t="shared" si="92"/>
        <v>0</v>
      </c>
      <c r="R351" s="143">
        <f t="shared" si="93"/>
        <v>226.63800000000001</v>
      </c>
      <c r="S351" s="143">
        <f t="shared" si="94"/>
        <v>261.50400000000002</v>
      </c>
      <c r="T351" s="95">
        <f t="shared" si="95"/>
        <v>488.14200000000005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6101.7749999999996</v>
      </c>
      <c r="N352" s="62">
        <f t="shared" si="91"/>
        <v>9.18</v>
      </c>
      <c r="O352" s="46"/>
      <c r="P352" s="43"/>
      <c r="Q352" s="142">
        <f t="shared" si="92"/>
        <v>0</v>
      </c>
      <c r="R352" s="143">
        <f t="shared" si="93"/>
        <v>226.63800000000001</v>
      </c>
      <c r="S352" s="143">
        <f t="shared" si="94"/>
        <v>261.50400000000002</v>
      </c>
      <c r="T352" s="95">
        <f t="shared" si="95"/>
        <v>488.14200000000005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6101.7749999999996</v>
      </c>
      <c r="N353" s="62">
        <f t="shared" si="91"/>
        <v>9.18</v>
      </c>
      <c r="O353" s="46"/>
      <c r="P353" s="43"/>
      <c r="Q353" s="142">
        <f t="shared" si="92"/>
        <v>0</v>
      </c>
      <c r="R353" s="143">
        <f t="shared" si="93"/>
        <v>226.63800000000001</v>
      </c>
      <c r="S353" s="143">
        <f t="shared" si="94"/>
        <v>261.50400000000002</v>
      </c>
      <c r="T353" s="95">
        <f t="shared" si="95"/>
        <v>488.14200000000005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6101.7749999999996</v>
      </c>
      <c r="N354" s="62">
        <f t="shared" si="91"/>
        <v>9.18</v>
      </c>
      <c r="O354" s="46"/>
      <c r="P354" s="43"/>
      <c r="Q354" s="142">
        <f t="shared" si="92"/>
        <v>0</v>
      </c>
      <c r="R354" s="143">
        <f t="shared" si="93"/>
        <v>226.63800000000001</v>
      </c>
      <c r="S354" s="143">
        <f t="shared" si="94"/>
        <v>261.50400000000002</v>
      </c>
      <c r="T354" s="95">
        <f t="shared" si="95"/>
        <v>488.14200000000005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6101.7749999999996</v>
      </c>
      <c r="N355" s="62">
        <f t="shared" si="91"/>
        <v>9.18</v>
      </c>
      <c r="O355" s="46"/>
      <c r="P355" s="43"/>
      <c r="Q355" s="142">
        <f t="shared" si="92"/>
        <v>0</v>
      </c>
      <c r="R355" s="143">
        <f t="shared" si="93"/>
        <v>226.63800000000001</v>
      </c>
      <c r="S355" s="143">
        <f t="shared" si="94"/>
        <v>261.50400000000002</v>
      </c>
      <c r="T355" s="95">
        <f t="shared" si="95"/>
        <v>488.14200000000005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6101.7749999999996</v>
      </c>
      <c r="N356" s="62">
        <f t="shared" si="91"/>
        <v>9.18</v>
      </c>
      <c r="O356" s="46"/>
      <c r="P356" s="43"/>
      <c r="Q356" s="142">
        <f t="shared" si="92"/>
        <v>0</v>
      </c>
      <c r="R356" s="143">
        <f t="shared" si="93"/>
        <v>226.63800000000001</v>
      </c>
      <c r="S356" s="143">
        <f t="shared" si="94"/>
        <v>261.50400000000002</v>
      </c>
      <c r="T356" s="95">
        <f t="shared" si="95"/>
        <v>488.14200000000005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6101.7749999999996</v>
      </c>
      <c r="N357" s="62">
        <f t="shared" si="91"/>
        <v>9.18</v>
      </c>
      <c r="O357" s="46"/>
      <c r="P357" s="43"/>
      <c r="Q357" s="142">
        <f t="shared" si="92"/>
        <v>0</v>
      </c>
      <c r="R357" s="143">
        <f t="shared" si="93"/>
        <v>226.63800000000001</v>
      </c>
      <c r="S357" s="143">
        <f t="shared" si="94"/>
        <v>261.50400000000002</v>
      </c>
      <c r="T357" s="95">
        <f t="shared" si="95"/>
        <v>488.14200000000005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6101.7749999999996</v>
      </c>
      <c r="N358" s="62">
        <f t="shared" si="91"/>
        <v>9.18</v>
      </c>
      <c r="O358" s="46"/>
      <c r="P358" s="43"/>
      <c r="Q358" s="142">
        <f t="shared" si="92"/>
        <v>0</v>
      </c>
      <c r="R358" s="143">
        <f t="shared" si="93"/>
        <v>226.63800000000001</v>
      </c>
      <c r="S358" s="143">
        <f t="shared" si="94"/>
        <v>261.50400000000002</v>
      </c>
      <c r="T358" s="95">
        <f t="shared" si="95"/>
        <v>488.14200000000005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6101.7749999999996</v>
      </c>
      <c r="N359" s="62">
        <f t="shared" si="91"/>
        <v>9.18</v>
      </c>
      <c r="O359" s="46"/>
      <c r="P359" s="43"/>
      <c r="Q359" s="142">
        <f t="shared" si="92"/>
        <v>0</v>
      </c>
      <c r="R359" s="143">
        <f t="shared" si="93"/>
        <v>226.63800000000001</v>
      </c>
      <c r="S359" s="143">
        <f t="shared" si="94"/>
        <v>261.50400000000002</v>
      </c>
      <c r="T359" s="95">
        <f t="shared" si="95"/>
        <v>488.14200000000005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6101.7749999999996</v>
      </c>
      <c r="N360" s="62">
        <f t="shared" si="91"/>
        <v>9.18</v>
      </c>
      <c r="O360" s="46"/>
      <c r="P360" s="43"/>
      <c r="Q360" s="142">
        <f t="shared" si="92"/>
        <v>0</v>
      </c>
      <c r="R360" s="143">
        <f t="shared" si="93"/>
        <v>226.63800000000001</v>
      </c>
      <c r="S360" s="143">
        <f t="shared" si="94"/>
        <v>261.50400000000002</v>
      </c>
      <c r="T360" s="95">
        <f t="shared" si="95"/>
        <v>488.14200000000005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6101.7749999999996</v>
      </c>
      <c r="N361" s="62">
        <f t="shared" si="91"/>
        <v>9.18</v>
      </c>
      <c r="O361" s="46"/>
      <c r="P361" s="43"/>
      <c r="Q361" s="142">
        <f t="shared" si="92"/>
        <v>0</v>
      </c>
      <c r="R361" s="143">
        <f t="shared" si="93"/>
        <v>226.63800000000001</v>
      </c>
      <c r="S361" s="143">
        <f t="shared" si="94"/>
        <v>261.50400000000002</v>
      </c>
      <c r="T361" s="95">
        <f t="shared" si="95"/>
        <v>488.14200000000005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6101.7749999999996</v>
      </c>
      <c r="N362" s="62">
        <f t="shared" si="91"/>
        <v>9.18</v>
      </c>
      <c r="O362" s="46"/>
      <c r="P362" s="43"/>
      <c r="Q362" s="142">
        <f t="shared" si="92"/>
        <v>0</v>
      </c>
      <c r="R362" s="143">
        <f t="shared" si="93"/>
        <v>226.63800000000001</v>
      </c>
      <c r="S362" s="143">
        <f t="shared" si="94"/>
        <v>261.50400000000002</v>
      </c>
      <c r="T362" s="95">
        <f t="shared" si="95"/>
        <v>488.14200000000005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6101.7749999999996</v>
      </c>
      <c r="N363" s="62">
        <f t="shared" si="91"/>
        <v>9.18</v>
      </c>
      <c r="O363" s="46"/>
      <c r="P363" s="43"/>
      <c r="Q363" s="142">
        <f t="shared" si="92"/>
        <v>0</v>
      </c>
      <c r="R363" s="143">
        <f t="shared" si="93"/>
        <v>226.63800000000001</v>
      </c>
      <c r="S363" s="143">
        <f t="shared" si="94"/>
        <v>261.50400000000002</v>
      </c>
      <c r="T363" s="95">
        <f t="shared" si="95"/>
        <v>488.14200000000005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6101.7749999999996</v>
      </c>
      <c r="N364" s="62">
        <f t="shared" si="91"/>
        <v>9.18</v>
      </c>
      <c r="O364" s="46"/>
      <c r="P364" s="43"/>
      <c r="Q364" s="142">
        <f t="shared" si="92"/>
        <v>0</v>
      </c>
      <c r="R364" s="143">
        <f t="shared" si="93"/>
        <v>226.63800000000001</v>
      </c>
      <c r="S364" s="143">
        <f t="shared" si="94"/>
        <v>261.50400000000002</v>
      </c>
      <c r="T364" s="95">
        <f t="shared" si="95"/>
        <v>488.14200000000005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6101.7749999999996</v>
      </c>
      <c r="N365" s="62">
        <f t="shared" si="91"/>
        <v>9.18</v>
      </c>
      <c r="O365" s="46"/>
      <c r="P365" s="43"/>
      <c r="Q365" s="142">
        <f t="shared" si="92"/>
        <v>0</v>
      </c>
      <c r="R365" s="143">
        <f t="shared" si="93"/>
        <v>226.63800000000001</v>
      </c>
      <c r="S365" s="143">
        <f t="shared" si="94"/>
        <v>261.50400000000002</v>
      </c>
      <c r="T365" s="95">
        <f t="shared" si="95"/>
        <v>488.14200000000005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6101.7749999999996</v>
      </c>
      <c r="N366" s="62">
        <f t="shared" si="91"/>
        <v>9.18</v>
      </c>
      <c r="O366" s="46"/>
      <c r="P366" s="43"/>
      <c r="Q366" s="142">
        <f t="shared" si="92"/>
        <v>0</v>
      </c>
      <c r="R366" s="143">
        <f t="shared" si="93"/>
        <v>226.63800000000001</v>
      </c>
      <c r="S366" s="143">
        <f t="shared" si="94"/>
        <v>261.50400000000002</v>
      </c>
      <c r="T366" s="95">
        <f t="shared" si="95"/>
        <v>488.14200000000005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6101.7749999999996</v>
      </c>
      <c r="N367" s="62">
        <f t="shared" si="91"/>
        <v>9.18</v>
      </c>
      <c r="O367" s="46"/>
      <c r="P367" s="43"/>
      <c r="Q367" s="142">
        <f t="shared" si="92"/>
        <v>0</v>
      </c>
      <c r="R367" s="143">
        <f t="shared" si="93"/>
        <v>226.63800000000001</v>
      </c>
      <c r="S367" s="143">
        <f t="shared" si="94"/>
        <v>261.50400000000002</v>
      </c>
      <c r="T367" s="95">
        <f t="shared" si="95"/>
        <v>488.14200000000005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6101.7749999999996</v>
      </c>
      <c r="N368" s="62">
        <f t="shared" si="91"/>
        <v>9.18</v>
      </c>
      <c r="O368" s="46"/>
      <c r="P368" s="43"/>
      <c r="Q368" s="142">
        <f t="shared" si="92"/>
        <v>0</v>
      </c>
      <c r="R368" s="143">
        <f t="shared" si="93"/>
        <v>226.63800000000001</v>
      </c>
      <c r="S368" s="143">
        <f t="shared" si="94"/>
        <v>261.50400000000002</v>
      </c>
      <c r="T368" s="95">
        <f t="shared" si="95"/>
        <v>488.14200000000005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6101.7749999999996</v>
      </c>
      <c r="N369" s="62">
        <f t="shared" si="91"/>
        <v>9.18</v>
      </c>
      <c r="O369" s="46"/>
      <c r="P369" s="43"/>
      <c r="Q369" s="142">
        <f t="shared" si="92"/>
        <v>0</v>
      </c>
      <c r="R369" s="143">
        <f t="shared" si="93"/>
        <v>226.63800000000001</v>
      </c>
      <c r="S369" s="143">
        <f t="shared" si="94"/>
        <v>261.50400000000002</v>
      </c>
      <c r="T369" s="95">
        <f t="shared" si="95"/>
        <v>488.14200000000005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6101.7749999999996</v>
      </c>
      <c r="N370" s="62">
        <f t="shared" si="91"/>
        <v>9.18</v>
      </c>
      <c r="O370" s="46"/>
      <c r="P370" s="43"/>
      <c r="Q370" s="142">
        <f t="shared" si="92"/>
        <v>0</v>
      </c>
      <c r="R370" s="143">
        <f t="shared" si="93"/>
        <v>226.63800000000001</v>
      </c>
      <c r="S370" s="143">
        <f t="shared" si="94"/>
        <v>261.50400000000002</v>
      </c>
      <c r="T370" s="95">
        <f t="shared" si="95"/>
        <v>488.14200000000005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6101.7749999999996</v>
      </c>
      <c r="N371" s="62">
        <f t="shared" si="91"/>
        <v>9.18</v>
      </c>
      <c r="O371" s="46"/>
      <c r="P371" s="43"/>
      <c r="Q371" s="142">
        <f t="shared" si="92"/>
        <v>0</v>
      </c>
      <c r="R371" s="143">
        <f t="shared" si="93"/>
        <v>226.63800000000001</v>
      </c>
      <c r="S371" s="143">
        <f t="shared" si="94"/>
        <v>261.50400000000002</v>
      </c>
      <c r="T371" s="95">
        <f t="shared" si="95"/>
        <v>488.14200000000005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6101.7749999999996</v>
      </c>
      <c r="N372" s="62">
        <f t="shared" si="91"/>
        <v>9.18</v>
      </c>
      <c r="O372" s="46"/>
      <c r="P372" s="43"/>
      <c r="Q372" s="142">
        <f t="shared" si="92"/>
        <v>0</v>
      </c>
      <c r="R372" s="143">
        <f t="shared" si="93"/>
        <v>226.63800000000001</v>
      </c>
      <c r="S372" s="143">
        <f t="shared" si="94"/>
        <v>261.50400000000002</v>
      </c>
      <c r="T372" s="95">
        <f t="shared" si="95"/>
        <v>488.14200000000005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6101.7749999999996</v>
      </c>
      <c r="N373" s="62">
        <f t="shared" si="91"/>
        <v>9.18</v>
      </c>
      <c r="O373" s="46"/>
      <c r="P373" s="43"/>
      <c r="Q373" s="142">
        <f t="shared" si="92"/>
        <v>0</v>
      </c>
      <c r="R373" s="143">
        <f t="shared" si="93"/>
        <v>226.63800000000001</v>
      </c>
      <c r="S373" s="143">
        <f t="shared" si="94"/>
        <v>261.50400000000002</v>
      </c>
      <c r="T373" s="95">
        <f t="shared" si="95"/>
        <v>488.14200000000005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6101.7749999999996</v>
      </c>
      <c r="N374" s="62">
        <f t="shared" si="91"/>
        <v>9.18</v>
      </c>
      <c r="O374" s="46"/>
      <c r="P374" s="43"/>
      <c r="Q374" s="142">
        <f t="shared" si="92"/>
        <v>0</v>
      </c>
      <c r="R374" s="143">
        <f t="shared" si="93"/>
        <v>226.63800000000001</v>
      </c>
      <c r="S374" s="143">
        <f t="shared" si="94"/>
        <v>261.50400000000002</v>
      </c>
      <c r="T374" s="95">
        <f t="shared" si="95"/>
        <v>488.14200000000005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6101.7749999999996</v>
      </c>
      <c r="N375" s="62">
        <f t="shared" si="91"/>
        <v>9.18</v>
      </c>
      <c r="O375" s="46"/>
      <c r="P375" s="43"/>
      <c r="Q375" s="142">
        <f t="shared" si="92"/>
        <v>0</v>
      </c>
      <c r="R375" s="143">
        <f t="shared" si="93"/>
        <v>226.63800000000001</v>
      </c>
      <c r="S375" s="143">
        <f t="shared" si="94"/>
        <v>261.50400000000002</v>
      </c>
      <c r="T375" s="95">
        <f t="shared" si="95"/>
        <v>488.14200000000005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6101.7749999999996</v>
      </c>
      <c r="N376" s="62">
        <f t="shared" si="91"/>
        <v>9.18</v>
      </c>
      <c r="O376" s="46"/>
      <c r="P376" s="43"/>
      <c r="Q376" s="142">
        <f t="shared" si="92"/>
        <v>0</v>
      </c>
      <c r="R376" s="143">
        <f t="shared" si="93"/>
        <v>226.63800000000001</v>
      </c>
      <c r="S376" s="143">
        <f t="shared" si="94"/>
        <v>261.50400000000002</v>
      </c>
      <c r="T376" s="95">
        <f t="shared" si="95"/>
        <v>488.14200000000005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6101.7749999999996</v>
      </c>
      <c r="N377" s="62">
        <f t="shared" si="91"/>
        <v>9.18</v>
      </c>
      <c r="O377" s="46"/>
      <c r="P377" s="43"/>
      <c r="Q377" s="142">
        <f t="shared" si="92"/>
        <v>0</v>
      </c>
      <c r="R377" s="143">
        <f t="shared" si="93"/>
        <v>226.63800000000001</v>
      </c>
      <c r="S377" s="143">
        <f t="shared" si="94"/>
        <v>261.50400000000002</v>
      </c>
      <c r="T377" s="95">
        <f t="shared" si="95"/>
        <v>488.14200000000005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6101.7749999999996</v>
      </c>
      <c r="N378" s="62">
        <f t="shared" si="91"/>
        <v>9.18</v>
      </c>
      <c r="O378" s="46"/>
      <c r="P378" s="43"/>
      <c r="Q378" s="142">
        <f t="shared" si="92"/>
        <v>0</v>
      </c>
      <c r="R378" s="143">
        <f t="shared" si="93"/>
        <v>226.63800000000001</v>
      </c>
      <c r="S378" s="143">
        <f t="shared" si="94"/>
        <v>261.50400000000002</v>
      </c>
      <c r="T378" s="95">
        <f t="shared" si="95"/>
        <v>488.14200000000005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6101.7749999999996</v>
      </c>
      <c r="N379" s="62">
        <f t="shared" si="91"/>
        <v>9.18</v>
      </c>
      <c r="O379" s="46"/>
      <c r="P379" s="43"/>
      <c r="Q379" s="142">
        <f t="shared" si="92"/>
        <v>0</v>
      </c>
      <c r="R379" s="143">
        <f t="shared" si="93"/>
        <v>226.63800000000001</v>
      </c>
      <c r="S379" s="143">
        <f t="shared" si="94"/>
        <v>261.50400000000002</v>
      </c>
      <c r="T379" s="95">
        <f t="shared" si="95"/>
        <v>488.14200000000005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6101.7749999999996</v>
      </c>
      <c r="N380" s="62">
        <f t="shared" si="91"/>
        <v>9.18</v>
      </c>
      <c r="O380" s="46"/>
      <c r="P380" s="43"/>
      <c r="Q380" s="142">
        <f t="shared" si="92"/>
        <v>0</v>
      </c>
      <c r="R380" s="143">
        <f t="shared" si="93"/>
        <v>226.63800000000001</v>
      </c>
      <c r="S380" s="143">
        <f t="shared" si="94"/>
        <v>261.50400000000002</v>
      </c>
      <c r="T380" s="95">
        <f t="shared" si="95"/>
        <v>488.14200000000005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6101.7749999999996</v>
      </c>
      <c r="N381" s="62">
        <f t="shared" si="91"/>
        <v>9.18</v>
      </c>
      <c r="O381" s="46"/>
      <c r="P381" s="43"/>
      <c r="Q381" s="142">
        <f t="shared" si="92"/>
        <v>0</v>
      </c>
      <c r="R381" s="143">
        <f t="shared" si="93"/>
        <v>226.63800000000001</v>
      </c>
      <c r="S381" s="143">
        <f t="shared" si="94"/>
        <v>261.50400000000002</v>
      </c>
      <c r="T381" s="95">
        <f t="shared" si="95"/>
        <v>488.14200000000005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6101.7749999999996</v>
      </c>
      <c r="N382" s="62">
        <f t="shared" si="91"/>
        <v>9.18</v>
      </c>
      <c r="O382" s="46"/>
      <c r="P382" s="43"/>
      <c r="Q382" s="142">
        <f t="shared" si="92"/>
        <v>0</v>
      </c>
      <c r="R382" s="143">
        <f t="shared" si="93"/>
        <v>226.63800000000001</v>
      </c>
      <c r="S382" s="143">
        <f t="shared" si="94"/>
        <v>261.50400000000002</v>
      </c>
      <c r="T382" s="95">
        <f t="shared" si="95"/>
        <v>488.14200000000005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6101.7749999999996</v>
      </c>
      <c r="N383" s="62">
        <f t="shared" si="91"/>
        <v>9.18</v>
      </c>
      <c r="O383" s="46"/>
      <c r="P383" s="43"/>
      <c r="Q383" s="142">
        <f t="shared" si="92"/>
        <v>0</v>
      </c>
      <c r="R383" s="143">
        <f t="shared" si="93"/>
        <v>226.63800000000001</v>
      </c>
      <c r="S383" s="143">
        <f t="shared" si="94"/>
        <v>261.50400000000002</v>
      </c>
      <c r="T383" s="95">
        <f t="shared" si="95"/>
        <v>488.14200000000005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6101.7749999999996</v>
      </c>
      <c r="N384" s="62">
        <f t="shared" si="91"/>
        <v>9.18</v>
      </c>
      <c r="O384" s="46"/>
      <c r="P384" s="43"/>
      <c r="Q384" s="142">
        <f t="shared" si="92"/>
        <v>0</v>
      </c>
      <c r="R384" s="143">
        <f t="shared" si="93"/>
        <v>226.63800000000001</v>
      </c>
      <c r="S384" s="143">
        <f t="shared" si="94"/>
        <v>261.50400000000002</v>
      </c>
      <c r="T384" s="95">
        <f t="shared" si="95"/>
        <v>488.14200000000005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6101.7749999999996</v>
      </c>
      <c r="N385" s="62">
        <f t="shared" si="91"/>
        <v>9.18</v>
      </c>
      <c r="O385" s="46"/>
      <c r="P385" s="43"/>
      <c r="Q385" s="142">
        <f t="shared" si="92"/>
        <v>0</v>
      </c>
      <c r="R385" s="143">
        <f t="shared" si="93"/>
        <v>226.63800000000001</v>
      </c>
      <c r="S385" s="143">
        <f t="shared" si="94"/>
        <v>261.50400000000002</v>
      </c>
      <c r="T385" s="95">
        <f t="shared" si="95"/>
        <v>488.14200000000005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6101.7749999999996</v>
      </c>
      <c r="N386" s="62">
        <f t="shared" si="91"/>
        <v>9.18</v>
      </c>
      <c r="O386" s="46"/>
      <c r="P386" s="43"/>
      <c r="Q386" s="142">
        <f t="shared" si="92"/>
        <v>0</v>
      </c>
      <c r="R386" s="143">
        <f t="shared" si="93"/>
        <v>226.63800000000001</v>
      </c>
      <c r="S386" s="143">
        <f t="shared" si="94"/>
        <v>261.50400000000002</v>
      </c>
      <c r="T386" s="95">
        <f t="shared" si="95"/>
        <v>488.14200000000005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6101.7749999999996</v>
      </c>
      <c r="N387" s="62">
        <f t="shared" si="91"/>
        <v>9.18</v>
      </c>
      <c r="O387" s="46"/>
      <c r="P387" s="43"/>
      <c r="Q387" s="142">
        <f t="shared" si="92"/>
        <v>0</v>
      </c>
      <c r="R387" s="143">
        <f t="shared" si="93"/>
        <v>226.63800000000001</v>
      </c>
      <c r="S387" s="143">
        <f t="shared" si="94"/>
        <v>261.50400000000002</v>
      </c>
      <c r="T387" s="95">
        <f t="shared" si="95"/>
        <v>488.14200000000005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6101.7749999999996</v>
      </c>
      <c r="N388" s="62">
        <f t="shared" si="91"/>
        <v>9.18</v>
      </c>
      <c r="O388" s="46"/>
      <c r="P388" s="43"/>
      <c r="Q388" s="142">
        <f t="shared" si="92"/>
        <v>0</v>
      </c>
      <c r="R388" s="143">
        <f t="shared" si="93"/>
        <v>226.63800000000001</v>
      </c>
      <c r="S388" s="143">
        <f t="shared" si="94"/>
        <v>261.50400000000002</v>
      </c>
      <c r="T388" s="95">
        <f t="shared" si="95"/>
        <v>488.14200000000005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6101.7749999999996</v>
      </c>
      <c r="N389" s="62">
        <f t="shared" si="91"/>
        <v>9.18</v>
      </c>
      <c r="O389" s="46"/>
      <c r="P389" s="43"/>
      <c r="Q389" s="142">
        <f t="shared" si="92"/>
        <v>0</v>
      </c>
      <c r="R389" s="143">
        <f t="shared" si="93"/>
        <v>226.63800000000001</v>
      </c>
      <c r="S389" s="143">
        <f t="shared" si="94"/>
        <v>261.50400000000002</v>
      </c>
      <c r="T389" s="95">
        <f t="shared" si="95"/>
        <v>488.14200000000005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6101.7749999999996</v>
      </c>
      <c r="N390" s="62">
        <f t="shared" si="91"/>
        <v>9.18</v>
      </c>
      <c r="O390" s="46"/>
      <c r="P390" s="43"/>
      <c r="Q390" s="142">
        <f t="shared" si="92"/>
        <v>0</v>
      </c>
      <c r="R390" s="143">
        <f t="shared" si="93"/>
        <v>226.63800000000001</v>
      </c>
      <c r="S390" s="143">
        <f t="shared" si="94"/>
        <v>261.50400000000002</v>
      </c>
      <c r="T390" s="95">
        <f t="shared" si="95"/>
        <v>488.14200000000005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6101.7749999999996</v>
      </c>
      <c r="N391" s="62">
        <f t="shared" si="91"/>
        <v>9.18</v>
      </c>
      <c r="O391" s="46"/>
      <c r="P391" s="43"/>
      <c r="Q391" s="142">
        <f t="shared" si="92"/>
        <v>0</v>
      </c>
      <c r="R391" s="143">
        <f t="shared" si="93"/>
        <v>226.63800000000001</v>
      </c>
      <c r="S391" s="143">
        <f t="shared" si="94"/>
        <v>261.50400000000002</v>
      </c>
      <c r="T391" s="95">
        <f t="shared" si="95"/>
        <v>488.14200000000005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6101.7749999999996</v>
      </c>
      <c r="N392" s="62">
        <f t="shared" si="91"/>
        <v>9.18</v>
      </c>
      <c r="O392" s="46"/>
      <c r="P392" s="43"/>
      <c r="Q392" s="142">
        <f t="shared" si="92"/>
        <v>0</v>
      </c>
      <c r="R392" s="143">
        <f t="shared" si="93"/>
        <v>226.63800000000001</v>
      </c>
      <c r="S392" s="143">
        <f t="shared" si="94"/>
        <v>261.50400000000002</v>
      </c>
      <c r="T392" s="95">
        <f t="shared" si="95"/>
        <v>488.14200000000005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6101.7749999999996</v>
      </c>
      <c r="N393" s="62">
        <f t="shared" si="91"/>
        <v>9.18</v>
      </c>
      <c r="O393" s="46"/>
      <c r="P393" s="43"/>
      <c r="Q393" s="142">
        <f t="shared" si="92"/>
        <v>0</v>
      </c>
      <c r="R393" s="143">
        <f t="shared" si="93"/>
        <v>226.63800000000001</v>
      </c>
      <c r="S393" s="143">
        <f t="shared" si="94"/>
        <v>261.50400000000002</v>
      </c>
      <c r="T393" s="95">
        <f t="shared" si="95"/>
        <v>488.14200000000005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6101.7749999999996</v>
      </c>
      <c r="N394" s="62">
        <f t="shared" si="91"/>
        <v>9.18</v>
      </c>
      <c r="O394" s="46"/>
      <c r="P394" s="43"/>
      <c r="Q394" s="142">
        <f t="shared" si="92"/>
        <v>0</v>
      </c>
      <c r="R394" s="143">
        <f t="shared" si="93"/>
        <v>226.63800000000001</v>
      </c>
      <c r="S394" s="143">
        <f t="shared" si="94"/>
        <v>261.50400000000002</v>
      </c>
      <c r="T394" s="95">
        <f t="shared" si="95"/>
        <v>488.14200000000005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6101.7749999999996</v>
      </c>
      <c r="N395" s="62">
        <f t="shared" si="91"/>
        <v>9.18</v>
      </c>
      <c r="O395" s="46"/>
      <c r="P395" s="43"/>
      <c r="Q395" s="142">
        <f t="shared" si="92"/>
        <v>0</v>
      </c>
      <c r="R395" s="143">
        <f t="shared" si="93"/>
        <v>226.63800000000001</v>
      </c>
      <c r="S395" s="143">
        <f t="shared" si="94"/>
        <v>261.50400000000002</v>
      </c>
      <c r="T395" s="95">
        <f t="shared" si="95"/>
        <v>488.14200000000005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6101.7749999999996</v>
      </c>
      <c r="N396" s="62">
        <f t="shared" si="91"/>
        <v>9.18</v>
      </c>
      <c r="O396" s="46"/>
      <c r="P396" s="43"/>
      <c r="Q396" s="142">
        <f t="shared" si="92"/>
        <v>0</v>
      </c>
      <c r="R396" s="143">
        <f t="shared" si="93"/>
        <v>226.63800000000001</v>
      </c>
      <c r="S396" s="143">
        <f t="shared" si="94"/>
        <v>261.50400000000002</v>
      </c>
      <c r="T396" s="95">
        <f t="shared" si="95"/>
        <v>488.14200000000005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6101.7749999999996</v>
      </c>
      <c r="N397" s="62">
        <f t="shared" si="91"/>
        <v>9.18</v>
      </c>
      <c r="O397" s="46"/>
      <c r="P397" s="43"/>
      <c r="Q397" s="142">
        <f t="shared" si="92"/>
        <v>0</v>
      </c>
      <c r="R397" s="143">
        <f t="shared" si="93"/>
        <v>226.63800000000001</v>
      </c>
      <c r="S397" s="143">
        <f t="shared" si="94"/>
        <v>261.50400000000002</v>
      </c>
      <c r="T397" s="95">
        <f t="shared" si="95"/>
        <v>488.14200000000005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6101.7749999999996</v>
      </c>
      <c r="N398" s="62">
        <f t="shared" si="91"/>
        <v>9.18</v>
      </c>
      <c r="O398" s="46"/>
      <c r="P398" s="43"/>
      <c r="Q398" s="142">
        <f t="shared" si="92"/>
        <v>0</v>
      </c>
      <c r="R398" s="143">
        <f t="shared" si="93"/>
        <v>226.63800000000001</v>
      </c>
      <c r="S398" s="143">
        <f t="shared" si="94"/>
        <v>261.50400000000002</v>
      </c>
      <c r="T398" s="95">
        <f t="shared" si="95"/>
        <v>488.14200000000005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6101.7749999999996</v>
      </c>
      <c r="N399" s="62">
        <f t="shared" si="91"/>
        <v>9.18</v>
      </c>
      <c r="O399" s="46"/>
      <c r="P399" s="43"/>
      <c r="Q399" s="142">
        <f t="shared" si="92"/>
        <v>0</v>
      </c>
      <c r="R399" s="143">
        <f t="shared" si="93"/>
        <v>226.63800000000001</v>
      </c>
      <c r="S399" s="143">
        <f t="shared" si="94"/>
        <v>261.50400000000002</v>
      </c>
      <c r="T399" s="95">
        <f t="shared" si="95"/>
        <v>488.14200000000005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6101.7749999999996</v>
      </c>
      <c r="N400" s="62">
        <f t="shared" si="91"/>
        <v>9.18</v>
      </c>
      <c r="O400" s="46"/>
      <c r="P400" s="43"/>
      <c r="Q400" s="142">
        <f t="shared" si="92"/>
        <v>0</v>
      </c>
      <c r="R400" s="143">
        <f t="shared" si="93"/>
        <v>226.63800000000001</v>
      </c>
      <c r="S400" s="143">
        <f t="shared" si="94"/>
        <v>261.50400000000002</v>
      </c>
      <c r="T400" s="95">
        <f t="shared" si="95"/>
        <v>488.14200000000005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6101.7749999999996</v>
      </c>
      <c r="N401" s="62">
        <f t="shared" si="91"/>
        <v>9.18</v>
      </c>
      <c r="O401" s="46"/>
      <c r="P401" s="43"/>
      <c r="Q401" s="142">
        <f t="shared" si="92"/>
        <v>0</v>
      </c>
      <c r="R401" s="143">
        <f t="shared" si="93"/>
        <v>226.63800000000001</v>
      </c>
      <c r="S401" s="143">
        <f t="shared" si="94"/>
        <v>261.50400000000002</v>
      </c>
      <c r="T401" s="95">
        <f t="shared" si="95"/>
        <v>488.14200000000005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6101.7749999999996</v>
      </c>
      <c r="N402" s="62">
        <f t="shared" si="91"/>
        <v>9.18</v>
      </c>
      <c r="O402" s="46"/>
      <c r="P402" s="43"/>
      <c r="Q402" s="142">
        <f t="shared" si="92"/>
        <v>0</v>
      </c>
      <c r="R402" s="143">
        <f t="shared" si="93"/>
        <v>226.63800000000001</v>
      </c>
      <c r="S402" s="143">
        <f t="shared" si="94"/>
        <v>261.50400000000002</v>
      </c>
      <c r="T402" s="95">
        <f t="shared" si="95"/>
        <v>488.14200000000005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6101.7749999999996</v>
      </c>
      <c r="N403" s="62">
        <f t="shared" si="91"/>
        <v>9.18</v>
      </c>
      <c r="O403" s="46"/>
      <c r="P403" s="43"/>
      <c r="Q403" s="142">
        <f t="shared" si="92"/>
        <v>0</v>
      </c>
      <c r="R403" s="143">
        <f t="shared" si="93"/>
        <v>226.63800000000001</v>
      </c>
      <c r="S403" s="143">
        <f t="shared" si="94"/>
        <v>261.50400000000002</v>
      </c>
      <c r="T403" s="95">
        <f t="shared" si="95"/>
        <v>488.14200000000005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6101.7749999999996</v>
      </c>
      <c r="N404" s="62">
        <f t="shared" si="91"/>
        <v>9.18</v>
      </c>
      <c r="O404" s="46"/>
      <c r="P404" s="43"/>
      <c r="Q404" s="142">
        <f t="shared" si="92"/>
        <v>0</v>
      </c>
      <c r="R404" s="143">
        <f t="shared" si="93"/>
        <v>226.63800000000001</v>
      </c>
      <c r="S404" s="143">
        <f t="shared" si="94"/>
        <v>261.50400000000002</v>
      </c>
      <c r="T404" s="95">
        <f t="shared" si="95"/>
        <v>488.14200000000005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6101.7749999999996</v>
      </c>
      <c r="N405" s="62">
        <f t="shared" si="91"/>
        <v>9.18</v>
      </c>
      <c r="O405" s="46"/>
      <c r="P405" s="43"/>
      <c r="Q405" s="142">
        <f t="shared" si="92"/>
        <v>0</v>
      </c>
      <c r="R405" s="143">
        <f t="shared" si="93"/>
        <v>226.63800000000001</v>
      </c>
      <c r="S405" s="143">
        <f t="shared" si="94"/>
        <v>261.50400000000002</v>
      </c>
      <c r="T405" s="95">
        <f t="shared" si="95"/>
        <v>488.14200000000005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6101.7749999999996</v>
      </c>
      <c r="N406" s="62">
        <f t="shared" si="91"/>
        <v>9.18</v>
      </c>
      <c r="O406" s="46"/>
      <c r="P406" s="43"/>
      <c r="Q406" s="142">
        <f t="shared" si="92"/>
        <v>0</v>
      </c>
      <c r="R406" s="143">
        <f t="shared" si="93"/>
        <v>226.63800000000001</v>
      </c>
      <c r="S406" s="143">
        <f t="shared" si="94"/>
        <v>261.50400000000002</v>
      </c>
      <c r="T406" s="95">
        <f t="shared" si="95"/>
        <v>488.14200000000005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6101.7749999999996</v>
      </c>
      <c r="N407" s="62">
        <f t="shared" ref="N407:N470" si="102">SUMPRODUCT($C$3:$K$3,$C$6:$K$6)/1000</f>
        <v>9.18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226.63800000000001</v>
      </c>
      <c r="S407" s="143">
        <f t="shared" ref="S407:S470" si="105">SUMPRODUCT($I$4:$K$4,$I$6:$K$6)*$S$3</f>
        <v>261.50400000000002</v>
      </c>
      <c r="T407" s="95">
        <f t="shared" ref="T407:T470" si="106">SUM(Q407:S407)</f>
        <v>488.14200000000005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6101.7749999999996</v>
      </c>
      <c r="N408" s="62">
        <f t="shared" si="102"/>
        <v>9.18</v>
      </c>
      <c r="O408" s="46"/>
      <c r="P408" s="43"/>
      <c r="Q408" s="142">
        <f t="shared" si="103"/>
        <v>0</v>
      </c>
      <c r="R408" s="143">
        <f t="shared" si="104"/>
        <v>226.63800000000001</v>
      </c>
      <c r="S408" s="143">
        <f t="shared" si="105"/>
        <v>261.50400000000002</v>
      </c>
      <c r="T408" s="95">
        <f t="shared" si="106"/>
        <v>488.14200000000005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6101.7749999999996</v>
      </c>
      <c r="N409" s="62">
        <f t="shared" si="102"/>
        <v>9.18</v>
      </c>
      <c r="O409" s="46"/>
      <c r="P409" s="43"/>
      <c r="Q409" s="142">
        <f t="shared" si="103"/>
        <v>0</v>
      </c>
      <c r="R409" s="143">
        <f t="shared" si="104"/>
        <v>226.63800000000001</v>
      </c>
      <c r="S409" s="143">
        <f t="shared" si="105"/>
        <v>261.50400000000002</v>
      </c>
      <c r="T409" s="95">
        <f t="shared" si="106"/>
        <v>488.14200000000005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6101.7749999999996</v>
      </c>
      <c r="N410" s="62">
        <f t="shared" si="102"/>
        <v>9.18</v>
      </c>
      <c r="O410" s="46"/>
      <c r="P410" s="43"/>
      <c r="Q410" s="142">
        <f t="shared" si="103"/>
        <v>0</v>
      </c>
      <c r="R410" s="143">
        <f t="shared" si="104"/>
        <v>226.63800000000001</v>
      </c>
      <c r="S410" s="143">
        <f t="shared" si="105"/>
        <v>261.50400000000002</v>
      </c>
      <c r="T410" s="95">
        <f t="shared" si="106"/>
        <v>488.14200000000005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6101.7749999999996</v>
      </c>
      <c r="N411" s="62">
        <f t="shared" si="102"/>
        <v>9.18</v>
      </c>
      <c r="O411" s="46"/>
      <c r="P411" s="43"/>
      <c r="Q411" s="142">
        <f t="shared" si="103"/>
        <v>0</v>
      </c>
      <c r="R411" s="143">
        <f t="shared" si="104"/>
        <v>226.63800000000001</v>
      </c>
      <c r="S411" s="143">
        <f t="shared" si="105"/>
        <v>261.50400000000002</v>
      </c>
      <c r="T411" s="95">
        <f t="shared" si="106"/>
        <v>488.14200000000005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6101.7749999999996</v>
      </c>
      <c r="N412" s="62">
        <f t="shared" si="102"/>
        <v>9.18</v>
      </c>
      <c r="O412" s="46"/>
      <c r="P412" s="43"/>
      <c r="Q412" s="142">
        <f t="shared" si="103"/>
        <v>0</v>
      </c>
      <c r="R412" s="143">
        <f t="shared" si="104"/>
        <v>226.63800000000001</v>
      </c>
      <c r="S412" s="143">
        <f t="shared" si="105"/>
        <v>261.50400000000002</v>
      </c>
      <c r="T412" s="95">
        <f t="shared" si="106"/>
        <v>488.14200000000005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6101.7749999999996</v>
      </c>
      <c r="N413" s="62">
        <f t="shared" si="102"/>
        <v>9.18</v>
      </c>
      <c r="O413" s="46"/>
      <c r="P413" s="43"/>
      <c r="Q413" s="142">
        <f t="shared" si="103"/>
        <v>0</v>
      </c>
      <c r="R413" s="143">
        <f t="shared" si="104"/>
        <v>226.63800000000001</v>
      </c>
      <c r="S413" s="143">
        <f t="shared" si="105"/>
        <v>261.50400000000002</v>
      </c>
      <c r="T413" s="95">
        <f t="shared" si="106"/>
        <v>488.14200000000005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6101.7749999999996</v>
      </c>
      <c r="N414" s="62">
        <f t="shared" si="102"/>
        <v>9.18</v>
      </c>
      <c r="O414" s="46"/>
      <c r="P414" s="43"/>
      <c r="Q414" s="142">
        <f t="shared" si="103"/>
        <v>0</v>
      </c>
      <c r="R414" s="143">
        <f t="shared" si="104"/>
        <v>226.63800000000001</v>
      </c>
      <c r="S414" s="143">
        <f t="shared" si="105"/>
        <v>261.50400000000002</v>
      </c>
      <c r="T414" s="95">
        <f t="shared" si="106"/>
        <v>488.14200000000005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6101.7749999999996</v>
      </c>
      <c r="N415" s="62">
        <f t="shared" si="102"/>
        <v>9.18</v>
      </c>
      <c r="O415" s="46"/>
      <c r="P415" s="43"/>
      <c r="Q415" s="142">
        <f t="shared" si="103"/>
        <v>0</v>
      </c>
      <c r="R415" s="143">
        <f t="shared" si="104"/>
        <v>226.63800000000001</v>
      </c>
      <c r="S415" s="143">
        <f t="shared" si="105"/>
        <v>261.50400000000002</v>
      </c>
      <c r="T415" s="95">
        <f t="shared" si="106"/>
        <v>488.14200000000005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6101.7749999999996</v>
      </c>
      <c r="N416" s="62">
        <f t="shared" si="102"/>
        <v>9.18</v>
      </c>
      <c r="O416" s="46"/>
      <c r="P416" s="43"/>
      <c r="Q416" s="142">
        <f t="shared" si="103"/>
        <v>0</v>
      </c>
      <c r="R416" s="143">
        <f t="shared" si="104"/>
        <v>226.63800000000001</v>
      </c>
      <c r="S416" s="143">
        <f t="shared" si="105"/>
        <v>261.50400000000002</v>
      </c>
      <c r="T416" s="95">
        <f t="shared" si="106"/>
        <v>488.14200000000005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6101.7749999999996</v>
      </c>
      <c r="N417" s="62">
        <f t="shared" si="102"/>
        <v>9.18</v>
      </c>
      <c r="O417" s="46"/>
      <c r="P417" s="43"/>
      <c r="Q417" s="142">
        <f t="shared" si="103"/>
        <v>0</v>
      </c>
      <c r="R417" s="143">
        <f t="shared" si="104"/>
        <v>226.63800000000001</v>
      </c>
      <c r="S417" s="143">
        <f t="shared" si="105"/>
        <v>261.50400000000002</v>
      </c>
      <c r="T417" s="95">
        <f t="shared" si="106"/>
        <v>488.14200000000005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6101.7749999999996</v>
      </c>
      <c r="N418" s="62">
        <f t="shared" si="102"/>
        <v>9.18</v>
      </c>
      <c r="O418" s="46"/>
      <c r="P418" s="43"/>
      <c r="Q418" s="142">
        <f t="shared" si="103"/>
        <v>0</v>
      </c>
      <c r="R418" s="143">
        <f t="shared" si="104"/>
        <v>226.63800000000001</v>
      </c>
      <c r="S418" s="143">
        <f t="shared" si="105"/>
        <v>261.50400000000002</v>
      </c>
      <c r="T418" s="95">
        <f t="shared" si="106"/>
        <v>488.14200000000005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6101.7749999999996</v>
      </c>
      <c r="N419" s="62">
        <f t="shared" si="102"/>
        <v>9.18</v>
      </c>
      <c r="O419" s="46"/>
      <c r="P419" s="43"/>
      <c r="Q419" s="142">
        <f t="shared" si="103"/>
        <v>0</v>
      </c>
      <c r="R419" s="143">
        <f t="shared" si="104"/>
        <v>226.63800000000001</v>
      </c>
      <c r="S419" s="143">
        <f t="shared" si="105"/>
        <v>261.50400000000002</v>
      </c>
      <c r="T419" s="95">
        <f t="shared" si="106"/>
        <v>488.14200000000005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6101.7749999999996</v>
      </c>
      <c r="N420" s="62">
        <f t="shared" si="102"/>
        <v>9.18</v>
      </c>
      <c r="O420" s="46"/>
      <c r="P420" s="43"/>
      <c r="Q420" s="142">
        <f t="shared" si="103"/>
        <v>0</v>
      </c>
      <c r="R420" s="143">
        <f t="shared" si="104"/>
        <v>226.63800000000001</v>
      </c>
      <c r="S420" s="143">
        <f t="shared" si="105"/>
        <v>261.50400000000002</v>
      </c>
      <c r="T420" s="95">
        <f t="shared" si="106"/>
        <v>488.14200000000005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6101.7749999999996</v>
      </c>
      <c r="N421" s="62">
        <f t="shared" si="102"/>
        <v>9.18</v>
      </c>
      <c r="O421" s="46"/>
      <c r="P421" s="43"/>
      <c r="Q421" s="142">
        <f t="shared" si="103"/>
        <v>0</v>
      </c>
      <c r="R421" s="143">
        <f t="shared" si="104"/>
        <v>226.63800000000001</v>
      </c>
      <c r="S421" s="143">
        <f t="shared" si="105"/>
        <v>261.50400000000002</v>
      </c>
      <c r="T421" s="95">
        <f t="shared" si="106"/>
        <v>488.14200000000005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6101.7749999999996</v>
      </c>
      <c r="N422" s="62">
        <f t="shared" si="102"/>
        <v>9.18</v>
      </c>
      <c r="O422" s="46"/>
      <c r="P422" s="43"/>
      <c r="Q422" s="142">
        <f t="shared" si="103"/>
        <v>0</v>
      </c>
      <c r="R422" s="143">
        <f t="shared" si="104"/>
        <v>226.63800000000001</v>
      </c>
      <c r="S422" s="143">
        <f t="shared" si="105"/>
        <v>261.50400000000002</v>
      </c>
      <c r="T422" s="95">
        <f t="shared" si="106"/>
        <v>488.14200000000005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6101.7749999999996</v>
      </c>
      <c r="N423" s="62">
        <f t="shared" si="102"/>
        <v>9.18</v>
      </c>
      <c r="O423" s="46"/>
      <c r="P423" s="43"/>
      <c r="Q423" s="142">
        <f t="shared" si="103"/>
        <v>0</v>
      </c>
      <c r="R423" s="143">
        <f t="shared" si="104"/>
        <v>226.63800000000001</v>
      </c>
      <c r="S423" s="143">
        <f t="shared" si="105"/>
        <v>261.50400000000002</v>
      </c>
      <c r="T423" s="95">
        <f t="shared" si="106"/>
        <v>488.14200000000005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6101.7749999999996</v>
      </c>
      <c r="N424" s="62">
        <f t="shared" si="102"/>
        <v>9.18</v>
      </c>
      <c r="O424" s="46"/>
      <c r="P424" s="43"/>
      <c r="Q424" s="142">
        <f t="shared" si="103"/>
        <v>0</v>
      </c>
      <c r="R424" s="143">
        <f t="shared" si="104"/>
        <v>226.63800000000001</v>
      </c>
      <c r="S424" s="143">
        <f t="shared" si="105"/>
        <v>261.50400000000002</v>
      </c>
      <c r="T424" s="95">
        <f t="shared" si="106"/>
        <v>488.14200000000005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6101.7749999999996</v>
      </c>
      <c r="N425" s="62">
        <f t="shared" si="102"/>
        <v>9.18</v>
      </c>
      <c r="O425" s="46"/>
      <c r="P425" s="43"/>
      <c r="Q425" s="142">
        <f t="shared" si="103"/>
        <v>0</v>
      </c>
      <c r="R425" s="143">
        <f t="shared" si="104"/>
        <v>226.63800000000001</v>
      </c>
      <c r="S425" s="143">
        <f t="shared" si="105"/>
        <v>261.50400000000002</v>
      </c>
      <c r="T425" s="95">
        <f t="shared" si="106"/>
        <v>488.14200000000005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6101.7749999999996</v>
      </c>
      <c r="N426" s="62">
        <f t="shared" si="102"/>
        <v>9.18</v>
      </c>
      <c r="O426" s="46"/>
      <c r="P426" s="43"/>
      <c r="Q426" s="142">
        <f t="shared" si="103"/>
        <v>0</v>
      </c>
      <c r="R426" s="143">
        <f t="shared" si="104"/>
        <v>226.63800000000001</v>
      </c>
      <c r="S426" s="143">
        <f t="shared" si="105"/>
        <v>261.50400000000002</v>
      </c>
      <c r="T426" s="95">
        <f t="shared" si="106"/>
        <v>488.14200000000005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6101.7749999999996</v>
      </c>
      <c r="N427" s="62">
        <f t="shared" si="102"/>
        <v>9.18</v>
      </c>
      <c r="O427" s="46"/>
      <c r="P427" s="43"/>
      <c r="Q427" s="142">
        <f t="shared" si="103"/>
        <v>0</v>
      </c>
      <c r="R427" s="143">
        <f t="shared" si="104"/>
        <v>226.63800000000001</v>
      </c>
      <c r="S427" s="143">
        <f t="shared" si="105"/>
        <v>261.50400000000002</v>
      </c>
      <c r="T427" s="95">
        <f t="shared" si="106"/>
        <v>488.14200000000005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6101.7749999999996</v>
      </c>
      <c r="N428" s="62">
        <f t="shared" si="102"/>
        <v>9.18</v>
      </c>
      <c r="O428" s="46"/>
      <c r="P428" s="43"/>
      <c r="Q428" s="142">
        <f t="shared" si="103"/>
        <v>0</v>
      </c>
      <c r="R428" s="143">
        <f t="shared" si="104"/>
        <v>226.63800000000001</v>
      </c>
      <c r="S428" s="143">
        <f t="shared" si="105"/>
        <v>261.50400000000002</v>
      </c>
      <c r="T428" s="95">
        <f t="shared" si="106"/>
        <v>488.14200000000005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6101.7749999999996</v>
      </c>
      <c r="N429" s="62">
        <f t="shared" si="102"/>
        <v>9.18</v>
      </c>
      <c r="O429" s="46"/>
      <c r="P429" s="43"/>
      <c r="Q429" s="142">
        <f t="shared" si="103"/>
        <v>0</v>
      </c>
      <c r="R429" s="143">
        <f t="shared" si="104"/>
        <v>226.63800000000001</v>
      </c>
      <c r="S429" s="143">
        <f t="shared" si="105"/>
        <v>261.50400000000002</v>
      </c>
      <c r="T429" s="95">
        <f t="shared" si="106"/>
        <v>488.14200000000005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6101.7749999999996</v>
      </c>
      <c r="N430" s="62">
        <f t="shared" si="102"/>
        <v>9.18</v>
      </c>
      <c r="O430" s="46"/>
      <c r="P430" s="43"/>
      <c r="Q430" s="142">
        <f t="shared" si="103"/>
        <v>0</v>
      </c>
      <c r="R430" s="143">
        <f t="shared" si="104"/>
        <v>226.63800000000001</v>
      </c>
      <c r="S430" s="143">
        <f t="shared" si="105"/>
        <v>261.50400000000002</v>
      </c>
      <c r="T430" s="95">
        <f t="shared" si="106"/>
        <v>488.14200000000005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6101.7749999999996</v>
      </c>
      <c r="N431" s="62">
        <f t="shared" si="102"/>
        <v>9.18</v>
      </c>
      <c r="O431" s="46"/>
      <c r="P431" s="43"/>
      <c r="Q431" s="142">
        <f t="shared" si="103"/>
        <v>0</v>
      </c>
      <c r="R431" s="143">
        <f t="shared" si="104"/>
        <v>226.63800000000001</v>
      </c>
      <c r="S431" s="143">
        <f t="shared" si="105"/>
        <v>261.50400000000002</v>
      </c>
      <c r="T431" s="95">
        <f t="shared" si="106"/>
        <v>488.14200000000005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6101.7749999999996</v>
      </c>
      <c r="N432" s="62">
        <f t="shared" si="102"/>
        <v>9.18</v>
      </c>
      <c r="O432" s="46"/>
      <c r="P432" s="43"/>
      <c r="Q432" s="142">
        <f t="shared" si="103"/>
        <v>0</v>
      </c>
      <c r="R432" s="143">
        <f t="shared" si="104"/>
        <v>226.63800000000001</v>
      </c>
      <c r="S432" s="143">
        <f t="shared" si="105"/>
        <v>261.50400000000002</v>
      </c>
      <c r="T432" s="95">
        <f t="shared" si="106"/>
        <v>488.14200000000005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6101.7749999999996</v>
      </c>
      <c r="N433" s="62">
        <f t="shared" si="102"/>
        <v>9.18</v>
      </c>
      <c r="O433" s="46"/>
      <c r="P433" s="43"/>
      <c r="Q433" s="142">
        <f t="shared" si="103"/>
        <v>0</v>
      </c>
      <c r="R433" s="143">
        <f t="shared" si="104"/>
        <v>226.63800000000001</v>
      </c>
      <c r="S433" s="143">
        <f t="shared" si="105"/>
        <v>261.50400000000002</v>
      </c>
      <c r="T433" s="95">
        <f t="shared" si="106"/>
        <v>488.14200000000005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6101.7749999999996</v>
      </c>
      <c r="N434" s="62">
        <f t="shared" si="102"/>
        <v>9.18</v>
      </c>
      <c r="O434" s="46"/>
      <c r="P434" s="43"/>
      <c r="Q434" s="142">
        <f t="shared" si="103"/>
        <v>0</v>
      </c>
      <c r="R434" s="143">
        <f t="shared" si="104"/>
        <v>226.63800000000001</v>
      </c>
      <c r="S434" s="143">
        <f t="shared" si="105"/>
        <v>261.50400000000002</v>
      </c>
      <c r="T434" s="95">
        <f t="shared" si="106"/>
        <v>488.14200000000005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6101.7749999999996</v>
      </c>
      <c r="N435" s="62">
        <f t="shared" si="102"/>
        <v>9.18</v>
      </c>
      <c r="O435" s="46"/>
      <c r="P435" s="43"/>
      <c r="Q435" s="142">
        <f t="shared" si="103"/>
        <v>0</v>
      </c>
      <c r="R435" s="143">
        <f t="shared" si="104"/>
        <v>226.63800000000001</v>
      </c>
      <c r="S435" s="143">
        <f t="shared" si="105"/>
        <v>261.50400000000002</v>
      </c>
      <c r="T435" s="95">
        <f t="shared" si="106"/>
        <v>488.14200000000005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6101.7749999999996</v>
      </c>
      <c r="N436" s="62">
        <f t="shared" si="102"/>
        <v>9.18</v>
      </c>
      <c r="O436" s="46"/>
      <c r="P436" s="43"/>
      <c r="Q436" s="142">
        <f t="shared" si="103"/>
        <v>0</v>
      </c>
      <c r="R436" s="143">
        <f t="shared" si="104"/>
        <v>226.63800000000001</v>
      </c>
      <c r="S436" s="143">
        <f t="shared" si="105"/>
        <v>261.50400000000002</v>
      </c>
      <c r="T436" s="95">
        <f t="shared" si="106"/>
        <v>488.14200000000005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6101.7749999999996</v>
      </c>
      <c r="N437" s="62">
        <f t="shared" si="102"/>
        <v>9.18</v>
      </c>
      <c r="O437" s="46"/>
      <c r="P437" s="43"/>
      <c r="Q437" s="142">
        <f t="shared" si="103"/>
        <v>0</v>
      </c>
      <c r="R437" s="143">
        <f t="shared" si="104"/>
        <v>226.63800000000001</v>
      </c>
      <c r="S437" s="143">
        <f t="shared" si="105"/>
        <v>261.50400000000002</v>
      </c>
      <c r="T437" s="95">
        <f t="shared" si="106"/>
        <v>488.14200000000005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6101.7749999999996</v>
      </c>
      <c r="N438" s="62">
        <f t="shared" si="102"/>
        <v>9.18</v>
      </c>
      <c r="O438" s="46"/>
      <c r="P438" s="43"/>
      <c r="Q438" s="142">
        <f t="shared" si="103"/>
        <v>0</v>
      </c>
      <c r="R438" s="143">
        <f t="shared" si="104"/>
        <v>226.63800000000001</v>
      </c>
      <c r="S438" s="143">
        <f t="shared" si="105"/>
        <v>261.50400000000002</v>
      </c>
      <c r="T438" s="95">
        <f t="shared" si="106"/>
        <v>488.14200000000005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6101.7749999999996</v>
      </c>
      <c r="N439" s="62">
        <f t="shared" si="102"/>
        <v>9.18</v>
      </c>
      <c r="O439" s="46"/>
      <c r="P439" s="43"/>
      <c r="Q439" s="142">
        <f t="shared" si="103"/>
        <v>0</v>
      </c>
      <c r="R439" s="143">
        <f t="shared" si="104"/>
        <v>226.63800000000001</v>
      </c>
      <c r="S439" s="143">
        <f t="shared" si="105"/>
        <v>261.50400000000002</v>
      </c>
      <c r="T439" s="95">
        <f t="shared" si="106"/>
        <v>488.14200000000005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6101.7749999999996</v>
      </c>
      <c r="N440" s="62">
        <f t="shared" si="102"/>
        <v>9.18</v>
      </c>
      <c r="O440" s="46"/>
      <c r="P440" s="43"/>
      <c r="Q440" s="142">
        <f t="shared" si="103"/>
        <v>0</v>
      </c>
      <c r="R440" s="143">
        <f t="shared" si="104"/>
        <v>226.63800000000001</v>
      </c>
      <c r="S440" s="143">
        <f t="shared" si="105"/>
        <v>261.50400000000002</v>
      </c>
      <c r="T440" s="95">
        <f t="shared" si="106"/>
        <v>488.14200000000005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6101.7749999999996</v>
      </c>
      <c r="N441" s="62">
        <f t="shared" si="102"/>
        <v>9.18</v>
      </c>
      <c r="O441" s="46"/>
      <c r="P441" s="43"/>
      <c r="Q441" s="142">
        <f t="shared" si="103"/>
        <v>0</v>
      </c>
      <c r="R441" s="143">
        <f t="shared" si="104"/>
        <v>226.63800000000001</v>
      </c>
      <c r="S441" s="143">
        <f t="shared" si="105"/>
        <v>261.50400000000002</v>
      </c>
      <c r="T441" s="95">
        <f t="shared" si="106"/>
        <v>488.14200000000005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6101.7749999999996</v>
      </c>
      <c r="N442" s="62">
        <f t="shared" si="102"/>
        <v>9.18</v>
      </c>
      <c r="O442" s="46"/>
      <c r="P442" s="43"/>
      <c r="Q442" s="142">
        <f t="shared" si="103"/>
        <v>0</v>
      </c>
      <c r="R442" s="143">
        <f t="shared" si="104"/>
        <v>226.63800000000001</v>
      </c>
      <c r="S442" s="143">
        <f t="shared" si="105"/>
        <v>261.50400000000002</v>
      </c>
      <c r="T442" s="95">
        <f t="shared" si="106"/>
        <v>488.14200000000005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6101.7749999999996</v>
      </c>
      <c r="N443" s="62">
        <f t="shared" si="102"/>
        <v>9.18</v>
      </c>
      <c r="O443" s="46"/>
      <c r="P443" s="43"/>
      <c r="Q443" s="142">
        <f t="shared" si="103"/>
        <v>0</v>
      </c>
      <c r="R443" s="143">
        <f t="shared" si="104"/>
        <v>226.63800000000001</v>
      </c>
      <c r="S443" s="143">
        <f t="shared" si="105"/>
        <v>261.50400000000002</v>
      </c>
      <c r="T443" s="95">
        <f t="shared" si="106"/>
        <v>488.14200000000005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6101.7749999999996</v>
      </c>
      <c r="N444" s="62">
        <f t="shared" si="102"/>
        <v>9.18</v>
      </c>
      <c r="O444" s="46"/>
      <c r="P444" s="43"/>
      <c r="Q444" s="142">
        <f t="shared" si="103"/>
        <v>0</v>
      </c>
      <c r="R444" s="143">
        <f t="shared" si="104"/>
        <v>226.63800000000001</v>
      </c>
      <c r="S444" s="143">
        <f t="shared" si="105"/>
        <v>261.50400000000002</v>
      </c>
      <c r="T444" s="95">
        <f t="shared" si="106"/>
        <v>488.14200000000005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6101.7749999999996</v>
      </c>
      <c r="N445" s="62">
        <f t="shared" si="102"/>
        <v>9.18</v>
      </c>
      <c r="O445" s="46"/>
      <c r="P445" s="43"/>
      <c r="Q445" s="142">
        <f t="shared" si="103"/>
        <v>0</v>
      </c>
      <c r="R445" s="143">
        <f t="shared" si="104"/>
        <v>226.63800000000001</v>
      </c>
      <c r="S445" s="143">
        <f t="shared" si="105"/>
        <v>261.50400000000002</v>
      </c>
      <c r="T445" s="95">
        <f t="shared" si="106"/>
        <v>488.14200000000005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6101.7749999999996</v>
      </c>
      <c r="N446" s="62">
        <f t="shared" si="102"/>
        <v>9.18</v>
      </c>
      <c r="O446" s="46"/>
      <c r="P446" s="43"/>
      <c r="Q446" s="142">
        <f t="shared" si="103"/>
        <v>0</v>
      </c>
      <c r="R446" s="143">
        <f t="shared" si="104"/>
        <v>226.63800000000001</v>
      </c>
      <c r="S446" s="143">
        <f t="shared" si="105"/>
        <v>261.50400000000002</v>
      </c>
      <c r="T446" s="95">
        <f t="shared" si="106"/>
        <v>488.14200000000005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6101.7749999999996</v>
      </c>
      <c r="N447" s="62">
        <f t="shared" si="102"/>
        <v>9.18</v>
      </c>
      <c r="O447" s="46"/>
      <c r="P447" s="43"/>
      <c r="Q447" s="142">
        <f t="shared" si="103"/>
        <v>0</v>
      </c>
      <c r="R447" s="143">
        <f t="shared" si="104"/>
        <v>226.63800000000001</v>
      </c>
      <c r="S447" s="143">
        <f t="shared" si="105"/>
        <v>261.50400000000002</v>
      </c>
      <c r="T447" s="95">
        <f t="shared" si="106"/>
        <v>488.14200000000005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6101.7749999999996</v>
      </c>
      <c r="N448" s="62">
        <f t="shared" si="102"/>
        <v>9.18</v>
      </c>
      <c r="O448" s="46"/>
      <c r="P448" s="43"/>
      <c r="Q448" s="142">
        <f t="shared" si="103"/>
        <v>0</v>
      </c>
      <c r="R448" s="143">
        <f t="shared" si="104"/>
        <v>226.63800000000001</v>
      </c>
      <c r="S448" s="143">
        <f t="shared" si="105"/>
        <v>261.50400000000002</v>
      </c>
      <c r="T448" s="95">
        <f t="shared" si="106"/>
        <v>488.14200000000005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6101.7749999999996</v>
      </c>
      <c r="N449" s="62">
        <f t="shared" si="102"/>
        <v>9.18</v>
      </c>
      <c r="O449" s="46"/>
      <c r="P449" s="43"/>
      <c r="Q449" s="142">
        <f t="shared" si="103"/>
        <v>0</v>
      </c>
      <c r="R449" s="143">
        <f t="shared" si="104"/>
        <v>226.63800000000001</v>
      </c>
      <c r="S449" s="143">
        <f t="shared" si="105"/>
        <v>261.50400000000002</v>
      </c>
      <c r="T449" s="95">
        <f t="shared" si="106"/>
        <v>488.14200000000005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6101.7749999999996</v>
      </c>
      <c r="N450" s="62">
        <f t="shared" si="102"/>
        <v>9.18</v>
      </c>
      <c r="O450" s="46"/>
      <c r="P450" s="43"/>
      <c r="Q450" s="142">
        <f t="shared" si="103"/>
        <v>0</v>
      </c>
      <c r="R450" s="143">
        <f t="shared" si="104"/>
        <v>226.63800000000001</v>
      </c>
      <c r="S450" s="143">
        <f t="shared" si="105"/>
        <v>261.50400000000002</v>
      </c>
      <c r="T450" s="95">
        <f t="shared" si="106"/>
        <v>488.14200000000005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6101.7749999999996</v>
      </c>
      <c r="N451" s="62">
        <f t="shared" si="102"/>
        <v>9.18</v>
      </c>
      <c r="O451" s="46"/>
      <c r="P451" s="43"/>
      <c r="Q451" s="142">
        <f t="shared" si="103"/>
        <v>0</v>
      </c>
      <c r="R451" s="143">
        <f t="shared" si="104"/>
        <v>226.63800000000001</v>
      </c>
      <c r="S451" s="143">
        <f t="shared" si="105"/>
        <v>261.50400000000002</v>
      </c>
      <c r="T451" s="95">
        <f t="shared" si="106"/>
        <v>488.14200000000005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6101.7749999999996</v>
      </c>
      <c r="N452" s="62">
        <f t="shared" si="102"/>
        <v>9.18</v>
      </c>
      <c r="O452" s="46"/>
      <c r="P452" s="43"/>
      <c r="Q452" s="142">
        <f t="shared" si="103"/>
        <v>0</v>
      </c>
      <c r="R452" s="143">
        <f t="shared" si="104"/>
        <v>226.63800000000001</v>
      </c>
      <c r="S452" s="143">
        <f t="shared" si="105"/>
        <v>261.50400000000002</v>
      </c>
      <c r="T452" s="95">
        <f t="shared" si="106"/>
        <v>488.14200000000005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6101.7749999999996</v>
      </c>
      <c r="N453" s="62">
        <f t="shared" si="102"/>
        <v>9.18</v>
      </c>
      <c r="O453" s="46"/>
      <c r="P453" s="43"/>
      <c r="Q453" s="142">
        <f t="shared" si="103"/>
        <v>0</v>
      </c>
      <c r="R453" s="143">
        <f t="shared" si="104"/>
        <v>226.63800000000001</v>
      </c>
      <c r="S453" s="143">
        <f t="shared" si="105"/>
        <v>261.50400000000002</v>
      </c>
      <c r="T453" s="95">
        <f t="shared" si="106"/>
        <v>488.14200000000005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6101.7749999999996</v>
      </c>
      <c r="N454" s="62">
        <f t="shared" si="102"/>
        <v>9.18</v>
      </c>
      <c r="O454" s="46"/>
      <c r="P454" s="43"/>
      <c r="Q454" s="142">
        <f t="shared" si="103"/>
        <v>0</v>
      </c>
      <c r="R454" s="143">
        <f t="shared" si="104"/>
        <v>226.63800000000001</v>
      </c>
      <c r="S454" s="143">
        <f t="shared" si="105"/>
        <v>261.50400000000002</v>
      </c>
      <c r="T454" s="95">
        <f t="shared" si="106"/>
        <v>488.14200000000005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6101.7749999999996</v>
      </c>
      <c r="N455" s="62">
        <f t="shared" si="102"/>
        <v>9.18</v>
      </c>
      <c r="O455" s="46"/>
      <c r="P455" s="43"/>
      <c r="Q455" s="142">
        <f t="shared" si="103"/>
        <v>0</v>
      </c>
      <c r="R455" s="143">
        <f t="shared" si="104"/>
        <v>226.63800000000001</v>
      </c>
      <c r="S455" s="143">
        <f t="shared" si="105"/>
        <v>261.50400000000002</v>
      </c>
      <c r="T455" s="95">
        <f t="shared" si="106"/>
        <v>488.14200000000005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6101.7749999999996</v>
      </c>
      <c r="N456" s="62">
        <f t="shared" si="102"/>
        <v>9.18</v>
      </c>
      <c r="O456" s="46"/>
      <c r="P456" s="43"/>
      <c r="Q456" s="142">
        <f t="shared" si="103"/>
        <v>0</v>
      </c>
      <c r="R456" s="143">
        <f t="shared" si="104"/>
        <v>226.63800000000001</v>
      </c>
      <c r="S456" s="143">
        <f t="shared" si="105"/>
        <v>261.50400000000002</v>
      </c>
      <c r="T456" s="95">
        <f t="shared" si="106"/>
        <v>488.14200000000005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6101.7749999999996</v>
      </c>
      <c r="N457" s="62">
        <f t="shared" si="102"/>
        <v>9.18</v>
      </c>
      <c r="O457" s="46"/>
      <c r="P457" s="43"/>
      <c r="Q457" s="142">
        <f t="shared" si="103"/>
        <v>0</v>
      </c>
      <c r="R457" s="143">
        <f t="shared" si="104"/>
        <v>226.63800000000001</v>
      </c>
      <c r="S457" s="143">
        <f t="shared" si="105"/>
        <v>261.50400000000002</v>
      </c>
      <c r="T457" s="95">
        <f t="shared" si="106"/>
        <v>488.14200000000005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6101.7749999999996</v>
      </c>
      <c r="N458" s="62">
        <f t="shared" si="102"/>
        <v>9.18</v>
      </c>
      <c r="O458" s="46"/>
      <c r="P458" s="43"/>
      <c r="Q458" s="142">
        <f t="shared" si="103"/>
        <v>0</v>
      </c>
      <c r="R458" s="143">
        <f t="shared" si="104"/>
        <v>226.63800000000001</v>
      </c>
      <c r="S458" s="143">
        <f t="shared" si="105"/>
        <v>261.50400000000002</v>
      </c>
      <c r="T458" s="95">
        <f t="shared" si="106"/>
        <v>488.14200000000005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6101.7749999999996</v>
      </c>
      <c r="N459" s="62">
        <f t="shared" si="102"/>
        <v>9.18</v>
      </c>
      <c r="O459" s="46"/>
      <c r="P459" s="43"/>
      <c r="Q459" s="142">
        <f t="shared" si="103"/>
        <v>0</v>
      </c>
      <c r="R459" s="143">
        <f t="shared" si="104"/>
        <v>226.63800000000001</v>
      </c>
      <c r="S459" s="143">
        <f t="shared" si="105"/>
        <v>261.50400000000002</v>
      </c>
      <c r="T459" s="95">
        <f t="shared" si="106"/>
        <v>488.14200000000005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6101.7749999999996</v>
      </c>
      <c r="N460" s="62">
        <f t="shared" si="102"/>
        <v>9.18</v>
      </c>
      <c r="O460" s="46"/>
      <c r="P460" s="43"/>
      <c r="Q460" s="142">
        <f t="shared" si="103"/>
        <v>0</v>
      </c>
      <c r="R460" s="143">
        <f t="shared" si="104"/>
        <v>226.63800000000001</v>
      </c>
      <c r="S460" s="143">
        <f t="shared" si="105"/>
        <v>261.50400000000002</v>
      </c>
      <c r="T460" s="95">
        <f t="shared" si="106"/>
        <v>488.14200000000005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6101.7749999999996</v>
      </c>
      <c r="N461" s="62">
        <f t="shared" si="102"/>
        <v>9.18</v>
      </c>
      <c r="O461" s="46"/>
      <c r="P461" s="43"/>
      <c r="Q461" s="142">
        <f t="shared" si="103"/>
        <v>0</v>
      </c>
      <c r="R461" s="143">
        <f t="shared" si="104"/>
        <v>226.63800000000001</v>
      </c>
      <c r="S461" s="143">
        <f t="shared" si="105"/>
        <v>261.50400000000002</v>
      </c>
      <c r="T461" s="95">
        <f t="shared" si="106"/>
        <v>488.14200000000005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6101.7749999999996</v>
      </c>
      <c r="N462" s="62">
        <f t="shared" si="102"/>
        <v>9.18</v>
      </c>
      <c r="O462" s="46"/>
      <c r="P462" s="43"/>
      <c r="Q462" s="142">
        <f t="shared" si="103"/>
        <v>0</v>
      </c>
      <c r="R462" s="143">
        <f t="shared" si="104"/>
        <v>226.63800000000001</v>
      </c>
      <c r="S462" s="143">
        <f t="shared" si="105"/>
        <v>261.50400000000002</v>
      </c>
      <c r="T462" s="95">
        <f t="shared" si="106"/>
        <v>488.14200000000005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6101.7749999999996</v>
      </c>
      <c r="N463" s="62">
        <f t="shared" si="102"/>
        <v>9.18</v>
      </c>
      <c r="O463" s="46"/>
      <c r="P463" s="43"/>
      <c r="Q463" s="142">
        <f t="shared" si="103"/>
        <v>0</v>
      </c>
      <c r="R463" s="143">
        <f t="shared" si="104"/>
        <v>226.63800000000001</v>
      </c>
      <c r="S463" s="143">
        <f t="shared" si="105"/>
        <v>261.50400000000002</v>
      </c>
      <c r="T463" s="95">
        <f t="shared" si="106"/>
        <v>488.14200000000005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6101.7749999999996</v>
      </c>
      <c r="N464" s="62">
        <f t="shared" si="102"/>
        <v>9.18</v>
      </c>
      <c r="O464" s="46"/>
      <c r="P464" s="43"/>
      <c r="Q464" s="142">
        <f t="shared" si="103"/>
        <v>0</v>
      </c>
      <c r="R464" s="143">
        <f t="shared" si="104"/>
        <v>226.63800000000001</v>
      </c>
      <c r="S464" s="143">
        <f t="shared" si="105"/>
        <v>261.50400000000002</v>
      </c>
      <c r="T464" s="95">
        <f t="shared" si="106"/>
        <v>488.14200000000005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6101.7749999999996</v>
      </c>
      <c r="N465" s="62">
        <f t="shared" si="102"/>
        <v>9.18</v>
      </c>
      <c r="O465" s="46"/>
      <c r="P465" s="43"/>
      <c r="Q465" s="142">
        <f t="shared" si="103"/>
        <v>0</v>
      </c>
      <c r="R465" s="143">
        <f t="shared" si="104"/>
        <v>226.63800000000001</v>
      </c>
      <c r="S465" s="143">
        <f t="shared" si="105"/>
        <v>261.50400000000002</v>
      </c>
      <c r="T465" s="95">
        <f t="shared" si="106"/>
        <v>488.14200000000005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6101.7749999999996</v>
      </c>
      <c r="N466" s="62">
        <f t="shared" si="102"/>
        <v>9.18</v>
      </c>
      <c r="O466" s="46"/>
      <c r="P466" s="43"/>
      <c r="Q466" s="142">
        <f t="shared" si="103"/>
        <v>0</v>
      </c>
      <c r="R466" s="143">
        <f t="shared" si="104"/>
        <v>226.63800000000001</v>
      </c>
      <c r="S466" s="143">
        <f t="shared" si="105"/>
        <v>261.50400000000002</v>
      </c>
      <c r="T466" s="95">
        <f t="shared" si="106"/>
        <v>488.14200000000005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6101.7749999999996</v>
      </c>
      <c r="N467" s="62">
        <f t="shared" si="102"/>
        <v>9.18</v>
      </c>
      <c r="O467" s="46"/>
      <c r="P467" s="43"/>
      <c r="Q467" s="142">
        <f t="shared" si="103"/>
        <v>0</v>
      </c>
      <c r="R467" s="143">
        <f t="shared" si="104"/>
        <v>226.63800000000001</v>
      </c>
      <c r="S467" s="143">
        <f t="shared" si="105"/>
        <v>261.50400000000002</v>
      </c>
      <c r="T467" s="95">
        <f t="shared" si="106"/>
        <v>488.14200000000005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6101.7749999999996</v>
      </c>
      <c r="N468" s="62">
        <f t="shared" si="102"/>
        <v>9.18</v>
      </c>
      <c r="O468" s="46"/>
      <c r="P468" s="43"/>
      <c r="Q468" s="142">
        <f t="shared" si="103"/>
        <v>0</v>
      </c>
      <c r="R468" s="143">
        <f t="shared" si="104"/>
        <v>226.63800000000001</v>
      </c>
      <c r="S468" s="143">
        <f t="shared" si="105"/>
        <v>261.50400000000002</v>
      </c>
      <c r="T468" s="95">
        <f t="shared" si="106"/>
        <v>488.14200000000005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6101.7749999999996</v>
      </c>
      <c r="N469" s="62">
        <f t="shared" si="102"/>
        <v>9.18</v>
      </c>
      <c r="O469" s="46"/>
      <c r="P469" s="43"/>
      <c r="Q469" s="142">
        <f t="shared" si="103"/>
        <v>0</v>
      </c>
      <c r="R469" s="143">
        <f t="shared" si="104"/>
        <v>226.63800000000001</v>
      </c>
      <c r="S469" s="143">
        <f t="shared" si="105"/>
        <v>261.50400000000002</v>
      </c>
      <c r="T469" s="95">
        <f t="shared" si="106"/>
        <v>488.14200000000005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6101.7749999999996</v>
      </c>
      <c r="N470" s="62">
        <f t="shared" si="102"/>
        <v>9.18</v>
      </c>
      <c r="O470" s="46"/>
      <c r="P470" s="43"/>
      <c r="Q470" s="142">
        <f t="shared" si="103"/>
        <v>0</v>
      </c>
      <c r="R470" s="143">
        <f t="shared" si="104"/>
        <v>226.63800000000001</v>
      </c>
      <c r="S470" s="143">
        <f t="shared" si="105"/>
        <v>261.50400000000002</v>
      </c>
      <c r="T470" s="95">
        <f t="shared" si="106"/>
        <v>488.14200000000005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6101.7749999999996</v>
      </c>
      <c r="N471" s="62">
        <f t="shared" ref="N471:N502" si="113">SUMPRODUCT($C$3:$K$3,$C$6:$K$6)/1000</f>
        <v>9.18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226.63800000000001</v>
      </c>
      <c r="S471" s="143">
        <f t="shared" ref="S471:S502" si="116">SUMPRODUCT($I$4:$K$4,$I$6:$K$6)*$S$3</f>
        <v>261.50400000000002</v>
      </c>
      <c r="T471" s="95">
        <f t="shared" ref="T471:T502" si="117">SUM(Q471:S471)</f>
        <v>488.14200000000005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6101.7749999999996</v>
      </c>
      <c r="N472" s="62">
        <f t="shared" si="113"/>
        <v>9.18</v>
      </c>
      <c r="O472" s="46"/>
      <c r="P472" s="43"/>
      <c r="Q472" s="142">
        <f t="shared" si="114"/>
        <v>0</v>
      </c>
      <c r="R472" s="143">
        <f t="shared" si="115"/>
        <v>226.63800000000001</v>
      </c>
      <c r="S472" s="143">
        <f t="shared" si="116"/>
        <v>261.50400000000002</v>
      </c>
      <c r="T472" s="95">
        <f t="shared" si="117"/>
        <v>488.14200000000005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6101.7749999999996</v>
      </c>
      <c r="N473" s="62">
        <f t="shared" si="113"/>
        <v>9.18</v>
      </c>
      <c r="O473" s="46"/>
      <c r="P473" s="43"/>
      <c r="Q473" s="142">
        <f t="shared" si="114"/>
        <v>0</v>
      </c>
      <c r="R473" s="143">
        <f t="shared" si="115"/>
        <v>226.63800000000001</v>
      </c>
      <c r="S473" s="143">
        <f t="shared" si="116"/>
        <v>261.50400000000002</v>
      </c>
      <c r="T473" s="95">
        <f t="shared" si="117"/>
        <v>488.14200000000005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6101.7749999999996</v>
      </c>
      <c r="N474" s="62">
        <f t="shared" si="113"/>
        <v>9.18</v>
      </c>
      <c r="O474" s="46"/>
      <c r="P474" s="43"/>
      <c r="Q474" s="142">
        <f t="shared" si="114"/>
        <v>0</v>
      </c>
      <c r="R474" s="143">
        <f t="shared" si="115"/>
        <v>226.63800000000001</v>
      </c>
      <c r="S474" s="143">
        <f t="shared" si="116"/>
        <v>261.50400000000002</v>
      </c>
      <c r="T474" s="95">
        <f t="shared" si="117"/>
        <v>488.14200000000005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6101.7749999999996</v>
      </c>
      <c r="N475" s="62">
        <f t="shared" si="113"/>
        <v>9.18</v>
      </c>
      <c r="O475" s="46"/>
      <c r="P475" s="43"/>
      <c r="Q475" s="142">
        <f t="shared" si="114"/>
        <v>0</v>
      </c>
      <c r="R475" s="143">
        <f t="shared" si="115"/>
        <v>226.63800000000001</v>
      </c>
      <c r="S475" s="143">
        <f t="shared" si="116"/>
        <v>261.50400000000002</v>
      </c>
      <c r="T475" s="95">
        <f t="shared" si="117"/>
        <v>488.14200000000005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6101.7749999999996</v>
      </c>
      <c r="N476" s="62">
        <f t="shared" si="113"/>
        <v>9.18</v>
      </c>
      <c r="O476" s="46"/>
      <c r="P476" s="43"/>
      <c r="Q476" s="142">
        <f t="shared" si="114"/>
        <v>0</v>
      </c>
      <c r="R476" s="143">
        <f t="shared" si="115"/>
        <v>226.63800000000001</v>
      </c>
      <c r="S476" s="143">
        <f t="shared" si="116"/>
        <v>261.50400000000002</v>
      </c>
      <c r="T476" s="95">
        <f t="shared" si="117"/>
        <v>488.14200000000005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6101.7749999999996</v>
      </c>
      <c r="N477" s="62">
        <f t="shared" si="113"/>
        <v>9.18</v>
      </c>
      <c r="O477" s="46"/>
      <c r="P477" s="43"/>
      <c r="Q477" s="142">
        <f t="shared" si="114"/>
        <v>0</v>
      </c>
      <c r="R477" s="143">
        <f t="shared" si="115"/>
        <v>226.63800000000001</v>
      </c>
      <c r="S477" s="143">
        <f t="shared" si="116"/>
        <v>261.50400000000002</v>
      </c>
      <c r="T477" s="95">
        <f t="shared" si="117"/>
        <v>488.14200000000005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6101.7749999999996</v>
      </c>
      <c r="N478" s="62">
        <f t="shared" si="113"/>
        <v>9.18</v>
      </c>
      <c r="O478" s="46"/>
      <c r="P478" s="43"/>
      <c r="Q478" s="142">
        <f t="shared" si="114"/>
        <v>0</v>
      </c>
      <c r="R478" s="143">
        <f t="shared" si="115"/>
        <v>226.63800000000001</v>
      </c>
      <c r="S478" s="143">
        <f t="shared" si="116"/>
        <v>261.50400000000002</v>
      </c>
      <c r="T478" s="95">
        <f t="shared" si="117"/>
        <v>488.14200000000005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6101.7749999999996</v>
      </c>
      <c r="N479" s="62">
        <f t="shared" si="113"/>
        <v>9.18</v>
      </c>
      <c r="O479" s="46"/>
      <c r="P479" s="43"/>
      <c r="Q479" s="142">
        <f t="shared" si="114"/>
        <v>0</v>
      </c>
      <c r="R479" s="143">
        <f t="shared" si="115"/>
        <v>226.63800000000001</v>
      </c>
      <c r="S479" s="143">
        <f t="shared" si="116"/>
        <v>261.50400000000002</v>
      </c>
      <c r="T479" s="95">
        <f t="shared" si="117"/>
        <v>488.14200000000005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6101.7749999999996</v>
      </c>
      <c r="N480" s="62">
        <f t="shared" si="113"/>
        <v>9.18</v>
      </c>
      <c r="O480" s="46"/>
      <c r="P480" s="43"/>
      <c r="Q480" s="142">
        <f t="shared" si="114"/>
        <v>0</v>
      </c>
      <c r="R480" s="143">
        <f t="shared" si="115"/>
        <v>226.63800000000001</v>
      </c>
      <c r="S480" s="143">
        <f t="shared" si="116"/>
        <v>261.50400000000002</v>
      </c>
      <c r="T480" s="95">
        <f t="shared" si="117"/>
        <v>488.14200000000005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6101.7749999999996</v>
      </c>
      <c r="N481" s="62">
        <f t="shared" si="113"/>
        <v>9.18</v>
      </c>
      <c r="O481" s="46"/>
      <c r="P481" s="43"/>
      <c r="Q481" s="142">
        <f t="shared" si="114"/>
        <v>0</v>
      </c>
      <c r="R481" s="143">
        <f t="shared" si="115"/>
        <v>226.63800000000001</v>
      </c>
      <c r="S481" s="143">
        <f t="shared" si="116"/>
        <v>261.50400000000002</v>
      </c>
      <c r="T481" s="95">
        <f t="shared" si="117"/>
        <v>488.14200000000005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6101.7749999999996</v>
      </c>
      <c r="N482" s="62">
        <f t="shared" si="113"/>
        <v>9.18</v>
      </c>
      <c r="O482" s="46"/>
      <c r="P482" s="43"/>
      <c r="Q482" s="142">
        <f t="shared" si="114"/>
        <v>0</v>
      </c>
      <c r="R482" s="143">
        <f t="shared" si="115"/>
        <v>226.63800000000001</v>
      </c>
      <c r="S482" s="143">
        <f t="shared" si="116"/>
        <v>261.50400000000002</v>
      </c>
      <c r="T482" s="95">
        <f t="shared" si="117"/>
        <v>488.14200000000005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6101.7749999999996</v>
      </c>
      <c r="N483" s="62">
        <f t="shared" si="113"/>
        <v>9.18</v>
      </c>
      <c r="O483" s="46"/>
      <c r="P483" s="43"/>
      <c r="Q483" s="142">
        <f t="shared" si="114"/>
        <v>0</v>
      </c>
      <c r="R483" s="143">
        <f t="shared" si="115"/>
        <v>226.63800000000001</v>
      </c>
      <c r="S483" s="143">
        <f t="shared" si="116"/>
        <v>261.50400000000002</v>
      </c>
      <c r="T483" s="95">
        <f t="shared" si="117"/>
        <v>488.14200000000005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6101.7749999999996</v>
      </c>
      <c r="N484" s="62">
        <f t="shared" si="113"/>
        <v>9.18</v>
      </c>
      <c r="O484" s="46"/>
      <c r="P484" s="43"/>
      <c r="Q484" s="142">
        <f t="shared" si="114"/>
        <v>0</v>
      </c>
      <c r="R484" s="143">
        <f t="shared" si="115"/>
        <v>226.63800000000001</v>
      </c>
      <c r="S484" s="143">
        <f t="shared" si="116"/>
        <v>261.50400000000002</v>
      </c>
      <c r="T484" s="95">
        <f t="shared" si="117"/>
        <v>488.14200000000005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6101.7749999999996</v>
      </c>
      <c r="N485" s="62">
        <f t="shared" si="113"/>
        <v>9.18</v>
      </c>
      <c r="O485" s="46"/>
      <c r="P485" s="43"/>
      <c r="Q485" s="142">
        <f t="shared" si="114"/>
        <v>0</v>
      </c>
      <c r="R485" s="143">
        <f t="shared" si="115"/>
        <v>226.63800000000001</v>
      </c>
      <c r="S485" s="143">
        <f t="shared" si="116"/>
        <v>261.50400000000002</v>
      </c>
      <c r="T485" s="95">
        <f t="shared" si="117"/>
        <v>488.14200000000005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6101.7749999999996</v>
      </c>
      <c r="N486" s="62">
        <f t="shared" si="113"/>
        <v>9.18</v>
      </c>
      <c r="O486" s="46"/>
      <c r="P486" s="43"/>
      <c r="Q486" s="142">
        <f t="shared" si="114"/>
        <v>0</v>
      </c>
      <c r="R486" s="143">
        <f t="shared" si="115"/>
        <v>226.63800000000001</v>
      </c>
      <c r="S486" s="143">
        <f t="shared" si="116"/>
        <v>261.50400000000002</v>
      </c>
      <c r="T486" s="95">
        <f t="shared" si="117"/>
        <v>488.14200000000005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6101.7749999999996</v>
      </c>
      <c r="N487" s="62">
        <f t="shared" si="113"/>
        <v>9.18</v>
      </c>
      <c r="O487" s="46"/>
      <c r="P487" s="43"/>
      <c r="Q487" s="142">
        <f t="shared" si="114"/>
        <v>0</v>
      </c>
      <c r="R487" s="143">
        <f t="shared" si="115"/>
        <v>226.63800000000001</v>
      </c>
      <c r="S487" s="143">
        <f t="shared" si="116"/>
        <v>261.50400000000002</v>
      </c>
      <c r="T487" s="95">
        <f t="shared" si="117"/>
        <v>488.14200000000005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6101.7749999999996</v>
      </c>
      <c r="N488" s="62">
        <f t="shared" si="113"/>
        <v>9.18</v>
      </c>
      <c r="O488" s="46"/>
      <c r="P488" s="43"/>
      <c r="Q488" s="142">
        <f t="shared" si="114"/>
        <v>0</v>
      </c>
      <c r="R488" s="143">
        <f t="shared" si="115"/>
        <v>226.63800000000001</v>
      </c>
      <c r="S488" s="143">
        <f t="shared" si="116"/>
        <v>261.50400000000002</v>
      </c>
      <c r="T488" s="95">
        <f t="shared" si="117"/>
        <v>488.14200000000005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6101.7749999999996</v>
      </c>
      <c r="N489" s="62">
        <f t="shared" si="113"/>
        <v>9.18</v>
      </c>
      <c r="O489" s="46"/>
      <c r="P489" s="43"/>
      <c r="Q489" s="142">
        <f t="shared" si="114"/>
        <v>0</v>
      </c>
      <c r="R489" s="143">
        <f t="shared" si="115"/>
        <v>226.63800000000001</v>
      </c>
      <c r="S489" s="143">
        <f t="shared" si="116"/>
        <v>261.50400000000002</v>
      </c>
      <c r="T489" s="95">
        <f t="shared" si="117"/>
        <v>488.14200000000005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6101.7749999999996</v>
      </c>
      <c r="N490" s="62">
        <f t="shared" si="113"/>
        <v>9.18</v>
      </c>
      <c r="O490" s="46"/>
      <c r="P490" s="43"/>
      <c r="Q490" s="142">
        <f t="shared" si="114"/>
        <v>0</v>
      </c>
      <c r="R490" s="143">
        <f t="shared" si="115"/>
        <v>226.63800000000001</v>
      </c>
      <c r="S490" s="143">
        <f t="shared" si="116"/>
        <v>261.50400000000002</v>
      </c>
      <c r="T490" s="95">
        <f t="shared" si="117"/>
        <v>488.14200000000005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6101.7749999999996</v>
      </c>
      <c r="N491" s="62">
        <f t="shared" si="113"/>
        <v>9.18</v>
      </c>
      <c r="O491" s="46"/>
      <c r="P491" s="43"/>
      <c r="Q491" s="142">
        <f t="shared" si="114"/>
        <v>0</v>
      </c>
      <c r="R491" s="143">
        <f t="shared" si="115"/>
        <v>226.63800000000001</v>
      </c>
      <c r="S491" s="143">
        <f t="shared" si="116"/>
        <v>261.50400000000002</v>
      </c>
      <c r="T491" s="95">
        <f t="shared" si="117"/>
        <v>488.14200000000005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6101.7749999999996</v>
      </c>
      <c r="N492" s="62">
        <f t="shared" si="113"/>
        <v>9.18</v>
      </c>
      <c r="O492" s="46"/>
      <c r="P492" s="43"/>
      <c r="Q492" s="142">
        <f t="shared" si="114"/>
        <v>0</v>
      </c>
      <c r="R492" s="143">
        <f t="shared" si="115"/>
        <v>226.63800000000001</v>
      </c>
      <c r="S492" s="143">
        <f t="shared" si="116"/>
        <v>261.50400000000002</v>
      </c>
      <c r="T492" s="95">
        <f t="shared" si="117"/>
        <v>488.14200000000005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6101.7749999999996</v>
      </c>
      <c r="N493" s="62">
        <f t="shared" si="113"/>
        <v>9.18</v>
      </c>
      <c r="O493" s="46"/>
      <c r="P493" s="43"/>
      <c r="Q493" s="142">
        <f t="shared" si="114"/>
        <v>0</v>
      </c>
      <c r="R493" s="143">
        <f t="shared" si="115"/>
        <v>226.63800000000001</v>
      </c>
      <c r="S493" s="143">
        <f t="shared" si="116"/>
        <v>261.50400000000002</v>
      </c>
      <c r="T493" s="95">
        <f t="shared" si="117"/>
        <v>488.14200000000005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6101.7749999999996</v>
      </c>
      <c r="N494" s="62">
        <f t="shared" si="113"/>
        <v>9.18</v>
      </c>
      <c r="O494" s="46"/>
      <c r="P494" s="43"/>
      <c r="Q494" s="142">
        <f t="shared" si="114"/>
        <v>0</v>
      </c>
      <c r="R494" s="143">
        <f t="shared" si="115"/>
        <v>226.63800000000001</v>
      </c>
      <c r="S494" s="143">
        <f t="shared" si="116"/>
        <v>261.50400000000002</v>
      </c>
      <c r="T494" s="95">
        <f t="shared" si="117"/>
        <v>488.14200000000005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6101.7749999999996</v>
      </c>
      <c r="N495" s="62">
        <f t="shared" si="113"/>
        <v>9.18</v>
      </c>
      <c r="O495" s="46"/>
      <c r="P495" s="43"/>
      <c r="Q495" s="142">
        <f t="shared" si="114"/>
        <v>0</v>
      </c>
      <c r="R495" s="143">
        <f t="shared" si="115"/>
        <v>226.63800000000001</v>
      </c>
      <c r="S495" s="143">
        <f t="shared" si="116"/>
        <v>261.50400000000002</v>
      </c>
      <c r="T495" s="95">
        <f t="shared" si="117"/>
        <v>488.14200000000005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6101.7749999999996</v>
      </c>
      <c r="N496" s="62">
        <f t="shared" si="113"/>
        <v>9.18</v>
      </c>
      <c r="O496" s="46"/>
      <c r="P496" s="43"/>
      <c r="Q496" s="142">
        <f t="shared" si="114"/>
        <v>0</v>
      </c>
      <c r="R496" s="143">
        <f t="shared" si="115"/>
        <v>226.63800000000001</v>
      </c>
      <c r="S496" s="143">
        <f t="shared" si="116"/>
        <v>261.50400000000002</v>
      </c>
      <c r="T496" s="95">
        <f t="shared" si="117"/>
        <v>488.14200000000005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6101.7749999999996</v>
      </c>
      <c r="N497" s="62">
        <f t="shared" si="113"/>
        <v>9.18</v>
      </c>
      <c r="O497" s="46"/>
      <c r="P497" s="43"/>
      <c r="Q497" s="142">
        <f t="shared" si="114"/>
        <v>0</v>
      </c>
      <c r="R497" s="143">
        <f t="shared" si="115"/>
        <v>226.63800000000001</v>
      </c>
      <c r="S497" s="143">
        <f t="shared" si="116"/>
        <v>261.50400000000002</v>
      </c>
      <c r="T497" s="95">
        <f t="shared" si="117"/>
        <v>488.14200000000005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6101.7749999999996</v>
      </c>
      <c r="N498" s="62">
        <f t="shared" si="113"/>
        <v>9.18</v>
      </c>
      <c r="O498" s="46"/>
      <c r="P498" s="43"/>
      <c r="Q498" s="142">
        <f t="shared" si="114"/>
        <v>0</v>
      </c>
      <c r="R498" s="143">
        <f t="shared" si="115"/>
        <v>226.63800000000001</v>
      </c>
      <c r="S498" s="143">
        <f t="shared" si="116"/>
        <v>261.50400000000002</v>
      </c>
      <c r="T498" s="95">
        <f t="shared" si="117"/>
        <v>488.14200000000005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6101.7749999999996</v>
      </c>
      <c r="N499" s="62">
        <f t="shared" si="113"/>
        <v>9.18</v>
      </c>
      <c r="O499" s="46"/>
      <c r="P499" s="43"/>
      <c r="Q499" s="142">
        <f t="shared" si="114"/>
        <v>0</v>
      </c>
      <c r="R499" s="143">
        <f t="shared" si="115"/>
        <v>226.63800000000001</v>
      </c>
      <c r="S499" s="143">
        <f t="shared" si="116"/>
        <v>261.50400000000002</v>
      </c>
      <c r="T499" s="95">
        <f t="shared" si="117"/>
        <v>488.14200000000005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6101.7749999999996</v>
      </c>
      <c r="N500" s="62">
        <f t="shared" si="113"/>
        <v>9.18</v>
      </c>
      <c r="O500" s="46"/>
      <c r="P500" s="43"/>
      <c r="Q500" s="142">
        <f t="shared" si="114"/>
        <v>0</v>
      </c>
      <c r="R500" s="143">
        <f t="shared" si="115"/>
        <v>226.63800000000001</v>
      </c>
      <c r="S500" s="143">
        <f t="shared" si="116"/>
        <v>261.50400000000002</v>
      </c>
      <c r="T500" s="95">
        <f t="shared" si="117"/>
        <v>488.14200000000005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6101.7749999999996</v>
      </c>
      <c r="N501" s="62">
        <f t="shared" si="113"/>
        <v>9.18</v>
      </c>
      <c r="O501" s="46"/>
      <c r="P501" s="43"/>
      <c r="Q501" s="142">
        <f t="shared" si="114"/>
        <v>0</v>
      </c>
      <c r="R501" s="143">
        <f t="shared" si="115"/>
        <v>226.63800000000001</v>
      </c>
      <c r="S501" s="143">
        <f t="shared" si="116"/>
        <v>261.50400000000002</v>
      </c>
      <c r="T501" s="95">
        <f t="shared" si="117"/>
        <v>488.14200000000005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6101.7749999999996</v>
      </c>
      <c r="N502" s="154">
        <f t="shared" si="113"/>
        <v>9.18</v>
      </c>
      <c r="O502" s="163"/>
      <c r="P502" s="164"/>
      <c r="Q502" s="144">
        <f t="shared" si="114"/>
        <v>0</v>
      </c>
      <c r="R502" s="145">
        <f t="shared" si="115"/>
        <v>226.63800000000001</v>
      </c>
      <c r="S502" s="145">
        <f t="shared" si="116"/>
        <v>261.50400000000002</v>
      </c>
      <c r="T502" s="96">
        <f t="shared" si="117"/>
        <v>488.14200000000005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298">
        <v>46176</v>
      </c>
      <c r="B2" s="298"/>
      <c r="C2" s="298"/>
      <c r="D2" s="298"/>
      <c r="E2" s="298"/>
      <c r="U2" s="90"/>
    </row>
    <row r="3" spans="1:38" ht="13.5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3.5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3.5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50</v>
      </c>
      <c r="D6" s="34"/>
      <c r="E6" s="58"/>
      <c r="F6" s="46">
        <v>10</v>
      </c>
      <c r="G6" s="34">
        <v>20</v>
      </c>
      <c r="H6" s="58">
        <v>20</v>
      </c>
      <c r="I6" s="46">
        <v>80</v>
      </c>
      <c r="J6" s="34">
        <v>58</v>
      </c>
      <c r="K6" s="45">
        <v>61</v>
      </c>
      <c r="L6" s="44">
        <f>SUM(C6:K6)/40</f>
        <v>7.4749999999999996</v>
      </c>
      <c r="M6" s="97">
        <f>SUMPRODUCT($C$4:$K$4,$C6:$K6)</f>
        <v>19039.985000000001</v>
      </c>
      <c r="N6" s="58">
        <f>SUMPRODUCT($C$3:$K$3,$C6:$K6)/1000</f>
        <v>30.38</v>
      </c>
      <c r="O6" s="46">
        <f>SUM(F6:H6)/20</f>
        <v>2.5</v>
      </c>
      <c r="P6" s="43">
        <f>SUM(I6:K6)/20</f>
        <v>9.9499999999999993</v>
      </c>
      <c r="Q6" s="141">
        <f>SUMPRODUCT($C$4:$E$4,$C$6:$E$6)*$Q$3</f>
        <v>98.075000000000017</v>
      </c>
      <c r="R6" s="93">
        <f>SUMPRODUCT($F$4:$H$4,$F$6:$H$6)*$R$3</f>
        <v>209.85</v>
      </c>
      <c r="S6" s="93">
        <f>SUMPRODUCT($I$4:$K$4,$I$6:$K$6)*$S$3</f>
        <v>1156.4288000000001</v>
      </c>
      <c r="T6" s="94">
        <f>SUM(Q6:S6)</f>
        <v>1464.3538000000001</v>
      </c>
      <c r="U6" s="74">
        <f>SUM(C6:E6)*$U$3</f>
        <v>1.7500000000000002</v>
      </c>
      <c r="V6" s="75">
        <f>SUM(F6:H6)*$V$3</f>
        <v>0</v>
      </c>
      <c r="W6" s="75">
        <f>SUM(I6:K6)*$W$3</f>
        <v>0</v>
      </c>
      <c r="X6" s="76">
        <f>SUM(U6:W6)</f>
        <v>1.7500000000000002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2379.9981250000001</v>
      </c>
      <c r="AD6" s="45"/>
      <c r="AF6" s="108">
        <f>SUM(C6:E6)/40</f>
        <v>1.25</v>
      </c>
      <c r="AG6" s="106">
        <f>SUM(F6:H6)/40</f>
        <v>1.25</v>
      </c>
      <c r="AH6" s="109">
        <f>SUM(E6:G6)/40</f>
        <v>0.75</v>
      </c>
      <c r="AJ6" s="173">
        <f t="shared" ref="AJ6:AJ17" si="1">AF6/SUM(AF6:AH6)</f>
        <v>0.38461538461538464</v>
      </c>
      <c r="AK6" s="173">
        <f>AG6/SUM(AF6:AH6)</f>
        <v>0.38461538461538464</v>
      </c>
      <c r="AL6" s="173">
        <f>AH6/SUM(AF6:AH6)</f>
        <v>0.23076923076923078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98.075000000000017</v>
      </c>
      <c r="R7" s="143">
        <f t="shared" ref="R7:R17" si="8">SUMPRODUCT($F$4:$H$4,$F$6:$H$6)*$R$3</f>
        <v>209.85</v>
      </c>
      <c r="S7" s="143">
        <f t="shared" ref="S7:S17" si="9">SUMPRODUCT($I$4:$K$4,$I$6:$K$6)*$S$3</f>
        <v>1156.4288000000001</v>
      </c>
      <c r="T7" s="95">
        <f t="shared" ref="T7:T17" si="10">SUM(Q7:S7)</f>
        <v>1464.3538000000001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10</v>
      </c>
      <c r="G8" s="29">
        <v>30</v>
      </c>
      <c r="H8" s="62">
        <v>20</v>
      </c>
      <c r="I8" s="33">
        <v>60</v>
      </c>
      <c r="J8" s="29">
        <v>62</v>
      </c>
      <c r="K8" s="37">
        <v>82</v>
      </c>
      <c r="L8" s="38">
        <f t="shared" si="2"/>
        <v>7.85</v>
      </c>
      <c r="M8" s="97">
        <f t="shared" si="3"/>
        <v>19927.810000000001</v>
      </c>
      <c r="N8" s="62">
        <f t="shared" si="4"/>
        <v>31.68</v>
      </c>
      <c r="O8" s="46">
        <f t="shared" si="5"/>
        <v>3</v>
      </c>
      <c r="P8" s="43">
        <f t="shared" si="6"/>
        <v>10.199999999999999</v>
      </c>
      <c r="Q8" s="142">
        <f t="shared" si="7"/>
        <v>98.075000000000017</v>
      </c>
      <c r="R8" s="143">
        <f t="shared" si="8"/>
        <v>209.85</v>
      </c>
      <c r="S8" s="143">
        <f t="shared" si="9"/>
        <v>1156.4288000000001</v>
      </c>
      <c r="T8" s="95">
        <f t="shared" si="10"/>
        <v>1464.3538000000001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>
        <v>45</v>
      </c>
      <c r="AA8" s="36">
        <v>9</v>
      </c>
      <c r="AB8" s="119">
        <f t="shared" si="15"/>
        <v>0.2</v>
      </c>
      <c r="AC8" s="29">
        <f t="shared" si="0"/>
        <v>2214.2011111111115</v>
      </c>
      <c r="AD8" s="37"/>
      <c r="AF8" s="110">
        <f t="shared" si="16"/>
        <v>1.25</v>
      </c>
      <c r="AG8" s="105">
        <f t="shared" si="17"/>
        <v>1.5</v>
      </c>
      <c r="AH8" s="111">
        <f t="shared" si="18"/>
        <v>1</v>
      </c>
      <c r="AJ8" s="173">
        <f t="shared" si="1"/>
        <v>0.33333333333333331</v>
      </c>
      <c r="AK8" s="173">
        <f t="shared" si="19"/>
        <v>0.4</v>
      </c>
      <c r="AL8" s="173">
        <f t="shared" si="20"/>
        <v>0.26666666666666666</v>
      </c>
    </row>
    <row r="9" spans="1:38" x14ac:dyDescent="0.3">
      <c r="A9" s="30">
        <v>4</v>
      </c>
      <c r="B9" s="128" t="s">
        <v>91</v>
      </c>
      <c r="C9" s="122">
        <v>30</v>
      </c>
      <c r="D9" s="29"/>
      <c r="E9" s="37"/>
      <c r="F9" s="33">
        <v>20</v>
      </c>
      <c r="G9" s="29">
        <v>30</v>
      </c>
      <c r="H9" s="62">
        <v>10</v>
      </c>
      <c r="I9" s="33">
        <v>60</v>
      </c>
      <c r="J9" s="29">
        <v>62</v>
      </c>
      <c r="K9" s="37">
        <v>63</v>
      </c>
      <c r="L9" s="38">
        <f t="shared" si="2"/>
        <v>6.875</v>
      </c>
      <c r="M9" s="97">
        <f t="shared" si="3"/>
        <v>17763.05</v>
      </c>
      <c r="N9" s="62">
        <f t="shared" si="4"/>
        <v>28.2</v>
      </c>
      <c r="O9" s="46">
        <f t="shared" si="5"/>
        <v>3</v>
      </c>
      <c r="P9" s="43">
        <f t="shared" si="6"/>
        <v>9.25</v>
      </c>
      <c r="Q9" s="142">
        <f t="shared" si="7"/>
        <v>98.075000000000017</v>
      </c>
      <c r="R9" s="143">
        <f t="shared" si="8"/>
        <v>209.85</v>
      </c>
      <c r="S9" s="143">
        <f t="shared" si="9"/>
        <v>1156.4288000000001</v>
      </c>
      <c r="T9" s="95">
        <f t="shared" si="10"/>
        <v>1464.3538000000001</v>
      </c>
      <c r="U9" s="78">
        <f t="shared" si="11"/>
        <v>1.05</v>
      </c>
      <c r="V9" s="79">
        <f t="shared" si="12"/>
        <v>0</v>
      </c>
      <c r="W9" s="79">
        <f t="shared" si="13"/>
        <v>0</v>
      </c>
      <c r="X9" s="80">
        <f t="shared" si="14"/>
        <v>1.05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0.75</v>
      </c>
      <c r="AG9" s="105">
        <f t="shared" si="17"/>
        <v>1.5</v>
      </c>
      <c r="AH9" s="111">
        <f t="shared" si="18"/>
        <v>1.25</v>
      </c>
      <c r="AJ9" s="173">
        <f t="shared" si="1"/>
        <v>0.21428571428571427</v>
      </c>
      <c r="AK9" s="173">
        <f t="shared" si="19"/>
        <v>0.42857142857142855</v>
      </c>
      <c r="AL9" s="173">
        <f t="shared" si="20"/>
        <v>0.35714285714285715</v>
      </c>
    </row>
    <row r="10" spans="1:38" x14ac:dyDescent="0.3">
      <c r="A10" s="30">
        <v>5</v>
      </c>
      <c r="B10" s="128" t="s">
        <v>92</v>
      </c>
      <c r="C10" s="122">
        <v>20</v>
      </c>
      <c r="D10" s="29"/>
      <c r="E10" s="37"/>
      <c r="F10" s="33">
        <v>8</v>
      </c>
      <c r="G10" s="29">
        <v>20</v>
      </c>
      <c r="H10" s="62">
        <v>10</v>
      </c>
      <c r="I10" s="33">
        <v>80</v>
      </c>
      <c r="J10" s="29">
        <v>46</v>
      </c>
      <c r="K10" s="37">
        <v>81</v>
      </c>
      <c r="L10" s="38">
        <f t="shared" si="2"/>
        <v>6.625</v>
      </c>
      <c r="M10" s="97">
        <f t="shared" si="3"/>
        <v>17814.654999999999</v>
      </c>
      <c r="N10" s="62">
        <f t="shared" si="4"/>
        <v>28.7</v>
      </c>
      <c r="O10" s="46">
        <f t="shared" si="5"/>
        <v>1.9</v>
      </c>
      <c r="P10" s="43">
        <f t="shared" si="6"/>
        <v>10.35</v>
      </c>
      <c r="Q10" s="142">
        <f t="shared" si="7"/>
        <v>98.075000000000017</v>
      </c>
      <c r="R10" s="143">
        <f t="shared" si="8"/>
        <v>209.85</v>
      </c>
      <c r="S10" s="143">
        <f t="shared" si="9"/>
        <v>1156.4288000000001</v>
      </c>
      <c r="T10" s="95">
        <f t="shared" si="10"/>
        <v>1464.3538000000001</v>
      </c>
      <c r="U10" s="78">
        <f t="shared" si="11"/>
        <v>0.70000000000000007</v>
      </c>
      <c r="V10" s="79">
        <f t="shared" si="12"/>
        <v>0</v>
      </c>
      <c r="W10" s="79">
        <f t="shared" si="13"/>
        <v>0</v>
      </c>
      <c r="X10" s="80">
        <f t="shared" si="14"/>
        <v>0.70000000000000007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0.5</v>
      </c>
      <c r="AG10" s="105">
        <f t="shared" si="17"/>
        <v>0.95</v>
      </c>
      <c r="AH10" s="111">
        <f t="shared" si="18"/>
        <v>0.7</v>
      </c>
      <c r="AJ10" s="173">
        <f t="shared" si="1"/>
        <v>0.23255813953488372</v>
      </c>
      <c r="AK10" s="173">
        <f t="shared" si="19"/>
        <v>0.44186046511627908</v>
      </c>
      <c r="AL10" s="173">
        <f t="shared" si="20"/>
        <v>0.32558139534883718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0</v>
      </c>
      <c r="G11" s="29">
        <v>11</v>
      </c>
      <c r="H11" s="62">
        <v>24</v>
      </c>
      <c r="I11" s="33">
        <v>44</v>
      </c>
      <c r="J11" s="29">
        <v>60</v>
      </c>
      <c r="K11" s="37">
        <v>83</v>
      </c>
      <c r="L11" s="38">
        <f t="shared" si="2"/>
        <v>6.8</v>
      </c>
      <c r="M11" s="97">
        <f t="shared" si="3"/>
        <v>17381.3675</v>
      </c>
      <c r="N11" s="62">
        <f t="shared" si="4"/>
        <v>27.89</v>
      </c>
      <c r="O11" s="46">
        <f t="shared" si="5"/>
        <v>1.75</v>
      </c>
      <c r="P11" s="43">
        <f t="shared" si="6"/>
        <v>9.35</v>
      </c>
      <c r="Q11" s="142">
        <f t="shared" si="7"/>
        <v>98.075000000000017</v>
      </c>
      <c r="R11" s="143">
        <f t="shared" si="8"/>
        <v>209.85</v>
      </c>
      <c r="S11" s="143">
        <f t="shared" si="9"/>
        <v>1156.4288000000001</v>
      </c>
      <c r="T11" s="95">
        <f t="shared" si="10"/>
        <v>1464.3538000000001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0.875</v>
      </c>
      <c r="AH11" s="111">
        <f t="shared" si="18"/>
        <v>0.27500000000000002</v>
      </c>
      <c r="AJ11" s="173">
        <f t="shared" si="1"/>
        <v>0.52083333333333337</v>
      </c>
      <c r="AK11" s="173">
        <f t="shared" si="19"/>
        <v>0.36458333333333337</v>
      </c>
      <c r="AL11" s="173">
        <f t="shared" si="20"/>
        <v>0.11458333333333334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98.075000000000017</v>
      </c>
      <c r="R12" s="143">
        <f t="shared" si="8"/>
        <v>209.85</v>
      </c>
      <c r="S12" s="143">
        <f t="shared" si="9"/>
        <v>1156.4288000000001</v>
      </c>
      <c r="T12" s="95">
        <f t="shared" ref="T12:T13" si="24">SUM(Q12:S12)</f>
        <v>1464.3538000000001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98.075000000000017</v>
      </c>
      <c r="R13" s="143">
        <f t="shared" si="8"/>
        <v>209.85</v>
      </c>
      <c r="S13" s="143">
        <f t="shared" si="9"/>
        <v>1156.4288000000001</v>
      </c>
      <c r="T13" s="95">
        <f t="shared" si="24"/>
        <v>1464.3538000000001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98.075000000000017</v>
      </c>
      <c r="R14" s="143">
        <f t="shared" si="8"/>
        <v>209.85</v>
      </c>
      <c r="S14" s="143">
        <f t="shared" si="9"/>
        <v>1156.4288000000001</v>
      </c>
      <c r="T14" s="95">
        <f t="shared" si="10"/>
        <v>1464.3538000000001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98.075000000000017</v>
      </c>
      <c r="R15" s="143">
        <f t="shared" si="8"/>
        <v>209.85</v>
      </c>
      <c r="S15" s="143">
        <f t="shared" si="9"/>
        <v>1156.4288000000001</v>
      </c>
      <c r="T15" s="95">
        <f t="shared" si="10"/>
        <v>1464.3538000000001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98.075000000000017</v>
      </c>
      <c r="R16" s="143">
        <f t="shared" si="8"/>
        <v>209.85</v>
      </c>
      <c r="S16" s="143">
        <f t="shared" si="9"/>
        <v>1156.4288000000001</v>
      </c>
      <c r="T16" s="95">
        <f t="shared" si="10"/>
        <v>1464.3538000000001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98.075000000000017</v>
      </c>
      <c r="R17" s="145">
        <f t="shared" si="8"/>
        <v>209.85</v>
      </c>
      <c r="S17" s="145">
        <f t="shared" si="9"/>
        <v>1156.4288000000001</v>
      </c>
      <c r="T17" s="96">
        <f t="shared" si="10"/>
        <v>1464.3538000000001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48</v>
      </c>
      <c r="G18" s="55">
        <f t="shared" si="31"/>
        <v>111</v>
      </c>
      <c r="H18" s="57">
        <f t="shared" si="31"/>
        <v>84</v>
      </c>
      <c r="I18" s="130">
        <f t="shared" si="31"/>
        <v>324</v>
      </c>
      <c r="J18" s="55">
        <f t="shared" si="31"/>
        <v>288</v>
      </c>
      <c r="K18" s="57">
        <f t="shared" si="31"/>
        <v>370</v>
      </c>
      <c r="L18" s="54">
        <f t="shared" si="2"/>
        <v>35.625</v>
      </c>
      <c r="M18" s="99">
        <f>SUM(M6:M17)</f>
        <v>91926.867499999993</v>
      </c>
      <c r="N18" s="57">
        <f t="shared" ref="N18:Z18" si="32">SUM(N6:N17)</f>
        <v>146.85000000000002</v>
      </c>
      <c r="O18" s="130">
        <f t="shared" si="32"/>
        <v>12.15</v>
      </c>
      <c r="P18" s="56">
        <f t="shared" si="32"/>
        <v>49.1</v>
      </c>
      <c r="Q18" s="146">
        <f t="shared" si="32"/>
        <v>1176.9000000000003</v>
      </c>
      <c r="R18" s="147">
        <f t="shared" si="32"/>
        <v>2518.1999999999994</v>
      </c>
      <c r="S18" s="147">
        <f t="shared" si="32"/>
        <v>13877.145599999998</v>
      </c>
      <c r="T18" s="140">
        <f t="shared" si="32"/>
        <v>17572.245600000006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85</v>
      </c>
      <c r="AA18" s="40">
        <f>SUM(AA6:AA17)</f>
        <v>17</v>
      </c>
      <c r="AB18" s="123">
        <f t="shared" si="15"/>
        <v>0.2</v>
      </c>
      <c r="AC18" s="123">
        <f t="shared" ref="AC18" si="33">M18/AA18</f>
        <v>5407.4627941176468</v>
      </c>
      <c r="AD18" s="47">
        <f>SUM(AD6:AD17)</f>
        <v>0</v>
      </c>
      <c r="AF18" s="116">
        <f t="shared" si="16"/>
        <v>5</v>
      </c>
      <c r="AG18" s="117">
        <f t="shared" si="17"/>
        <v>6.0750000000000002</v>
      </c>
      <c r="AH18" s="118">
        <f t="shared" si="18"/>
        <v>3.9750000000000001</v>
      </c>
      <c r="AJ18" s="174">
        <f t="shared" ref="AJ18" si="34">AF18/SUM(AF18:AH18)</f>
        <v>0.33222591362126247</v>
      </c>
      <c r="AK18" s="174">
        <f t="shared" si="19"/>
        <v>0.40365448504983392</v>
      </c>
      <c r="AL18" s="174">
        <f t="shared" si="20"/>
        <v>0.26411960132890366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3.5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19039.985000000001</v>
      </c>
      <c r="N23" s="152">
        <f t="shared" ref="N23:N86" si="36">SUMPRODUCT($C$3:$K$3,$C$6:$K$6)/1000</f>
        <v>30.38</v>
      </c>
      <c r="O23" s="155"/>
      <c r="P23" s="156"/>
      <c r="Q23" s="157">
        <f t="shared" ref="Q23:Q86" si="37">SUMPRODUCT($C$4:$E$4,$C$6:$E$6)*$Q$3</f>
        <v>98.075000000000017</v>
      </c>
      <c r="R23" s="158">
        <f t="shared" ref="R23:R86" si="38">SUMPRODUCT($F$4:$H$4,$F$6:$H$6)*$R$3</f>
        <v>209.85</v>
      </c>
      <c r="S23" s="158">
        <f t="shared" ref="S23:S86" si="39">SUMPRODUCT($I$4:$K$4,$I$6:$K$6)*$S$3</f>
        <v>1156.4288000000001</v>
      </c>
      <c r="T23" s="159">
        <f t="shared" ref="T23:T86" si="40">SUM(Q23:S23)</f>
        <v>1464.3538000000001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19039.985000000001</v>
      </c>
      <c r="N24" s="62">
        <f t="shared" si="36"/>
        <v>30.38</v>
      </c>
      <c r="O24" s="46"/>
      <c r="P24" s="43"/>
      <c r="Q24" s="142">
        <f t="shared" si="37"/>
        <v>98.075000000000017</v>
      </c>
      <c r="R24" s="143">
        <f t="shared" si="38"/>
        <v>209.85</v>
      </c>
      <c r="S24" s="143">
        <f t="shared" si="39"/>
        <v>1156.4288000000001</v>
      </c>
      <c r="T24" s="95">
        <f t="shared" si="40"/>
        <v>1464.3538000000001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19039.985000000001</v>
      </c>
      <c r="N25" s="62">
        <f t="shared" si="36"/>
        <v>30.38</v>
      </c>
      <c r="O25" s="46"/>
      <c r="P25" s="43"/>
      <c r="Q25" s="142">
        <f t="shared" si="37"/>
        <v>98.075000000000017</v>
      </c>
      <c r="R25" s="143">
        <f t="shared" si="38"/>
        <v>209.85</v>
      </c>
      <c r="S25" s="143">
        <f t="shared" si="39"/>
        <v>1156.4288000000001</v>
      </c>
      <c r="T25" s="95">
        <f t="shared" si="40"/>
        <v>1464.3538000000001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19039.985000000001</v>
      </c>
      <c r="N26" s="62">
        <f t="shared" si="36"/>
        <v>30.38</v>
      </c>
      <c r="O26" s="46"/>
      <c r="P26" s="43"/>
      <c r="Q26" s="142">
        <f t="shared" si="37"/>
        <v>98.075000000000017</v>
      </c>
      <c r="R26" s="143">
        <f t="shared" si="38"/>
        <v>209.85</v>
      </c>
      <c r="S26" s="143">
        <f t="shared" si="39"/>
        <v>1156.4288000000001</v>
      </c>
      <c r="T26" s="95">
        <f t="shared" si="40"/>
        <v>1464.3538000000001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19039.985000000001</v>
      </c>
      <c r="N27" s="62">
        <f t="shared" si="36"/>
        <v>30.38</v>
      </c>
      <c r="O27" s="46"/>
      <c r="P27" s="43"/>
      <c r="Q27" s="142">
        <f t="shared" si="37"/>
        <v>98.075000000000017</v>
      </c>
      <c r="R27" s="143">
        <f t="shared" si="38"/>
        <v>209.85</v>
      </c>
      <c r="S27" s="143">
        <f t="shared" si="39"/>
        <v>1156.4288000000001</v>
      </c>
      <c r="T27" s="95">
        <f t="shared" si="40"/>
        <v>1464.3538000000001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19039.985000000001</v>
      </c>
      <c r="N28" s="62">
        <f t="shared" si="36"/>
        <v>30.38</v>
      </c>
      <c r="O28" s="46"/>
      <c r="P28" s="43"/>
      <c r="Q28" s="142">
        <f t="shared" si="37"/>
        <v>98.075000000000017</v>
      </c>
      <c r="R28" s="143">
        <f t="shared" si="38"/>
        <v>209.85</v>
      </c>
      <c r="S28" s="143">
        <f t="shared" si="39"/>
        <v>1156.4288000000001</v>
      </c>
      <c r="T28" s="95">
        <f t="shared" si="40"/>
        <v>1464.3538000000001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19039.985000000001</v>
      </c>
      <c r="N29" s="62">
        <f t="shared" si="36"/>
        <v>30.38</v>
      </c>
      <c r="O29" s="46"/>
      <c r="P29" s="43"/>
      <c r="Q29" s="142">
        <f t="shared" si="37"/>
        <v>98.075000000000017</v>
      </c>
      <c r="R29" s="143">
        <f t="shared" si="38"/>
        <v>209.85</v>
      </c>
      <c r="S29" s="143">
        <f t="shared" si="39"/>
        <v>1156.4288000000001</v>
      </c>
      <c r="T29" s="95">
        <f t="shared" si="40"/>
        <v>1464.3538000000001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19039.985000000001</v>
      </c>
      <c r="N30" s="62">
        <f t="shared" si="36"/>
        <v>30.38</v>
      </c>
      <c r="O30" s="46"/>
      <c r="P30" s="43"/>
      <c r="Q30" s="142">
        <f t="shared" si="37"/>
        <v>98.075000000000017</v>
      </c>
      <c r="R30" s="143">
        <f t="shared" si="38"/>
        <v>209.85</v>
      </c>
      <c r="S30" s="143">
        <f t="shared" si="39"/>
        <v>1156.4288000000001</v>
      </c>
      <c r="T30" s="95">
        <f t="shared" si="40"/>
        <v>1464.3538000000001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19039.985000000001</v>
      </c>
      <c r="N31" s="62">
        <f t="shared" si="36"/>
        <v>30.38</v>
      </c>
      <c r="O31" s="46"/>
      <c r="P31" s="43"/>
      <c r="Q31" s="142">
        <f t="shared" si="37"/>
        <v>98.075000000000017</v>
      </c>
      <c r="R31" s="143">
        <f t="shared" si="38"/>
        <v>209.85</v>
      </c>
      <c r="S31" s="143">
        <f t="shared" si="39"/>
        <v>1156.4288000000001</v>
      </c>
      <c r="T31" s="95">
        <f t="shared" si="40"/>
        <v>1464.3538000000001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19039.985000000001</v>
      </c>
      <c r="N32" s="62">
        <f t="shared" si="36"/>
        <v>30.38</v>
      </c>
      <c r="O32" s="46"/>
      <c r="P32" s="43"/>
      <c r="Q32" s="142">
        <f t="shared" si="37"/>
        <v>98.075000000000017</v>
      </c>
      <c r="R32" s="143">
        <f t="shared" si="38"/>
        <v>209.85</v>
      </c>
      <c r="S32" s="143">
        <f t="shared" si="39"/>
        <v>1156.4288000000001</v>
      </c>
      <c r="T32" s="95">
        <f t="shared" si="40"/>
        <v>1464.3538000000001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19039.985000000001</v>
      </c>
      <c r="N33" s="62">
        <f t="shared" si="36"/>
        <v>30.38</v>
      </c>
      <c r="O33" s="46"/>
      <c r="P33" s="43"/>
      <c r="Q33" s="142">
        <f t="shared" si="37"/>
        <v>98.075000000000017</v>
      </c>
      <c r="R33" s="143">
        <f t="shared" si="38"/>
        <v>209.85</v>
      </c>
      <c r="S33" s="143">
        <f t="shared" si="39"/>
        <v>1156.4288000000001</v>
      </c>
      <c r="T33" s="95">
        <f t="shared" si="40"/>
        <v>1464.3538000000001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19039.985000000001</v>
      </c>
      <c r="N34" s="62">
        <f t="shared" si="36"/>
        <v>30.38</v>
      </c>
      <c r="O34" s="46"/>
      <c r="P34" s="43"/>
      <c r="Q34" s="142">
        <f t="shared" si="37"/>
        <v>98.075000000000017</v>
      </c>
      <c r="R34" s="143">
        <f t="shared" si="38"/>
        <v>209.85</v>
      </c>
      <c r="S34" s="143">
        <f t="shared" si="39"/>
        <v>1156.4288000000001</v>
      </c>
      <c r="T34" s="95">
        <f t="shared" si="40"/>
        <v>1464.3538000000001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19039.985000000001</v>
      </c>
      <c r="N35" s="62">
        <f t="shared" si="36"/>
        <v>30.38</v>
      </c>
      <c r="O35" s="46"/>
      <c r="P35" s="43"/>
      <c r="Q35" s="142">
        <f t="shared" si="37"/>
        <v>98.075000000000017</v>
      </c>
      <c r="R35" s="143">
        <f t="shared" si="38"/>
        <v>209.85</v>
      </c>
      <c r="S35" s="143">
        <f t="shared" si="39"/>
        <v>1156.4288000000001</v>
      </c>
      <c r="T35" s="95">
        <f t="shared" si="40"/>
        <v>1464.3538000000001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19039.985000000001</v>
      </c>
      <c r="N36" s="62">
        <f t="shared" si="36"/>
        <v>30.38</v>
      </c>
      <c r="O36" s="46"/>
      <c r="P36" s="43"/>
      <c r="Q36" s="142">
        <f t="shared" si="37"/>
        <v>98.075000000000017</v>
      </c>
      <c r="R36" s="143">
        <f t="shared" si="38"/>
        <v>209.85</v>
      </c>
      <c r="S36" s="143">
        <f t="shared" si="39"/>
        <v>1156.4288000000001</v>
      </c>
      <c r="T36" s="95">
        <f t="shared" si="40"/>
        <v>1464.3538000000001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19039.985000000001</v>
      </c>
      <c r="N37" s="62">
        <f t="shared" si="36"/>
        <v>30.38</v>
      </c>
      <c r="O37" s="46"/>
      <c r="P37" s="43"/>
      <c r="Q37" s="142">
        <f t="shared" si="37"/>
        <v>98.075000000000017</v>
      </c>
      <c r="R37" s="143">
        <f t="shared" si="38"/>
        <v>209.85</v>
      </c>
      <c r="S37" s="143">
        <f t="shared" si="39"/>
        <v>1156.4288000000001</v>
      </c>
      <c r="T37" s="95">
        <f t="shared" si="40"/>
        <v>1464.3538000000001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19039.985000000001</v>
      </c>
      <c r="N38" s="62">
        <f t="shared" si="36"/>
        <v>30.38</v>
      </c>
      <c r="O38" s="46"/>
      <c r="P38" s="43"/>
      <c r="Q38" s="142">
        <f t="shared" si="37"/>
        <v>98.075000000000017</v>
      </c>
      <c r="R38" s="143">
        <f t="shared" si="38"/>
        <v>209.85</v>
      </c>
      <c r="S38" s="143">
        <f t="shared" si="39"/>
        <v>1156.4288000000001</v>
      </c>
      <c r="T38" s="95">
        <f t="shared" si="40"/>
        <v>1464.3538000000001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19039.985000000001</v>
      </c>
      <c r="N39" s="62">
        <f t="shared" si="36"/>
        <v>30.38</v>
      </c>
      <c r="O39" s="46"/>
      <c r="P39" s="43"/>
      <c r="Q39" s="142">
        <f t="shared" si="37"/>
        <v>98.075000000000017</v>
      </c>
      <c r="R39" s="143">
        <f t="shared" si="38"/>
        <v>209.85</v>
      </c>
      <c r="S39" s="143">
        <f t="shared" si="39"/>
        <v>1156.4288000000001</v>
      </c>
      <c r="T39" s="95">
        <f t="shared" si="40"/>
        <v>1464.3538000000001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19039.985000000001</v>
      </c>
      <c r="N40" s="62">
        <f t="shared" si="36"/>
        <v>30.38</v>
      </c>
      <c r="O40" s="46"/>
      <c r="P40" s="43"/>
      <c r="Q40" s="142">
        <f t="shared" si="37"/>
        <v>98.075000000000017</v>
      </c>
      <c r="R40" s="143">
        <f t="shared" si="38"/>
        <v>209.85</v>
      </c>
      <c r="S40" s="143">
        <f t="shared" si="39"/>
        <v>1156.4288000000001</v>
      </c>
      <c r="T40" s="95">
        <f t="shared" si="40"/>
        <v>1464.3538000000001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19039.985000000001</v>
      </c>
      <c r="N41" s="62">
        <f t="shared" si="36"/>
        <v>30.38</v>
      </c>
      <c r="O41" s="46"/>
      <c r="P41" s="43"/>
      <c r="Q41" s="142">
        <f t="shared" si="37"/>
        <v>98.075000000000017</v>
      </c>
      <c r="R41" s="143">
        <f t="shared" si="38"/>
        <v>209.85</v>
      </c>
      <c r="S41" s="143">
        <f t="shared" si="39"/>
        <v>1156.4288000000001</v>
      </c>
      <c r="T41" s="95">
        <f t="shared" si="40"/>
        <v>1464.3538000000001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19039.985000000001</v>
      </c>
      <c r="N42" s="62">
        <f t="shared" si="36"/>
        <v>30.38</v>
      </c>
      <c r="O42" s="46"/>
      <c r="P42" s="43"/>
      <c r="Q42" s="142">
        <f t="shared" si="37"/>
        <v>98.075000000000017</v>
      </c>
      <c r="R42" s="143">
        <f t="shared" si="38"/>
        <v>209.85</v>
      </c>
      <c r="S42" s="143">
        <f t="shared" si="39"/>
        <v>1156.4288000000001</v>
      </c>
      <c r="T42" s="95">
        <f t="shared" si="40"/>
        <v>1464.3538000000001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19039.985000000001</v>
      </c>
      <c r="N43" s="62">
        <f t="shared" si="36"/>
        <v>30.38</v>
      </c>
      <c r="O43" s="46"/>
      <c r="P43" s="43"/>
      <c r="Q43" s="142">
        <f t="shared" si="37"/>
        <v>98.075000000000017</v>
      </c>
      <c r="R43" s="143">
        <f t="shared" si="38"/>
        <v>209.85</v>
      </c>
      <c r="S43" s="143">
        <f t="shared" si="39"/>
        <v>1156.4288000000001</v>
      </c>
      <c r="T43" s="95">
        <f t="shared" si="40"/>
        <v>1464.3538000000001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19039.985000000001</v>
      </c>
      <c r="N44" s="62">
        <f t="shared" si="36"/>
        <v>30.38</v>
      </c>
      <c r="O44" s="46"/>
      <c r="P44" s="43"/>
      <c r="Q44" s="142">
        <f t="shared" si="37"/>
        <v>98.075000000000017</v>
      </c>
      <c r="R44" s="143">
        <f t="shared" si="38"/>
        <v>209.85</v>
      </c>
      <c r="S44" s="143">
        <f t="shared" si="39"/>
        <v>1156.4288000000001</v>
      </c>
      <c r="T44" s="95">
        <f t="shared" si="40"/>
        <v>1464.3538000000001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19039.985000000001</v>
      </c>
      <c r="N45" s="62">
        <f t="shared" si="36"/>
        <v>30.38</v>
      </c>
      <c r="O45" s="46"/>
      <c r="P45" s="43"/>
      <c r="Q45" s="142">
        <f t="shared" si="37"/>
        <v>98.075000000000017</v>
      </c>
      <c r="R45" s="143">
        <f t="shared" si="38"/>
        <v>209.85</v>
      </c>
      <c r="S45" s="143">
        <f t="shared" si="39"/>
        <v>1156.4288000000001</v>
      </c>
      <c r="T45" s="95">
        <f t="shared" si="40"/>
        <v>1464.3538000000001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19039.985000000001</v>
      </c>
      <c r="N46" s="62">
        <f t="shared" si="36"/>
        <v>30.38</v>
      </c>
      <c r="O46" s="46"/>
      <c r="P46" s="43"/>
      <c r="Q46" s="142">
        <f t="shared" si="37"/>
        <v>98.075000000000017</v>
      </c>
      <c r="R46" s="143">
        <f t="shared" si="38"/>
        <v>209.85</v>
      </c>
      <c r="S46" s="143">
        <f t="shared" si="39"/>
        <v>1156.4288000000001</v>
      </c>
      <c r="T46" s="95">
        <f t="shared" si="40"/>
        <v>1464.3538000000001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19039.985000000001</v>
      </c>
      <c r="N47" s="62">
        <f t="shared" si="36"/>
        <v>30.38</v>
      </c>
      <c r="O47" s="46"/>
      <c r="P47" s="43"/>
      <c r="Q47" s="142">
        <f t="shared" si="37"/>
        <v>98.075000000000017</v>
      </c>
      <c r="R47" s="143">
        <f t="shared" si="38"/>
        <v>209.85</v>
      </c>
      <c r="S47" s="143">
        <f t="shared" si="39"/>
        <v>1156.4288000000001</v>
      </c>
      <c r="T47" s="95">
        <f t="shared" si="40"/>
        <v>1464.3538000000001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19039.985000000001</v>
      </c>
      <c r="N48" s="62">
        <f t="shared" si="36"/>
        <v>30.38</v>
      </c>
      <c r="O48" s="46"/>
      <c r="P48" s="43"/>
      <c r="Q48" s="142">
        <f t="shared" si="37"/>
        <v>98.075000000000017</v>
      </c>
      <c r="R48" s="143">
        <f t="shared" si="38"/>
        <v>209.85</v>
      </c>
      <c r="S48" s="143">
        <f t="shared" si="39"/>
        <v>1156.4288000000001</v>
      </c>
      <c r="T48" s="95">
        <f t="shared" si="40"/>
        <v>1464.3538000000001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19039.985000000001</v>
      </c>
      <c r="N49" s="62">
        <f t="shared" si="36"/>
        <v>30.38</v>
      </c>
      <c r="O49" s="46"/>
      <c r="P49" s="43"/>
      <c r="Q49" s="142">
        <f t="shared" si="37"/>
        <v>98.075000000000017</v>
      </c>
      <c r="R49" s="143">
        <f t="shared" si="38"/>
        <v>209.85</v>
      </c>
      <c r="S49" s="143">
        <f t="shared" si="39"/>
        <v>1156.4288000000001</v>
      </c>
      <c r="T49" s="95">
        <f t="shared" si="40"/>
        <v>1464.3538000000001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19039.985000000001</v>
      </c>
      <c r="N50" s="62">
        <f t="shared" si="36"/>
        <v>30.38</v>
      </c>
      <c r="O50" s="46"/>
      <c r="P50" s="43"/>
      <c r="Q50" s="142">
        <f t="shared" si="37"/>
        <v>98.075000000000017</v>
      </c>
      <c r="R50" s="143">
        <f t="shared" si="38"/>
        <v>209.85</v>
      </c>
      <c r="S50" s="143">
        <f t="shared" si="39"/>
        <v>1156.4288000000001</v>
      </c>
      <c r="T50" s="95">
        <f t="shared" si="40"/>
        <v>1464.3538000000001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19039.985000000001</v>
      </c>
      <c r="N51" s="62">
        <f t="shared" si="36"/>
        <v>30.38</v>
      </c>
      <c r="O51" s="46"/>
      <c r="P51" s="43"/>
      <c r="Q51" s="142">
        <f t="shared" si="37"/>
        <v>98.075000000000017</v>
      </c>
      <c r="R51" s="143">
        <f t="shared" si="38"/>
        <v>209.85</v>
      </c>
      <c r="S51" s="143">
        <f t="shared" si="39"/>
        <v>1156.4288000000001</v>
      </c>
      <c r="T51" s="95">
        <f t="shared" si="40"/>
        <v>1464.3538000000001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19039.985000000001</v>
      </c>
      <c r="N52" s="62">
        <f t="shared" si="36"/>
        <v>30.38</v>
      </c>
      <c r="O52" s="46"/>
      <c r="P52" s="43"/>
      <c r="Q52" s="142">
        <f t="shared" si="37"/>
        <v>98.075000000000017</v>
      </c>
      <c r="R52" s="143">
        <f t="shared" si="38"/>
        <v>209.85</v>
      </c>
      <c r="S52" s="143">
        <f t="shared" si="39"/>
        <v>1156.4288000000001</v>
      </c>
      <c r="T52" s="95">
        <f t="shared" si="40"/>
        <v>1464.3538000000001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19039.985000000001</v>
      </c>
      <c r="N53" s="62">
        <f t="shared" si="36"/>
        <v>30.38</v>
      </c>
      <c r="O53" s="46"/>
      <c r="P53" s="43"/>
      <c r="Q53" s="142">
        <f t="shared" si="37"/>
        <v>98.075000000000017</v>
      </c>
      <c r="R53" s="143">
        <f t="shared" si="38"/>
        <v>209.85</v>
      </c>
      <c r="S53" s="143">
        <f t="shared" si="39"/>
        <v>1156.4288000000001</v>
      </c>
      <c r="T53" s="95">
        <f t="shared" si="40"/>
        <v>1464.3538000000001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19039.985000000001</v>
      </c>
      <c r="N54" s="62">
        <f t="shared" si="36"/>
        <v>30.38</v>
      </c>
      <c r="O54" s="46"/>
      <c r="P54" s="43"/>
      <c r="Q54" s="142">
        <f t="shared" si="37"/>
        <v>98.075000000000017</v>
      </c>
      <c r="R54" s="143">
        <f t="shared" si="38"/>
        <v>209.85</v>
      </c>
      <c r="S54" s="143">
        <f t="shared" si="39"/>
        <v>1156.4288000000001</v>
      </c>
      <c r="T54" s="95">
        <f t="shared" si="40"/>
        <v>1464.3538000000001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19039.985000000001</v>
      </c>
      <c r="N55" s="62">
        <f t="shared" si="36"/>
        <v>30.38</v>
      </c>
      <c r="O55" s="46"/>
      <c r="P55" s="43"/>
      <c r="Q55" s="142">
        <f t="shared" si="37"/>
        <v>98.075000000000017</v>
      </c>
      <c r="R55" s="143">
        <f t="shared" si="38"/>
        <v>209.85</v>
      </c>
      <c r="S55" s="143">
        <f t="shared" si="39"/>
        <v>1156.4288000000001</v>
      </c>
      <c r="T55" s="95">
        <f t="shared" si="40"/>
        <v>1464.3538000000001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19039.985000000001</v>
      </c>
      <c r="N56" s="62">
        <f t="shared" si="36"/>
        <v>30.38</v>
      </c>
      <c r="O56" s="46"/>
      <c r="P56" s="43"/>
      <c r="Q56" s="142">
        <f t="shared" si="37"/>
        <v>98.075000000000017</v>
      </c>
      <c r="R56" s="143">
        <f t="shared" si="38"/>
        <v>209.85</v>
      </c>
      <c r="S56" s="143">
        <f t="shared" si="39"/>
        <v>1156.4288000000001</v>
      </c>
      <c r="T56" s="95">
        <f t="shared" si="40"/>
        <v>1464.3538000000001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19039.985000000001</v>
      </c>
      <c r="N57" s="62">
        <f t="shared" si="36"/>
        <v>30.38</v>
      </c>
      <c r="O57" s="46"/>
      <c r="P57" s="43"/>
      <c r="Q57" s="142">
        <f t="shared" si="37"/>
        <v>98.075000000000017</v>
      </c>
      <c r="R57" s="143">
        <f t="shared" si="38"/>
        <v>209.85</v>
      </c>
      <c r="S57" s="143">
        <f t="shared" si="39"/>
        <v>1156.4288000000001</v>
      </c>
      <c r="T57" s="95">
        <f t="shared" si="40"/>
        <v>1464.3538000000001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19039.985000000001</v>
      </c>
      <c r="N58" s="62">
        <f t="shared" si="36"/>
        <v>30.38</v>
      </c>
      <c r="O58" s="46"/>
      <c r="P58" s="43"/>
      <c r="Q58" s="142">
        <f t="shared" si="37"/>
        <v>98.075000000000017</v>
      </c>
      <c r="R58" s="143">
        <f t="shared" si="38"/>
        <v>209.85</v>
      </c>
      <c r="S58" s="143">
        <f t="shared" si="39"/>
        <v>1156.4288000000001</v>
      </c>
      <c r="T58" s="95">
        <f t="shared" si="40"/>
        <v>1464.3538000000001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19039.985000000001</v>
      </c>
      <c r="N59" s="62">
        <f t="shared" si="36"/>
        <v>30.38</v>
      </c>
      <c r="O59" s="46"/>
      <c r="P59" s="43"/>
      <c r="Q59" s="142">
        <f t="shared" si="37"/>
        <v>98.075000000000017</v>
      </c>
      <c r="R59" s="143">
        <f t="shared" si="38"/>
        <v>209.85</v>
      </c>
      <c r="S59" s="143">
        <f t="shared" si="39"/>
        <v>1156.4288000000001</v>
      </c>
      <c r="T59" s="95">
        <f t="shared" si="40"/>
        <v>1464.3538000000001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19039.985000000001</v>
      </c>
      <c r="N60" s="62">
        <f t="shared" si="36"/>
        <v>30.38</v>
      </c>
      <c r="O60" s="46"/>
      <c r="P60" s="43"/>
      <c r="Q60" s="142">
        <f t="shared" si="37"/>
        <v>98.075000000000017</v>
      </c>
      <c r="R60" s="143">
        <f t="shared" si="38"/>
        <v>209.85</v>
      </c>
      <c r="S60" s="143">
        <f t="shared" si="39"/>
        <v>1156.4288000000001</v>
      </c>
      <c r="T60" s="95">
        <f t="shared" si="40"/>
        <v>1464.3538000000001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19039.985000000001</v>
      </c>
      <c r="N61" s="62">
        <f t="shared" si="36"/>
        <v>30.38</v>
      </c>
      <c r="O61" s="46"/>
      <c r="P61" s="43"/>
      <c r="Q61" s="142">
        <f t="shared" si="37"/>
        <v>98.075000000000017</v>
      </c>
      <c r="R61" s="143">
        <f t="shared" si="38"/>
        <v>209.85</v>
      </c>
      <c r="S61" s="143">
        <f t="shared" si="39"/>
        <v>1156.4288000000001</v>
      </c>
      <c r="T61" s="95">
        <f t="shared" si="40"/>
        <v>1464.3538000000001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19039.985000000001</v>
      </c>
      <c r="N62" s="62">
        <f t="shared" si="36"/>
        <v>30.38</v>
      </c>
      <c r="O62" s="46"/>
      <c r="P62" s="43"/>
      <c r="Q62" s="142">
        <f t="shared" si="37"/>
        <v>98.075000000000017</v>
      </c>
      <c r="R62" s="143">
        <f t="shared" si="38"/>
        <v>209.85</v>
      </c>
      <c r="S62" s="143">
        <f t="shared" si="39"/>
        <v>1156.4288000000001</v>
      </c>
      <c r="T62" s="95">
        <f t="shared" si="40"/>
        <v>1464.3538000000001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19039.985000000001</v>
      </c>
      <c r="N63" s="62">
        <f t="shared" si="36"/>
        <v>30.38</v>
      </c>
      <c r="O63" s="46"/>
      <c r="P63" s="43"/>
      <c r="Q63" s="142">
        <f t="shared" si="37"/>
        <v>98.075000000000017</v>
      </c>
      <c r="R63" s="143">
        <f t="shared" si="38"/>
        <v>209.85</v>
      </c>
      <c r="S63" s="143">
        <f t="shared" si="39"/>
        <v>1156.4288000000001</v>
      </c>
      <c r="T63" s="95">
        <f t="shared" si="40"/>
        <v>1464.3538000000001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19039.985000000001</v>
      </c>
      <c r="N64" s="62">
        <f t="shared" si="36"/>
        <v>30.38</v>
      </c>
      <c r="O64" s="46"/>
      <c r="P64" s="43"/>
      <c r="Q64" s="142">
        <f t="shared" si="37"/>
        <v>98.075000000000017</v>
      </c>
      <c r="R64" s="143">
        <f t="shared" si="38"/>
        <v>209.85</v>
      </c>
      <c r="S64" s="143">
        <f t="shared" si="39"/>
        <v>1156.4288000000001</v>
      </c>
      <c r="T64" s="95">
        <f t="shared" si="40"/>
        <v>1464.3538000000001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19039.985000000001</v>
      </c>
      <c r="N65" s="62">
        <f t="shared" si="36"/>
        <v>30.38</v>
      </c>
      <c r="O65" s="46"/>
      <c r="P65" s="43"/>
      <c r="Q65" s="142">
        <f t="shared" si="37"/>
        <v>98.075000000000017</v>
      </c>
      <c r="R65" s="143">
        <f t="shared" si="38"/>
        <v>209.85</v>
      </c>
      <c r="S65" s="143">
        <f t="shared" si="39"/>
        <v>1156.4288000000001</v>
      </c>
      <c r="T65" s="95">
        <f t="shared" si="40"/>
        <v>1464.3538000000001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19039.985000000001</v>
      </c>
      <c r="N66" s="62">
        <f t="shared" si="36"/>
        <v>30.38</v>
      </c>
      <c r="O66" s="46"/>
      <c r="P66" s="43"/>
      <c r="Q66" s="142">
        <f t="shared" si="37"/>
        <v>98.075000000000017</v>
      </c>
      <c r="R66" s="143">
        <f t="shared" si="38"/>
        <v>209.85</v>
      </c>
      <c r="S66" s="143">
        <f t="shared" si="39"/>
        <v>1156.4288000000001</v>
      </c>
      <c r="T66" s="95">
        <f t="shared" si="40"/>
        <v>1464.3538000000001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19039.985000000001</v>
      </c>
      <c r="N67" s="62">
        <f t="shared" si="36"/>
        <v>30.38</v>
      </c>
      <c r="O67" s="46"/>
      <c r="P67" s="43"/>
      <c r="Q67" s="142">
        <f t="shared" si="37"/>
        <v>98.075000000000017</v>
      </c>
      <c r="R67" s="143">
        <f t="shared" si="38"/>
        <v>209.85</v>
      </c>
      <c r="S67" s="143">
        <f t="shared" si="39"/>
        <v>1156.4288000000001</v>
      </c>
      <c r="T67" s="95">
        <f t="shared" si="40"/>
        <v>1464.3538000000001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19039.985000000001</v>
      </c>
      <c r="N68" s="62">
        <f t="shared" si="36"/>
        <v>30.38</v>
      </c>
      <c r="O68" s="46"/>
      <c r="P68" s="43"/>
      <c r="Q68" s="142">
        <f t="shared" si="37"/>
        <v>98.075000000000017</v>
      </c>
      <c r="R68" s="143">
        <f t="shared" si="38"/>
        <v>209.85</v>
      </c>
      <c r="S68" s="143">
        <f t="shared" si="39"/>
        <v>1156.4288000000001</v>
      </c>
      <c r="T68" s="95">
        <f t="shared" si="40"/>
        <v>1464.3538000000001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19039.985000000001</v>
      </c>
      <c r="N69" s="62">
        <f t="shared" si="36"/>
        <v>30.38</v>
      </c>
      <c r="O69" s="46"/>
      <c r="P69" s="43"/>
      <c r="Q69" s="142">
        <f t="shared" si="37"/>
        <v>98.075000000000017</v>
      </c>
      <c r="R69" s="143">
        <f t="shared" si="38"/>
        <v>209.85</v>
      </c>
      <c r="S69" s="143">
        <f t="shared" si="39"/>
        <v>1156.4288000000001</v>
      </c>
      <c r="T69" s="95">
        <f t="shared" si="40"/>
        <v>1464.3538000000001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19039.985000000001</v>
      </c>
      <c r="N70" s="62">
        <f t="shared" si="36"/>
        <v>30.38</v>
      </c>
      <c r="O70" s="46"/>
      <c r="P70" s="43"/>
      <c r="Q70" s="142">
        <f t="shared" si="37"/>
        <v>98.075000000000017</v>
      </c>
      <c r="R70" s="143">
        <f t="shared" si="38"/>
        <v>209.85</v>
      </c>
      <c r="S70" s="143">
        <f t="shared" si="39"/>
        <v>1156.4288000000001</v>
      </c>
      <c r="T70" s="95">
        <f t="shared" si="40"/>
        <v>1464.3538000000001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19039.985000000001</v>
      </c>
      <c r="N71" s="62">
        <f t="shared" si="36"/>
        <v>30.38</v>
      </c>
      <c r="O71" s="46"/>
      <c r="P71" s="43"/>
      <c r="Q71" s="142">
        <f t="shared" si="37"/>
        <v>98.075000000000017</v>
      </c>
      <c r="R71" s="143">
        <f t="shared" si="38"/>
        <v>209.85</v>
      </c>
      <c r="S71" s="143">
        <f t="shared" si="39"/>
        <v>1156.4288000000001</v>
      </c>
      <c r="T71" s="95">
        <f t="shared" si="40"/>
        <v>1464.3538000000001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19039.985000000001</v>
      </c>
      <c r="N72" s="62">
        <f t="shared" si="36"/>
        <v>30.38</v>
      </c>
      <c r="O72" s="46"/>
      <c r="P72" s="43"/>
      <c r="Q72" s="142">
        <f t="shared" si="37"/>
        <v>98.075000000000017</v>
      </c>
      <c r="R72" s="143">
        <f t="shared" si="38"/>
        <v>209.85</v>
      </c>
      <c r="S72" s="143">
        <f t="shared" si="39"/>
        <v>1156.4288000000001</v>
      </c>
      <c r="T72" s="95">
        <f t="shared" si="40"/>
        <v>1464.3538000000001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19039.985000000001</v>
      </c>
      <c r="N73" s="62">
        <f t="shared" si="36"/>
        <v>30.38</v>
      </c>
      <c r="O73" s="46"/>
      <c r="P73" s="43"/>
      <c r="Q73" s="142">
        <f t="shared" si="37"/>
        <v>98.075000000000017</v>
      </c>
      <c r="R73" s="143">
        <f t="shared" si="38"/>
        <v>209.85</v>
      </c>
      <c r="S73" s="143">
        <f t="shared" si="39"/>
        <v>1156.4288000000001</v>
      </c>
      <c r="T73" s="95">
        <f t="shared" si="40"/>
        <v>1464.3538000000001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19039.985000000001</v>
      </c>
      <c r="N74" s="62">
        <f t="shared" si="36"/>
        <v>30.38</v>
      </c>
      <c r="O74" s="46"/>
      <c r="P74" s="43"/>
      <c r="Q74" s="142">
        <f t="shared" si="37"/>
        <v>98.075000000000017</v>
      </c>
      <c r="R74" s="143">
        <f t="shared" si="38"/>
        <v>209.85</v>
      </c>
      <c r="S74" s="143">
        <f t="shared" si="39"/>
        <v>1156.4288000000001</v>
      </c>
      <c r="T74" s="95">
        <f t="shared" si="40"/>
        <v>1464.3538000000001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19039.985000000001</v>
      </c>
      <c r="N75" s="62">
        <f t="shared" si="36"/>
        <v>30.38</v>
      </c>
      <c r="O75" s="46"/>
      <c r="P75" s="43"/>
      <c r="Q75" s="142">
        <f t="shared" si="37"/>
        <v>98.075000000000017</v>
      </c>
      <c r="R75" s="143">
        <f t="shared" si="38"/>
        <v>209.85</v>
      </c>
      <c r="S75" s="143">
        <f t="shared" si="39"/>
        <v>1156.4288000000001</v>
      </c>
      <c r="T75" s="95">
        <f t="shared" si="40"/>
        <v>1464.3538000000001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19039.985000000001</v>
      </c>
      <c r="N76" s="62">
        <f t="shared" si="36"/>
        <v>30.38</v>
      </c>
      <c r="O76" s="46"/>
      <c r="P76" s="43"/>
      <c r="Q76" s="142">
        <f t="shared" si="37"/>
        <v>98.075000000000017</v>
      </c>
      <c r="R76" s="143">
        <f t="shared" si="38"/>
        <v>209.85</v>
      </c>
      <c r="S76" s="143">
        <f t="shared" si="39"/>
        <v>1156.4288000000001</v>
      </c>
      <c r="T76" s="95">
        <f t="shared" si="40"/>
        <v>1464.3538000000001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19039.985000000001</v>
      </c>
      <c r="N77" s="62">
        <f t="shared" si="36"/>
        <v>30.38</v>
      </c>
      <c r="O77" s="46"/>
      <c r="P77" s="43"/>
      <c r="Q77" s="142">
        <f t="shared" si="37"/>
        <v>98.075000000000017</v>
      </c>
      <c r="R77" s="143">
        <f t="shared" si="38"/>
        <v>209.85</v>
      </c>
      <c r="S77" s="143">
        <f t="shared" si="39"/>
        <v>1156.4288000000001</v>
      </c>
      <c r="T77" s="95">
        <f t="shared" si="40"/>
        <v>1464.3538000000001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19039.985000000001</v>
      </c>
      <c r="N78" s="62">
        <f t="shared" si="36"/>
        <v>30.38</v>
      </c>
      <c r="O78" s="46"/>
      <c r="P78" s="43"/>
      <c r="Q78" s="142">
        <f t="shared" si="37"/>
        <v>98.075000000000017</v>
      </c>
      <c r="R78" s="143">
        <f t="shared" si="38"/>
        <v>209.85</v>
      </c>
      <c r="S78" s="143">
        <f t="shared" si="39"/>
        <v>1156.4288000000001</v>
      </c>
      <c r="T78" s="95">
        <f t="shared" si="40"/>
        <v>1464.3538000000001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19039.985000000001</v>
      </c>
      <c r="N79" s="62">
        <f t="shared" si="36"/>
        <v>30.38</v>
      </c>
      <c r="O79" s="46"/>
      <c r="P79" s="43"/>
      <c r="Q79" s="142">
        <f t="shared" si="37"/>
        <v>98.075000000000017</v>
      </c>
      <c r="R79" s="143">
        <f t="shared" si="38"/>
        <v>209.85</v>
      </c>
      <c r="S79" s="143">
        <f t="shared" si="39"/>
        <v>1156.4288000000001</v>
      </c>
      <c r="T79" s="95">
        <f t="shared" si="40"/>
        <v>1464.3538000000001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19039.985000000001</v>
      </c>
      <c r="N80" s="62">
        <f t="shared" si="36"/>
        <v>30.38</v>
      </c>
      <c r="O80" s="46"/>
      <c r="P80" s="43"/>
      <c r="Q80" s="142">
        <f t="shared" si="37"/>
        <v>98.075000000000017</v>
      </c>
      <c r="R80" s="143">
        <f t="shared" si="38"/>
        <v>209.85</v>
      </c>
      <c r="S80" s="143">
        <f t="shared" si="39"/>
        <v>1156.4288000000001</v>
      </c>
      <c r="T80" s="95">
        <f t="shared" si="40"/>
        <v>1464.3538000000001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19039.985000000001</v>
      </c>
      <c r="N81" s="62">
        <f t="shared" si="36"/>
        <v>30.38</v>
      </c>
      <c r="O81" s="46"/>
      <c r="P81" s="43"/>
      <c r="Q81" s="142">
        <f t="shared" si="37"/>
        <v>98.075000000000017</v>
      </c>
      <c r="R81" s="143">
        <f t="shared" si="38"/>
        <v>209.85</v>
      </c>
      <c r="S81" s="143">
        <f t="shared" si="39"/>
        <v>1156.4288000000001</v>
      </c>
      <c r="T81" s="95">
        <f t="shared" si="40"/>
        <v>1464.3538000000001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19039.985000000001</v>
      </c>
      <c r="N82" s="62">
        <f t="shared" si="36"/>
        <v>30.38</v>
      </c>
      <c r="O82" s="46"/>
      <c r="P82" s="43"/>
      <c r="Q82" s="142">
        <f t="shared" si="37"/>
        <v>98.075000000000017</v>
      </c>
      <c r="R82" s="143">
        <f t="shared" si="38"/>
        <v>209.85</v>
      </c>
      <c r="S82" s="143">
        <f t="shared" si="39"/>
        <v>1156.4288000000001</v>
      </c>
      <c r="T82" s="95">
        <f t="shared" si="40"/>
        <v>1464.3538000000001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19039.985000000001</v>
      </c>
      <c r="N83" s="62">
        <f t="shared" si="36"/>
        <v>30.38</v>
      </c>
      <c r="O83" s="46"/>
      <c r="P83" s="43"/>
      <c r="Q83" s="142">
        <f t="shared" si="37"/>
        <v>98.075000000000017</v>
      </c>
      <c r="R83" s="143">
        <f t="shared" si="38"/>
        <v>209.85</v>
      </c>
      <c r="S83" s="143">
        <f t="shared" si="39"/>
        <v>1156.4288000000001</v>
      </c>
      <c r="T83" s="95">
        <f t="shared" si="40"/>
        <v>1464.3538000000001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19039.985000000001</v>
      </c>
      <c r="N84" s="62">
        <f t="shared" si="36"/>
        <v>30.38</v>
      </c>
      <c r="O84" s="46"/>
      <c r="P84" s="43"/>
      <c r="Q84" s="142">
        <f t="shared" si="37"/>
        <v>98.075000000000017</v>
      </c>
      <c r="R84" s="143">
        <f t="shared" si="38"/>
        <v>209.85</v>
      </c>
      <c r="S84" s="143">
        <f t="shared" si="39"/>
        <v>1156.4288000000001</v>
      </c>
      <c r="T84" s="95">
        <f t="shared" si="40"/>
        <v>1464.3538000000001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19039.985000000001</v>
      </c>
      <c r="N85" s="62">
        <f t="shared" si="36"/>
        <v>30.38</v>
      </c>
      <c r="O85" s="46"/>
      <c r="P85" s="43"/>
      <c r="Q85" s="142">
        <f t="shared" si="37"/>
        <v>98.075000000000017</v>
      </c>
      <c r="R85" s="143">
        <f t="shared" si="38"/>
        <v>209.85</v>
      </c>
      <c r="S85" s="143">
        <f t="shared" si="39"/>
        <v>1156.4288000000001</v>
      </c>
      <c r="T85" s="95">
        <f t="shared" si="40"/>
        <v>1464.3538000000001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19039.985000000001</v>
      </c>
      <c r="N86" s="62">
        <f t="shared" si="36"/>
        <v>30.38</v>
      </c>
      <c r="O86" s="46"/>
      <c r="P86" s="43"/>
      <c r="Q86" s="142">
        <f t="shared" si="37"/>
        <v>98.075000000000017</v>
      </c>
      <c r="R86" s="143">
        <f t="shared" si="38"/>
        <v>209.85</v>
      </c>
      <c r="S86" s="143">
        <f t="shared" si="39"/>
        <v>1156.4288000000001</v>
      </c>
      <c r="T86" s="95">
        <f t="shared" si="40"/>
        <v>1464.3538000000001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19039.985000000001</v>
      </c>
      <c r="N87" s="62">
        <f t="shared" ref="N87:N150" si="47">SUMPRODUCT($C$3:$K$3,$C$6:$K$6)/1000</f>
        <v>30.38</v>
      </c>
      <c r="O87" s="46"/>
      <c r="P87" s="43"/>
      <c r="Q87" s="142">
        <f t="shared" ref="Q87:Q150" si="48">SUMPRODUCT($C$4:$E$4,$C$6:$E$6)*$Q$3</f>
        <v>98.075000000000017</v>
      </c>
      <c r="R87" s="143">
        <f t="shared" ref="R87:R150" si="49">SUMPRODUCT($F$4:$H$4,$F$6:$H$6)*$R$3</f>
        <v>209.85</v>
      </c>
      <c r="S87" s="143">
        <f t="shared" ref="S87:S150" si="50">SUMPRODUCT($I$4:$K$4,$I$6:$K$6)*$S$3</f>
        <v>1156.4288000000001</v>
      </c>
      <c r="T87" s="95">
        <f t="shared" ref="T87:T150" si="51">SUM(Q87:S87)</f>
        <v>1464.3538000000001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19039.985000000001</v>
      </c>
      <c r="N88" s="62">
        <f t="shared" si="47"/>
        <v>30.38</v>
      </c>
      <c r="O88" s="46"/>
      <c r="P88" s="43"/>
      <c r="Q88" s="142">
        <f t="shared" si="48"/>
        <v>98.075000000000017</v>
      </c>
      <c r="R88" s="143">
        <f t="shared" si="49"/>
        <v>209.85</v>
      </c>
      <c r="S88" s="143">
        <f t="shared" si="50"/>
        <v>1156.4288000000001</v>
      </c>
      <c r="T88" s="95">
        <f t="shared" si="51"/>
        <v>1464.3538000000001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19039.985000000001</v>
      </c>
      <c r="N89" s="62">
        <f t="shared" si="47"/>
        <v>30.38</v>
      </c>
      <c r="O89" s="46"/>
      <c r="P89" s="43"/>
      <c r="Q89" s="142">
        <f t="shared" si="48"/>
        <v>98.075000000000017</v>
      </c>
      <c r="R89" s="143">
        <f t="shared" si="49"/>
        <v>209.85</v>
      </c>
      <c r="S89" s="143">
        <f t="shared" si="50"/>
        <v>1156.4288000000001</v>
      </c>
      <c r="T89" s="95">
        <f t="shared" si="51"/>
        <v>1464.3538000000001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19039.985000000001</v>
      </c>
      <c r="N90" s="62">
        <f t="shared" si="47"/>
        <v>30.38</v>
      </c>
      <c r="O90" s="46"/>
      <c r="P90" s="43"/>
      <c r="Q90" s="142">
        <f t="shared" si="48"/>
        <v>98.075000000000017</v>
      </c>
      <c r="R90" s="143">
        <f t="shared" si="49"/>
        <v>209.85</v>
      </c>
      <c r="S90" s="143">
        <f t="shared" si="50"/>
        <v>1156.4288000000001</v>
      </c>
      <c r="T90" s="95">
        <f t="shared" si="51"/>
        <v>1464.3538000000001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19039.985000000001</v>
      </c>
      <c r="N91" s="62">
        <f t="shared" si="47"/>
        <v>30.38</v>
      </c>
      <c r="O91" s="46"/>
      <c r="P91" s="43"/>
      <c r="Q91" s="142">
        <f t="shared" si="48"/>
        <v>98.075000000000017</v>
      </c>
      <c r="R91" s="143">
        <f t="shared" si="49"/>
        <v>209.85</v>
      </c>
      <c r="S91" s="143">
        <f t="shared" si="50"/>
        <v>1156.4288000000001</v>
      </c>
      <c r="T91" s="95">
        <f t="shared" si="51"/>
        <v>1464.3538000000001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19039.985000000001</v>
      </c>
      <c r="N92" s="62">
        <f t="shared" si="47"/>
        <v>30.38</v>
      </c>
      <c r="O92" s="46"/>
      <c r="P92" s="43"/>
      <c r="Q92" s="142">
        <f t="shared" si="48"/>
        <v>98.075000000000017</v>
      </c>
      <c r="R92" s="143">
        <f t="shared" si="49"/>
        <v>209.85</v>
      </c>
      <c r="S92" s="143">
        <f t="shared" si="50"/>
        <v>1156.4288000000001</v>
      </c>
      <c r="T92" s="95">
        <f t="shared" si="51"/>
        <v>1464.3538000000001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19039.985000000001</v>
      </c>
      <c r="N93" s="62">
        <f t="shared" si="47"/>
        <v>30.38</v>
      </c>
      <c r="O93" s="46"/>
      <c r="P93" s="43"/>
      <c r="Q93" s="142">
        <f t="shared" si="48"/>
        <v>98.075000000000017</v>
      </c>
      <c r="R93" s="143">
        <f t="shared" si="49"/>
        <v>209.85</v>
      </c>
      <c r="S93" s="143">
        <f t="shared" si="50"/>
        <v>1156.4288000000001</v>
      </c>
      <c r="T93" s="95">
        <f t="shared" si="51"/>
        <v>1464.3538000000001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19039.985000000001</v>
      </c>
      <c r="N94" s="62">
        <f t="shared" si="47"/>
        <v>30.38</v>
      </c>
      <c r="O94" s="46"/>
      <c r="P94" s="43"/>
      <c r="Q94" s="142">
        <f t="shared" si="48"/>
        <v>98.075000000000017</v>
      </c>
      <c r="R94" s="143">
        <f t="shared" si="49"/>
        <v>209.85</v>
      </c>
      <c r="S94" s="143">
        <f t="shared" si="50"/>
        <v>1156.4288000000001</v>
      </c>
      <c r="T94" s="95">
        <f t="shared" si="51"/>
        <v>1464.3538000000001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19039.985000000001</v>
      </c>
      <c r="N95" s="62">
        <f t="shared" si="47"/>
        <v>30.38</v>
      </c>
      <c r="O95" s="46"/>
      <c r="P95" s="43"/>
      <c r="Q95" s="142">
        <f t="shared" si="48"/>
        <v>98.075000000000017</v>
      </c>
      <c r="R95" s="143">
        <f t="shared" si="49"/>
        <v>209.85</v>
      </c>
      <c r="S95" s="143">
        <f t="shared" si="50"/>
        <v>1156.4288000000001</v>
      </c>
      <c r="T95" s="95">
        <f t="shared" si="51"/>
        <v>1464.3538000000001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19039.985000000001</v>
      </c>
      <c r="N96" s="62">
        <f t="shared" si="47"/>
        <v>30.38</v>
      </c>
      <c r="O96" s="46"/>
      <c r="P96" s="43"/>
      <c r="Q96" s="142">
        <f t="shared" si="48"/>
        <v>98.075000000000017</v>
      </c>
      <c r="R96" s="143">
        <f t="shared" si="49"/>
        <v>209.85</v>
      </c>
      <c r="S96" s="143">
        <f t="shared" si="50"/>
        <v>1156.4288000000001</v>
      </c>
      <c r="T96" s="95">
        <f t="shared" si="51"/>
        <v>1464.3538000000001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19039.985000000001</v>
      </c>
      <c r="N97" s="62">
        <f t="shared" si="47"/>
        <v>30.38</v>
      </c>
      <c r="O97" s="46"/>
      <c r="P97" s="43"/>
      <c r="Q97" s="142">
        <f t="shared" si="48"/>
        <v>98.075000000000017</v>
      </c>
      <c r="R97" s="143">
        <f t="shared" si="49"/>
        <v>209.85</v>
      </c>
      <c r="S97" s="143">
        <f t="shared" si="50"/>
        <v>1156.4288000000001</v>
      </c>
      <c r="T97" s="95">
        <f t="shared" si="51"/>
        <v>1464.3538000000001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19039.985000000001</v>
      </c>
      <c r="N98" s="62">
        <f t="shared" si="47"/>
        <v>30.38</v>
      </c>
      <c r="O98" s="46"/>
      <c r="P98" s="43"/>
      <c r="Q98" s="142">
        <f t="shared" si="48"/>
        <v>98.075000000000017</v>
      </c>
      <c r="R98" s="143">
        <f t="shared" si="49"/>
        <v>209.85</v>
      </c>
      <c r="S98" s="143">
        <f t="shared" si="50"/>
        <v>1156.4288000000001</v>
      </c>
      <c r="T98" s="95">
        <f t="shared" si="51"/>
        <v>1464.3538000000001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19039.985000000001</v>
      </c>
      <c r="N99" s="62">
        <f t="shared" si="47"/>
        <v>30.38</v>
      </c>
      <c r="O99" s="46"/>
      <c r="P99" s="43"/>
      <c r="Q99" s="142">
        <f t="shared" si="48"/>
        <v>98.075000000000017</v>
      </c>
      <c r="R99" s="143">
        <f t="shared" si="49"/>
        <v>209.85</v>
      </c>
      <c r="S99" s="143">
        <f t="shared" si="50"/>
        <v>1156.4288000000001</v>
      </c>
      <c r="T99" s="95">
        <f t="shared" si="51"/>
        <v>1464.3538000000001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19039.985000000001</v>
      </c>
      <c r="N100" s="62">
        <f t="shared" si="47"/>
        <v>30.38</v>
      </c>
      <c r="O100" s="46"/>
      <c r="P100" s="43"/>
      <c r="Q100" s="142">
        <f t="shared" si="48"/>
        <v>98.075000000000017</v>
      </c>
      <c r="R100" s="143">
        <f t="shared" si="49"/>
        <v>209.85</v>
      </c>
      <c r="S100" s="143">
        <f t="shared" si="50"/>
        <v>1156.4288000000001</v>
      </c>
      <c r="T100" s="95">
        <f t="shared" si="51"/>
        <v>1464.3538000000001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19039.985000000001</v>
      </c>
      <c r="N101" s="62">
        <f t="shared" si="47"/>
        <v>30.38</v>
      </c>
      <c r="O101" s="46"/>
      <c r="P101" s="43"/>
      <c r="Q101" s="142">
        <f t="shared" si="48"/>
        <v>98.075000000000017</v>
      </c>
      <c r="R101" s="143">
        <f t="shared" si="49"/>
        <v>209.85</v>
      </c>
      <c r="S101" s="143">
        <f t="shared" si="50"/>
        <v>1156.4288000000001</v>
      </c>
      <c r="T101" s="95">
        <f t="shared" si="51"/>
        <v>1464.3538000000001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19039.985000000001</v>
      </c>
      <c r="N102" s="62">
        <f t="shared" si="47"/>
        <v>30.38</v>
      </c>
      <c r="O102" s="46"/>
      <c r="P102" s="43"/>
      <c r="Q102" s="142">
        <f t="shared" si="48"/>
        <v>98.075000000000017</v>
      </c>
      <c r="R102" s="143">
        <f t="shared" si="49"/>
        <v>209.85</v>
      </c>
      <c r="S102" s="143">
        <f t="shared" si="50"/>
        <v>1156.4288000000001</v>
      </c>
      <c r="T102" s="95">
        <f t="shared" si="51"/>
        <v>1464.3538000000001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19039.985000000001</v>
      </c>
      <c r="N103" s="62">
        <f t="shared" si="47"/>
        <v>30.38</v>
      </c>
      <c r="O103" s="46"/>
      <c r="P103" s="43"/>
      <c r="Q103" s="142">
        <f t="shared" si="48"/>
        <v>98.075000000000017</v>
      </c>
      <c r="R103" s="143">
        <f t="shared" si="49"/>
        <v>209.85</v>
      </c>
      <c r="S103" s="143">
        <f t="shared" si="50"/>
        <v>1156.4288000000001</v>
      </c>
      <c r="T103" s="95">
        <f t="shared" si="51"/>
        <v>1464.3538000000001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19039.985000000001</v>
      </c>
      <c r="N104" s="62">
        <f t="shared" si="47"/>
        <v>30.38</v>
      </c>
      <c r="O104" s="46"/>
      <c r="P104" s="43"/>
      <c r="Q104" s="142">
        <f t="shared" si="48"/>
        <v>98.075000000000017</v>
      </c>
      <c r="R104" s="143">
        <f t="shared" si="49"/>
        <v>209.85</v>
      </c>
      <c r="S104" s="143">
        <f t="shared" si="50"/>
        <v>1156.4288000000001</v>
      </c>
      <c r="T104" s="95">
        <f t="shared" si="51"/>
        <v>1464.3538000000001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19039.985000000001</v>
      </c>
      <c r="N105" s="62">
        <f t="shared" si="47"/>
        <v>30.38</v>
      </c>
      <c r="O105" s="46"/>
      <c r="P105" s="43"/>
      <c r="Q105" s="142">
        <f t="shared" si="48"/>
        <v>98.075000000000017</v>
      </c>
      <c r="R105" s="143">
        <f t="shared" si="49"/>
        <v>209.85</v>
      </c>
      <c r="S105" s="143">
        <f t="shared" si="50"/>
        <v>1156.4288000000001</v>
      </c>
      <c r="T105" s="95">
        <f t="shared" si="51"/>
        <v>1464.3538000000001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19039.985000000001</v>
      </c>
      <c r="N106" s="62">
        <f t="shared" si="47"/>
        <v>30.38</v>
      </c>
      <c r="O106" s="46"/>
      <c r="P106" s="43"/>
      <c r="Q106" s="142">
        <f t="shared" si="48"/>
        <v>98.075000000000017</v>
      </c>
      <c r="R106" s="143">
        <f t="shared" si="49"/>
        <v>209.85</v>
      </c>
      <c r="S106" s="143">
        <f t="shared" si="50"/>
        <v>1156.4288000000001</v>
      </c>
      <c r="T106" s="95">
        <f t="shared" si="51"/>
        <v>1464.3538000000001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19039.985000000001</v>
      </c>
      <c r="N107" s="62">
        <f t="shared" si="47"/>
        <v>30.38</v>
      </c>
      <c r="O107" s="46"/>
      <c r="P107" s="43"/>
      <c r="Q107" s="142">
        <f t="shared" si="48"/>
        <v>98.075000000000017</v>
      </c>
      <c r="R107" s="143">
        <f t="shared" si="49"/>
        <v>209.85</v>
      </c>
      <c r="S107" s="143">
        <f t="shared" si="50"/>
        <v>1156.4288000000001</v>
      </c>
      <c r="T107" s="95">
        <f t="shared" si="51"/>
        <v>1464.3538000000001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19039.985000000001</v>
      </c>
      <c r="N108" s="62">
        <f t="shared" si="47"/>
        <v>30.38</v>
      </c>
      <c r="O108" s="46"/>
      <c r="P108" s="43"/>
      <c r="Q108" s="142">
        <f t="shared" si="48"/>
        <v>98.075000000000017</v>
      </c>
      <c r="R108" s="143">
        <f t="shared" si="49"/>
        <v>209.85</v>
      </c>
      <c r="S108" s="143">
        <f t="shared" si="50"/>
        <v>1156.4288000000001</v>
      </c>
      <c r="T108" s="95">
        <f t="shared" si="51"/>
        <v>1464.3538000000001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19039.985000000001</v>
      </c>
      <c r="N109" s="62">
        <f t="shared" si="47"/>
        <v>30.38</v>
      </c>
      <c r="O109" s="46"/>
      <c r="P109" s="43"/>
      <c r="Q109" s="142">
        <f t="shared" si="48"/>
        <v>98.075000000000017</v>
      </c>
      <c r="R109" s="143">
        <f t="shared" si="49"/>
        <v>209.85</v>
      </c>
      <c r="S109" s="143">
        <f t="shared" si="50"/>
        <v>1156.4288000000001</v>
      </c>
      <c r="T109" s="95">
        <f t="shared" si="51"/>
        <v>1464.3538000000001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19039.985000000001</v>
      </c>
      <c r="N110" s="62">
        <f t="shared" si="47"/>
        <v>30.38</v>
      </c>
      <c r="O110" s="46"/>
      <c r="P110" s="43"/>
      <c r="Q110" s="142">
        <f t="shared" si="48"/>
        <v>98.075000000000017</v>
      </c>
      <c r="R110" s="143">
        <f t="shared" si="49"/>
        <v>209.85</v>
      </c>
      <c r="S110" s="143">
        <f t="shared" si="50"/>
        <v>1156.4288000000001</v>
      </c>
      <c r="T110" s="95">
        <f t="shared" si="51"/>
        <v>1464.3538000000001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19039.985000000001</v>
      </c>
      <c r="N111" s="62">
        <f t="shared" si="47"/>
        <v>30.38</v>
      </c>
      <c r="O111" s="46"/>
      <c r="P111" s="43"/>
      <c r="Q111" s="142">
        <f t="shared" si="48"/>
        <v>98.075000000000017</v>
      </c>
      <c r="R111" s="143">
        <f t="shared" si="49"/>
        <v>209.85</v>
      </c>
      <c r="S111" s="143">
        <f t="shared" si="50"/>
        <v>1156.4288000000001</v>
      </c>
      <c r="T111" s="95">
        <f t="shared" si="51"/>
        <v>1464.3538000000001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19039.985000000001</v>
      </c>
      <c r="N112" s="62">
        <f t="shared" si="47"/>
        <v>30.38</v>
      </c>
      <c r="O112" s="46"/>
      <c r="P112" s="43"/>
      <c r="Q112" s="142">
        <f t="shared" si="48"/>
        <v>98.075000000000017</v>
      </c>
      <c r="R112" s="143">
        <f t="shared" si="49"/>
        <v>209.85</v>
      </c>
      <c r="S112" s="143">
        <f t="shared" si="50"/>
        <v>1156.4288000000001</v>
      </c>
      <c r="T112" s="95">
        <f t="shared" si="51"/>
        <v>1464.3538000000001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19039.985000000001</v>
      </c>
      <c r="N113" s="62">
        <f t="shared" si="47"/>
        <v>30.38</v>
      </c>
      <c r="O113" s="46"/>
      <c r="P113" s="43"/>
      <c r="Q113" s="142">
        <f t="shared" si="48"/>
        <v>98.075000000000017</v>
      </c>
      <c r="R113" s="143">
        <f t="shared" si="49"/>
        <v>209.85</v>
      </c>
      <c r="S113" s="143">
        <f t="shared" si="50"/>
        <v>1156.4288000000001</v>
      </c>
      <c r="T113" s="95">
        <f t="shared" si="51"/>
        <v>1464.3538000000001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19039.985000000001</v>
      </c>
      <c r="N114" s="62">
        <f t="shared" si="47"/>
        <v>30.38</v>
      </c>
      <c r="O114" s="46"/>
      <c r="P114" s="43"/>
      <c r="Q114" s="142">
        <f t="shared" si="48"/>
        <v>98.075000000000017</v>
      </c>
      <c r="R114" s="143">
        <f t="shared" si="49"/>
        <v>209.85</v>
      </c>
      <c r="S114" s="143">
        <f t="shared" si="50"/>
        <v>1156.4288000000001</v>
      </c>
      <c r="T114" s="95">
        <f t="shared" si="51"/>
        <v>1464.3538000000001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19039.985000000001</v>
      </c>
      <c r="N115" s="62">
        <f t="shared" si="47"/>
        <v>30.38</v>
      </c>
      <c r="O115" s="46"/>
      <c r="P115" s="43"/>
      <c r="Q115" s="142">
        <f t="shared" si="48"/>
        <v>98.075000000000017</v>
      </c>
      <c r="R115" s="143">
        <f t="shared" si="49"/>
        <v>209.85</v>
      </c>
      <c r="S115" s="143">
        <f t="shared" si="50"/>
        <v>1156.4288000000001</v>
      </c>
      <c r="T115" s="95">
        <f t="shared" si="51"/>
        <v>1464.3538000000001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19039.985000000001</v>
      </c>
      <c r="N116" s="62">
        <f t="shared" si="47"/>
        <v>30.38</v>
      </c>
      <c r="O116" s="46"/>
      <c r="P116" s="43"/>
      <c r="Q116" s="142">
        <f t="shared" si="48"/>
        <v>98.075000000000017</v>
      </c>
      <c r="R116" s="143">
        <f t="shared" si="49"/>
        <v>209.85</v>
      </c>
      <c r="S116" s="143">
        <f t="shared" si="50"/>
        <v>1156.4288000000001</v>
      </c>
      <c r="T116" s="95">
        <f t="shared" si="51"/>
        <v>1464.3538000000001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19039.985000000001</v>
      </c>
      <c r="N117" s="62">
        <f t="shared" si="47"/>
        <v>30.38</v>
      </c>
      <c r="O117" s="46"/>
      <c r="P117" s="43"/>
      <c r="Q117" s="142">
        <f t="shared" si="48"/>
        <v>98.075000000000017</v>
      </c>
      <c r="R117" s="143">
        <f t="shared" si="49"/>
        <v>209.85</v>
      </c>
      <c r="S117" s="143">
        <f t="shared" si="50"/>
        <v>1156.4288000000001</v>
      </c>
      <c r="T117" s="95">
        <f t="shared" si="51"/>
        <v>1464.3538000000001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19039.985000000001</v>
      </c>
      <c r="N118" s="62">
        <f t="shared" si="47"/>
        <v>30.38</v>
      </c>
      <c r="O118" s="46"/>
      <c r="P118" s="43"/>
      <c r="Q118" s="142">
        <f t="shared" si="48"/>
        <v>98.075000000000017</v>
      </c>
      <c r="R118" s="143">
        <f t="shared" si="49"/>
        <v>209.85</v>
      </c>
      <c r="S118" s="143">
        <f t="shared" si="50"/>
        <v>1156.4288000000001</v>
      </c>
      <c r="T118" s="95">
        <f t="shared" si="51"/>
        <v>1464.3538000000001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19039.985000000001</v>
      </c>
      <c r="N119" s="62">
        <f t="shared" si="47"/>
        <v>30.38</v>
      </c>
      <c r="O119" s="46"/>
      <c r="P119" s="43"/>
      <c r="Q119" s="142">
        <f t="shared" si="48"/>
        <v>98.075000000000017</v>
      </c>
      <c r="R119" s="143">
        <f t="shared" si="49"/>
        <v>209.85</v>
      </c>
      <c r="S119" s="143">
        <f t="shared" si="50"/>
        <v>1156.4288000000001</v>
      </c>
      <c r="T119" s="95">
        <f t="shared" si="51"/>
        <v>1464.3538000000001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19039.985000000001</v>
      </c>
      <c r="N120" s="62">
        <f t="shared" si="47"/>
        <v>30.38</v>
      </c>
      <c r="O120" s="46"/>
      <c r="P120" s="43"/>
      <c r="Q120" s="142">
        <f t="shared" si="48"/>
        <v>98.075000000000017</v>
      </c>
      <c r="R120" s="143">
        <f t="shared" si="49"/>
        <v>209.85</v>
      </c>
      <c r="S120" s="143">
        <f t="shared" si="50"/>
        <v>1156.4288000000001</v>
      </c>
      <c r="T120" s="95">
        <f t="shared" si="51"/>
        <v>1464.3538000000001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19039.985000000001</v>
      </c>
      <c r="N121" s="62">
        <f t="shared" si="47"/>
        <v>30.38</v>
      </c>
      <c r="O121" s="46"/>
      <c r="P121" s="43"/>
      <c r="Q121" s="142">
        <f t="shared" si="48"/>
        <v>98.075000000000017</v>
      </c>
      <c r="R121" s="143">
        <f t="shared" si="49"/>
        <v>209.85</v>
      </c>
      <c r="S121" s="143">
        <f t="shared" si="50"/>
        <v>1156.4288000000001</v>
      </c>
      <c r="T121" s="95">
        <f t="shared" si="51"/>
        <v>1464.3538000000001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19039.985000000001</v>
      </c>
      <c r="N122" s="62">
        <f t="shared" si="47"/>
        <v>30.38</v>
      </c>
      <c r="O122" s="46"/>
      <c r="P122" s="43"/>
      <c r="Q122" s="142">
        <f t="shared" si="48"/>
        <v>98.075000000000017</v>
      </c>
      <c r="R122" s="143">
        <f t="shared" si="49"/>
        <v>209.85</v>
      </c>
      <c r="S122" s="143">
        <f t="shared" si="50"/>
        <v>1156.4288000000001</v>
      </c>
      <c r="T122" s="95">
        <f t="shared" si="51"/>
        <v>1464.3538000000001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19039.985000000001</v>
      </c>
      <c r="N123" s="62">
        <f t="shared" si="47"/>
        <v>30.38</v>
      </c>
      <c r="O123" s="46"/>
      <c r="P123" s="43"/>
      <c r="Q123" s="142">
        <f t="shared" si="48"/>
        <v>98.075000000000017</v>
      </c>
      <c r="R123" s="143">
        <f t="shared" si="49"/>
        <v>209.85</v>
      </c>
      <c r="S123" s="143">
        <f t="shared" si="50"/>
        <v>1156.4288000000001</v>
      </c>
      <c r="T123" s="95">
        <f t="shared" si="51"/>
        <v>1464.3538000000001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19039.985000000001</v>
      </c>
      <c r="N124" s="62">
        <f t="shared" si="47"/>
        <v>30.38</v>
      </c>
      <c r="O124" s="46"/>
      <c r="P124" s="43"/>
      <c r="Q124" s="142">
        <f t="shared" si="48"/>
        <v>98.075000000000017</v>
      </c>
      <c r="R124" s="143">
        <f t="shared" si="49"/>
        <v>209.85</v>
      </c>
      <c r="S124" s="143">
        <f t="shared" si="50"/>
        <v>1156.4288000000001</v>
      </c>
      <c r="T124" s="95">
        <f t="shared" si="51"/>
        <v>1464.3538000000001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19039.985000000001</v>
      </c>
      <c r="N125" s="62">
        <f t="shared" si="47"/>
        <v>30.38</v>
      </c>
      <c r="O125" s="46"/>
      <c r="P125" s="43"/>
      <c r="Q125" s="142">
        <f t="shared" si="48"/>
        <v>98.075000000000017</v>
      </c>
      <c r="R125" s="143">
        <f t="shared" si="49"/>
        <v>209.85</v>
      </c>
      <c r="S125" s="143">
        <f t="shared" si="50"/>
        <v>1156.4288000000001</v>
      </c>
      <c r="T125" s="95">
        <f t="shared" si="51"/>
        <v>1464.3538000000001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19039.985000000001</v>
      </c>
      <c r="N126" s="62">
        <f t="shared" si="47"/>
        <v>30.38</v>
      </c>
      <c r="O126" s="46"/>
      <c r="P126" s="43"/>
      <c r="Q126" s="142">
        <f t="shared" si="48"/>
        <v>98.075000000000017</v>
      </c>
      <c r="R126" s="143">
        <f t="shared" si="49"/>
        <v>209.85</v>
      </c>
      <c r="S126" s="143">
        <f t="shared" si="50"/>
        <v>1156.4288000000001</v>
      </c>
      <c r="T126" s="95">
        <f t="shared" si="51"/>
        <v>1464.3538000000001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19039.985000000001</v>
      </c>
      <c r="N127" s="62">
        <f t="shared" si="47"/>
        <v>30.38</v>
      </c>
      <c r="O127" s="46"/>
      <c r="P127" s="43"/>
      <c r="Q127" s="142">
        <f t="shared" si="48"/>
        <v>98.075000000000017</v>
      </c>
      <c r="R127" s="143">
        <f t="shared" si="49"/>
        <v>209.85</v>
      </c>
      <c r="S127" s="143">
        <f t="shared" si="50"/>
        <v>1156.4288000000001</v>
      </c>
      <c r="T127" s="95">
        <f t="shared" si="51"/>
        <v>1464.3538000000001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19039.985000000001</v>
      </c>
      <c r="N128" s="62">
        <f t="shared" si="47"/>
        <v>30.38</v>
      </c>
      <c r="O128" s="46"/>
      <c r="P128" s="43"/>
      <c r="Q128" s="142">
        <f t="shared" si="48"/>
        <v>98.075000000000017</v>
      </c>
      <c r="R128" s="143">
        <f t="shared" si="49"/>
        <v>209.85</v>
      </c>
      <c r="S128" s="143">
        <f t="shared" si="50"/>
        <v>1156.4288000000001</v>
      </c>
      <c r="T128" s="95">
        <f t="shared" si="51"/>
        <v>1464.3538000000001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19039.985000000001</v>
      </c>
      <c r="N129" s="62">
        <f t="shared" si="47"/>
        <v>30.38</v>
      </c>
      <c r="O129" s="46"/>
      <c r="P129" s="43"/>
      <c r="Q129" s="142">
        <f t="shared" si="48"/>
        <v>98.075000000000017</v>
      </c>
      <c r="R129" s="143">
        <f t="shared" si="49"/>
        <v>209.85</v>
      </c>
      <c r="S129" s="143">
        <f t="shared" si="50"/>
        <v>1156.4288000000001</v>
      </c>
      <c r="T129" s="95">
        <f t="shared" si="51"/>
        <v>1464.3538000000001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19039.985000000001</v>
      </c>
      <c r="N130" s="62">
        <f t="shared" si="47"/>
        <v>30.38</v>
      </c>
      <c r="O130" s="46"/>
      <c r="P130" s="43"/>
      <c r="Q130" s="142">
        <f t="shared" si="48"/>
        <v>98.075000000000017</v>
      </c>
      <c r="R130" s="143">
        <f t="shared" si="49"/>
        <v>209.85</v>
      </c>
      <c r="S130" s="143">
        <f t="shared" si="50"/>
        <v>1156.4288000000001</v>
      </c>
      <c r="T130" s="95">
        <f t="shared" si="51"/>
        <v>1464.3538000000001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19039.985000000001</v>
      </c>
      <c r="N131" s="62">
        <f t="shared" si="47"/>
        <v>30.38</v>
      </c>
      <c r="O131" s="46"/>
      <c r="P131" s="43"/>
      <c r="Q131" s="142">
        <f t="shared" si="48"/>
        <v>98.075000000000017</v>
      </c>
      <c r="R131" s="143">
        <f t="shared" si="49"/>
        <v>209.85</v>
      </c>
      <c r="S131" s="143">
        <f t="shared" si="50"/>
        <v>1156.4288000000001</v>
      </c>
      <c r="T131" s="95">
        <f t="shared" si="51"/>
        <v>1464.3538000000001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19039.985000000001</v>
      </c>
      <c r="N132" s="62">
        <f t="shared" si="47"/>
        <v>30.38</v>
      </c>
      <c r="O132" s="46"/>
      <c r="P132" s="43"/>
      <c r="Q132" s="142">
        <f t="shared" si="48"/>
        <v>98.075000000000017</v>
      </c>
      <c r="R132" s="143">
        <f t="shared" si="49"/>
        <v>209.85</v>
      </c>
      <c r="S132" s="143">
        <f t="shared" si="50"/>
        <v>1156.4288000000001</v>
      </c>
      <c r="T132" s="95">
        <f t="shared" si="51"/>
        <v>1464.3538000000001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19039.985000000001</v>
      </c>
      <c r="N133" s="62">
        <f t="shared" si="47"/>
        <v>30.38</v>
      </c>
      <c r="O133" s="46"/>
      <c r="P133" s="43"/>
      <c r="Q133" s="142">
        <f t="shared" si="48"/>
        <v>98.075000000000017</v>
      </c>
      <c r="R133" s="143">
        <f t="shared" si="49"/>
        <v>209.85</v>
      </c>
      <c r="S133" s="143">
        <f t="shared" si="50"/>
        <v>1156.4288000000001</v>
      </c>
      <c r="T133" s="95">
        <f t="shared" si="51"/>
        <v>1464.3538000000001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19039.985000000001</v>
      </c>
      <c r="N134" s="62">
        <f t="shared" si="47"/>
        <v>30.38</v>
      </c>
      <c r="O134" s="46"/>
      <c r="P134" s="43"/>
      <c r="Q134" s="142">
        <f t="shared" si="48"/>
        <v>98.075000000000017</v>
      </c>
      <c r="R134" s="143">
        <f t="shared" si="49"/>
        <v>209.85</v>
      </c>
      <c r="S134" s="143">
        <f t="shared" si="50"/>
        <v>1156.4288000000001</v>
      </c>
      <c r="T134" s="95">
        <f t="shared" si="51"/>
        <v>1464.3538000000001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19039.985000000001</v>
      </c>
      <c r="N135" s="62">
        <f t="shared" si="47"/>
        <v>30.38</v>
      </c>
      <c r="O135" s="46"/>
      <c r="P135" s="43"/>
      <c r="Q135" s="142">
        <f t="shared" si="48"/>
        <v>98.075000000000017</v>
      </c>
      <c r="R135" s="143">
        <f t="shared" si="49"/>
        <v>209.85</v>
      </c>
      <c r="S135" s="143">
        <f t="shared" si="50"/>
        <v>1156.4288000000001</v>
      </c>
      <c r="T135" s="95">
        <f t="shared" si="51"/>
        <v>1464.3538000000001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19039.985000000001</v>
      </c>
      <c r="N136" s="62">
        <f t="shared" si="47"/>
        <v>30.38</v>
      </c>
      <c r="O136" s="46"/>
      <c r="P136" s="43"/>
      <c r="Q136" s="142">
        <f t="shared" si="48"/>
        <v>98.075000000000017</v>
      </c>
      <c r="R136" s="143">
        <f t="shared" si="49"/>
        <v>209.85</v>
      </c>
      <c r="S136" s="143">
        <f t="shared" si="50"/>
        <v>1156.4288000000001</v>
      </c>
      <c r="T136" s="95">
        <f t="shared" si="51"/>
        <v>1464.3538000000001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19039.985000000001</v>
      </c>
      <c r="N137" s="62">
        <f t="shared" si="47"/>
        <v>30.38</v>
      </c>
      <c r="O137" s="46"/>
      <c r="P137" s="43"/>
      <c r="Q137" s="142">
        <f t="shared" si="48"/>
        <v>98.075000000000017</v>
      </c>
      <c r="R137" s="143">
        <f t="shared" si="49"/>
        <v>209.85</v>
      </c>
      <c r="S137" s="143">
        <f t="shared" si="50"/>
        <v>1156.4288000000001</v>
      </c>
      <c r="T137" s="95">
        <f t="shared" si="51"/>
        <v>1464.3538000000001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19039.985000000001</v>
      </c>
      <c r="N138" s="62">
        <f t="shared" si="47"/>
        <v>30.38</v>
      </c>
      <c r="O138" s="46"/>
      <c r="P138" s="43"/>
      <c r="Q138" s="142">
        <f t="shared" si="48"/>
        <v>98.075000000000017</v>
      </c>
      <c r="R138" s="143">
        <f t="shared" si="49"/>
        <v>209.85</v>
      </c>
      <c r="S138" s="143">
        <f t="shared" si="50"/>
        <v>1156.4288000000001</v>
      </c>
      <c r="T138" s="95">
        <f t="shared" si="51"/>
        <v>1464.3538000000001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19039.985000000001</v>
      </c>
      <c r="N139" s="62">
        <f t="shared" si="47"/>
        <v>30.38</v>
      </c>
      <c r="O139" s="46"/>
      <c r="P139" s="43"/>
      <c r="Q139" s="142">
        <f t="shared" si="48"/>
        <v>98.075000000000017</v>
      </c>
      <c r="R139" s="143">
        <f t="shared" si="49"/>
        <v>209.85</v>
      </c>
      <c r="S139" s="143">
        <f t="shared" si="50"/>
        <v>1156.4288000000001</v>
      </c>
      <c r="T139" s="95">
        <f t="shared" si="51"/>
        <v>1464.3538000000001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19039.985000000001</v>
      </c>
      <c r="N140" s="62">
        <f t="shared" si="47"/>
        <v>30.38</v>
      </c>
      <c r="O140" s="46"/>
      <c r="P140" s="43"/>
      <c r="Q140" s="142">
        <f t="shared" si="48"/>
        <v>98.075000000000017</v>
      </c>
      <c r="R140" s="143">
        <f t="shared" si="49"/>
        <v>209.85</v>
      </c>
      <c r="S140" s="143">
        <f t="shared" si="50"/>
        <v>1156.4288000000001</v>
      </c>
      <c r="T140" s="95">
        <f t="shared" si="51"/>
        <v>1464.3538000000001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19039.985000000001</v>
      </c>
      <c r="N141" s="62">
        <f t="shared" si="47"/>
        <v>30.38</v>
      </c>
      <c r="O141" s="46"/>
      <c r="P141" s="43"/>
      <c r="Q141" s="142">
        <f t="shared" si="48"/>
        <v>98.075000000000017</v>
      </c>
      <c r="R141" s="143">
        <f t="shared" si="49"/>
        <v>209.85</v>
      </c>
      <c r="S141" s="143">
        <f t="shared" si="50"/>
        <v>1156.4288000000001</v>
      </c>
      <c r="T141" s="95">
        <f t="shared" si="51"/>
        <v>1464.3538000000001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19039.985000000001</v>
      </c>
      <c r="N142" s="62">
        <f t="shared" si="47"/>
        <v>30.38</v>
      </c>
      <c r="O142" s="46"/>
      <c r="P142" s="43"/>
      <c r="Q142" s="142">
        <f t="shared" si="48"/>
        <v>98.075000000000017</v>
      </c>
      <c r="R142" s="143">
        <f t="shared" si="49"/>
        <v>209.85</v>
      </c>
      <c r="S142" s="143">
        <f t="shared" si="50"/>
        <v>1156.4288000000001</v>
      </c>
      <c r="T142" s="95">
        <f t="shared" si="51"/>
        <v>1464.3538000000001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19039.985000000001</v>
      </c>
      <c r="N143" s="62">
        <f t="shared" si="47"/>
        <v>30.38</v>
      </c>
      <c r="O143" s="46"/>
      <c r="P143" s="43"/>
      <c r="Q143" s="142">
        <f t="shared" si="48"/>
        <v>98.075000000000017</v>
      </c>
      <c r="R143" s="143">
        <f t="shared" si="49"/>
        <v>209.85</v>
      </c>
      <c r="S143" s="143">
        <f t="shared" si="50"/>
        <v>1156.4288000000001</v>
      </c>
      <c r="T143" s="95">
        <f t="shared" si="51"/>
        <v>1464.3538000000001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19039.985000000001</v>
      </c>
      <c r="N144" s="62">
        <f t="shared" si="47"/>
        <v>30.38</v>
      </c>
      <c r="O144" s="46"/>
      <c r="P144" s="43"/>
      <c r="Q144" s="142">
        <f t="shared" si="48"/>
        <v>98.075000000000017</v>
      </c>
      <c r="R144" s="143">
        <f t="shared" si="49"/>
        <v>209.85</v>
      </c>
      <c r="S144" s="143">
        <f t="shared" si="50"/>
        <v>1156.4288000000001</v>
      </c>
      <c r="T144" s="95">
        <f t="shared" si="51"/>
        <v>1464.3538000000001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19039.985000000001</v>
      </c>
      <c r="N145" s="62">
        <f t="shared" si="47"/>
        <v>30.38</v>
      </c>
      <c r="O145" s="46"/>
      <c r="P145" s="43"/>
      <c r="Q145" s="142">
        <f t="shared" si="48"/>
        <v>98.075000000000017</v>
      </c>
      <c r="R145" s="143">
        <f t="shared" si="49"/>
        <v>209.85</v>
      </c>
      <c r="S145" s="143">
        <f t="shared" si="50"/>
        <v>1156.4288000000001</v>
      </c>
      <c r="T145" s="95">
        <f t="shared" si="51"/>
        <v>1464.3538000000001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19039.985000000001</v>
      </c>
      <c r="N146" s="62">
        <f t="shared" si="47"/>
        <v>30.38</v>
      </c>
      <c r="O146" s="46"/>
      <c r="P146" s="43"/>
      <c r="Q146" s="142">
        <f t="shared" si="48"/>
        <v>98.075000000000017</v>
      </c>
      <c r="R146" s="143">
        <f t="shared" si="49"/>
        <v>209.85</v>
      </c>
      <c r="S146" s="143">
        <f t="shared" si="50"/>
        <v>1156.4288000000001</v>
      </c>
      <c r="T146" s="95">
        <f t="shared" si="51"/>
        <v>1464.3538000000001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19039.985000000001</v>
      </c>
      <c r="N147" s="62">
        <f t="shared" si="47"/>
        <v>30.38</v>
      </c>
      <c r="O147" s="46"/>
      <c r="P147" s="43"/>
      <c r="Q147" s="142">
        <f t="shared" si="48"/>
        <v>98.075000000000017</v>
      </c>
      <c r="R147" s="143">
        <f t="shared" si="49"/>
        <v>209.85</v>
      </c>
      <c r="S147" s="143">
        <f t="shared" si="50"/>
        <v>1156.4288000000001</v>
      </c>
      <c r="T147" s="95">
        <f t="shared" si="51"/>
        <v>1464.3538000000001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19039.985000000001</v>
      </c>
      <c r="N148" s="62">
        <f t="shared" si="47"/>
        <v>30.38</v>
      </c>
      <c r="O148" s="46"/>
      <c r="P148" s="43"/>
      <c r="Q148" s="142">
        <f t="shared" si="48"/>
        <v>98.075000000000017</v>
      </c>
      <c r="R148" s="143">
        <f t="shared" si="49"/>
        <v>209.85</v>
      </c>
      <c r="S148" s="143">
        <f t="shared" si="50"/>
        <v>1156.4288000000001</v>
      </c>
      <c r="T148" s="95">
        <f t="shared" si="51"/>
        <v>1464.3538000000001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19039.985000000001</v>
      </c>
      <c r="N149" s="62">
        <f t="shared" si="47"/>
        <v>30.38</v>
      </c>
      <c r="O149" s="46"/>
      <c r="P149" s="43"/>
      <c r="Q149" s="142">
        <f t="shared" si="48"/>
        <v>98.075000000000017</v>
      </c>
      <c r="R149" s="143">
        <f t="shared" si="49"/>
        <v>209.85</v>
      </c>
      <c r="S149" s="143">
        <f t="shared" si="50"/>
        <v>1156.4288000000001</v>
      </c>
      <c r="T149" s="95">
        <f t="shared" si="51"/>
        <v>1464.3538000000001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19039.985000000001</v>
      </c>
      <c r="N150" s="62">
        <f t="shared" si="47"/>
        <v>30.38</v>
      </c>
      <c r="O150" s="46"/>
      <c r="P150" s="43"/>
      <c r="Q150" s="142">
        <f t="shared" si="48"/>
        <v>98.075000000000017</v>
      </c>
      <c r="R150" s="143">
        <f t="shared" si="49"/>
        <v>209.85</v>
      </c>
      <c r="S150" s="143">
        <f t="shared" si="50"/>
        <v>1156.4288000000001</v>
      </c>
      <c r="T150" s="95">
        <f t="shared" si="51"/>
        <v>1464.3538000000001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19039.985000000001</v>
      </c>
      <c r="N151" s="62">
        <f t="shared" ref="N151:N214" si="58">SUMPRODUCT($C$3:$K$3,$C$6:$K$6)/1000</f>
        <v>30.38</v>
      </c>
      <c r="O151" s="46"/>
      <c r="P151" s="43"/>
      <c r="Q151" s="142">
        <f t="shared" ref="Q151:Q214" si="59">SUMPRODUCT($C$4:$E$4,$C$6:$E$6)*$Q$3</f>
        <v>98.075000000000017</v>
      </c>
      <c r="R151" s="143">
        <f t="shared" ref="R151:R214" si="60">SUMPRODUCT($F$4:$H$4,$F$6:$H$6)*$R$3</f>
        <v>209.85</v>
      </c>
      <c r="S151" s="143">
        <f t="shared" ref="S151:S214" si="61">SUMPRODUCT($I$4:$K$4,$I$6:$K$6)*$S$3</f>
        <v>1156.4288000000001</v>
      </c>
      <c r="T151" s="95">
        <f t="shared" ref="T151:T214" si="62">SUM(Q151:S151)</f>
        <v>1464.3538000000001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19039.985000000001</v>
      </c>
      <c r="N152" s="62">
        <f t="shared" si="58"/>
        <v>30.38</v>
      </c>
      <c r="O152" s="46"/>
      <c r="P152" s="43"/>
      <c r="Q152" s="142">
        <f t="shared" si="59"/>
        <v>98.075000000000017</v>
      </c>
      <c r="R152" s="143">
        <f t="shared" si="60"/>
        <v>209.85</v>
      </c>
      <c r="S152" s="143">
        <f t="shared" si="61"/>
        <v>1156.4288000000001</v>
      </c>
      <c r="T152" s="95">
        <f t="shared" si="62"/>
        <v>1464.3538000000001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19039.985000000001</v>
      </c>
      <c r="N153" s="62">
        <f t="shared" si="58"/>
        <v>30.38</v>
      </c>
      <c r="O153" s="46"/>
      <c r="P153" s="43"/>
      <c r="Q153" s="142">
        <f t="shared" si="59"/>
        <v>98.075000000000017</v>
      </c>
      <c r="R153" s="143">
        <f t="shared" si="60"/>
        <v>209.85</v>
      </c>
      <c r="S153" s="143">
        <f t="shared" si="61"/>
        <v>1156.4288000000001</v>
      </c>
      <c r="T153" s="95">
        <f t="shared" si="62"/>
        <v>1464.3538000000001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19039.985000000001</v>
      </c>
      <c r="N154" s="62">
        <f t="shared" si="58"/>
        <v>30.38</v>
      </c>
      <c r="O154" s="46"/>
      <c r="P154" s="43"/>
      <c r="Q154" s="142">
        <f t="shared" si="59"/>
        <v>98.075000000000017</v>
      </c>
      <c r="R154" s="143">
        <f t="shared" si="60"/>
        <v>209.85</v>
      </c>
      <c r="S154" s="143">
        <f t="shared" si="61"/>
        <v>1156.4288000000001</v>
      </c>
      <c r="T154" s="95">
        <f t="shared" si="62"/>
        <v>1464.3538000000001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19039.985000000001</v>
      </c>
      <c r="N155" s="62">
        <f t="shared" si="58"/>
        <v>30.38</v>
      </c>
      <c r="O155" s="46"/>
      <c r="P155" s="43"/>
      <c r="Q155" s="142">
        <f t="shared" si="59"/>
        <v>98.075000000000017</v>
      </c>
      <c r="R155" s="143">
        <f t="shared" si="60"/>
        <v>209.85</v>
      </c>
      <c r="S155" s="143">
        <f t="shared" si="61"/>
        <v>1156.4288000000001</v>
      </c>
      <c r="T155" s="95">
        <f t="shared" si="62"/>
        <v>1464.3538000000001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19039.985000000001</v>
      </c>
      <c r="N156" s="62">
        <f t="shared" si="58"/>
        <v>30.38</v>
      </c>
      <c r="O156" s="46"/>
      <c r="P156" s="43"/>
      <c r="Q156" s="142">
        <f t="shared" si="59"/>
        <v>98.075000000000017</v>
      </c>
      <c r="R156" s="143">
        <f t="shared" si="60"/>
        <v>209.85</v>
      </c>
      <c r="S156" s="143">
        <f t="shared" si="61"/>
        <v>1156.4288000000001</v>
      </c>
      <c r="T156" s="95">
        <f t="shared" si="62"/>
        <v>1464.3538000000001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19039.985000000001</v>
      </c>
      <c r="N157" s="62">
        <f t="shared" si="58"/>
        <v>30.38</v>
      </c>
      <c r="O157" s="46"/>
      <c r="P157" s="43"/>
      <c r="Q157" s="142">
        <f t="shared" si="59"/>
        <v>98.075000000000017</v>
      </c>
      <c r="R157" s="143">
        <f t="shared" si="60"/>
        <v>209.85</v>
      </c>
      <c r="S157" s="143">
        <f t="shared" si="61"/>
        <v>1156.4288000000001</v>
      </c>
      <c r="T157" s="95">
        <f t="shared" si="62"/>
        <v>1464.3538000000001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19039.985000000001</v>
      </c>
      <c r="N158" s="62">
        <f t="shared" si="58"/>
        <v>30.38</v>
      </c>
      <c r="O158" s="46"/>
      <c r="P158" s="43"/>
      <c r="Q158" s="142">
        <f t="shared" si="59"/>
        <v>98.075000000000017</v>
      </c>
      <c r="R158" s="143">
        <f t="shared" si="60"/>
        <v>209.85</v>
      </c>
      <c r="S158" s="143">
        <f t="shared" si="61"/>
        <v>1156.4288000000001</v>
      </c>
      <c r="T158" s="95">
        <f t="shared" si="62"/>
        <v>1464.3538000000001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19039.985000000001</v>
      </c>
      <c r="N159" s="62">
        <f t="shared" si="58"/>
        <v>30.38</v>
      </c>
      <c r="O159" s="46"/>
      <c r="P159" s="43"/>
      <c r="Q159" s="142">
        <f t="shared" si="59"/>
        <v>98.075000000000017</v>
      </c>
      <c r="R159" s="143">
        <f t="shared" si="60"/>
        <v>209.85</v>
      </c>
      <c r="S159" s="143">
        <f t="shared" si="61"/>
        <v>1156.4288000000001</v>
      </c>
      <c r="T159" s="95">
        <f t="shared" si="62"/>
        <v>1464.3538000000001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19039.985000000001</v>
      </c>
      <c r="N160" s="62">
        <f t="shared" si="58"/>
        <v>30.38</v>
      </c>
      <c r="O160" s="46"/>
      <c r="P160" s="43"/>
      <c r="Q160" s="142">
        <f t="shared" si="59"/>
        <v>98.075000000000017</v>
      </c>
      <c r="R160" s="143">
        <f t="shared" si="60"/>
        <v>209.85</v>
      </c>
      <c r="S160" s="143">
        <f t="shared" si="61"/>
        <v>1156.4288000000001</v>
      </c>
      <c r="T160" s="95">
        <f t="shared" si="62"/>
        <v>1464.3538000000001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19039.985000000001</v>
      </c>
      <c r="N161" s="62">
        <f t="shared" si="58"/>
        <v>30.38</v>
      </c>
      <c r="O161" s="46"/>
      <c r="P161" s="43"/>
      <c r="Q161" s="142">
        <f t="shared" si="59"/>
        <v>98.075000000000017</v>
      </c>
      <c r="R161" s="143">
        <f t="shared" si="60"/>
        <v>209.85</v>
      </c>
      <c r="S161" s="143">
        <f t="shared" si="61"/>
        <v>1156.4288000000001</v>
      </c>
      <c r="T161" s="95">
        <f t="shared" si="62"/>
        <v>1464.3538000000001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19039.985000000001</v>
      </c>
      <c r="N162" s="62">
        <f t="shared" si="58"/>
        <v>30.38</v>
      </c>
      <c r="O162" s="46"/>
      <c r="P162" s="43"/>
      <c r="Q162" s="142">
        <f t="shared" si="59"/>
        <v>98.075000000000017</v>
      </c>
      <c r="R162" s="143">
        <f t="shared" si="60"/>
        <v>209.85</v>
      </c>
      <c r="S162" s="143">
        <f t="shared" si="61"/>
        <v>1156.4288000000001</v>
      </c>
      <c r="T162" s="95">
        <f t="shared" si="62"/>
        <v>1464.3538000000001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19039.985000000001</v>
      </c>
      <c r="N163" s="62">
        <f t="shared" si="58"/>
        <v>30.38</v>
      </c>
      <c r="O163" s="46"/>
      <c r="P163" s="43"/>
      <c r="Q163" s="142">
        <f t="shared" si="59"/>
        <v>98.075000000000017</v>
      </c>
      <c r="R163" s="143">
        <f t="shared" si="60"/>
        <v>209.85</v>
      </c>
      <c r="S163" s="143">
        <f t="shared" si="61"/>
        <v>1156.4288000000001</v>
      </c>
      <c r="T163" s="95">
        <f t="shared" si="62"/>
        <v>1464.3538000000001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19039.985000000001</v>
      </c>
      <c r="N164" s="62">
        <f t="shared" si="58"/>
        <v>30.38</v>
      </c>
      <c r="O164" s="46"/>
      <c r="P164" s="43"/>
      <c r="Q164" s="142">
        <f t="shared" si="59"/>
        <v>98.075000000000017</v>
      </c>
      <c r="R164" s="143">
        <f t="shared" si="60"/>
        <v>209.85</v>
      </c>
      <c r="S164" s="143">
        <f t="shared" si="61"/>
        <v>1156.4288000000001</v>
      </c>
      <c r="T164" s="95">
        <f t="shared" si="62"/>
        <v>1464.3538000000001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19039.985000000001</v>
      </c>
      <c r="N165" s="62">
        <f t="shared" si="58"/>
        <v>30.38</v>
      </c>
      <c r="O165" s="46"/>
      <c r="P165" s="43"/>
      <c r="Q165" s="142">
        <f t="shared" si="59"/>
        <v>98.075000000000017</v>
      </c>
      <c r="R165" s="143">
        <f t="shared" si="60"/>
        <v>209.85</v>
      </c>
      <c r="S165" s="143">
        <f t="shared" si="61"/>
        <v>1156.4288000000001</v>
      </c>
      <c r="T165" s="95">
        <f t="shared" si="62"/>
        <v>1464.3538000000001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19039.985000000001</v>
      </c>
      <c r="N166" s="62">
        <f t="shared" si="58"/>
        <v>30.38</v>
      </c>
      <c r="O166" s="46"/>
      <c r="P166" s="43"/>
      <c r="Q166" s="142">
        <f t="shared" si="59"/>
        <v>98.075000000000017</v>
      </c>
      <c r="R166" s="143">
        <f t="shared" si="60"/>
        <v>209.85</v>
      </c>
      <c r="S166" s="143">
        <f t="shared" si="61"/>
        <v>1156.4288000000001</v>
      </c>
      <c r="T166" s="95">
        <f t="shared" si="62"/>
        <v>1464.3538000000001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19039.985000000001</v>
      </c>
      <c r="N167" s="62">
        <f t="shared" si="58"/>
        <v>30.38</v>
      </c>
      <c r="O167" s="46"/>
      <c r="P167" s="43"/>
      <c r="Q167" s="142">
        <f t="shared" si="59"/>
        <v>98.075000000000017</v>
      </c>
      <c r="R167" s="143">
        <f t="shared" si="60"/>
        <v>209.85</v>
      </c>
      <c r="S167" s="143">
        <f t="shared" si="61"/>
        <v>1156.4288000000001</v>
      </c>
      <c r="T167" s="95">
        <f t="shared" si="62"/>
        <v>1464.3538000000001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19039.985000000001</v>
      </c>
      <c r="N168" s="62">
        <f t="shared" si="58"/>
        <v>30.38</v>
      </c>
      <c r="O168" s="46"/>
      <c r="P168" s="43"/>
      <c r="Q168" s="142">
        <f t="shared" si="59"/>
        <v>98.075000000000017</v>
      </c>
      <c r="R168" s="143">
        <f t="shared" si="60"/>
        <v>209.85</v>
      </c>
      <c r="S168" s="143">
        <f t="shared" si="61"/>
        <v>1156.4288000000001</v>
      </c>
      <c r="T168" s="95">
        <f t="shared" si="62"/>
        <v>1464.3538000000001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19039.985000000001</v>
      </c>
      <c r="N169" s="62">
        <f t="shared" si="58"/>
        <v>30.38</v>
      </c>
      <c r="O169" s="46"/>
      <c r="P169" s="43"/>
      <c r="Q169" s="142">
        <f t="shared" si="59"/>
        <v>98.075000000000017</v>
      </c>
      <c r="R169" s="143">
        <f t="shared" si="60"/>
        <v>209.85</v>
      </c>
      <c r="S169" s="143">
        <f t="shared" si="61"/>
        <v>1156.4288000000001</v>
      </c>
      <c r="T169" s="95">
        <f t="shared" si="62"/>
        <v>1464.3538000000001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19039.985000000001</v>
      </c>
      <c r="N170" s="62">
        <f t="shared" si="58"/>
        <v>30.38</v>
      </c>
      <c r="O170" s="46"/>
      <c r="P170" s="43"/>
      <c r="Q170" s="142">
        <f t="shared" si="59"/>
        <v>98.075000000000017</v>
      </c>
      <c r="R170" s="143">
        <f t="shared" si="60"/>
        <v>209.85</v>
      </c>
      <c r="S170" s="143">
        <f t="shared" si="61"/>
        <v>1156.4288000000001</v>
      </c>
      <c r="T170" s="95">
        <f t="shared" si="62"/>
        <v>1464.3538000000001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19039.985000000001</v>
      </c>
      <c r="N171" s="62">
        <f t="shared" si="58"/>
        <v>30.38</v>
      </c>
      <c r="O171" s="46"/>
      <c r="P171" s="43"/>
      <c r="Q171" s="142">
        <f t="shared" si="59"/>
        <v>98.075000000000017</v>
      </c>
      <c r="R171" s="143">
        <f t="shared" si="60"/>
        <v>209.85</v>
      </c>
      <c r="S171" s="143">
        <f t="shared" si="61"/>
        <v>1156.4288000000001</v>
      </c>
      <c r="T171" s="95">
        <f t="shared" si="62"/>
        <v>1464.3538000000001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19039.985000000001</v>
      </c>
      <c r="N172" s="62">
        <f t="shared" si="58"/>
        <v>30.38</v>
      </c>
      <c r="O172" s="46"/>
      <c r="P172" s="43"/>
      <c r="Q172" s="142">
        <f t="shared" si="59"/>
        <v>98.075000000000017</v>
      </c>
      <c r="R172" s="143">
        <f t="shared" si="60"/>
        <v>209.85</v>
      </c>
      <c r="S172" s="143">
        <f t="shared" si="61"/>
        <v>1156.4288000000001</v>
      </c>
      <c r="T172" s="95">
        <f t="shared" si="62"/>
        <v>1464.3538000000001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19039.985000000001</v>
      </c>
      <c r="N173" s="62">
        <f t="shared" si="58"/>
        <v>30.38</v>
      </c>
      <c r="O173" s="46"/>
      <c r="P173" s="43"/>
      <c r="Q173" s="142">
        <f t="shared" si="59"/>
        <v>98.075000000000017</v>
      </c>
      <c r="R173" s="143">
        <f t="shared" si="60"/>
        <v>209.85</v>
      </c>
      <c r="S173" s="143">
        <f t="shared" si="61"/>
        <v>1156.4288000000001</v>
      </c>
      <c r="T173" s="95">
        <f t="shared" si="62"/>
        <v>1464.3538000000001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19039.985000000001</v>
      </c>
      <c r="N174" s="62">
        <f t="shared" si="58"/>
        <v>30.38</v>
      </c>
      <c r="O174" s="46"/>
      <c r="P174" s="43"/>
      <c r="Q174" s="142">
        <f t="shared" si="59"/>
        <v>98.075000000000017</v>
      </c>
      <c r="R174" s="143">
        <f t="shared" si="60"/>
        <v>209.85</v>
      </c>
      <c r="S174" s="143">
        <f t="shared" si="61"/>
        <v>1156.4288000000001</v>
      </c>
      <c r="T174" s="95">
        <f t="shared" si="62"/>
        <v>1464.3538000000001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19039.985000000001</v>
      </c>
      <c r="N175" s="62">
        <f t="shared" si="58"/>
        <v>30.38</v>
      </c>
      <c r="O175" s="46"/>
      <c r="P175" s="43"/>
      <c r="Q175" s="142">
        <f t="shared" si="59"/>
        <v>98.075000000000017</v>
      </c>
      <c r="R175" s="143">
        <f t="shared" si="60"/>
        <v>209.85</v>
      </c>
      <c r="S175" s="143">
        <f t="shared" si="61"/>
        <v>1156.4288000000001</v>
      </c>
      <c r="T175" s="95">
        <f t="shared" si="62"/>
        <v>1464.3538000000001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19039.985000000001</v>
      </c>
      <c r="N176" s="62">
        <f t="shared" si="58"/>
        <v>30.38</v>
      </c>
      <c r="O176" s="46"/>
      <c r="P176" s="43"/>
      <c r="Q176" s="142">
        <f t="shared" si="59"/>
        <v>98.075000000000017</v>
      </c>
      <c r="R176" s="143">
        <f t="shared" si="60"/>
        <v>209.85</v>
      </c>
      <c r="S176" s="143">
        <f t="shared" si="61"/>
        <v>1156.4288000000001</v>
      </c>
      <c r="T176" s="95">
        <f t="shared" si="62"/>
        <v>1464.3538000000001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19039.985000000001</v>
      </c>
      <c r="N177" s="62">
        <f t="shared" si="58"/>
        <v>30.38</v>
      </c>
      <c r="O177" s="46"/>
      <c r="P177" s="43"/>
      <c r="Q177" s="142">
        <f t="shared" si="59"/>
        <v>98.075000000000017</v>
      </c>
      <c r="R177" s="143">
        <f t="shared" si="60"/>
        <v>209.85</v>
      </c>
      <c r="S177" s="143">
        <f t="shared" si="61"/>
        <v>1156.4288000000001</v>
      </c>
      <c r="T177" s="95">
        <f t="shared" si="62"/>
        <v>1464.3538000000001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19039.985000000001</v>
      </c>
      <c r="N178" s="62">
        <f t="shared" si="58"/>
        <v>30.38</v>
      </c>
      <c r="O178" s="46"/>
      <c r="P178" s="43"/>
      <c r="Q178" s="142">
        <f t="shared" si="59"/>
        <v>98.075000000000017</v>
      </c>
      <c r="R178" s="143">
        <f t="shared" si="60"/>
        <v>209.85</v>
      </c>
      <c r="S178" s="143">
        <f t="shared" si="61"/>
        <v>1156.4288000000001</v>
      </c>
      <c r="T178" s="95">
        <f t="shared" si="62"/>
        <v>1464.3538000000001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19039.985000000001</v>
      </c>
      <c r="N179" s="62">
        <f t="shared" si="58"/>
        <v>30.38</v>
      </c>
      <c r="O179" s="46"/>
      <c r="P179" s="43"/>
      <c r="Q179" s="142">
        <f t="shared" si="59"/>
        <v>98.075000000000017</v>
      </c>
      <c r="R179" s="143">
        <f t="shared" si="60"/>
        <v>209.85</v>
      </c>
      <c r="S179" s="143">
        <f t="shared" si="61"/>
        <v>1156.4288000000001</v>
      </c>
      <c r="T179" s="95">
        <f t="shared" si="62"/>
        <v>1464.3538000000001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19039.985000000001</v>
      </c>
      <c r="N180" s="62">
        <f t="shared" si="58"/>
        <v>30.38</v>
      </c>
      <c r="O180" s="46"/>
      <c r="P180" s="43"/>
      <c r="Q180" s="142">
        <f t="shared" si="59"/>
        <v>98.075000000000017</v>
      </c>
      <c r="R180" s="143">
        <f t="shared" si="60"/>
        <v>209.85</v>
      </c>
      <c r="S180" s="143">
        <f t="shared" si="61"/>
        <v>1156.4288000000001</v>
      </c>
      <c r="T180" s="95">
        <f t="shared" si="62"/>
        <v>1464.3538000000001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19039.985000000001</v>
      </c>
      <c r="N181" s="62">
        <f t="shared" si="58"/>
        <v>30.38</v>
      </c>
      <c r="O181" s="46"/>
      <c r="P181" s="43"/>
      <c r="Q181" s="142">
        <f t="shared" si="59"/>
        <v>98.075000000000017</v>
      </c>
      <c r="R181" s="143">
        <f t="shared" si="60"/>
        <v>209.85</v>
      </c>
      <c r="S181" s="143">
        <f t="shared" si="61"/>
        <v>1156.4288000000001</v>
      </c>
      <c r="T181" s="95">
        <f t="shared" si="62"/>
        <v>1464.3538000000001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19039.985000000001</v>
      </c>
      <c r="N182" s="62">
        <f t="shared" si="58"/>
        <v>30.38</v>
      </c>
      <c r="O182" s="46"/>
      <c r="P182" s="43"/>
      <c r="Q182" s="142">
        <f t="shared" si="59"/>
        <v>98.075000000000017</v>
      </c>
      <c r="R182" s="143">
        <f t="shared" si="60"/>
        <v>209.85</v>
      </c>
      <c r="S182" s="143">
        <f t="shared" si="61"/>
        <v>1156.4288000000001</v>
      </c>
      <c r="T182" s="95">
        <f t="shared" si="62"/>
        <v>1464.3538000000001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19039.985000000001</v>
      </c>
      <c r="N183" s="62">
        <f t="shared" si="58"/>
        <v>30.38</v>
      </c>
      <c r="O183" s="46"/>
      <c r="P183" s="43"/>
      <c r="Q183" s="142">
        <f t="shared" si="59"/>
        <v>98.075000000000017</v>
      </c>
      <c r="R183" s="143">
        <f t="shared" si="60"/>
        <v>209.85</v>
      </c>
      <c r="S183" s="143">
        <f t="shared" si="61"/>
        <v>1156.4288000000001</v>
      </c>
      <c r="T183" s="95">
        <f t="shared" si="62"/>
        <v>1464.3538000000001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19039.985000000001</v>
      </c>
      <c r="N184" s="62">
        <f t="shared" si="58"/>
        <v>30.38</v>
      </c>
      <c r="O184" s="46"/>
      <c r="P184" s="43"/>
      <c r="Q184" s="142">
        <f t="shared" si="59"/>
        <v>98.075000000000017</v>
      </c>
      <c r="R184" s="143">
        <f t="shared" si="60"/>
        <v>209.85</v>
      </c>
      <c r="S184" s="143">
        <f t="shared" si="61"/>
        <v>1156.4288000000001</v>
      </c>
      <c r="T184" s="95">
        <f t="shared" si="62"/>
        <v>1464.3538000000001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19039.985000000001</v>
      </c>
      <c r="N185" s="62">
        <f t="shared" si="58"/>
        <v>30.38</v>
      </c>
      <c r="O185" s="46"/>
      <c r="P185" s="43"/>
      <c r="Q185" s="142">
        <f t="shared" si="59"/>
        <v>98.075000000000017</v>
      </c>
      <c r="R185" s="143">
        <f t="shared" si="60"/>
        <v>209.85</v>
      </c>
      <c r="S185" s="143">
        <f t="shared" si="61"/>
        <v>1156.4288000000001</v>
      </c>
      <c r="T185" s="95">
        <f t="shared" si="62"/>
        <v>1464.3538000000001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19039.985000000001</v>
      </c>
      <c r="N186" s="62">
        <f t="shared" si="58"/>
        <v>30.38</v>
      </c>
      <c r="O186" s="46"/>
      <c r="P186" s="43"/>
      <c r="Q186" s="142">
        <f t="shared" si="59"/>
        <v>98.075000000000017</v>
      </c>
      <c r="R186" s="143">
        <f t="shared" si="60"/>
        <v>209.85</v>
      </c>
      <c r="S186" s="143">
        <f t="shared" si="61"/>
        <v>1156.4288000000001</v>
      </c>
      <c r="T186" s="95">
        <f t="shared" si="62"/>
        <v>1464.3538000000001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19039.985000000001</v>
      </c>
      <c r="N187" s="62">
        <f t="shared" si="58"/>
        <v>30.38</v>
      </c>
      <c r="O187" s="46"/>
      <c r="P187" s="43"/>
      <c r="Q187" s="142">
        <f t="shared" si="59"/>
        <v>98.075000000000017</v>
      </c>
      <c r="R187" s="143">
        <f t="shared" si="60"/>
        <v>209.85</v>
      </c>
      <c r="S187" s="143">
        <f t="shared" si="61"/>
        <v>1156.4288000000001</v>
      </c>
      <c r="T187" s="95">
        <f t="shared" si="62"/>
        <v>1464.3538000000001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19039.985000000001</v>
      </c>
      <c r="N188" s="62">
        <f t="shared" si="58"/>
        <v>30.38</v>
      </c>
      <c r="O188" s="46"/>
      <c r="P188" s="43"/>
      <c r="Q188" s="142">
        <f t="shared" si="59"/>
        <v>98.075000000000017</v>
      </c>
      <c r="R188" s="143">
        <f t="shared" si="60"/>
        <v>209.85</v>
      </c>
      <c r="S188" s="143">
        <f t="shared" si="61"/>
        <v>1156.4288000000001</v>
      </c>
      <c r="T188" s="95">
        <f t="shared" si="62"/>
        <v>1464.3538000000001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19039.985000000001</v>
      </c>
      <c r="N189" s="62">
        <f t="shared" si="58"/>
        <v>30.38</v>
      </c>
      <c r="O189" s="46"/>
      <c r="P189" s="43"/>
      <c r="Q189" s="142">
        <f t="shared" si="59"/>
        <v>98.075000000000017</v>
      </c>
      <c r="R189" s="143">
        <f t="shared" si="60"/>
        <v>209.85</v>
      </c>
      <c r="S189" s="143">
        <f t="shared" si="61"/>
        <v>1156.4288000000001</v>
      </c>
      <c r="T189" s="95">
        <f t="shared" si="62"/>
        <v>1464.3538000000001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19039.985000000001</v>
      </c>
      <c r="N190" s="62">
        <f t="shared" si="58"/>
        <v>30.38</v>
      </c>
      <c r="O190" s="46"/>
      <c r="P190" s="43"/>
      <c r="Q190" s="142">
        <f t="shared" si="59"/>
        <v>98.075000000000017</v>
      </c>
      <c r="R190" s="143">
        <f t="shared" si="60"/>
        <v>209.85</v>
      </c>
      <c r="S190" s="143">
        <f t="shared" si="61"/>
        <v>1156.4288000000001</v>
      </c>
      <c r="T190" s="95">
        <f t="shared" si="62"/>
        <v>1464.3538000000001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19039.985000000001</v>
      </c>
      <c r="N191" s="62">
        <f t="shared" si="58"/>
        <v>30.38</v>
      </c>
      <c r="O191" s="46"/>
      <c r="P191" s="43"/>
      <c r="Q191" s="142">
        <f t="shared" si="59"/>
        <v>98.075000000000017</v>
      </c>
      <c r="R191" s="143">
        <f t="shared" si="60"/>
        <v>209.85</v>
      </c>
      <c r="S191" s="143">
        <f t="shared" si="61"/>
        <v>1156.4288000000001</v>
      </c>
      <c r="T191" s="95">
        <f t="shared" si="62"/>
        <v>1464.3538000000001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19039.985000000001</v>
      </c>
      <c r="N192" s="62">
        <f t="shared" si="58"/>
        <v>30.38</v>
      </c>
      <c r="O192" s="46"/>
      <c r="P192" s="43"/>
      <c r="Q192" s="142">
        <f t="shared" si="59"/>
        <v>98.075000000000017</v>
      </c>
      <c r="R192" s="143">
        <f t="shared" si="60"/>
        <v>209.85</v>
      </c>
      <c r="S192" s="143">
        <f t="shared" si="61"/>
        <v>1156.4288000000001</v>
      </c>
      <c r="T192" s="95">
        <f t="shared" si="62"/>
        <v>1464.3538000000001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19039.985000000001</v>
      </c>
      <c r="N193" s="62">
        <f t="shared" si="58"/>
        <v>30.38</v>
      </c>
      <c r="O193" s="46"/>
      <c r="P193" s="43"/>
      <c r="Q193" s="142">
        <f t="shared" si="59"/>
        <v>98.075000000000017</v>
      </c>
      <c r="R193" s="143">
        <f t="shared" si="60"/>
        <v>209.85</v>
      </c>
      <c r="S193" s="143">
        <f t="shared" si="61"/>
        <v>1156.4288000000001</v>
      </c>
      <c r="T193" s="95">
        <f t="shared" si="62"/>
        <v>1464.3538000000001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19039.985000000001</v>
      </c>
      <c r="N194" s="62">
        <f t="shared" si="58"/>
        <v>30.38</v>
      </c>
      <c r="O194" s="46"/>
      <c r="P194" s="43"/>
      <c r="Q194" s="142">
        <f t="shared" si="59"/>
        <v>98.075000000000017</v>
      </c>
      <c r="R194" s="143">
        <f t="shared" si="60"/>
        <v>209.85</v>
      </c>
      <c r="S194" s="143">
        <f t="shared" si="61"/>
        <v>1156.4288000000001</v>
      </c>
      <c r="T194" s="95">
        <f t="shared" si="62"/>
        <v>1464.3538000000001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19039.985000000001</v>
      </c>
      <c r="N195" s="62">
        <f t="shared" si="58"/>
        <v>30.38</v>
      </c>
      <c r="O195" s="46"/>
      <c r="P195" s="43"/>
      <c r="Q195" s="142">
        <f t="shared" si="59"/>
        <v>98.075000000000017</v>
      </c>
      <c r="R195" s="143">
        <f t="shared" si="60"/>
        <v>209.85</v>
      </c>
      <c r="S195" s="143">
        <f t="shared" si="61"/>
        <v>1156.4288000000001</v>
      </c>
      <c r="T195" s="95">
        <f t="shared" si="62"/>
        <v>1464.3538000000001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19039.985000000001</v>
      </c>
      <c r="N196" s="62">
        <f t="shared" si="58"/>
        <v>30.38</v>
      </c>
      <c r="O196" s="46"/>
      <c r="P196" s="43"/>
      <c r="Q196" s="142">
        <f t="shared" si="59"/>
        <v>98.075000000000017</v>
      </c>
      <c r="R196" s="143">
        <f t="shared" si="60"/>
        <v>209.85</v>
      </c>
      <c r="S196" s="143">
        <f t="shared" si="61"/>
        <v>1156.4288000000001</v>
      </c>
      <c r="T196" s="95">
        <f t="shared" si="62"/>
        <v>1464.3538000000001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19039.985000000001</v>
      </c>
      <c r="N197" s="62">
        <f t="shared" si="58"/>
        <v>30.38</v>
      </c>
      <c r="O197" s="46"/>
      <c r="P197" s="43"/>
      <c r="Q197" s="142">
        <f t="shared" si="59"/>
        <v>98.075000000000017</v>
      </c>
      <c r="R197" s="143">
        <f t="shared" si="60"/>
        <v>209.85</v>
      </c>
      <c r="S197" s="143">
        <f t="shared" si="61"/>
        <v>1156.4288000000001</v>
      </c>
      <c r="T197" s="95">
        <f t="shared" si="62"/>
        <v>1464.3538000000001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19039.985000000001</v>
      </c>
      <c r="N198" s="62">
        <f t="shared" si="58"/>
        <v>30.38</v>
      </c>
      <c r="O198" s="46"/>
      <c r="P198" s="43"/>
      <c r="Q198" s="142">
        <f t="shared" si="59"/>
        <v>98.075000000000017</v>
      </c>
      <c r="R198" s="143">
        <f t="shared" si="60"/>
        <v>209.85</v>
      </c>
      <c r="S198" s="143">
        <f t="shared" si="61"/>
        <v>1156.4288000000001</v>
      </c>
      <c r="T198" s="95">
        <f t="shared" si="62"/>
        <v>1464.3538000000001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19039.985000000001</v>
      </c>
      <c r="N199" s="62">
        <f t="shared" si="58"/>
        <v>30.38</v>
      </c>
      <c r="O199" s="46"/>
      <c r="P199" s="43"/>
      <c r="Q199" s="142">
        <f t="shared" si="59"/>
        <v>98.075000000000017</v>
      </c>
      <c r="R199" s="143">
        <f t="shared" si="60"/>
        <v>209.85</v>
      </c>
      <c r="S199" s="143">
        <f t="shared" si="61"/>
        <v>1156.4288000000001</v>
      </c>
      <c r="T199" s="95">
        <f t="shared" si="62"/>
        <v>1464.3538000000001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19039.985000000001</v>
      </c>
      <c r="N200" s="62">
        <f t="shared" si="58"/>
        <v>30.38</v>
      </c>
      <c r="O200" s="46"/>
      <c r="P200" s="43"/>
      <c r="Q200" s="142">
        <f t="shared" si="59"/>
        <v>98.075000000000017</v>
      </c>
      <c r="R200" s="143">
        <f t="shared" si="60"/>
        <v>209.85</v>
      </c>
      <c r="S200" s="143">
        <f t="shared" si="61"/>
        <v>1156.4288000000001</v>
      </c>
      <c r="T200" s="95">
        <f t="shared" si="62"/>
        <v>1464.3538000000001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19039.985000000001</v>
      </c>
      <c r="N201" s="62">
        <f t="shared" si="58"/>
        <v>30.38</v>
      </c>
      <c r="O201" s="46"/>
      <c r="P201" s="43"/>
      <c r="Q201" s="142">
        <f t="shared" si="59"/>
        <v>98.075000000000017</v>
      </c>
      <c r="R201" s="143">
        <f t="shared" si="60"/>
        <v>209.85</v>
      </c>
      <c r="S201" s="143">
        <f t="shared" si="61"/>
        <v>1156.4288000000001</v>
      </c>
      <c r="T201" s="95">
        <f t="shared" si="62"/>
        <v>1464.3538000000001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19039.985000000001</v>
      </c>
      <c r="N202" s="62">
        <f t="shared" si="58"/>
        <v>30.38</v>
      </c>
      <c r="O202" s="46"/>
      <c r="P202" s="43"/>
      <c r="Q202" s="142">
        <f t="shared" si="59"/>
        <v>98.075000000000017</v>
      </c>
      <c r="R202" s="143">
        <f t="shared" si="60"/>
        <v>209.85</v>
      </c>
      <c r="S202" s="143">
        <f t="shared" si="61"/>
        <v>1156.4288000000001</v>
      </c>
      <c r="T202" s="95">
        <f t="shared" si="62"/>
        <v>1464.3538000000001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19039.985000000001</v>
      </c>
      <c r="N203" s="62">
        <f t="shared" si="58"/>
        <v>30.38</v>
      </c>
      <c r="O203" s="46"/>
      <c r="P203" s="43"/>
      <c r="Q203" s="142">
        <f t="shared" si="59"/>
        <v>98.075000000000017</v>
      </c>
      <c r="R203" s="143">
        <f t="shared" si="60"/>
        <v>209.85</v>
      </c>
      <c r="S203" s="143">
        <f t="shared" si="61"/>
        <v>1156.4288000000001</v>
      </c>
      <c r="T203" s="95">
        <f t="shared" si="62"/>
        <v>1464.3538000000001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19039.985000000001</v>
      </c>
      <c r="N204" s="62">
        <f t="shared" si="58"/>
        <v>30.38</v>
      </c>
      <c r="O204" s="46"/>
      <c r="P204" s="43"/>
      <c r="Q204" s="142">
        <f t="shared" si="59"/>
        <v>98.075000000000017</v>
      </c>
      <c r="R204" s="143">
        <f t="shared" si="60"/>
        <v>209.85</v>
      </c>
      <c r="S204" s="143">
        <f t="shared" si="61"/>
        <v>1156.4288000000001</v>
      </c>
      <c r="T204" s="95">
        <f t="shared" si="62"/>
        <v>1464.3538000000001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19039.985000000001</v>
      </c>
      <c r="N205" s="62">
        <f t="shared" si="58"/>
        <v>30.38</v>
      </c>
      <c r="O205" s="46"/>
      <c r="P205" s="43"/>
      <c r="Q205" s="142">
        <f t="shared" si="59"/>
        <v>98.075000000000017</v>
      </c>
      <c r="R205" s="143">
        <f t="shared" si="60"/>
        <v>209.85</v>
      </c>
      <c r="S205" s="143">
        <f t="shared" si="61"/>
        <v>1156.4288000000001</v>
      </c>
      <c r="T205" s="95">
        <f t="shared" si="62"/>
        <v>1464.3538000000001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19039.985000000001</v>
      </c>
      <c r="N206" s="62">
        <f t="shared" si="58"/>
        <v>30.38</v>
      </c>
      <c r="O206" s="46"/>
      <c r="P206" s="43"/>
      <c r="Q206" s="142">
        <f t="shared" si="59"/>
        <v>98.075000000000017</v>
      </c>
      <c r="R206" s="143">
        <f t="shared" si="60"/>
        <v>209.85</v>
      </c>
      <c r="S206" s="143">
        <f t="shared" si="61"/>
        <v>1156.4288000000001</v>
      </c>
      <c r="T206" s="95">
        <f t="shared" si="62"/>
        <v>1464.3538000000001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19039.985000000001</v>
      </c>
      <c r="N207" s="62">
        <f t="shared" si="58"/>
        <v>30.38</v>
      </c>
      <c r="O207" s="46"/>
      <c r="P207" s="43"/>
      <c r="Q207" s="142">
        <f t="shared" si="59"/>
        <v>98.075000000000017</v>
      </c>
      <c r="R207" s="143">
        <f t="shared" si="60"/>
        <v>209.85</v>
      </c>
      <c r="S207" s="143">
        <f t="shared" si="61"/>
        <v>1156.4288000000001</v>
      </c>
      <c r="T207" s="95">
        <f t="shared" si="62"/>
        <v>1464.3538000000001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19039.985000000001</v>
      </c>
      <c r="N208" s="62">
        <f t="shared" si="58"/>
        <v>30.38</v>
      </c>
      <c r="O208" s="46"/>
      <c r="P208" s="43"/>
      <c r="Q208" s="142">
        <f t="shared" si="59"/>
        <v>98.075000000000017</v>
      </c>
      <c r="R208" s="143">
        <f t="shared" si="60"/>
        <v>209.85</v>
      </c>
      <c r="S208" s="143">
        <f t="shared" si="61"/>
        <v>1156.4288000000001</v>
      </c>
      <c r="T208" s="95">
        <f t="shared" si="62"/>
        <v>1464.3538000000001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19039.985000000001</v>
      </c>
      <c r="N209" s="62">
        <f t="shared" si="58"/>
        <v>30.38</v>
      </c>
      <c r="O209" s="46"/>
      <c r="P209" s="43"/>
      <c r="Q209" s="142">
        <f t="shared" si="59"/>
        <v>98.075000000000017</v>
      </c>
      <c r="R209" s="143">
        <f t="shared" si="60"/>
        <v>209.85</v>
      </c>
      <c r="S209" s="143">
        <f t="shared" si="61"/>
        <v>1156.4288000000001</v>
      </c>
      <c r="T209" s="95">
        <f t="shared" si="62"/>
        <v>1464.3538000000001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19039.985000000001</v>
      </c>
      <c r="N210" s="62">
        <f t="shared" si="58"/>
        <v>30.38</v>
      </c>
      <c r="O210" s="46"/>
      <c r="P210" s="43"/>
      <c r="Q210" s="142">
        <f t="shared" si="59"/>
        <v>98.075000000000017</v>
      </c>
      <c r="R210" s="143">
        <f t="shared" si="60"/>
        <v>209.85</v>
      </c>
      <c r="S210" s="143">
        <f t="shared" si="61"/>
        <v>1156.4288000000001</v>
      </c>
      <c r="T210" s="95">
        <f t="shared" si="62"/>
        <v>1464.3538000000001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19039.985000000001</v>
      </c>
      <c r="N211" s="62">
        <f t="shared" si="58"/>
        <v>30.38</v>
      </c>
      <c r="O211" s="46"/>
      <c r="P211" s="43"/>
      <c r="Q211" s="142">
        <f t="shared" si="59"/>
        <v>98.075000000000017</v>
      </c>
      <c r="R211" s="143">
        <f t="shared" si="60"/>
        <v>209.85</v>
      </c>
      <c r="S211" s="143">
        <f t="shared" si="61"/>
        <v>1156.4288000000001</v>
      </c>
      <c r="T211" s="95">
        <f t="shared" si="62"/>
        <v>1464.3538000000001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19039.985000000001</v>
      </c>
      <c r="N212" s="62">
        <f t="shared" si="58"/>
        <v>30.38</v>
      </c>
      <c r="O212" s="46"/>
      <c r="P212" s="43"/>
      <c r="Q212" s="142">
        <f t="shared" si="59"/>
        <v>98.075000000000017</v>
      </c>
      <c r="R212" s="143">
        <f t="shared" si="60"/>
        <v>209.85</v>
      </c>
      <c r="S212" s="143">
        <f t="shared" si="61"/>
        <v>1156.4288000000001</v>
      </c>
      <c r="T212" s="95">
        <f t="shared" si="62"/>
        <v>1464.3538000000001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19039.985000000001</v>
      </c>
      <c r="N213" s="62">
        <f t="shared" si="58"/>
        <v>30.38</v>
      </c>
      <c r="O213" s="46"/>
      <c r="P213" s="43"/>
      <c r="Q213" s="142">
        <f t="shared" si="59"/>
        <v>98.075000000000017</v>
      </c>
      <c r="R213" s="143">
        <f t="shared" si="60"/>
        <v>209.85</v>
      </c>
      <c r="S213" s="143">
        <f t="shared" si="61"/>
        <v>1156.4288000000001</v>
      </c>
      <c r="T213" s="95">
        <f t="shared" si="62"/>
        <v>1464.3538000000001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19039.985000000001</v>
      </c>
      <c r="N214" s="62">
        <f t="shared" si="58"/>
        <v>30.38</v>
      </c>
      <c r="O214" s="46"/>
      <c r="P214" s="43"/>
      <c r="Q214" s="142">
        <f t="shared" si="59"/>
        <v>98.075000000000017</v>
      </c>
      <c r="R214" s="143">
        <f t="shared" si="60"/>
        <v>209.85</v>
      </c>
      <c r="S214" s="143">
        <f t="shared" si="61"/>
        <v>1156.4288000000001</v>
      </c>
      <c r="T214" s="95">
        <f t="shared" si="62"/>
        <v>1464.3538000000001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19039.985000000001</v>
      </c>
      <c r="N215" s="62">
        <f t="shared" ref="N215:N278" si="69">SUMPRODUCT($C$3:$K$3,$C$6:$K$6)/1000</f>
        <v>30.38</v>
      </c>
      <c r="O215" s="46"/>
      <c r="P215" s="43"/>
      <c r="Q215" s="142">
        <f t="shared" ref="Q215:Q278" si="70">SUMPRODUCT($C$4:$E$4,$C$6:$E$6)*$Q$3</f>
        <v>98.075000000000017</v>
      </c>
      <c r="R215" s="143">
        <f t="shared" ref="R215:R278" si="71">SUMPRODUCT($F$4:$H$4,$F$6:$H$6)*$R$3</f>
        <v>209.85</v>
      </c>
      <c r="S215" s="143">
        <f t="shared" ref="S215:S278" si="72">SUMPRODUCT($I$4:$K$4,$I$6:$K$6)*$S$3</f>
        <v>1156.4288000000001</v>
      </c>
      <c r="T215" s="95">
        <f t="shared" ref="T215:T278" si="73">SUM(Q215:S215)</f>
        <v>1464.3538000000001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19039.985000000001</v>
      </c>
      <c r="N216" s="62">
        <f t="shared" si="69"/>
        <v>30.38</v>
      </c>
      <c r="O216" s="46"/>
      <c r="P216" s="43"/>
      <c r="Q216" s="142">
        <f t="shared" si="70"/>
        <v>98.075000000000017</v>
      </c>
      <c r="R216" s="143">
        <f t="shared" si="71"/>
        <v>209.85</v>
      </c>
      <c r="S216" s="143">
        <f t="shared" si="72"/>
        <v>1156.4288000000001</v>
      </c>
      <c r="T216" s="95">
        <f t="shared" si="73"/>
        <v>1464.3538000000001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19039.985000000001</v>
      </c>
      <c r="N217" s="62">
        <f t="shared" si="69"/>
        <v>30.38</v>
      </c>
      <c r="O217" s="46"/>
      <c r="P217" s="43"/>
      <c r="Q217" s="142">
        <f t="shared" si="70"/>
        <v>98.075000000000017</v>
      </c>
      <c r="R217" s="143">
        <f t="shared" si="71"/>
        <v>209.85</v>
      </c>
      <c r="S217" s="143">
        <f t="shared" si="72"/>
        <v>1156.4288000000001</v>
      </c>
      <c r="T217" s="95">
        <f t="shared" si="73"/>
        <v>1464.3538000000001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19039.985000000001</v>
      </c>
      <c r="N218" s="62">
        <f t="shared" si="69"/>
        <v>30.38</v>
      </c>
      <c r="O218" s="46"/>
      <c r="P218" s="43"/>
      <c r="Q218" s="142">
        <f t="shared" si="70"/>
        <v>98.075000000000017</v>
      </c>
      <c r="R218" s="143">
        <f t="shared" si="71"/>
        <v>209.85</v>
      </c>
      <c r="S218" s="143">
        <f t="shared" si="72"/>
        <v>1156.4288000000001</v>
      </c>
      <c r="T218" s="95">
        <f t="shared" si="73"/>
        <v>1464.3538000000001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19039.985000000001</v>
      </c>
      <c r="N219" s="62">
        <f t="shared" si="69"/>
        <v>30.38</v>
      </c>
      <c r="O219" s="46"/>
      <c r="P219" s="43"/>
      <c r="Q219" s="142">
        <f t="shared" si="70"/>
        <v>98.075000000000017</v>
      </c>
      <c r="R219" s="143">
        <f t="shared" si="71"/>
        <v>209.85</v>
      </c>
      <c r="S219" s="143">
        <f t="shared" si="72"/>
        <v>1156.4288000000001</v>
      </c>
      <c r="T219" s="95">
        <f t="shared" si="73"/>
        <v>1464.3538000000001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19039.985000000001</v>
      </c>
      <c r="N220" s="62">
        <f t="shared" si="69"/>
        <v>30.38</v>
      </c>
      <c r="O220" s="46"/>
      <c r="P220" s="43"/>
      <c r="Q220" s="142">
        <f t="shared" si="70"/>
        <v>98.075000000000017</v>
      </c>
      <c r="R220" s="143">
        <f t="shared" si="71"/>
        <v>209.85</v>
      </c>
      <c r="S220" s="143">
        <f t="shared" si="72"/>
        <v>1156.4288000000001</v>
      </c>
      <c r="T220" s="95">
        <f t="shared" si="73"/>
        <v>1464.3538000000001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19039.985000000001</v>
      </c>
      <c r="N221" s="62">
        <f t="shared" si="69"/>
        <v>30.38</v>
      </c>
      <c r="O221" s="46"/>
      <c r="P221" s="43"/>
      <c r="Q221" s="142">
        <f t="shared" si="70"/>
        <v>98.075000000000017</v>
      </c>
      <c r="R221" s="143">
        <f t="shared" si="71"/>
        <v>209.85</v>
      </c>
      <c r="S221" s="143">
        <f t="shared" si="72"/>
        <v>1156.4288000000001</v>
      </c>
      <c r="T221" s="95">
        <f t="shared" si="73"/>
        <v>1464.3538000000001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19039.985000000001</v>
      </c>
      <c r="N222" s="62">
        <f t="shared" si="69"/>
        <v>30.38</v>
      </c>
      <c r="O222" s="46"/>
      <c r="P222" s="43"/>
      <c r="Q222" s="142">
        <f t="shared" si="70"/>
        <v>98.075000000000017</v>
      </c>
      <c r="R222" s="143">
        <f t="shared" si="71"/>
        <v>209.85</v>
      </c>
      <c r="S222" s="143">
        <f t="shared" si="72"/>
        <v>1156.4288000000001</v>
      </c>
      <c r="T222" s="95">
        <f t="shared" si="73"/>
        <v>1464.3538000000001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19039.985000000001</v>
      </c>
      <c r="N223" s="62">
        <f t="shared" si="69"/>
        <v>30.38</v>
      </c>
      <c r="O223" s="46"/>
      <c r="P223" s="43"/>
      <c r="Q223" s="142">
        <f t="shared" si="70"/>
        <v>98.075000000000017</v>
      </c>
      <c r="R223" s="143">
        <f t="shared" si="71"/>
        <v>209.85</v>
      </c>
      <c r="S223" s="143">
        <f t="shared" si="72"/>
        <v>1156.4288000000001</v>
      </c>
      <c r="T223" s="95">
        <f t="shared" si="73"/>
        <v>1464.3538000000001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19039.985000000001</v>
      </c>
      <c r="N224" s="62">
        <f t="shared" si="69"/>
        <v>30.38</v>
      </c>
      <c r="O224" s="46"/>
      <c r="P224" s="43"/>
      <c r="Q224" s="142">
        <f t="shared" si="70"/>
        <v>98.075000000000017</v>
      </c>
      <c r="R224" s="143">
        <f t="shared" si="71"/>
        <v>209.85</v>
      </c>
      <c r="S224" s="143">
        <f t="shared" si="72"/>
        <v>1156.4288000000001</v>
      </c>
      <c r="T224" s="95">
        <f t="shared" si="73"/>
        <v>1464.3538000000001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19039.985000000001</v>
      </c>
      <c r="N225" s="62">
        <f t="shared" si="69"/>
        <v>30.38</v>
      </c>
      <c r="O225" s="46"/>
      <c r="P225" s="43"/>
      <c r="Q225" s="142">
        <f t="shared" si="70"/>
        <v>98.075000000000017</v>
      </c>
      <c r="R225" s="143">
        <f t="shared" si="71"/>
        <v>209.85</v>
      </c>
      <c r="S225" s="143">
        <f t="shared" si="72"/>
        <v>1156.4288000000001</v>
      </c>
      <c r="T225" s="95">
        <f t="shared" si="73"/>
        <v>1464.3538000000001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19039.985000000001</v>
      </c>
      <c r="N226" s="62">
        <f t="shared" si="69"/>
        <v>30.38</v>
      </c>
      <c r="O226" s="46"/>
      <c r="P226" s="43"/>
      <c r="Q226" s="142">
        <f t="shared" si="70"/>
        <v>98.075000000000017</v>
      </c>
      <c r="R226" s="143">
        <f t="shared" si="71"/>
        <v>209.85</v>
      </c>
      <c r="S226" s="143">
        <f t="shared" si="72"/>
        <v>1156.4288000000001</v>
      </c>
      <c r="T226" s="95">
        <f t="shared" si="73"/>
        <v>1464.3538000000001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19039.985000000001</v>
      </c>
      <c r="N227" s="62">
        <f t="shared" si="69"/>
        <v>30.38</v>
      </c>
      <c r="O227" s="46"/>
      <c r="P227" s="43"/>
      <c r="Q227" s="142">
        <f t="shared" si="70"/>
        <v>98.075000000000017</v>
      </c>
      <c r="R227" s="143">
        <f t="shared" si="71"/>
        <v>209.85</v>
      </c>
      <c r="S227" s="143">
        <f t="shared" si="72"/>
        <v>1156.4288000000001</v>
      </c>
      <c r="T227" s="95">
        <f t="shared" si="73"/>
        <v>1464.3538000000001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19039.985000000001</v>
      </c>
      <c r="N228" s="62">
        <f t="shared" si="69"/>
        <v>30.38</v>
      </c>
      <c r="O228" s="46"/>
      <c r="P228" s="43"/>
      <c r="Q228" s="142">
        <f t="shared" si="70"/>
        <v>98.075000000000017</v>
      </c>
      <c r="R228" s="143">
        <f t="shared" si="71"/>
        <v>209.85</v>
      </c>
      <c r="S228" s="143">
        <f t="shared" si="72"/>
        <v>1156.4288000000001</v>
      </c>
      <c r="T228" s="95">
        <f t="shared" si="73"/>
        <v>1464.3538000000001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19039.985000000001</v>
      </c>
      <c r="N229" s="62">
        <f t="shared" si="69"/>
        <v>30.38</v>
      </c>
      <c r="O229" s="46"/>
      <c r="P229" s="43"/>
      <c r="Q229" s="142">
        <f t="shared" si="70"/>
        <v>98.075000000000017</v>
      </c>
      <c r="R229" s="143">
        <f t="shared" si="71"/>
        <v>209.85</v>
      </c>
      <c r="S229" s="143">
        <f t="shared" si="72"/>
        <v>1156.4288000000001</v>
      </c>
      <c r="T229" s="95">
        <f t="shared" si="73"/>
        <v>1464.3538000000001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19039.985000000001</v>
      </c>
      <c r="N230" s="62">
        <f t="shared" si="69"/>
        <v>30.38</v>
      </c>
      <c r="O230" s="46"/>
      <c r="P230" s="43"/>
      <c r="Q230" s="142">
        <f t="shared" si="70"/>
        <v>98.075000000000017</v>
      </c>
      <c r="R230" s="143">
        <f t="shared" si="71"/>
        <v>209.85</v>
      </c>
      <c r="S230" s="143">
        <f t="shared" si="72"/>
        <v>1156.4288000000001</v>
      </c>
      <c r="T230" s="95">
        <f t="shared" si="73"/>
        <v>1464.3538000000001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19039.985000000001</v>
      </c>
      <c r="N231" s="62">
        <f t="shared" si="69"/>
        <v>30.38</v>
      </c>
      <c r="O231" s="46"/>
      <c r="P231" s="43"/>
      <c r="Q231" s="142">
        <f t="shared" si="70"/>
        <v>98.075000000000017</v>
      </c>
      <c r="R231" s="143">
        <f t="shared" si="71"/>
        <v>209.85</v>
      </c>
      <c r="S231" s="143">
        <f t="shared" si="72"/>
        <v>1156.4288000000001</v>
      </c>
      <c r="T231" s="95">
        <f t="shared" si="73"/>
        <v>1464.3538000000001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19039.985000000001</v>
      </c>
      <c r="N232" s="62">
        <f t="shared" si="69"/>
        <v>30.38</v>
      </c>
      <c r="O232" s="46"/>
      <c r="P232" s="43"/>
      <c r="Q232" s="142">
        <f t="shared" si="70"/>
        <v>98.075000000000017</v>
      </c>
      <c r="R232" s="143">
        <f t="shared" si="71"/>
        <v>209.85</v>
      </c>
      <c r="S232" s="143">
        <f t="shared" si="72"/>
        <v>1156.4288000000001</v>
      </c>
      <c r="T232" s="95">
        <f t="shared" si="73"/>
        <v>1464.3538000000001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19039.985000000001</v>
      </c>
      <c r="N233" s="62">
        <f t="shared" si="69"/>
        <v>30.38</v>
      </c>
      <c r="O233" s="46"/>
      <c r="P233" s="43"/>
      <c r="Q233" s="142">
        <f t="shared" si="70"/>
        <v>98.075000000000017</v>
      </c>
      <c r="R233" s="143">
        <f t="shared" si="71"/>
        <v>209.85</v>
      </c>
      <c r="S233" s="143">
        <f t="shared" si="72"/>
        <v>1156.4288000000001</v>
      </c>
      <c r="T233" s="95">
        <f t="shared" si="73"/>
        <v>1464.3538000000001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19039.985000000001</v>
      </c>
      <c r="N234" s="62">
        <f t="shared" si="69"/>
        <v>30.38</v>
      </c>
      <c r="O234" s="46"/>
      <c r="P234" s="43"/>
      <c r="Q234" s="142">
        <f t="shared" si="70"/>
        <v>98.075000000000017</v>
      </c>
      <c r="R234" s="143">
        <f t="shared" si="71"/>
        <v>209.85</v>
      </c>
      <c r="S234" s="143">
        <f t="shared" si="72"/>
        <v>1156.4288000000001</v>
      </c>
      <c r="T234" s="95">
        <f t="shared" si="73"/>
        <v>1464.3538000000001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19039.985000000001</v>
      </c>
      <c r="N235" s="62">
        <f t="shared" si="69"/>
        <v>30.38</v>
      </c>
      <c r="O235" s="46"/>
      <c r="P235" s="43"/>
      <c r="Q235" s="142">
        <f t="shared" si="70"/>
        <v>98.075000000000017</v>
      </c>
      <c r="R235" s="143">
        <f t="shared" si="71"/>
        <v>209.85</v>
      </c>
      <c r="S235" s="143">
        <f t="shared" si="72"/>
        <v>1156.4288000000001</v>
      </c>
      <c r="T235" s="95">
        <f t="shared" si="73"/>
        <v>1464.3538000000001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19039.985000000001</v>
      </c>
      <c r="N236" s="62">
        <f t="shared" si="69"/>
        <v>30.38</v>
      </c>
      <c r="O236" s="46"/>
      <c r="P236" s="43"/>
      <c r="Q236" s="142">
        <f t="shared" si="70"/>
        <v>98.075000000000017</v>
      </c>
      <c r="R236" s="143">
        <f t="shared" si="71"/>
        <v>209.85</v>
      </c>
      <c r="S236" s="143">
        <f t="shared" si="72"/>
        <v>1156.4288000000001</v>
      </c>
      <c r="T236" s="95">
        <f t="shared" si="73"/>
        <v>1464.3538000000001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19039.985000000001</v>
      </c>
      <c r="N237" s="62">
        <f t="shared" si="69"/>
        <v>30.38</v>
      </c>
      <c r="O237" s="46"/>
      <c r="P237" s="43"/>
      <c r="Q237" s="142">
        <f t="shared" si="70"/>
        <v>98.075000000000017</v>
      </c>
      <c r="R237" s="143">
        <f t="shared" si="71"/>
        <v>209.85</v>
      </c>
      <c r="S237" s="143">
        <f t="shared" si="72"/>
        <v>1156.4288000000001</v>
      </c>
      <c r="T237" s="95">
        <f t="shared" si="73"/>
        <v>1464.3538000000001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19039.985000000001</v>
      </c>
      <c r="N238" s="62">
        <f t="shared" si="69"/>
        <v>30.38</v>
      </c>
      <c r="O238" s="46"/>
      <c r="P238" s="43"/>
      <c r="Q238" s="142">
        <f t="shared" si="70"/>
        <v>98.075000000000017</v>
      </c>
      <c r="R238" s="143">
        <f t="shared" si="71"/>
        <v>209.85</v>
      </c>
      <c r="S238" s="143">
        <f t="shared" si="72"/>
        <v>1156.4288000000001</v>
      </c>
      <c r="T238" s="95">
        <f t="shared" si="73"/>
        <v>1464.3538000000001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19039.985000000001</v>
      </c>
      <c r="N239" s="62">
        <f t="shared" si="69"/>
        <v>30.38</v>
      </c>
      <c r="O239" s="46"/>
      <c r="P239" s="43"/>
      <c r="Q239" s="142">
        <f t="shared" si="70"/>
        <v>98.075000000000017</v>
      </c>
      <c r="R239" s="143">
        <f t="shared" si="71"/>
        <v>209.85</v>
      </c>
      <c r="S239" s="143">
        <f t="shared" si="72"/>
        <v>1156.4288000000001</v>
      </c>
      <c r="T239" s="95">
        <f t="shared" si="73"/>
        <v>1464.3538000000001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19039.985000000001</v>
      </c>
      <c r="N240" s="62">
        <f t="shared" si="69"/>
        <v>30.38</v>
      </c>
      <c r="O240" s="46"/>
      <c r="P240" s="43"/>
      <c r="Q240" s="142">
        <f t="shared" si="70"/>
        <v>98.075000000000017</v>
      </c>
      <c r="R240" s="143">
        <f t="shared" si="71"/>
        <v>209.85</v>
      </c>
      <c r="S240" s="143">
        <f t="shared" si="72"/>
        <v>1156.4288000000001</v>
      </c>
      <c r="T240" s="95">
        <f t="shared" si="73"/>
        <v>1464.3538000000001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19039.985000000001</v>
      </c>
      <c r="N241" s="62">
        <f t="shared" si="69"/>
        <v>30.38</v>
      </c>
      <c r="O241" s="46"/>
      <c r="P241" s="43"/>
      <c r="Q241" s="142">
        <f t="shared" si="70"/>
        <v>98.075000000000017</v>
      </c>
      <c r="R241" s="143">
        <f t="shared" si="71"/>
        <v>209.85</v>
      </c>
      <c r="S241" s="143">
        <f t="shared" si="72"/>
        <v>1156.4288000000001</v>
      </c>
      <c r="T241" s="95">
        <f t="shared" si="73"/>
        <v>1464.3538000000001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19039.985000000001</v>
      </c>
      <c r="N242" s="62">
        <f t="shared" si="69"/>
        <v>30.38</v>
      </c>
      <c r="O242" s="46"/>
      <c r="P242" s="43"/>
      <c r="Q242" s="142">
        <f t="shared" si="70"/>
        <v>98.075000000000017</v>
      </c>
      <c r="R242" s="143">
        <f t="shared" si="71"/>
        <v>209.85</v>
      </c>
      <c r="S242" s="143">
        <f t="shared" si="72"/>
        <v>1156.4288000000001</v>
      </c>
      <c r="T242" s="95">
        <f t="shared" si="73"/>
        <v>1464.3538000000001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19039.985000000001</v>
      </c>
      <c r="N243" s="62">
        <f t="shared" si="69"/>
        <v>30.38</v>
      </c>
      <c r="O243" s="46"/>
      <c r="P243" s="43"/>
      <c r="Q243" s="142">
        <f t="shared" si="70"/>
        <v>98.075000000000017</v>
      </c>
      <c r="R243" s="143">
        <f t="shared" si="71"/>
        <v>209.85</v>
      </c>
      <c r="S243" s="143">
        <f t="shared" si="72"/>
        <v>1156.4288000000001</v>
      </c>
      <c r="T243" s="95">
        <f t="shared" si="73"/>
        <v>1464.3538000000001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19039.985000000001</v>
      </c>
      <c r="N244" s="62">
        <f t="shared" si="69"/>
        <v>30.38</v>
      </c>
      <c r="O244" s="46"/>
      <c r="P244" s="43"/>
      <c r="Q244" s="142">
        <f t="shared" si="70"/>
        <v>98.075000000000017</v>
      </c>
      <c r="R244" s="143">
        <f t="shared" si="71"/>
        <v>209.85</v>
      </c>
      <c r="S244" s="143">
        <f t="shared" si="72"/>
        <v>1156.4288000000001</v>
      </c>
      <c r="T244" s="95">
        <f t="shared" si="73"/>
        <v>1464.3538000000001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19039.985000000001</v>
      </c>
      <c r="N245" s="62">
        <f t="shared" si="69"/>
        <v>30.38</v>
      </c>
      <c r="O245" s="46"/>
      <c r="P245" s="43"/>
      <c r="Q245" s="142">
        <f t="shared" si="70"/>
        <v>98.075000000000017</v>
      </c>
      <c r="R245" s="143">
        <f t="shared" si="71"/>
        <v>209.85</v>
      </c>
      <c r="S245" s="143">
        <f t="shared" si="72"/>
        <v>1156.4288000000001</v>
      </c>
      <c r="T245" s="95">
        <f t="shared" si="73"/>
        <v>1464.3538000000001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19039.985000000001</v>
      </c>
      <c r="N246" s="62">
        <f t="shared" si="69"/>
        <v>30.38</v>
      </c>
      <c r="O246" s="46"/>
      <c r="P246" s="43"/>
      <c r="Q246" s="142">
        <f t="shared" si="70"/>
        <v>98.075000000000017</v>
      </c>
      <c r="R246" s="143">
        <f t="shared" si="71"/>
        <v>209.85</v>
      </c>
      <c r="S246" s="143">
        <f t="shared" si="72"/>
        <v>1156.4288000000001</v>
      </c>
      <c r="T246" s="95">
        <f t="shared" si="73"/>
        <v>1464.3538000000001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19039.985000000001</v>
      </c>
      <c r="N247" s="62">
        <f t="shared" si="69"/>
        <v>30.38</v>
      </c>
      <c r="O247" s="46"/>
      <c r="P247" s="43"/>
      <c r="Q247" s="142">
        <f t="shared" si="70"/>
        <v>98.075000000000017</v>
      </c>
      <c r="R247" s="143">
        <f t="shared" si="71"/>
        <v>209.85</v>
      </c>
      <c r="S247" s="143">
        <f t="shared" si="72"/>
        <v>1156.4288000000001</v>
      </c>
      <c r="T247" s="95">
        <f t="shared" si="73"/>
        <v>1464.3538000000001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19039.985000000001</v>
      </c>
      <c r="N248" s="62">
        <f t="shared" si="69"/>
        <v>30.38</v>
      </c>
      <c r="O248" s="46"/>
      <c r="P248" s="43"/>
      <c r="Q248" s="142">
        <f t="shared" si="70"/>
        <v>98.075000000000017</v>
      </c>
      <c r="R248" s="143">
        <f t="shared" si="71"/>
        <v>209.85</v>
      </c>
      <c r="S248" s="143">
        <f t="shared" si="72"/>
        <v>1156.4288000000001</v>
      </c>
      <c r="T248" s="95">
        <f t="shared" si="73"/>
        <v>1464.3538000000001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19039.985000000001</v>
      </c>
      <c r="N249" s="62">
        <f t="shared" si="69"/>
        <v>30.38</v>
      </c>
      <c r="O249" s="46"/>
      <c r="P249" s="43"/>
      <c r="Q249" s="142">
        <f t="shared" si="70"/>
        <v>98.075000000000017</v>
      </c>
      <c r="R249" s="143">
        <f t="shared" si="71"/>
        <v>209.85</v>
      </c>
      <c r="S249" s="143">
        <f t="shared" si="72"/>
        <v>1156.4288000000001</v>
      </c>
      <c r="T249" s="95">
        <f t="shared" si="73"/>
        <v>1464.3538000000001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19039.985000000001</v>
      </c>
      <c r="N250" s="62">
        <f t="shared" si="69"/>
        <v>30.38</v>
      </c>
      <c r="O250" s="46"/>
      <c r="P250" s="43"/>
      <c r="Q250" s="142">
        <f t="shared" si="70"/>
        <v>98.075000000000017</v>
      </c>
      <c r="R250" s="143">
        <f t="shared" si="71"/>
        <v>209.85</v>
      </c>
      <c r="S250" s="143">
        <f t="shared" si="72"/>
        <v>1156.4288000000001</v>
      </c>
      <c r="T250" s="95">
        <f t="shared" si="73"/>
        <v>1464.3538000000001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19039.985000000001</v>
      </c>
      <c r="N251" s="62">
        <f t="shared" si="69"/>
        <v>30.38</v>
      </c>
      <c r="O251" s="46"/>
      <c r="P251" s="43"/>
      <c r="Q251" s="142">
        <f t="shared" si="70"/>
        <v>98.075000000000017</v>
      </c>
      <c r="R251" s="143">
        <f t="shared" si="71"/>
        <v>209.85</v>
      </c>
      <c r="S251" s="143">
        <f t="shared" si="72"/>
        <v>1156.4288000000001</v>
      </c>
      <c r="T251" s="95">
        <f t="shared" si="73"/>
        <v>1464.3538000000001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19039.985000000001</v>
      </c>
      <c r="N252" s="62">
        <f t="shared" si="69"/>
        <v>30.38</v>
      </c>
      <c r="O252" s="46"/>
      <c r="P252" s="43"/>
      <c r="Q252" s="142">
        <f t="shared" si="70"/>
        <v>98.075000000000017</v>
      </c>
      <c r="R252" s="143">
        <f t="shared" si="71"/>
        <v>209.85</v>
      </c>
      <c r="S252" s="143">
        <f t="shared" si="72"/>
        <v>1156.4288000000001</v>
      </c>
      <c r="T252" s="95">
        <f t="shared" si="73"/>
        <v>1464.3538000000001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19039.985000000001</v>
      </c>
      <c r="N253" s="62">
        <f t="shared" si="69"/>
        <v>30.38</v>
      </c>
      <c r="O253" s="46"/>
      <c r="P253" s="43"/>
      <c r="Q253" s="142">
        <f t="shared" si="70"/>
        <v>98.075000000000017</v>
      </c>
      <c r="R253" s="143">
        <f t="shared" si="71"/>
        <v>209.85</v>
      </c>
      <c r="S253" s="143">
        <f t="shared" si="72"/>
        <v>1156.4288000000001</v>
      </c>
      <c r="T253" s="95">
        <f t="shared" si="73"/>
        <v>1464.3538000000001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19039.985000000001</v>
      </c>
      <c r="N254" s="62">
        <f t="shared" si="69"/>
        <v>30.38</v>
      </c>
      <c r="O254" s="46"/>
      <c r="P254" s="43"/>
      <c r="Q254" s="142">
        <f t="shared" si="70"/>
        <v>98.075000000000017</v>
      </c>
      <c r="R254" s="143">
        <f t="shared" si="71"/>
        <v>209.85</v>
      </c>
      <c r="S254" s="143">
        <f t="shared" si="72"/>
        <v>1156.4288000000001</v>
      </c>
      <c r="T254" s="95">
        <f t="shared" si="73"/>
        <v>1464.3538000000001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19039.985000000001</v>
      </c>
      <c r="N255" s="62">
        <f t="shared" si="69"/>
        <v>30.38</v>
      </c>
      <c r="O255" s="46"/>
      <c r="P255" s="43"/>
      <c r="Q255" s="142">
        <f t="shared" si="70"/>
        <v>98.075000000000017</v>
      </c>
      <c r="R255" s="143">
        <f t="shared" si="71"/>
        <v>209.85</v>
      </c>
      <c r="S255" s="143">
        <f t="shared" si="72"/>
        <v>1156.4288000000001</v>
      </c>
      <c r="T255" s="95">
        <f t="shared" si="73"/>
        <v>1464.3538000000001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19039.985000000001</v>
      </c>
      <c r="N256" s="62">
        <f t="shared" si="69"/>
        <v>30.38</v>
      </c>
      <c r="O256" s="46"/>
      <c r="P256" s="43"/>
      <c r="Q256" s="142">
        <f t="shared" si="70"/>
        <v>98.075000000000017</v>
      </c>
      <c r="R256" s="143">
        <f t="shared" si="71"/>
        <v>209.85</v>
      </c>
      <c r="S256" s="143">
        <f t="shared" si="72"/>
        <v>1156.4288000000001</v>
      </c>
      <c r="T256" s="95">
        <f t="shared" si="73"/>
        <v>1464.3538000000001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19039.985000000001</v>
      </c>
      <c r="N257" s="62">
        <f t="shared" si="69"/>
        <v>30.38</v>
      </c>
      <c r="O257" s="46"/>
      <c r="P257" s="43"/>
      <c r="Q257" s="142">
        <f t="shared" si="70"/>
        <v>98.075000000000017</v>
      </c>
      <c r="R257" s="143">
        <f t="shared" si="71"/>
        <v>209.85</v>
      </c>
      <c r="S257" s="143">
        <f t="shared" si="72"/>
        <v>1156.4288000000001</v>
      </c>
      <c r="T257" s="95">
        <f t="shared" si="73"/>
        <v>1464.3538000000001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19039.985000000001</v>
      </c>
      <c r="N258" s="62">
        <f t="shared" si="69"/>
        <v>30.38</v>
      </c>
      <c r="O258" s="46"/>
      <c r="P258" s="43"/>
      <c r="Q258" s="142">
        <f t="shared" si="70"/>
        <v>98.075000000000017</v>
      </c>
      <c r="R258" s="143">
        <f t="shared" si="71"/>
        <v>209.85</v>
      </c>
      <c r="S258" s="143">
        <f t="shared" si="72"/>
        <v>1156.4288000000001</v>
      </c>
      <c r="T258" s="95">
        <f t="shared" si="73"/>
        <v>1464.3538000000001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19039.985000000001</v>
      </c>
      <c r="N259" s="62">
        <f t="shared" si="69"/>
        <v>30.38</v>
      </c>
      <c r="O259" s="46"/>
      <c r="P259" s="43"/>
      <c r="Q259" s="142">
        <f t="shared" si="70"/>
        <v>98.075000000000017</v>
      </c>
      <c r="R259" s="143">
        <f t="shared" si="71"/>
        <v>209.85</v>
      </c>
      <c r="S259" s="143">
        <f t="shared" si="72"/>
        <v>1156.4288000000001</v>
      </c>
      <c r="T259" s="95">
        <f t="shared" si="73"/>
        <v>1464.3538000000001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19039.985000000001</v>
      </c>
      <c r="N260" s="62">
        <f t="shared" si="69"/>
        <v>30.38</v>
      </c>
      <c r="O260" s="46"/>
      <c r="P260" s="43"/>
      <c r="Q260" s="142">
        <f t="shared" si="70"/>
        <v>98.075000000000017</v>
      </c>
      <c r="R260" s="143">
        <f t="shared" si="71"/>
        <v>209.85</v>
      </c>
      <c r="S260" s="143">
        <f t="shared" si="72"/>
        <v>1156.4288000000001</v>
      </c>
      <c r="T260" s="95">
        <f t="shared" si="73"/>
        <v>1464.3538000000001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19039.985000000001</v>
      </c>
      <c r="N261" s="62">
        <f t="shared" si="69"/>
        <v>30.38</v>
      </c>
      <c r="O261" s="46"/>
      <c r="P261" s="43"/>
      <c r="Q261" s="142">
        <f t="shared" si="70"/>
        <v>98.075000000000017</v>
      </c>
      <c r="R261" s="143">
        <f t="shared" si="71"/>
        <v>209.85</v>
      </c>
      <c r="S261" s="143">
        <f t="shared" si="72"/>
        <v>1156.4288000000001</v>
      </c>
      <c r="T261" s="95">
        <f t="shared" si="73"/>
        <v>1464.3538000000001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19039.985000000001</v>
      </c>
      <c r="N262" s="62">
        <f t="shared" si="69"/>
        <v>30.38</v>
      </c>
      <c r="O262" s="46"/>
      <c r="P262" s="43"/>
      <c r="Q262" s="142">
        <f t="shared" si="70"/>
        <v>98.075000000000017</v>
      </c>
      <c r="R262" s="143">
        <f t="shared" si="71"/>
        <v>209.85</v>
      </c>
      <c r="S262" s="143">
        <f t="shared" si="72"/>
        <v>1156.4288000000001</v>
      </c>
      <c r="T262" s="95">
        <f t="shared" si="73"/>
        <v>1464.3538000000001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19039.985000000001</v>
      </c>
      <c r="N263" s="62">
        <f t="shared" si="69"/>
        <v>30.38</v>
      </c>
      <c r="O263" s="46"/>
      <c r="P263" s="43"/>
      <c r="Q263" s="142">
        <f t="shared" si="70"/>
        <v>98.075000000000017</v>
      </c>
      <c r="R263" s="143">
        <f t="shared" si="71"/>
        <v>209.85</v>
      </c>
      <c r="S263" s="143">
        <f t="shared" si="72"/>
        <v>1156.4288000000001</v>
      </c>
      <c r="T263" s="95">
        <f t="shared" si="73"/>
        <v>1464.3538000000001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19039.985000000001</v>
      </c>
      <c r="N264" s="62">
        <f t="shared" si="69"/>
        <v>30.38</v>
      </c>
      <c r="O264" s="46"/>
      <c r="P264" s="43"/>
      <c r="Q264" s="142">
        <f t="shared" si="70"/>
        <v>98.075000000000017</v>
      </c>
      <c r="R264" s="143">
        <f t="shared" si="71"/>
        <v>209.85</v>
      </c>
      <c r="S264" s="143">
        <f t="shared" si="72"/>
        <v>1156.4288000000001</v>
      </c>
      <c r="T264" s="95">
        <f t="shared" si="73"/>
        <v>1464.3538000000001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19039.985000000001</v>
      </c>
      <c r="N265" s="62">
        <f t="shared" si="69"/>
        <v>30.38</v>
      </c>
      <c r="O265" s="46"/>
      <c r="P265" s="43"/>
      <c r="Q265" s="142">
        <f t="shared" si="70"/>
        <v>98.075000000000017</v>
      </c>
      <c r="R265" s="143">
        <f t="shared" si="71"/>
        <v>209.85</v>
      </c>
      <c r="S265" s="143">
        <f t="shared" si="72"/>
        <v>1156.4288000000001</v>
      </c>
      <c r="T265" s="95">
        <f t="shared" si="73"/>
        <v>1464.3538000000001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19039.985000000001</v>
      </c>
      <c r="N266" s="62">
        <f t="shared" si="69"/>
        <v>30.38</v>
      </c>
      <c r="O266" s="46"/>
      <c r="P266" s="43"/>
      <c r="Q266" s="142">
        <f t="shared" si="70"/>
        <v>98.075000000000017</v>
      </c>
      <c r="R266" s="143">
        <f t="shared" si="71"/>
        <v>209.85</v>
      </c>
      <c r="S266" s="143">
        <f t="shared" si="72"/>
        <v>1156.4288000000001</v>
      </c>
      <c r="T266" s="95">
        <f t="shared" si="73"/>
        <v>1464.3538000000001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19039.985000000001</v>
      </c>
      <c r="N267" s="62">
        <f t="shared" si="69"/>
        <v>30.38</v>
      </c>
      <c r="O267" s="46"/>
      <c r="P267" s="43"/>
      <c r="Q267" s="142">
        <f t="shared" si="70"/>
        <v>98.075000000000017</v>
      </c>
      <c r="R267" s="143">
        <f t="shared" si="71"/>
        <v>209.85</v>
      </c>
      <c r="S267" s="143">
        <f t="shared" si="72"/>
        <v>1156.4288000000001</v>
      </c>
      <c r="T267" s="95">
        <f t="shared" si="73"/>
        <v>1464.3538000000001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19039.985000000001</v>
      </c>
      <c r="N268" s="62">
        <f t="shared" si="69"/>
        <v>30.38</v>
      </c>
      <c r="O268" s="46"/>
      <c r="P268" s="43"/>
      <c r="Q268" s="142">
        <f t="shared" si="70"/>
        <v>98.075000000000017</v>
      </c>
      <c r="R268" s="143">
        <f t="shared" si="71"/>
        <v>209.85</v>
      </c>
      <c r="S268" s="143">
        <f t="shared" si="72"/>
        <v>1156.4288000000001</v>
      </c>
      <c r="T268" s="95">
        <f t="shared" si="73"/>
        <v>1464.3538000000001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19039.985000000001</v>
      </c>
      <c r="N269" s="62">
        <f t="shared" si="69"/>
        <v>30.38</v>
      </c>
      <c r="O269" s="46"/>
      <c r="P269" s="43"/>
      <c r="Q269" s="142">
        <f t="shared" si="70"/>
        <v>98.075000000000017</v>
      </c>
      <c r="R269" s="143">
        <f t="shared" si="71"/>
        <v>209.85</v>
      </c>
      <c r="S269" s="143">
        <f t="shared" si="72"/>
        <v>1156.4288000000001</v>
      </c>
      <c r="T269" s="95">
        <f t="shared" si="73"/>
        <v>1464.3538000000001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19039.985000000001</v>
      </c>
      <c r="N270" s="62">
        <f t="shared" si="69"/>
        <v>30.38</v>
      </c>
      <c r="O270" s="46"/>
      <c r="P270" s="43"/>
      <c r="Q270" s="142">
        <f t="shared" si="70"/>
        <v>98.075000000000017</v>
      </c>
      <c r="R270" s="143">
        <f t="shared" si="71"/>
        <v>209.85</v>
      </c>
      <c r="S270" s="143">
        <f t="shared" si="72"/>
        <v>1156.4288000000001</v>
      </c>
      <c r="T270" s="95">
        <f t="shared" si="73"/>
        <v>1464.3538000000001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19039.985000000001</v>
      </c>
      <c r="N271" s="62">
        <f t="shared" si="69"/>
        <v>30.38</v>
      </c>
      <c r="O271" s="46"/>
      <c r="P271" s="43"/>
      <c r="Q271" s="142">
        <f t="shared" si="70"/>
        <v>98.075000000000017</v>
      </c>
      <c r="R271" s="143">
        <f t="shared" si="71"/>
        <v>209.85</v>
      </c>
      <c r="S271" s="143">
        <f t="shared" si="72"/>
        <v>1156.4288000000001</v>
      </c>
      <c r="T271" s="95">
        <f t="shared" si="73"/>
        <v>1464.3538000000001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19039.985000000001</v>
      </c>
      <c r="N272" s="62">
        <f t="shared" si="69"/>
        <v>30.38</v>
      </c>
      <c r="O272" s="46"/>
      <c r="P272" s="43"/>
      <c r="Q272" s="142">
        <f t="shared" si="70"/>
        <v>98.075000000000017</v>
      </c>
      <c r="R272" s="143">
        <f t="shared" si="71"/>
        <v>209.85</v>
      </c>
      <c r="S272" s="143">
        <f t="shared" si="72"/>
        <v>1156.4288000000001</v>
      </c>
      <c r="T272" s="95">
        <f t="shared" si="73"/>
        <v>1464.3538000000001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19039.985000000001</v>
      </c>
      <c r="N273" s="62">
        <f t="shared" si="69"/>
        <v>30.38</v>
      </c>
      <c r="O273" s="46"/>
      <c r="P273" s="43"/>
      <c r="Q273" s="142">
        <f t="shared" si="70"/>
        <v>98.075000000000017</v>
      </c>
      <c r="R273" s="143">
        <f t="shared" si="71"/>
        <v>209.85</v>
      </c>
      <c r="S273" s="143">
        <f t="shared" si="72"/>
        <v>1156.4288000000001</v>
      </c>
      <c r="T273" s="95">
        <f t="shared" si="73"/>
        <v>1464.3538000000001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19039.985000000001</v>
      </c>
      <c r="N274" s="62">
        <f t="shared" si="69"/>
        <v>30.38</v>
      </c>
      <c r="O274" s="46"/>
      <c r="P274" s="43"/>
      <c r="Q274" s="142">
        <f t="shared" si="70"/>
        <v>98.075000000000017</v>
      </c>
      <c r="R274" s="143">
        <f t="shared" si="71"/>
        <v>209.85</v>
      </c>
      <c r="S274" s="143">
        <f t="shared" si="72"/>
        <v>1156.4288000000001</v>
      </c>
      <c r="T274" s="95">
        <f t="shared" si="73"/>
        <v>1464.3538000000001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19039.985000000001</v>
      </c>
      <c r="N275" s="62">
        <f t="shared" si="69"/>
        <v>30.38</v>
      </c>
      <c r="O275" s="46"/>
      <c r="P275" s="43"/>
      <c r="Q275" s="142">
        <f t="shared" si="70"/>
        <v>98.075000000000017</v>
      </c>
      <c r="R275" s="143">
        <f t="shared" si="71"/>
        <v>209.85</v>
      </c>
      <c r="S275" s="143">
        <f t="shared" si="72"/>
        <v>1156.4288000000001</v>
      </c>
      <c r="T275" s="95">
        <f t="shared" si="73"/>
        <v>1464.3538000000001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19039.985000000001</v>
      </c>
      <c r="N276" s="62">
        <f t="shared" si="69"/>
        <v>30.38</v>
      </c>
      <c r="O276" s="46"/>
      <c r="P276" s="43"/>
      <c r="Q276" s="142">
        <f t="shared" si="70"/>
        <v>98.075000000000017</v>
      </c>
      <c r="R276" s="143">
        <f t="shared" si="71"/>
        <v>209.85</v>
      </c>
      <c r="S276" s="143">
        <f t="shared" si="72"/>
        <v>1156.4288000000001</v>
      </c>
      <c r="T276" s="95">
        <f t="shared" si="73"/>
        <v>1464.3538000000001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19039.985000000001</v>
      </c>
      <c r="N277" s="62">
        <f t="shared" si="69"/>
        <v>30.38</v>
      </c>
      <c r="O277" s="46"/>
      <c r="P277" s="43"/>
      <c r="Q277" s="142">
        <f t="shared" si="70"/>
        <v>98.075000000000017</v>
      </c>
      <c r="R277" s="143">
        <f t="shared" si="71"/>
        <v>209.85</v>
      </c>
      <c r="S277" s="143">
        <f t="shared" si="72"/>
        <v>1156.4288000000001</v>
      </c>
      <c r="T277" s="95">
        <f t="shared" si="73"/>
        <v>1464.3538000000001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19039.985000000001</v>
      </c>
      <c r="N278" s="62">
        <f t="shared" si="69"/>
        <v>30.38</v>
      </c>
      <c r="O278" s="46"/>
      <c r="P278" s="43"/>
      <c r="Q278" s="142">
        <f t="shared" si="70"/>
        <v>98.075000000000017</v>
      </c>
      <c r="R278" s="143">
        <f t="shared" si="71"/>
        <v>209.85</v>
      </c>
      <c r="S278" s="143">
        <f t="shared" si="72"/>
        <v>1156.4288000000001</v>
      </c>
      <c r="T278" s="95">
        <f t="shared" si="73"/>
        <v>1464.3538000000001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19039.985000000001</v>
      </c>
      <c r="N279" s="62">
        <f t="shared" ref="N279:N342" si="80">SUMPRODUCT($C$3:$K$3,$C$6:$K$6)/1000</f>
        <v>30.38</v>
      </c>
      <c r="O279" s="46"/>
      <c r="P279" s="43"/>
      <c r="Q279" s="142">
        <f t="shared" ref="Q279:Q342" si="81">SUMPRODUCT($C$4:$E$4,$C$6:$E$6)*$Q$3</f>
        <v>98.075000000000017</v>
      </c>
      <c r="R279" s="143">
        <f t="shared" ref="R279:R342" si="82">SUMPRODUCT($F$4:$H$4,$F$6:$H$6)*$R$3</f>
        <v>209.85</v>
      </c>
      <c r="S279" s="143">
        <f t="shared" ref="S279:S342" si="83">SUMPRODUCT($I$4:$K$4,$I$6:$K$6)*$S$3</f>
        <v>1156.4288000000001</v>
      </c>
      <c r="T279" s="95">
        <f t="shared" ref="T279:T342" si="84">SUM(Q279:S279)</f>
        <v>1464.3538000000001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19039.985000000001</v>
      </c>
      <c r="N280" s="62">
        <f t="shared" si="80"/>
        <v>30.38</v>
      </c>
      <c r="O280" s="46"/>
      <c r="P280" s="43"/>
      <c r="Q280" s="142">
        <f t="shared" si="81"/>
        <v>98.075000000000017</v>
      </c>
      <c r="R280" s="143">
        <f t="shared" si="82"/>
        <v>209.85</v>
      </c>
      <c r="S280" s="143">
        <f t="shared" si="83"/>
        <v>1156.4288000000001</v>
      </c>
      <c r="T280" s="95">
        <f t="shared" si="84"/>
        <v>1464.3538000000001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19039.985000000001</v>
      </c>
      <c r="N281" s="62">
        <f t="shared" si="80"/>
        <v>30.38</v>
      </c>
      <c r="O281" s="46"/>
      <c r="P281" s="43"/>
      <c r="Q281" s="142">
        <f t="shared" si="81"/>
        <v>98.075000000000017</v>
      </c>
      <c r="R281" s="143">
        <f t="shared" si="82"/>
        <v>209.85</v>
      </c>
      <c r="S281" s="143">
        <f t="shared" si="83"/>
        <v>1156.4288000000001</v>
      </c>
      <c r="T281" s="95">
        <f t="shared" si="84"/>
        <v>1464.3538000000001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19039.985000000001</v>
      </c>
      <c r="N282" s="62">
        <f t="shared" si="80"/>
        <v>30.38</v>
      </c>
      <c r="O282" s="46"/>
      <c r="P282" s="43"/>
      <c r="Q282" s="142">
        <f t="shared" si="81"/>
        <v>98.075000000000017</v>
      </c>
      <c r="R282" s="143">
        <f t="shared" si="82"/>
        <v>209.85</v>
      </c>
      <c r="S282" s="143">
        <f t="shared" si="83"/>
        <v>1156.4288000000001</v>
      </c>
      <c r="T282" s="95">
        <f t="shared" si="84"/>
        <v>1464.3538000000001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19039.985000000001</v>
      </c>
      <c r="N283" s="62">
        <f t="shared" si="80"/>
        <v>30.38</v>
      </c>
      <c r="O283" s="46"/>
      <c r="P283" s="43"/>
      <c r="Q283" s="142">
        <f t="shared" si="81"/>
        <v>98.075000000000017</v>
      </c>
      <c r="R283" s="143">
        <f t="shared" si="82"/>
        <v>209.85</v>
      </c>
      <c r="S283" s="143">
        <f t="shared" si="83"/>
        <v>1156.4288000000001</v>
      </c>
      <c r="T283" s="95">
        <f t="shared" si="84"/>
        <v>1464.3538000000001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19039.985000000001</v>
      </c>
      <c r="N284" s="62">
        <f t="shared" si="80"/>
        <v>30.38</v>
      </c>
      <c r="O284" s="46"/>
      <c r="P284" s="43"/>
      <c r="Q284" s="142">
        <f t="shared" si="81"/>
        <v>98.075000000000017</v>
      </c>
      <c r="R284" s="143">
        <f t="shared" si="82"/>
        <v>209.85</v>
      </c>
      <c r="S284" s="143">
        <f t="shared" si="83"/>
        <v>1156.4288000000001</v>
      </c>
      <c r="T284" s="95">
        <f t="shared" si="84"/>
        <v>1464.3538000000001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19039.985000000001</v>
      </c>
      <c r="N285" s="62">
        <f t="shared" si="80"/>
        <v>30.38</v>
      </c>
      <c r="O285" s="46"/>
      <c r="P285" s="43"/>
      <c r="Q285" s="142">
        <f t="shared" si="81"/>
        <v>98.075000000000017</v>
      </c>
      <c r="R285" s="143">
        <f t="shared" si="82"/>
        <v>209.85</v>
      </c>
      <c r="S285" s="143">
        <f t="shared" si="83"/>
        <v>1156.4288000000001</v>
      </c>
      <c r="T285" s="95">
        <f t="shared" si="84"/>
        <v>1464.3538000000001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19039.985000000001</v>
      </c>
      <c r="N286" s="62">
        <f t="shared" si="80"/>
        <v>30.38</v>
      </c>
      <c r="O286" s="46"/>
      <c r="P286" s="43"/>
      <c r="Q286" s="142">
        <f t="shared" si="81"/>
        <v>98.075000000000017</v>
      </c>
      <c r="R286" s="143">
        <f t="shared" si="82"/>
        <v>209.85</v>
      </c>
      <c r="S286" s="143">
        <f t="shared" si="83"/>
        <v>1156.4288000000001</v>
      </c>
      <c r="T286" s="95">
        <f t="shared" si="84"/>
        <v>1464.3538000000001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19039.985000000001</v>
      </c>
      <c r="N287" s="62">
        <f t="shared" si="80"/>
        <v>30.38</v>
      </c>
      <c r="O287" s="46"/>
      <c r="P287" s="43"/>
      <c r="Q287" s="142">
        <f t="shared" si="81"/>
        <v>98.075000000000017</v>
      </c>
      <c r="R287" s="143">
        <f t="shared" si="82"/>
        <v>209.85</v>
      </c>
      <c r="S287" s="143">
        <f t="shared" si="83"/>
        <v>1156.4288000000001</v>
      </c>
      <c r="T287" s="95">
        <f t="shared" si="84"/>
        <v>1464.3538000000001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19039.985000000001</v>
      </c>
      <c r="N288" s="62">
        <f t="shared" si="80"/>
        <v>30.38</v>
      </c>
      <c r="O288" s="46"/>
      <c r="P288" s="43"/>
      <c r="Q288" s="142">
        <f t="shared" si="81"/>
        <v>98.075000000000017</v>
      </c>
      <c r="R288" s="143">
        <f t="shared" si="82"/>
        <v>209.85</v>
      </c>
      <c r="S288" s="143">
        <f t="shared" si="83"/>
        <v>1156.4288000000001</v>
      </c>
      <c r="T288" s="95">
        <f t="shared" si="84"/>
        <v>1464.3538000000001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19039.985000000001</v>
      </c>
      <c r="N289" s="62">
        <f t="shared" si="80"/>
        <v>30.38</v>
      </c>
      <c r="O289" s="46"/>
      <c r="P289" s="43"/>
      <c r="Q289" s="142">
        <f t="shared" si="81"/>
        <v>98.075000000000017</v>
      </c>
      <c r="R289" s="143">
        <f t="shared" si="82"/>
        <v>209.85</v>
      </c>
      <c r="S289" s="143">
        <f t="shared" si="83"/>
        <v>1156.4288000000001</v>
      </c>
      <c r="T289" s="95">
        <f t="shared" si="84"/>
        <v>1464.3538000000001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19039.985000000001</v>
      </c>
      <c r="N290" s="62">
        <f t="shared" si="80"/>
        <v>30.38</v>
      </c>
      <c r="O290" s="46"/>
      <c r="P290" s="43"/>
      <c r="Q290" s="142">
        <f t="shared" si="81"/>
        <v>98.075000000000017</v>
      </c>
      <c r="R290" s="143">
        <f t="shared" si="82"/>
        <v>209.85</v>
      </c>
      <c r="S290" s="143">
        <f t="shared" si="83"/>
        <v>1156.4288000000001</v>
      </c>
      <c r="T290" s="95">
        <f t="shared" si="84"/>
        <v>1464.3538000000001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19039.985000000001</v>
      </c>
      <c r="N291" s="62">
        <f t="shared" si="80"/>
        <v>30.38</v>
      </c>
      <c r="O291" s="46"/>
      <c r="P291" s="43"/>
      <c r="Q291" s="142">
        <f t="shared" si="81"/>
        <v>98.075000000000017</v>
      </c>
      <c r="R291" s="143">
        <f t="shared" si="82"/>
        <v>209.85</v>
      </c>
      <c r="S291" s="143">
        <f t="shared" si="83"/>
        <v>1156.4288000000001</v>
      </c>
      <c r="T291" s="95">
        <f t="shared" si="84"/>
        <v>1464.3538000000001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19039.985000000001</v>
      </c>
      <c r="N292" s="62">
        <f t="shared" si="80"/>
        <v>30.38</v>
      </c>
      <c r="O292" s="46"/>
      <c r="P292" s="43"/>
      <c r="Q292" s="142">
        <f t="shared" si="81"/>
        <v>98.075000000000017</v>
      </c>
      <c r="R292" s="143">
        <f t="shared" si="82"/>
        <v>209.85</v>
      </c>
      <c r="S292" s="143">
        <f t="shared" si="83"/>
        <v>1156.4288000000001</v>
      </c>
      <c r="T292" s="95">
        <f t="shared" si="84"/>
        <v>1464.3538000000001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19039.985000000001</v>
      </c>
      <c r="N293" s="62">
        <f t="shared" si="80"/>
        <v>30.38</v>
      </c>
      <c r="O293" s="46"/>
      <c r="P293" s="43"/>
      <c r="Q293" s="142">
        <f t="shared" si="81"/>
        <v>98.075000000000017</v>
      </c>
      <c r="R293" s="143">
        <f t="shared" si="82"/>
        <v>209.85</v>
      </c>
      <c r="S293" s="143">
        <f t="shared" si="83"/>
        <v>1156.4288000000001</v>
      </c>
      <c r="T293" s="95">
        <f t="shared" si="84"/>
        <v>1464.3538000000001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19039.985000000001</v>
      </c>
      <c r="N294" s="62">
        <f t="shared" si="80"/>
        <v>30.38</v>
      </c>
      <c r="O294" s="46"/>
      <c r="P294" s="43"/>
      <c r="Q294" s="142">
        <f t="shared" si="81"/>
        <v>98.075000000000017</v>
      </c>
      <c r="R294" s="143">
        <f t="shared" si="82"/>
        <v>209.85</v>
      </c>
      <c r="S294" s="143">
        <f t="shared" si="83"/>
        <v>1156.4288000000001</v>
      </c>
      <c r="T294" s="95">
        <f t="shared" si="84"/>
        <v>1464.3538000000001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19039.985000000001</v>
      </c>
      <c r="N295" s="62">
        <f t="shared" si="80"/>
        <v>30.38</v>
      </c>
      <c r="O295" s="46"/>
      <c r="P295" s="43"/>
      <c r="Q295" s="142">
        <f t="shared" si="81"/>
        <v>98.075000000000017</v>
      </c>
      <c r="R295" s="143">
        <f t="shared" si="82"/>
        <v>209.85</v>
      </c>
      <c r="S295" s="143">
        <f t="shared" si="83"/>
        <v>1156.4288000000001</v>
      </c>
      <c r="T295" s="95">
        <f t="shared" si="84"/>
        <v>1464.3538000000001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19039.985000000001</v>
      </c>
      <c r="N296" s="62">
        <f t="shared" si="80"/>
        <v>30.38</v>
      </c>
      <c r="O296" s="46"/>
      <c r="P296" s="43"/>
      <c r="Q296" s="142">
        <f t="shared" si="81"/>
        <v>98.075000000000017</v>
      </c>
      <c r="R296" s="143">
        <f t="shared" si="82"/>
        <v>209.85</v>
      </c>
      <c r="S296" s="143">
        <f t="shared" si="83"/>
        <v>1156.4288000000001</v>
      </c>
      <c r="T296" s="95">
        <f t="shared" si="84"/>
        <v>1464.3538000000001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19039.985000000001</v>
      </c>
      <c r="N297" s="62">
        <f t="shared" si="80"/>
        <v>30.38</v>
      </c>
      <c r="O297" s="46"/>
      <c r="P297" s="43"/>
      <c r="Q297" s="142">
        <f t="shared" si="81"/>
        <v>98.075000000000017</v>
      </c>
      <c r="R297" s="143">
        <f t="shared" si="82"/>
        <v>209.85</v>
      </c>
      <c r="S297" s="143">
        <f t="shared" si="83"/>
        <v>1156.4288000000001</v>
      </c>
      <c r="T297" s="95">
        <f t="shared" si="84"/>
        <v>1464.3538000000001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19039.985000000001</v>
      </c>
      <c r="N298" s="62">
        <f t="shared" si="80"/>
        <v>30.38</v>
      </c>
      <c r="O298" s="46"/>
      <c r="P298" s="43"/>
      <c r="Q298" s="142">
        <f t="shared" si="81"/>
        <v>98.075000000000017</v>
      </c>
      <c r="R298" s="143">
        <f t="shared" si="82"/>
        <v>209.85</v>
      </c>
      <c r="S298" s="143">
        <f t="shared" si="83"/>
        <v>1156.4288000000001</v>
      </c>
      <c r="T298" s="95">
        <f t="shared" si="84"/>
        <v>1464.3538000000001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19039.985000000001</v>
      </c>
      <c r="N299" s="62">
        <f t="shared" si="80"/>
        <v>30.38</v>
      </c>
      <c r="O299" s="46"/>
      <c r="P299" s="43"/>
      <c r="Q299" s="142">
        <f t="shared" si="81"/>
        <v>98.075000000000017</v>
      </c>
      <c r="R299" s="143">
        <f t="shared" si="82"/>
        <v>209.85</v>
      </c>
      <c r="S299" s="143">
        <f t="shared" si="83"/>
        <v>1156.4288000000001</v>
      </c>
      <c r="T299" s="95">
        <f t="shared" si="84"/>
        <v>1464.3538000000001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19039.985000000001</v>
      </c>
      <c r="N300" s="62">
        <f t="shared" si="80"/>
        <v>30.38</v>
      </c>
      <c r="O300" s="46"/>
      <c r="P300" s="43"/>
      <c r="Q300" s="142">
        <f t="shared" si="81"/>
        <v>98.075000000000017</v>
      </c>
      <c r="R300" s="143">
        <f t="shared" si="82"/>
        <v>209.85</v>
      </c>
      <c r="S300" s="143">
        <f t="shared" si="83"/>
        <v>1156.4288000000001</v>
      </c>
      <c r="T300" s="95">
        <f t="shared" si="84"/>
        <v>1464.3538000000001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19039.985000000001</v>
      </c>
      <c r="N301" s="62">
        <f t="shared" si="80"/>
        <v>30.38</v>
      </c>
      <c r="O301" s="46"/>
      <c r="P301" s="43"/>
      <c r="Q301" s="142">
        <f t="shared" si="81"/>
        <v>98.075000000000017</v>
      </c>
      <c r="R301" s="143">
        <f t="shared" si="82"/>
        <v>209.85</v>
      </c>
      <c r="S301" s="143">
        <f t="shared" si="83"/>
        <v>1156.4288000000001</v>
      </c>
      <c r="T301" s="95">
        <f t="shared" si="84"/>
        <v>1464.3538000000001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19039.985000000001</v>
      </c>
      <c r="N302" s="62">
        <f t="shared" si="80"/>
        <v>30.38</v>
      </c>
      <c r="O302" s="46"/>
      <c r="P302" s="43"/>
      <c r="Q302" s="142">
        <f t="shared" si="81"/>
        <v>98.075000000000017</v>
      </c>
      <c r="R302" s="143">
        <f t="shared" si="82"/>
        <v>209.85</v>
      </c>
      <c r="S302" s="143">
        <f t="shared" si="83"/>
        <v>1156.4288000000001</v>
      </c>
      <c r="T302" s="95">
        <f t="shared" si="84"/>
        <v>1464.3538000000001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19039.985000000001</v>
      </c>
      <c r="N303" s="62">
        <f t="shared" si="80"/>
        <v>30.38</v>
      </c>
      <c r="O303" s="46"/>
      <c r="P303" s="43"/>
      <c r="Q303" s="142">
        <f t="shared" si="81"/>
        <v>98.075000000000017</v>
      </c>
      <c r="R303" s="143">
        <f t="shared" si="82"/>
        <v>209.85</v>
      </c>
      <c r="S303" s="143">
        <f t="shared" si="83"/>
        <v>1156.4288000000001</v>
      </c>
      <c r="T303" s="95">
        <f t="shared" si="84"/>
        <v>1464.3538000000001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19039.985000000001</v>
      </c>
      <c r="N304" s="62">
        <f t="shared" si="80"/>
        <v>30.38</v>
      </c>
      <c r="O304" s="46"/>
      <c r="P304" s="43"/>
      <c r="Q304" s="142">
        <f t="shared" si="81"/>
        <v>98.075000000000017</v>
      </c>
      <c r="R304" s="143">
        <f t="shared" si="82"/>
        <v>209.85</v>
      </c>
      <c r="S304" s="143">
        <f t="shared" si="83"/>
        <v>1156.4288000000001</v>
      </c>
      <c r="T304" s="95">
        <f t="shared" si="84"/>
        <v>1464.3538000000001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19039.985000000001</v>
      </c>
      <c r="N305" s="62">
        <f t="shared" si="80"/>
        <v>30.38</v>
      </c>
      <c r="O305" s="46"/>
      <c r="P305" s="43"/>
      <c r="Q305" s="142">
        <f t="shared" si="81"/>
        <v>98.075000000000017</v>
      </c>
      <c r="R305" s="143">
        <f t="shared" si="82"/>
        <v>209.85</v>
      </c>
      <c r="S305" s="143">
        <f t="shared" si="83"/>
        <v>1156.4288000000001</v>
      </c>
      <c r="T305" s="95">
        <f t="shared" si="84"/>
        <v>1464.3538000000001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19039.985000000001</v>
      </c>
      <c r="N306" s="62">
        <f t="shared" si="80"/>
        <v>30.38</v>
      </c>
      <c r="O306" s="46"/>
      <c r="P306" s="43"/>
      <c r="Q306" s="142">
        <f t="shared" si="81"/>
        <v>98.075000000000017</v>
      </c>
      <c r="R306" s="143">
        <f t="shared" si="82"/>
        <v>209.85</v>
      </c>
      <c r="S306" s="143">
        <f t="shared" si="83"/>
        <v>1156.4288000000001</v>
      </c>
      <c r="T306" s="95">
        <f t="shared" si="84"/>
        <v>1464.3538000000001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19039.985000000001</v>
      </c>
      <c r="N307" s="62">
        <f t="shared" si="80"/>
        <v>30.38</v>
      </c>
      <c r="O307" s="46"/>
      <c r="P307" s="43"/>
      <c r="Q307" s="142">
        <f t="shared" si="81"/>
        <v>98.075000000000017</v>
      </c>
      <c r="R307" s="143">
        <f t="shared" si="82"/>
        <v>209.85</v>
      </c>
      <c r="S307" s="143">
        <f t="shared" si="83"/>
        <v>1156.4288000000001</v>
      </c>
      <c r="T307" s="95">
        <f t="shared" si="84"/>
        <v>1464.3538000000001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19039.985000000001</v>
      </c>
      <c r="N308" s="62">
        <f t="shared" si="80"/>
        <v>30.38</v>
      </c>
      <c r="O308" s="46"/>
      <c r="P308" s="43"/>
      <c r="Q308" s="142">
        <f t="shared" si="81"/>
        <v>98.075000000000017</v>
      </c>
      <c r="R308" s="143">
        <f t="shared" si="82"/>
        <v>209.85</v>
      </c>
      <c r="S308" s="143">
        <f t="shared" si="83"/>
        <v>1156.4288000000001</v>
      </c>
      <c r="T308" s="95">
        <f t="shared" si="84"/>
        <v>1464.3538000000001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19039.985000000001</v>
      </c>
      <c r="N309" s="62">
        <f t="shared" si="80"/>
        <v>30.38</v>
      </c>
      <c r="O309" s="46"/>
      <c r="P309" s="43"/>
      <c r="Q309" s="142">
        <f t="shared" si="81"/>
        <v>98.075000000000017</v>
      </c>
      <c r="R309" s="143">
        <f t="shared" si="82"/>
        <v>209.85</v>
      </c>
      <c r="S309" s="143">
        <f t="shared" si="83"/>
        <v>1156.4288000000001</v>
      </c>
      <c r="T309" s="95">
        <f t="shared" si="84"/>
        <v>1464.3538000000001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19039.985000000001</v>
      </c>
      <c r="N310" s="62">
        <f t="shared" si="80"/>
        <v>30.38</v>
      </c>
      <c r="O310" s="46"/>
      <c r="P310" s="43"/>
      <c r="Q310" s="142">
        <f t="shared" si="81"/>
        <v>98.075000000000017</v>
      </c>
      <c r="R310" s="143">
        <f t="shared" si="82"/>
        <v>209.85</v>
      </c>
      <c r="S310" s="143">
        <f t="shared" si="83"/>
        <v>1156.4288000000001</v>
      </c>
      <c r="T310" s="95">
        <f t="shared" si="84"/>
        <v>1464.3538000000001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19039.985000000001</v>
      </c>
      <c r="N311" s="62">
        <f t="shared" si="80"/>
        <v>30.38</v>
      </c>
      <c r="O311" s="46"/>
      <c r="P311" s="43"/>
      <c r="Q311" s="142">
        <f t="shared" si="81"/>
        <v>98.075000000000017</v>
      </c>
      <c r="R311" s="143">
        <f t="shared" si="82"/>
        <v>209.85</v>
      </c>
      <c r="S311" s="143">
        <f t="shared" si="83"/>
        <v>1156.4288000000001</v>
      </c>
      <c r="T311" s="95">
        <f t="shared" si="84"/>
        <v>1464.3538000000001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19039.985000000001</v>
      </c>
      <c r="N312" s="62">
        <f t="shared" si="80"/>
        <v>30.38</v>
      </c>
      <c r="O312" s="46"/>
      <c r="P312" s="43"/>
      <c r="Q312" s="142">
        <f t="shared" si="81"/>
        <v>98.075000000000017</v>
      </c>
      <c r="R312" s="143">
        <f t="shared" si="82"/>
        <v>209.85</v>
      </c>
      <c r="S312" s="143">
        <f t="shared" si="83"/>
        <v>1156.4288000000001</v>
      </c>
      <c r="T312" s="95">
        <f t="shared" si="84"/>
        <v>1464.3538000000001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19039.985000000001</v>
      </c>
      <c r="N313" s="62">
        <f t="shared" si="80"/>
        <v>30.38</v>
      </c>
      <c r="O313" s="46"/>
      <c r="P313" s="43"/>
      <c r="Q313" s="142">
        <f t="shared" si="81"/>
        <v>98.075000000000017</v>
      </c>
      <c r="R313" s="143">
        <f t="shared" si="82"/>
        <v>209.85</v>
      </c>
      <c r="S313" s="143">
        <f t="shared" si="83"/>
        <v>1156.4288000000001</v>
      </c>
      <c r="T313" s="95">
        <f t="shared" si="84"/>
        <v>1464.3538000000001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19039.985000000001</v>
      </c>
      <c r="N314" s="62">
        <f t="shared" si="80"/>
        <v>30.38</v>
      </c>
      <c r="O314" s="46"/>
      <c r="P314" s="43"/>
      <c r="Q314" s="142">
        <f t="shared" si="81"/>
        <v>98.075000000000017</v>
      </c>
      <c r="R314" s="143">
        <f t="shared" si="82"/>
        <v>209.85</v>
      </c>
      <c r="S314" s="143">
        <f t="shared" si="83"/>
        <v>1156.4288000000001</v>
      </c>
      <c r="T314" s="95">
        <f t="shared" si="84"/>
        <v>1464.3538000000001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19039.985000000001</v>
      </c>
      <c r="N315" s="62">
        <f t="shared" si="80"/>
        <v>30.38</v>
      </c>
      <c r="O315" s="46"/>
      <c r="P315" s="43"/>
      <c r="Q315" s="142">
        <f t="shared" si="81"/>
        <v>98.075000000000017</v>
      </c>
      <c r="R315" s="143">
        <f t="shared" si="82"/>
        <v>209.85</v>
      </c>
      <c r="S315" s="143">
        <f t="shared" si="83"/>
        <v>1156.4288000000001</v>
      </c>
      <c r="T315" s="95">
        <f t="shared" si="84"/>
        <v>1464.3538000000001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19039.985000000001</v>
      </c>
      <c r="N316" s="62">
        <f t="shared" si="80"/>
        <v>30.38</v>
      </c>
      <c r="O316" s="46"/>
      <c r="P316" s="43"/>
      <c r="Q316" s="142">
        <f t="shared" si="81"/>
        <v>98.075000000000017</v>
      </c>
      <c r="R316" s="143">
        <f t="shared" si="82"/>
        <v>209.85</v>
      </c>
      <c r="S316" s="143">
        <f t="shared" si="83"/>
        <v>1156.4288000000001</v>
      </c>
      <c r="T316" s="95">
        <f t="shared" si="84"/>
        <v>1464.3538000000001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19039.985000000001</v>
      </c>
      <c r="N317" s="62">
        <f t="shared" si="80"/>
        <v>30.38</v>
      </c>
      <c r="O317" s="46"/>
      <c r="P317" s="43"/>
      <c r="Q317" s="142">
        <f t="shared" si="81"/>
        <v>98.075000000000017</v>
      </c>
      <c r="R317" s="143">
        <f t="shared" si="82"/>
        <v>209.85</v>
      </c>
      <c r="S317" s="143">
        <f t="shared" si="83"/>
        <v>1156.4288000000001</v>
      </c>
      <c r="T317" s="95">
        <f t="shared" si="84"/>
        <v>1464.3538000000001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19039.985000000001</v>
      </c>
      <c r="N318" s="62">
        <f t="shared" si="80"/>
        <v>30.38</v>
      </c>
      <c r="O318" s="46"/>
      <c r="P318" s="43"/>
      <c r="Q318" s="142">
        <f t="shared" si="81"/>
        <v>98.075000000000017</v>
      </c>
      <c r="R318" s="143">
        <f t="shared" si="82"/>
        <v>209.85</v>
      </c>
      <c r="S318" s="143">
        <f t="shared" si="83"/>
        <v>1156.4288000000001</v>
      </c>
      <c r="T318" s="95">
        <f t="shared" si="84"/>
        <v>1464.3538000000001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19039.985000000001</v>
      </c>
      <c r="N319" s="62">
        <f t="shared" si="80"/>
        <v>30.38</v>
      </c>
      <c r="O319" s="46"/>
      <c r="P319" s="43"/>
      <c r="Q319" s="142">
        <f t="shared" si="81"/>
        <v>98.075000000000017</v>
      </c>
      <c r="R319" s="143">
        <f t="shared" si="82"/>
        <v>209.85</v>
      </c>
      <c r="S319" s="143">
        <f t="shared" si="83"/>
        <v>1156.4288000000001</v>
      </c>
      <c r="T319" s="95">
        <f t="shared" si="84"/>
        <v>1464.3538000000001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19039.985000000001</v>
      </c>
      <c r="N320" s="62">
        <f t="shared" si="80"/>
        <v>30.38</v>
      </c>
      <c r="O320" s="46"/>
      <c r="P320" s="43"/>
      <c r="Q320" s="142">
        <f t="shared" si="81"/>
        <v>98.075000000000017</v>
      </c>
      <c r="R320" s="143">
        <f t="shared" si="82"/>
        <v>209.85</v>
      </c>
      <c r="S320" s="143">
        <f t="shared" si="83"/>
        <v>1156.4288000000001</v>
      </c>
      <c r="T320" s="95">
        <f t="shared" si="84"/>
        <v>1464.3538000000001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19039.985000000001</v>
      </c>
      <c r="N321" s="62">
        <f t="shared" si="80"/>
        <v>30.38</v>
      </c>
      <c r="O321" s="46"/>
      <c r="P321" s="43"/>
      <c r="Q321" s="142">
        <f t="shared" si="81"/>
        <v>98.075000000000017</v>
      </c>
      <c r="R321" s="143">
        <f t="shared" si="82"/>
        <v>209.85</v>
      </c>
      <c r="S321" s="143">
        <f t="shared" si="83"/>
        <v>1156.4288000000001</v>
      </c>
      <c r="T321" s="95">
        <f t="shared" si="84"/>
        <v>1464.3538000000001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19039.985000000001</v>
      </c>
      <c r="N322" s="62">
        <f t="shared" si="80"/>
        <v>30.38</v>
      </c>
      <c r="O322" s="46"/>
      <c r="P322" s="43"/>
      <c r="Q322" s="142">
        <f t="shared" si="81"/>
        <v>98.075000000000017</v>
      </c>
      <c r="R322" s="143">
        <f t="shared" si="82"/>
        <v>209.85</v>
      </c>
      <c r="S322" s="143">
        <f t="shared" si="83"/>
        <v>1156.4288000000001</v>
      </c>
      <c r="T322" s="95">
        <f t="shared" si="84"/>
        <v>1464.3538000000001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19039.985000000001</v>
      </c>
      <c r="N323" s="62">
        <f t="shared" si="80"/>
        <v>30.38</v>
      </c>
      <c r="O323" s="46"/>
      <c r="P323" s="43"/>
      <c r="Q323" s="142">
        <f t="shared" si="81"/>
        <v>98.075000000000017</v>
      </c>
      <c r="R323" s="143">
        <f t="shared" si="82"/>
        <v>209.85</v>
      </c>
      <c r="S323" s="143">
        <f t="shared" si="83"/>
        <v>1156.4288000000001</v>
      </c>
      <c r="T323" s="95">
        <f t="shared" si="84"/>
        <v>1464.3538000000001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19039.985000000001</v>
      </c>
      <c r="N324" s="62">
        <f t="shared" si="80"/>
        <v>30.38</v>
      </c>
      <c r="O324" s="46"/>
      <c r="P324" s="43"/>
      <c r="Q324" s="142">
        <f t="shared" si="81"/>
        <v>98.075000000000017</v>
      </c>
      <c r="R324" s="143">
        <f t="shared" si="82"/>
        <v>209.85</v>
      </c>
      <c r="S324" s="143">
        <f t="shared" si="83"/>
        <v>1156.4288000000001</v>
      </c>
      <c r="T324" s="95">
        <f t="shared" si="84"/>
        <v>1464.3538000000001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19039.985000000001</v>
      </c>
      <c r="N325" s="62">
        <f t="shared" si="80"/>
        <v>30.38</v>
      </c>
      <c r="O325" s="46"/>
      <c r="P325" s="43"/>
      <c r="Q325" s="142">
        <f t="shared" si="81"/>
        <v>98.075000000000017</v>
      </c>
      <c r="R325" s="143">
        <f t="shared" si="82"/>
        <v>209.85</v>
      </c>
      <c r="S325" s="143">
        <f t="shared" si="83"/>
        <v>1156.4288000000001</v>
      </c>
      <c r="T325" s="95">
        <f t="shared" si="84"/>
        <v>1464.3538000000001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19039.985000000001</v>
      </c>
      <c r="N326" s="62">
        <f t="shared" si="80"/>
        <v>30.38</v>
      </c>
      <c r="O326" s="46"/>
      <c r="P326" s="43"/>
      <c r="Q326" s="142">
        <f t="shared" si="81"/>
        <v>98.075000000000017</v>
      </c>
      <c r="R326" s="143">
        <f t="shared" si="82"/>
        <v>209.85</v>
      </c>
      <c r="S326" s="143">
        <f t="shared" si="83"/>
        <v>1156.4288000000001</v>
      </c>
      <c r="T326" s="95">
        <f t="shared" si="84"/>
        <v>1464.3538000000001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19039.985000000001</v>
      </c>
      <c r="N327" s="62">
        <f t="shared" si="80"/>
        <v>30.38</v>
      </c>
      <c r="O327" s="46"/>
      <c r="P327" s="43"/>
      <c r="Q327" s="142">
        <f t="shared" si="81"/>
        <v>98.075000000000017</v>
      </c>
      <c r="R327" s="143">
        <f t="shared" si="82"/>
        <v>209.85</v>
      </c>
      <c r="S327" s="143">
        <f t="shared" si="83"/>
        <v>1156.4288000000001</v>
      </c>
      <c r="T327" s="95">
        <f t="shared" si="84"/>
        <v>1464.3538000000001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19039.985000000001</v>
      </c>
      <c r="N328" s="62">
        <f t="shared" si="80"/>
        <v>30.38</v>
      </c>
      <c r="O328" s="46"/>
      <c r="P328" s="43"/>
      <c r="Q328" s="142">
        <f t="shared" si="81"/>
        <v>98.075000000000017</v>
      </c>
      <c r="R328" s="143">
        <f t="shared" si="82"/>
        <v>209.85</v>
      </c>
      <c r="S328" s="143">
        <f t="shared" si="83"/>
        <v>1156.4288000000001</v>
      </c>
      <c r="T328" s="95">
        <f t="shared" si="84"/>
        <v>1464.3538000000001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19039.985000000001</v>
      </c>
      <c r="N329" s="62">
        <f t="shared" si="80"/>
        <v>30.38</v>
      </c>
      <c r="O329" s="46"/>
      <c r="P329" s="43"/>
      <c r="Q329" s="142">
        <f t="shared" si="81"/>
        <v>98.075000000000017</v>
      </c>
      <c r="R329" s="143">
        <f t="shared" si="82"/>
        <v>209.85</v>
      </c>
      <c r="S329" s="143">
        <f t="shared" si="83"/>
        <v>1156.4288000000001</v>
      </c>
      <c r="T329" s="95">
        <f t="shared" si="84"/>
        <v>1464.3538000000001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19039.985000000001</v>
      </c>
      <c r="N330" s="62">
        <f t="shared" si="80"/>
        <v>30.38</v>
      </c>
      <c r="O330" s="46"/>
      <c r="P330" s="43"/>
      <c r="Q330" s="142">
        <f t="shared" si="81"/>
        <v>98.075000000000017</v>
      </c>
      <c r="R330" s="143">
        <f t="shared" si="82"/>
        <v>209.85</v>
      </c>
      <c r="S330" s="143">
        <f t="shared" si="83"/>
        <v>1156.4288000000001</v>
      </c>
      <c r="T330" s="95">
        <f t="shared" si="84"/>
        <v>1464.3538000000001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19039.985000000001</v>
      </c>
      <c r="N331" s="62">
        <f t="shared" si="80"/>
        <v>30.38</v>
      </c>
      <c r="O331" s="46"/>
      <c r="P331" s="43"/>
      <c r="Q331" s="142">
        <f t="shared" si="81"/>
        <v>98.075000000000017</v>
      </c>
      <c r="R331" s="143">
        <f t="shared" si="82"/>
        <v>209.85</v>
      </c>
      <c r="S331" s="143">
        <f t="shared" si="83"/>
        <v>1156.4288000000001</v>
      </c>
      <c r="T331" s="95">
        <f t="shared" si="84"/>
        <v>1464.3538000000001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19039.985000000001</v>
      </c>
      <c r="N332" s="62">
        <f t="shared" si="80"/>
        <v>30.38</v>
      </c>
      <c r="O332" s="46"/>
      <c r="P332" s="43"/>
      <c r="Q332" s="142">
        <f t="shared" si="81"/>
        <v>98.075000000000017</v>
      </c>
      <c r="R332" s="143">
        <f t="shared" si="82"/>
        <v>209.85</v>
      </c>
      <c r="S332" s="143">
        <f t="shared" si="83"/>
        <v>1156.4288000000001</v>
      </c>
      <c r="T332" s="95">
        <f t="shared" si="84"/>
        <v>1464.3538000000001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19039.985000000001</v>
      </c>
      <c r="N333" s="62">
        <f t="shared" si="80"/>
        <v>30.38</v>
      </c>
      <c r="O333" s="46"/>
      <c r="P333" s="43"/>
      <c r="Q333" s="142">
        <f t="shared" si="81"/>
        <v>98.075000000000017</v>
      </c>
      <c r="R333" s="143">
        <f t="shared" si="82"/>
        <v>209.85</v>
      </c>
      <c r="S333" s="143">
        <f t="shared" si="83"/>
        <v>1156.4288000000001</v>
      </c>
      <c r="T333" s="95">
        <f t="shared" si="84"/>
        <v>1464.3538000000001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19039.985000000001</v>
      </c>
      <c r="N334" s="62">
        <f t="shared" si="80"/>
        <v>30.38</v>
      </c>
      <c r="O334" s="46"/>
      <c r="P334" s="43"/>
      <c r="Q334" s="142">
        <f t="shared" si="81"/>
        <v>98.075000000000017</v>
      </c>
      <c r="R334" s="143">
        <f t="shared" si="82"/>
        <v>209.85</v>
      </c>
      <c r="S334" s="143">
        <f t="shared" si="83"/>
        <v>1156.4288000000001</v>
      </c>
      <c r="T334" s="95">
        <f t="shared" si="84"/>
        <v>1464.3538000000001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19039.985000000001</v>
      </c>
      <c r="N335" s="62">
        <f t="shared" si="80"/>
        <v>30.38</v>
      </c>
      <c r="O335" s="46"/>
      <c r="P335" s="43"/>
      <c r="Q335" s="142">
        <f t="shared" si="81"/>
        <v>98.075000000000017</v>
      </c>
      <c r="R335" s="143">
        <f t="shared" si="82"/>
        <v>209.85</v>
      </c>
      <c r="S335" s="143">
        <f t="shared" si="83"/>
        <v>1156.4288000000001</v>
      </c>
      <c r="T335" s="95">
        <f t="shared" si="84"/>
        <v>1464.3538000000001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19039.985000000001</v>
      </c>
      <c r="N336" s="62">
        <f t="shared" si="80"/>
        <v>30.38</v>
      </c>
      <c r="O336" s="46"/>
      <c r="P336" s="43"/>
      <c r="Q336" s="142">
        <f t="shared" si="81"/>
        <v>98.075000000000017</v>
      </c>
      <c r="R336" s="143">
        <f t="shared" si="82"/>
        <v>209.85</v>
      </c>
      <c r="S336" s="143">
        <f t="shared" si="83"/>
        <v>1156.4288000000001</v>
      </c>
      <c r="T336" s="95">
        <f t="shared" si="84"/>
        <v>1464.3538000000001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19039.985000000001</v>
      </c>
      <c r="N337" s="62">
        <f t="shared" si="80"/>
        <v>30.38</v>
      </c>
      <c r="O337" s="46"/>
      <c r="P337" s="43"/>
      <c r="Q337" s="142">
        <f t="shared" si="81"/>
        <v>98.075000000000017</v>
      </c>
      <c r="R337" s="143">
        <f t="shared" si="82"/>
        <v>209.85</v>
      </c>
      <c r="S337" s="143">
        <f t="shared" si="83"/>
        <v>1156.4288000000001</v>
      </c>
      <c r="T337" s="95">
        <f t="shared" si="84"/>
        <v>1464.3538000000001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19039.985000000001</v>
      </c>
      <c r="N338" s="62">
        <f t="shared" si="80"/>
        <v>30.38</v>
      </c>
      <c r="O338" s="46"/>
      <c r="P338" s="43"/>
      <c r="Q338" s="142">
        <f t="shared" si="81"/>
        <v>98.075000000000017</v>
      </c>
      <c r="R338" s="143">
        <f t="shared" si="82"/>
        <v>209.85</v>
      </c>
      <c r="S338" s="143">
        <f t="shared" si="83"/>
        <v>1156.4288000000001</v>
      </c>
      <c r="T338" s="95">
        <f t="shared" si="84"/>
        <v>1464.3538000000001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19039.985000000001</v>
      </c>
      <c r="N339" s="62">
        <f t="shared" si="80"/>
        <v>30.38</v>
      </c>
      <c r="O339" s="46"/>
      <c r="P339" s="43"/>
      <c r="Q339" s="142">
        <f t="shared" si="81"/>
        <v>98.075000000000017</v>
      </c>
      <c r="R339" s="143">
        <f t="shared" si="82"/>
        <v>209.85</v>
      </c>
      <c r="S339" s="143">
        <f t="shared" si="83"/>
        <v>1156.4288000000001</v>
      </c>
      <c r="T339" s="95">
        <f t="shared" si="84"/>
        <v>1464.3538000000001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19039.985000000001</v>
      </c>
      <c r="N340" s="62">
        <f t="shared" si="80"/>
        <v>30.38</v>
      </c>
      <c r="O340" s="46"/>
      <c r="P340" s="43"/>
      <c r="Q340" s="142">
        <f t="shared" si="81"/>
        <v>98.075000000000017</v>
      </c>
      <c r="R340" s="143">
        <f t="shared" si="82"/>
        <v>209.85</v>
      </c>
      <c r="S340" s="143">
        <f t="shared" si="83"/>
        <v>1156.4288000000001</v>
      </c>
      <c r="T340" s="95">
        <f t="shared" si="84"/>
        <v>1464.3538000000001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19039.985000000001</v>
      </c>
      <c r="N341" s="62">
        <f t="shared" si="80"/>
        <v>30.38</v>
      </c>
      <c r="O341" s="46"/>
      <c r="P341" s="43"/>
      <c r="Q341" s="142">
        <f t="shared" si="81"/>
        <v>98.075000000000017</v>
      </c>
      <c r="R341" s="143">
        <f t="shared" si="82"/>
        <v>209.85</v>
      </c>
      <c r="S341" s="143">
        <f t="shared" si="83"/>
        <v>1156.4288000000001</v>
      </c>
      <c r="T341" s="95">
        <f t="shared" si="84"/>
        <v>1464.3538000000001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19039.985000000001</v>
      </c>
      <c r="N342" s="62">
        <f t="shared" si="80"/>
        <v>30.38</v>
      </c>
      <c r="O342" s="46"/>
      <c r="P342" s="43"/>
      <c r="Q342" s="142">
        <f t="shared" si="81"/>
        <v>98.075000000000017</v>
      </c>
      <c r="R342" s="143">
        <f t="shared" si="82"/>
        <v>209.85</v>
      </c>
      <c r="S342" s="143">
        <f t="shared" si="83"/>
        <v>1156.4288000000001</v>
      </c>
      <c r="T342" s="95">
        <f t="shared" si="84"/>
        <v>1464.3538000000001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19039.985000000001</v>
      </c>
      <c r="N343" s="62">
        <f t="shared" ref="N343:N406" si="91">SUMPRODUCT($C$3:$K$3,$C$6:$K$6)/1000</f>
        <v>30.38</v>
      </c>
      <c r="O343" s="46"/>
      <c r="P343" s="43"/>
      <c r="Q343" s="142">
        <f t="shared" ref="Q343:Q406" si="92">SUMPRODUCT($C$4:$E$4,$C$6:$E$6)*$Q$3</f>
        <v>98.075000000000017</v>
      </c>
      <c r="R343" s="143">
        <f t="shared" ref="R343:R406" si="93">SUMPRODUCT($F$4:$H$4,$F$6:$H$6)*$R$3</f>
        <v>209.85</v>
      </c>
      <c r="S343" s="143">
        <f t="shared" ref="S343:S406" si="94">SUMPRODUCT($I$4:$K$4,$I$6:$K$6)*$S$3</f>
        <v>1156.4288000000001</v>
      </c>
      <c r="T343" s="95">
        <f t="shared" ref="T343:T406" si="95">SUM(Q343:S343)</f>
        <v>1464.3538000000001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19039.985000000001</v>
      </c>
      <c r="N344" s="62">
        <f t="shared" si="91"/>
        <v>30.38</v>
      </c>
      <c r="O344" s="46"/>
      <c r="P344" s="43"/>
      <c r="Q344" s="142">
        <f t="shared" si="92"/>
        <v>98.075000000000017</v>
      </c>
      <c r="R344" s="143">
        <f t="shared" si="93"/>
        <v>209.85</v>
      </c>
      <c r="S344" s="143">
        <f t="shared" si="94"/>
        <v>1156.4288000000001</v>
      </c>
      <c r="T344" s="95">
        <f t="shared" si="95"/>
        <v>1464.3538000000001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19039.985000000001</v>
      </c>
      <c r="N345" s="62">
        <f t="shared" si="91"/>
        <v>30.38</v>
      </c>
      <c r="O345" s="46"/>
      <c r="P345" s="43"/>
      <c r="Q345" s="142">
        <f t="shared" si="92"/>
        <v>98.075000000000017</v>
      </c>
      <c r="R345" s="143">
        <f t="shared" si="93"/>
        <v>209.85</v>
      </c>
      <c r="S345" s="143">
        <f t="shared" si="94"/>
        <v>1156.4288000000001</v>
      </c>
      <c r="T345" s="95">
        <f t="shared" si="95"/>
        <v>1464.3538000000001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19039.985000000001</v>
      </c>
      <c r="N346" s="62">
        <f t="shared" si="91"/>
        <v>30.38</v>
      </c>
      <c r="O346" s="46"/>
      <c r="P346" s="43"/>
      <c r="Q346" s="142">
        <f t="shared" si="92"/>
        <v>98.075000000000017</v>
      </c>
      <c r="R346" s="143">
        <f t="shared" si="93"/>
        <v>209.85</v>
      </c>
      <c r="S346" s="143">
        <f t="shared" si="94"/>
        <v>1156.4288000000001</v>
      </c>
      <c r="T346" s="95">
        <f t="shared" si="95"/>
        <v>1464.3538000000001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19039.985000000001</v>
      </c>
      <c r="N347" s="62">
        <f t="shared" si="91"/>
        <v>30.38</v>
      </c>
      <c r="O347" s="46"/>
      <c r="P347" s="43"/>
      <c r="Q347" s="142">
        <f t="shared" si="92"/>
        <v>98.075000000000017</v>
      </c>
      <c r="R347" s="143">
        <f t="shared" si="93"/>
        <v>209.85</v>
      </c>
      <c r="S347" s="143">
        <f t="shared" si="94"/>
        <v>1156.4288000000001</v>
      </c>
      <c r="T347" s="95">
        <f t="shared" si="95"/>
        <v>1464.3538000000001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19039.985000000001</v>
      </c>
      <c r="N348" s="62">
        <f t="shared" si="91"/>
        <v>30.38</v>
      </c>
      <c r="O348" s="46"/>
      <c r="P348" s="43"/>
      <c r="Q348" s="142">
        <f t="shared" si="92"/>
        <v>98.075000000000017</v>
      </c>
      <c r="R348" s="143">
        <f t="shared" si="93"/>
        <v>209.85</v>
      </c>
      <c r="S348" s="143">
        <f t="shared" si="94"/>
        <v>1156.4288000000001</v>
      </c>
      <c r="T348" s="95">
        <f t="shared" si="95"/>
        <v>1464.3538000000001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19039.985000000001</v>
      </c>
      <c r="N349" s="62">
        <f t="shared" si="91"/>
        <v>30.38</v>
      </c>
      <c r="O349" s="46"/>
      <c r="P349" s="43"/>
      <c r="Q349" s="142">
        <f t="shared" si="92"/>
        <v>98.075000000000017</v>
      </c>
      <c r="R349" s="143">
        <f t="shared" si="93"/>
        <v>209.85</v>
      </c>
      <c r="S349" s="143">
        <f t="shared" si="94"/>
        <v>1156.4288000000001</v>
      </c>
      <c r="T349" s="95">
        <f t="shared" si="95"/>
        <v>1464.3538000000001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19039.985000000001</v>
      </c>
      <c r="N350" s="62">
        <f t="shared" si="91"/>
        <v>30.38</v>
      </c>
      <c r="O350" s="46"/>
      <c r="P350" s="43"/>
      <c r="Q350" s="142">
        <f t="shared" si="92"/>
        <v>98.075000000000017</v>
      </c>
      <c r="R350" s="143">
        <f t="shared" si="93"/>
        <v>209.85</v>
      </c>
      <c r="S350" s="143">
        <f t="shared" si="94"/>
        <v>1156.4288000000001</v>
      </c>
      <c r="T350" s="95">
        <f t="shared" si="95"/>
        <v>1464.3538000000001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19039.985000000001</v>
      </c>
      <c r="N351" s="62">
        <f t="shared" si="91"/>
        <v>30.38</v>
      </c>
      <c r="O351" s="46"/>
      <c r="P351" s="43"/>
      <c r="Q351" s="142">
        <f t="shared" si="92"/>
        <v>98.075000000000017</v>
      </c>
      <c r="R351" s="143">
        <f t="shared" si="93"/>
        <v>209.85</v>
      </c>
      <c r="S351" s="143">
        <f t="shared" si="94"/>
        <v>1156.4288000000001</v>
      </c>
      <c r="T351" s="95">
        <f t="shared" si="95"/>
        <v>1464.3538000000001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19039.985000000001</v>
      </c>
      <c r="N352" s="62">
        <f t="shared" si="91"/>
        <v>30.38</v>
      </c>
      <c r="O352" s="46"/>
      <c r="P352" s="43"/>
      <c r="Q352" s="142">
        <f t="shared" si="92"/>
        <v>98.075000000000017</v>
      </c>
      <c r="R352" s="143">
        <f t="shared" si="93"/>
        <v>209.85</v>
      </c>
      <c r="S352" s="143">
        <f t="shared" si="94"/>
        <v>1156.4288000000001</v>
      </c>
      <c r="T352" s="95">
        <f t="shared" si="95"/>
        <v>1464.3538000000001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19039.985000000001</v>
      </c>
      <c r="N353" s="62">
        <f t="shared" si="91"/>
        <v>30.38</v>
      </c>
      <c r="O353" s="46"/>
      <c r="P353" s="43"/>
      <c r="Q353" s="142">
        <f t="shared" si="92"/>
        <v>98.075000000000017</v>
      </c>
      <c r="R353" s="143">
        <f t="shared" si="93"/>
        <v>209.85</v>
      </c>
      <c r="S353" s="143">
        <f t="shared" si="94"/>
        <v>1156.4288000000001</v>
      </c>
      <c r="T353" s="95">
        <f t="shared" si="95"/>
        <v>1464.3538000000001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19039.985000000001</v>
      </c>
      <c r="N354" s="62">
        <f t="shared" si="91"/>
        <v>30.38</v>
      </c>
      <c r="O354" s="46"/>
      <c r="P354" s="43"/>
      <c r="Q354" s="142">
        <f t="shared" si="92"/>
        <v>98.075000000000017</v>
      </c>
      <c r="R354" s="143">
        <f t="shared" si="93"/>
        <v>209.85</v>
      </c>
      <c r="S354" s="143">
        <f t="shared" si="94"/>
        <v>1156.4288000000001</v>
      </c>
      <c r="T354" s="95">
        <f t="shared" si="95"/>
        <v>1464.3538000000001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19039.985000000001</v>
      </c>
      <c r="N355" s="62">
        <f t="shared" si="91"/>
        <v>30.38</v>
      </c>
      <c r="O355" s="46"/>
      <c r="P355" s="43"/>
      <c r="Q355" s="142">
        <f t="shared" si="92"/>
        <v>98.075000000000017</v>
      </c>
      <c r="R355" s="143">
        <f t="shared" si="93"/>
        <v>209.85</v>
      </c>
      <c r="S355" s="143">
        <f t="shared" si="94"/>
        <v>1156.4288000000001</v>
      </c>
      <c r="T355" s="95">
        <f t="shared" si="95"/>
        <v>1464.3538000000001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19039.985000000001</v>
      </c>
      <c r="N356" s="62">
        <f t="shared" si="91"/>
        <v>30.38</v>
      </c>
      <c r="O356" s="46"/>
      <c r="P356" s="43"/>
      <c r="Q356" s="142">
        <f t="shared" si="92"/>
        <v>98.075000000000017</v>
      </c>
      <c r="R356" s="143">
        <f t="shared" si="93"/>
        <v>209.85</v>
      </c>
      <c r="S356" s="143">
        <f t="shared" si="94"/>
        <v>1156.4288000000001</v>
      </c>
      <c r="T356" s="95">
        <f t="shared" si="95"/>
        <v>1464.3538000000001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19039.985000000001</v>
      </c>
      <c r="N357" s="62">
        <f t="shared" si="91"/>
        <v>30.38</v>
      </c>
      <c r="O357" s="46"/>
      <c r="P357" s="43"/>
      <c r="Q357" s="142">
        <f t="shared" si="92"/>
        <v>98.075000000000017</v>
      </c>
      <c r="R357" s="143">
        <f t="shared" si="93"/>
        <v>209.85</v>
      </c>
      <c r="S357" s="143">
        <f t="shared" si="94"/>
        <v>1156.4288000000001</v>
      </c>
      <c r="T357" s="95">
        <f t="shared" si="95"/>
        <v>1464.3538000000001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19039.985000000001</v>
      </c>
      <c r="N358" s="62">
        <f t="shared" si="91"/>
        <v>30.38</v>
      </c>
      <c r="O358" s="46"/>
      <c r="P358" s="43"/>
      <c r="Q358" s="142">
        <f t="shared" si="92"/>
        <v>98.075000000000017</v>
      </c>
      <c r="R358" s="143">
        <f t="shared" si="93"/>
        <v>209.85</v>
      </c>
      <c r="S358" s="143">
        <f t="shared" si="94"/>
        <v>1156.4288000000001</v>
      </c>
      <c r="T358" s="95">
        <f t="shared" si="95"/>
        <v>1464.3538000000001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19039.985000000001</v>
      </c>
      <c r="N359" s="62">
        <f t="shared" si="91"/>
        <v>30.38</v>
      </c>
      <c r="O359" s="46"/>
      <c r="P359" s="43"/>
      <c r="Q359" s="142">
        <f t="shared" si="92"/>
        <v>98.075000000000017</v>
      </c>
      <c r="R359" s="143">
        <f t="shared" si="93"/>
        <v>209.85</v>
      </c>
      <c r="S359" s="143">
        <f t="shared" si="94"/>
        <v>1156.4288000000001</v>
      </c>
      <c r="T359" s="95">
        <f t="shared" si="95"/>
        <v>1464.3538000000001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19039.985000000001</v>
      </c>
      <c r="N360" s="62">
        <f t="shared" si="91"/>
        <v>30.38</v>
      </c>
      <c r="O360" s="46"/>
      <c r="P360" s="43"/>
      <c r="Q360" s="142">
        <f t="shared" si="92"/>
        <v>98.075000000000017</v>
      </c>
      <c r="R360" s="143">
        <f t="shared" si="93"/>
        <v>209.85</v>
      </c>
      <c r="S360" s="143">
        <f t="shared" si="94"/>
        <v>1156.4288000000001</v>
      </c>
      <c r="T360" s="95">
        <f t="shared" si="95"/>
        <v>1464.3538000000001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19039.985000000001</v>
      </c>
      <c r="N361" s="62">
        <f t="shared" si="91"/>
        <v>30.38</v>
      </c>
      <c r="O361" s="46"/>
      <c r="P361" s="43"/>
      <c r="Q361" s="142">
        <f t="shared" si="92"/>
        <v>98.075000000000017</v>
      </c>
      <c r="R361" s="143">
        <f t="shared" si="93"/>
        <v>209.85</v>
      </c>
      <c r="S361" s="143">
        <f t="shared" si="94"/>
        <v>1156.4288000000001</v>
      </c>
      <c r="T361" s="95">
        <f t="shared" si="95"/>
        <v>1464.3538000000001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19039.985000000001</v>
      </c>
      <c r="N362" s="62">
        <f t="shared" si="91"/>
        <v>30.38</v>
      </c>
      <c r="O362" s="46"/>
      <c r="P362" s="43"/>
      <c r="Q362" s="142">
        <f t="shared" si="92"/>
        <v>98.075000000000017</v>
      </c>
      <c r="R362" s="143">
        <f t="shared" si="93"/>
        <v>209.85</v>
      </c>
      <c r="S362" s="143">
        <f t="shared" si="94"/>
        <v>1156.4288000000001</v>
      </c>
      <c r="T362" s="95">
        <f t="shared" si="95"/>
        <v>1464.3538000000001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19039.985000000001</v>
      </c>
      <c r="N363" s="62">
        <f t="shared" si="91"/>
        <v>30.38</v>
      </c>
      <c r="O363" s="46"/>
      <c r="P363" s="43"/>
      <c r="Q363" s="142">
        <f t="shared" si="92"/>
        <v>98.075000000000017</v>
      </c>
      <c r="R363" s="143">
        <f t="shared" si="93"/>
        <v>209.85</v>
      </c>
      <c r="S363" s="143">
        <f t="shared" si="94"/>
        <v>1156.4288000000001</v>
      </c>
      <c r="T363" s="95">
        <f t="shared" si="95"/>
        <v>1464.3538000000001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19039.985000000001</v>
      </c>
      <c r="N364" s="62">
        <f t="shared" si="91"/>
        <v>30.38</v>
      </c>
      <c r="O364" s="46"/>
      <c r="P364" s="43"/>
      <c r="Q364" s="142">
        <f t="shared" si="92"/>
        <v>98.075000000000017</v>
      </c>
      <c r="R364" s="143">
        <f t="shared" si="93"/>
        <v>209.85</v>
      </c>
      <c r="S364" s="143">
        <f t="shared" si="94"/>
        <v>1156.4288000000001</v>
      </c>
      <c r="T364" s="95">
        <f t="shared" si="95"/>
        <v>1464.3538000000001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19039.985000000001</v>
      </c>
      <c r="N365" s="62">
        <f t="shared" si="91"/>
        <v>30.38</v>
      </c>
      <c r="O365" s="46"/>
      <c r="P365" s="43"/>
      <c r="Q365" s="142">
        <f t="shared" si="92"/>
        <v>98.075000000000017</v>
      </c>
      <c r="R365" s="143">
        <f t="shared" si="93"/>
        <v>209.85</v>
      </c>
      <c r="S365" s="143">
        <f t="shared" si="94"/>
        <v>1156.4288000000001</v>
      </c>
      <c r="T365" s="95">
        <f t="shared" si="95"/>
        <v>1464.3538000000001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19039.985000000001</v>
      </c>
      <c r="N366" s="62">
        <f t="shared" si="91"/>
        <v>30.38</v>
      </c>
      <c r="O366" s="46"/>
      <c r="P366" s="43"/>
      <c r="Q366" s="142">
        <f t="shared" si="92"/>
        <v>98.075000000000017</v>
      </c>
      <c r="R366" s="143">
        <f t="shared" si="93"/>
        <v>209.85</v>
      </c>
      <c r="S366" s="143">
        <f t="shared" si="94"/>
        <v>1156.4288000000001</v>
      </c>
      <c r="T366" s="95">
        <f t="shared" si="95"/>
        <v>1464.3538000000001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19039.985000000001</v>
      </c>
      <c r="N367" s="62">
        <f t="shared" si="91"/>
        <v>30.38</v>
      </c>
      <c r="O367" s="46"/>
      <c r="P367" s="43"/>
      <c r="Q367" s="142">
        <f t="shared" si="92"/>
        <v>98.075000000000017</v>
      </c>
      <c r="R367" s="143">
        <f t="shared" si="93"/>
        <v>209.85</v>
      </c>
      <c r="S367" s="143">
        <f t="shared" si="94"/>
        <v>1156.4288000000001</v>
      </c>
      <c r="T367" s="95">
        <f t="shared" si="95"/>
        <v>1464.3538000000001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19039.985000000001</v>
      </c>
      <c r="N368" s="62">
        <f t="shared" si="91"/>
        <v>30.38</v>
      </c>
      <c r="O368" s="46"/>
      <c r="P368" s="43"/>
      <c r="Q368" s="142">
        <f t="shared" si="92"/>
        <v>98.075000000000017</v>
      </c>
      <c r="R368" s="143">
        <f t="shared" si="93"/>
        <v>209.85</v>
      </c>
      <c r="S368" s="143">
        <f t="shared" si="94"/>
        <v>1156.4288000000001</v>
      </c>
      <c r="T368" s="95">
        <f t="shared" si="95"/>
        <v>1464.3538000000001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19039.985000000001</v>
      </c>
      <c r="N369" s="62">
        <f t="shared" si="91"/>
        <v>30.38</v>
      </c>
      <c r="O369" s="46"/>
      <c r="P369" s="43"/>
      <c r="Q369" s="142">
        <f t="shared" si="92"/>
        <v>98.075000000000017</v>
      </c>
      <c r="R369" s="143">
        <f t="shared" si="93"/>
        <v>209.85</v>
      </c>
      <c r="S369" s="143">
        <f t="shared" si="94"/>
        <v>1156.4288000000001</v>
      </c>
      <c r="T369" s="95">
        <f t="shared" si="95"/>
        <v>1464.3538000000001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19039.985000000001</v>
      </c>
      <c r="N370" s="62">
        <f t="shared" si="91"/>
        <v>30.38</v>
      </c>
      <c r="O370" s="46"/>
      <c r="P370" s="43"/>
      <c r="Q370" s="142">
        <f t="shared" si="92"/>
        <v>98.075000000000017</v>
      </c>
      <c r="R370" s="143">
        <f t="shared" si="93"/>
        <v>209.85</v>
      </c>
      <c r="S370" s="143">
        <f t="shared" si="94"/>
        <v>1156.4288000000001</v>
      </c>
      <c r="T370" s="95">
        <f t="shared" si="95"/>
        <v>1464.3538000000001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19039.985000000001</v>
      </c>
      <c r="N371" s="62">
        <f t="shared" si="91"/>
        <v>30.38</v>
      </c>
      <c r="O371" s="46"/>
      <c r="P371" s="43"/>
      <c r="Q371" s="142">
        <f t="shared" si="92"/>
        <v>98.075000000000017</v>
      </c>
      <c r="R371" s="143">
        <f t="shared" si="93"/>
        <v>209.85</v>
      </c>
      <c r="S371" s="143">
        <f t="shared" si="94"/>
        <v>1156.4288000000001</v>
      </c>
      <c r="T371" s="95">
        <f t="shared" si="95"/>
        <v>1464.3538000000001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19039.985000000001</v>
      </c>
      <c r="N372" s="62">
        <f t="shared" si="91"/>
        <v>30.38</v>
      </c>
      <c r="O372" s="46"/>
      <c r="P372" s="43"/>
      <c r="Q372" s="142">
        <f t="shared" si="92"/>
        <v>98.075000000000017</v>
      </c>
      <c r="R372" s="143">
        <f t="shared" si="93"/>
        <v>209.85</v>
      </c>
      <c r="S372" s="143">
        <f t="shared" si="94"/>
        <v>1156.4288000000001</v>
      </c>
      <c r="T372" s="95">
        <f t="shared" si="95"/>
        <v>1464.3538000000001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19039.985000000001</v>
      </c>
      <c r="N373" s="62">
        <f t="shared" si="91"/>
        <v>30.38</v>
      </c>
      <c r="O373" s="46"/>
      <c r="P373" s="43"/>
      <c r="Q373" s="142">
        <f t="shared" si="92"/>
        <v>98.075000000000017</v>
      </c>
      <c r="R373" s="143">
        <f t="shared" si="93"/>
        <v>209.85</v>
      </c>
      <c r="S373" s="143">
        <f t="shared" si="94"/>
        <v>1156.4288000000001</v>
      </c>
      <c r="T373" s="95">
        <f t="shared" si="95"/>
        <v>1464.3538000000001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19039.985000000001</v>
      </c>
      <c r="N374" s="62">
        <f t="shared" si="91"/>
        <v>30.38</v>
      </c>
      <c r="O374" s="46"/>
      <c r="P374" s="43"/>
      <c r="Q374" s="142">
        <f t="shared" si="92"/>
        <v>98.075000000000017</v>
      </c>
      <c r="R374" s="143">
        <f t="shared" si="93"/>
        <v>209.85</v>
      </c>
      <c r="S374" s="143">
        <f t="shared" si="94"/>
        <v>1156.4288000000001</v>
      </c>
      <c r="T374" s="95">
        <f t="shared" si="95"/>
        <v>1464.3538000000001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19039.985000000001</v>
      </c>
      <c r="N375" s="62">
        <f t="shared" si="91"/>
        <v>30.38</v>
      </c>
      <c r="O375" s="46"/>
      <c r="P375" s="43"/>
      <c r="Q375" s="142">
        <f t="shared" si="92"/>
        <v>98.075000000000017</v>
      </c>
      <c r="R375" s="143">
        <f t="shared" si="93"/>
        <v>209.85</v>
      </c>
      <c r="S375" s="143">
        <f t="shared" si="94"/>
        <v>1156.4288000000001</v>
      </c>
      <c r="T375" s="95">
        <f t="shared" si="95"/>
        <v>1464.3538000000001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19039.985000000001</v>
      </c>
      <c r="N376" s="62">
        <f t="shared" si="91"/>
        <v>30.38</v>
      </c>
      <c r="O376" s="46"/>
      <c r="P376" s="43"/>
      <c r="Q376" s="142">
        <f t="shared" si="92"/>
        <v>98.075000000000017</v>
      </c>
      <c r="R376" s="143">
        <f t="shared" si="93"/>
        <v>209.85</v>
      </c>
      <c r="S376" s="143">
        <f t="shared" si="94"/>
        <v>1156.4288000000001</v>
      </c>
      <c r="T376" s="95">
        <f t="shared" si="95"/>
        <v>1464.3538000000001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19039.985000000001</v>
      </c>
      <c r="N377" s="62">
        <f t="shared" si="91"/>
        <v>30.38</v>
      </c>
      <c r="O377" s="46"/>
      <c r="P377" s="43"/>
      <c r="Q377" s="142">
        <f t="shared" si="92"/>
        <v>98.075000000000017</v>
      </c>
      <c r="R377" s="143">
        <f t="shared" si="93"/>
        <v>209.85</v>
      </c>
      <c r="S377" s="143">
        <f t="shared" si="94"/>
        <v>1156.4288000000001</v>
      </c>
      <c r="T377" s="95">
        <f t="shared" si="95"/>
        <v>1464.3538000000001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19039.985000000001</v>
      </c>
      <c r="N378" s="62">
        <f t="shared" si="91"/>
        <v>30.38</v>
      </c>
      <c r="O378" s="46"/>
      <c r="P378" s="43"/>
      <c r="Q378" s="142">
        <f t="shared" si="92"/>
        <v>98.075000000000017</v>
      </c>
      <c r="R378" s="143">
        <f t="shared" si="93"/>
        <v>209.85</v>
      </c>
      <c r="S378" s="143">
        <f t="shared" si="94"/>
        <v>1156.4288000000001</v>
      </c>
      <c r="T378" s="95">
        <f t="shared" si="95"/>
        <v>1464.3538000000001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19039.985000000001</v>
      </c>
      <c r="N379" s="62">
        <f t="shared" si="91"/>
        <v>30.38</v>
      </c>
      <c r="O379" s="46"/>
      <c r="P379" s="43"/>
      <c r="Q379" s="142">
        <f t="shared" si="92"/>
        <v>98.075000000000017</v>
      </c>
      <c r="R379" s="143">
        <f t="shared" si="93"/>
        <v>209.85</v>
      </c>
      <c r="S379" s="143">
        <f t="shared" si="94"/>
        <v>1156.4288000000001</v>
      </c>
      <c r="T379" s="95">
        <f t="shared" si="95"/>
        <v>1464.3538000000001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19039.985000000001</v>
      </c>
      <c r="N380" s="62">
        <f t="shared" si="91"/>
        <v>30.38</v>
      </c>
      <c r="O380" s="46"/>
      <c r="P380" s="43"/>
      <c r="Q380" s="142">
        <f t="shared" si="92"/>
        <v>98.075000000000017</v>
      </c>
      <c r="R380" s="143">
        <f t="shared" si="93"/>
        <v>209.85</v>
      </c>
      <c r="S380" s="143">
        <f t="shared" si="94"/>
        <v>1156.4288000000001</v>
      </c>
      <c r="T380" s="95">
        <f t="shared" si="95"/>
        <v>1464.3538000000001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19039.985000000001</v>
      </c>
      <c r="N381" s="62">
        <f t="shared" si="91"/>
        <v>30.38</v>
      </c>
      <c r="O381" s="46"/>
      <c r="P381" s="43"/>
      <c r="Q381" s="142">
        <f t="shared" si="92"/>
        <v>98.075000000000017</v>
      </c>
      <c r="R381" s="143">
        <f t="shared" si="93"/>
        <v>209.85</v>
      </c>
      <c r="S381" s="143">
        <f t="shared" si="94"/>
        <v>1156.4288000000001</v>
      </c>
      <c r="T381" s="95">
        <f t="shared" si="95"/>
        <v>1464.3538000000001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19039.985000000001</v>
      </c>
      <c r="N382" s="62">
        <f t="shared" si="91"/>
        <v>30.38</v>
      </c>
      <c r="O382" s="46"/>
      <c r="P382" s="43"/>
      <c r="Q382" s="142">
        <f t="shared" si="92"/>
        <v>98.075000000000017</v>
      </c>
      <c r="R382" s="143">
        <f t="shared" si="93"/>
        <v>209.85</v>
      </c>
      <c r="S382" s="143">
        <f t="shared" si="94"/>
        <v>1156.4288000000001</v>
      </c>
      <c r="T382" s="95">
        <f t="shared" si="95"/>
        <v>1464.3538000000001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19039.985000000001</v>
      </c>
      <c r="N383" s="62">
        <f t="shared" si="91"/>
        <v>30.38</v>
      </c>
      <c r="O383" s="46"/>
      <c r="P383" s="43"/>
      <c r="Q383" s="142">
        <f t="shared" si="92"/>
        <v>98.075000000000017</v>
      </c>
      <c r="R383" s="143">
        <f t="shared" si="93"/>
        <v>209.85</v>
      </c>
      <c r="S383" s="143">
        <f t="shared" si="94"/>
        <v>1156.4288000000001</v>
      </c>
      <c r="T383" s="95">
        <f t="shared" si="95"/>
        <v>1464.3538000000001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19039.985000000001</v>
      </c>
      <c r="N384" s="62">
        <f t="shared" si="91"/>
        <v>30.38</v>
      </c>
      <c r="O384" s="46"/>
      <c r="P384" s="43"/>
      <c r="Q384" s="142">
        <f t="shared" si="92"/>
        <v>98.075000000000017</v>
      </c>
      <c r="R384" s="143">
        <f t="shared" si="93"/>
        <v>209.85</v>
      </c>
      <c r="S384" s="143">
        <f t="shared" si="94"/>
        <v>1156.4288000000001</v>
      </c>
      <c r="T384" s="95">
        <f t="shared" si="95"/>
        <v>1464.3538000000001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19039.985000000001</v>
      </c>
      <c r="N385" s="62">
        <f t="shared" si="91"/>
        <v>30.38</v>
      </c>
      <c r="O385" s="46"/>
      <c r="P385" s="43"/>
      <c r="Q385" s="142">
        <f t="shared" si="92"/>
        <v>98.075000000000017</v>
      </c>
      <c r="R385" s="143">
        <f t="shared" si="93"/>
        <v>209.85</v>
      </c>
      <c r="S385" s="143">
        <f t="shared" si="94"/>
        <v>1156.4288000000001</v>
      </c>
      <c r="T385" s="95">
        <f t="shared" si="95"/>
        <v>1464.3538000000001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19039.985000000001</v>
      </c>
      <c r="N386" s="62">
        <f t="shared" si="91"/>
        <v>30.38</v>
      </c>
      <c r="O386" s="46"/>
      <c r="P386" s="43"/>
      <c r="Q386" s="142">
        <f t="shared" si="92"/>
        <v>98.075000000000017</v>
      </c>
      <c r="R386" s="143">
        <f t="shared" si="93"/>
        <v>209.85</v>
      </c>
      <c r="S386" s="143">
        <f t="shared" si="94"/>
        <v>1156.4288000000001</v>
      </c>
      <c r="T386" s="95">
        <f t="shared" si="95"/>
        <v>1464.3538000000001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19039.985000000001</v>
      </c>
      <c r="N387" s="62">
        <f t="shared" si="91"/>
        <v>30.38</v>
      </c>
      <c r="O387" s="46"/>
      <c r="P387" s="43"/>
      <c r="Q387" s="142">
        <f t="shared" si="92"/>
        <v>98.075000000000017</v>
      </c>
      <c r="R387" s="143">
        <f t="shared" si="93"/>
        <v>209.85</v>
      </c>
      <c r="S387" s="143">
        <f t="shared" si="94"/>
        <v>1156.4288000000001</v>
      </c>
      <c r="T387" s="95">
        <f t="shared" si="95"/>
        <v>1464.3538000000001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19039.985000000001</v>
      </c>
      <c r="N388" s="62">
        <f t="shared" si="91"/>
        <v>30.38</v>
      </c>
      <c r="O388" s="46"/>
      <c r="P388" s="43"/>
      <c r="Q388" s="142">
        <f t="shared" si="92"/>
        <v>98.075000000000017</v>
      </c>
      <c r="R388" s="143">
        <f t="shared" si="93"/>
        <v>209.85</v>
      </c>
      <c r="S388" s="143">
        <f t="shared" si="94"/>
        <v>1156.4288000000001</v>
      </c>
      <c r="T388" s="95">
        <f t="shared" si="95"/>
        <v>1464.3538000000001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19039.985000000001</v>
      </c>
      <c r="N389" s="62">
        <f t="shared" si="91"/>
        <v>30.38</v>
      </c>
      <c r="O389" s="46"/>
      <c r="P389" s="43"/>
      <c r="Q389" s="142">
        <f t="shared" si="92"/>
        <v>98.075000000000017</v>
      </c>
      <c r="R389" s="143">
        <f t="shared" si="93"/>
        <v>209.85</v>
      </c>
      <c r="S389" s="143">
        <f t="shared" si="94"/>
        <v>1156.4288000000001</v>
      </c>
      <c r="T389" s="95">
        <f t="shared" si="95"/>
        <v>1464.3538000000001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19039.985000000001</v>
      </c>
      <c r="N390" s="62">
        <f t="shared" si="91"/>
        <v>30.38</v>
      </c>
      <c r="O390" s="46"/>
      <c r="P390" s="43"/>
      <c r="Q390" s="142">
        <f t="shared" si="92"/>
        <v>98.075000000000017</v>
      </c>
      <c r="R390" s="143">
        <f t="shared" si="93"/>
        <v>209.85</v>
      </c>
      <c r="S390" s="143">
        <f t="shared" si="94"/>
        <v>1156.4288000000001</v>
      </c>
      <c r="T390" s="95">
        <f t="shared" si="95"/>
        <v>1464.3538000000001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19039.985000000001</v>
      </c>
      <c r="N391" s="62">
        <f t="shared" si="91"/>
        <v>30.38</v>
      </c>
      <c r="O391" s="46"/>
      <c r="P391" s="43"/>
      <c r="Q391" s="142">
        <f t="shared" si="92"/>
        <v>98.075000000000017</v>
      </c>
      <c r="R391" s="143">
        <f t="shared" si="93"/>
        <v>209.85</v>
      </c>
      <c r="S391" s="143">
        <f t="shared" si="94"/>
        <v>1156.4288000000001</v>
      </c>
      <c r="T391" s="95">
        <f t="shared" si="95"/>
        <v>1464.3538000000001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19039.985000000001</v>
      </c>
      <c r="N392" s="62">
        <f t="shared" si="91"/>
        <v>30.38</v>
      </c>
      <c r="O392" s="46"/>
      <c r="P392" s="43"/>
      <c r="Q392" s="142">
        <f t="shared" si="92"/>
        <v>98.075000000000017</v>
      </c>
      <c r="R392" s="143">
        <f t="shared" si="93"/>
        <v>209.85</v>
      </c>
      <c r="S392" s="143">
        <f t="shared" si="94"/>
        <v>1156.4288000000001</v>
      </c>
      <c r="T392" s="95">
        <f t="shared" si="95"/>
        <v>1464.3538000000001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19039.985000000001</v>
      </c>
      <c r="N393" s="62">
        <f t="shared" si="91"/>
        <v>30.38</v>
      </c>
      <c r="O393" s="46"/>
      <c r="P393" s="43"/>
      <c r="Q393" s="142">
        <f t="shared" si="92"/>
        <v>98.075000000000017</v>
      </c>
      <c r="R393" s="143">
        <f t="shared" si="93"/>
        <v>209.85</v>
      </c>
      <c r="S393" s="143">
        <f t="shared" si="94"/>
        <v>1156.4288000000001</v>
      </c>
      <c r="T393" s="95">
        <f t="shared" si="95"/>
        <v>1464.3538000000001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19039.985000000001</v>
      </c>
      <c r="N394" s="62">
        <f t="shared" si="91"/>
        <v>30.38</v>
      </c>
      <c r="O394" s="46"/>
      <c r="P394" s="43"/>
      <c r="Q394" s="142">
        <f t="shared" si="92"/>
        <v>98.075000000000017</v>
      </c>
      <c r="R394" s="143">
        <f t="shared" si="93"/>
        <v>209.85</v>
      </c>
      <c r="S394" s="143">
        <f t="shared" si="94"/>
        <v>1156.4288000000001</v>
      </c>
      <c r="T394" s="95">
        <f t="shared" si="95"/>
        <v>1464.3538000000001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19039.985000000001</v>
      </c>
      <c r="N395" s="62">
        <f t="shared" si="91"/>
        <v>30.38</v>
      </c>
      <c r="O395" s="46"/>
      <c r="P395" s="43"/>
      <c r="Q395" s="142">
        <f t="shared" si="92"/>
        <v>98.075000000000017</v>
      </c>
      <c r="R395" s="143">
        <f t="shared" si="93"/>
        <v>209.85</v>
      </c>
      <c r="S395" s="143">
        <f t="shared" si="94"/>
        <v>1156.4288000000001</v>
      </c>
      <c r="T395" s="95">
        <f t="shared" si="95"/>
        <v>1464.3538000000001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19039.985000000001</v>
      </c>
      <c r="N396" s="62">
        <f t="shared" si="91"/>
        <v>30.38</v>
      </c>
      <c r="O396" s="46"/>
      <c r="P396" s="43"/>
      <c r="Q396" s="142">
        <f t="shared" si="92"/>
        <v>98.075000000000017</v>
      </c>
      <c r="R396" s="143">
        <f t="shared" si="93"/>
        <v>209.85</v>
      </c>
      <c r="S396" s="143">
        <f t="shared" si="94"/>
        <v>1156.4288000000001</v>
      </c>
      <c r="T396" s="95">
        <f t="shared" si="95"/>
        <v>1464.3538000000001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19039.985000000001</v>
      </c>
      <c r="N397" s="62">
        <f t="shared" si="91"/>
        <v>30.38</v>
      </c>
      <c r="O397" s="46"/>
      <c r="P397" s="43"/>
      <c r="Q397" s="142">
        <f t="shared" si="92"/>
        <v>98.075000000000017</v>
      </c>
      <c r="R397" s="143">
        <f t="shared" si="93"/>
        <v>209.85</v>
      </c>
      <c r="S397" s="143">
        <f t="shared" si="94"/>
        <v>1156.4288000000001</v>
      </c>
      <c r="T397" s="95">
        <f t="shared" si="95"/>
        <v>1464.3538000000001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19039.985000000001</v>
      </c>
      <c r="N398" s="62">
        <f t="shared" si="91"/>
        <v>30.38</v>
      </c>
      <c r="O398" s="46"/>
      <c r="P398" s="43"/>
      <c r="Q398" s="142">
        <f t="shared" si="92"/>
        <v>98.075000000000017</v>
      </c>
      <c r="R398" s="143">
        <f t="shared" si="93"/>
        <v>209.85</v>
      </c>
      <c r="S398" s="143">
        <f t="shared" si="94"/>
        <v>1156.4288000000001</v>
      </c>
      <c r="T398" s="95">
        <f t="shared" si="95"/>
        <v>1464.3538000000001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19039.985000000001</v>
      </c>
      <c r="N399" s="62">
        <f t="shared" si="91"/>
        <v>30.38</v>
      </c>
      <c r="O399" s="46"/>
      <c r="P399" s="43"/>
      <c r="Q399" s="142">
        <f t="shared" si="92"/>
        <v>98.075000000000017</v>
      </c>
      <c r="R399" s="143">
        <f t="shared" si="93"/>
        <v>209.85</v>
      </c>
      <c r="S399" s="143">
        <f t="shared" si="94"/>
        <v>1156.4288000000001</v>
      </c>
      <c r="T399" s="95">
        <f t="shared" si="95"/>
        <v>1464.3538000000001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19039.985000000001</v>
      </c>
      <c r="N400" s="62">
        <f t="shared" si="91"/>
        <v>30.38</v>
      </c>
      <c r="O400" s="46"/>
      <c r="P400" s="43"/>
      <c r="Q400" s="142">
        <f t="shared" si="92"/>
        <v>98.075000000000017</v>
      </c>
      <c r="R400" s="143">
        <f t="shared" si="93"/>
        <v>209.85</v>
      </c>
      <c r="S400" s="143">
        <f t="shared" si="94"/>
        <v>1156.4288000000001</v>
      </c>
      <c r="T400" s="95">
        <f t="shared" si="95"/>
        <v>1464.3538000000001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19039.985000000001</v>
      </c>
      <c r="N401" s="62">
        <f t="shared" si="91"/>
        <v>30.38</v>
      </c>
      <c r="O401" s="46"/>
      <c r="P401" s="43"/>
      <c r="Q401" s="142">
        <f t="shared" si="92"/>
        <v>98.075000000000017</v>
      </c>
      <c r="R401" s="143">
        <f t="shared" si="93"/>
        <v>209.85</v>
      </c>
      <c r="S401" s="143">
        <f t="shared" si="94"/>
        <v>1156.4288000000001</v>
      </c>
      <c r="T401" s="95">
        <f t="shared" si="95"/>
        <v>1464.3538000000001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19039.985000000001</v>
      </c>
      <c r="N402" s="62">
        <f t="shared" si="91"/>
        <v>30.38</v>
      </c>
      <c r="O402" s="46"/>
      <c r="P402" s="43"/>
      <c r="Q402" s="142">
        <f t="shared" si="92"/>
        <v>98.075000000000017</v>
      </c>
      <c r="R402" s="143">
        <f t="shared" si="93"/>
        <v>209.85</v>
      </c>
      <c r="S402" s="143">
        <f t="shared" si="94"/>
        <v>1156.4288000000001</v>
      </c>
      <c r="T402" s="95">
        <f t="shared" si="95"/>
        <v>1464.3538000000001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19039.985000000001</v>
      </c>
      <c r="N403" s="62">
        <f t="shared" si="91"/>
        <v>30.38</v>
      </c>
      <c r="O403" s="46"/>
      <c r="P403" s="43"/>
      <c r="Q403" s="142">
        <f t="shared" si="92"/>
        <v>98.075000000000017</v>
      </c>
      <c r="R403" s="143">
        <f t="shared" si="93"/>
        <v>209.85</v>
      </c>
      <c r="S403" s="143">
        <f t="shared" si="94"/>
        <v>1156.4288000000001</v>
      </c>
      <c r="T403" s="95">
        <f t="shared" si="95"/>
        <v>1464.3538000000001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19039.985000000001</v>
      </c>
      <c r="N404" s="62">
        <f t="shared" si="91"/>
        <v>30.38</v>
      </c>
      <c r="O404" s="46"/>
      <c r="P404" s="43"/>
      <c r="Q404" s="142">
        <f t="shared" si="92"/>
        <v>98.075000000000017</v>
      </c>
      <c r="R404" s="143">
        <f t="shared" si="93"/>
        <v>209.85</v>
      </c>
      <c r="S404" s="143">
        <f t="shared" si="94"/>
        <v>1156.4288000000001</v>
      </c>
      <c r="T404" s="95">
        <f t="shared" si="95"/>
        <v>1464.3538000000001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19039.985000000001</v>
      </c>
      <c r="N405" s="62">
        <f t="shared" si="91"/>
        <v>30.38</v>
      </c>
      <c r="O405" s="46"/>
      <c r="P405" s="43"/>
      <c r="Q405" s="142">
        <f t="shared" si="92"/>
        <v>98.075000000000017</v>
      </c>
      <c r="R405" s="143">
        <f t="shared" si="93"/>
        <v>209.85</v>
      </c>
      <c r="S405" s="143">
        <f t="shared" si="94"/>
        <v>1156.4288000000001</v>
      </c>
      <c r="T405" s="95">
        <f t="shared" si="95"/>
        <v>1464.3538000000001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19039.985000000001</v>
      </c>
      <c r="N406" s="62">
        <f t="shared" si="91"/>
        <v>30.38</v>
      </c>
      <c r="O406" s="46"/>
      <c r="P406" s="43"/>
      <c r="Q406" s="142">
        <f t="shared" si="92"/>
        <v>98.075000000000017</v>
      </c>
      <c r="R406" s="143">
        <f t="shared" si="93"/>
        <v>209.85</v>
      </c>
      <c r="S406" s="143">
        <f t="shared" si="94"/>
        <v>1156.4288000000001</v>
      </c>
      <c r="T406" s="95">
        <f t="shared" si="95"/>
        <v>1464.3538000000001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19039.985000000001</v>
      </c>
      <c r="N407" s="62">
        <f t="shared" ref="N407:N470" si="102">SUMPRODUCT($C$3:$K$3,$C$6:$K$6)/1000</f>
        <v>30.38</v>
      </c>
      <c r="O407" s="46"/>
      <c r="P407" s="43"/>
      <c r="Q407" s="142">
        <f t="shared" ref="Q407:Q470" si="103">SUMPRODUCT($C$4:$E$4,$C$6:$E$6)*$Q$3</f>
        <v>98.075000000000017</v>
      </c>
      <c r="R407" s="143">
        <f t="shared" ref="R407:R470" si="104">SUMPRODUCT($F$4:$H$4,$F$6:$H$6)*$R$3</f>
        <v>209.85</v>
      </c>
      <c r="S407" s="143">
        <f t="shared" ref="S407:S470" si="105">SUMPRODUCT($I$4:$K$4,$I$6:$K$6)*$S$3</f>
        <v>1156.4288000000001</v>
      </c>
      <c r="T407" s="95">
        <f t="shared" ref="T407:T470" si="106">SUM(Q407:S407)</f>
        <v>1464.3538000000001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19039.985000000001</v>
      </c>
      <c r="N408" s="62">
        <f t="shared" si="102"/>
        <v>30.38</v>
      </c>
      <c r="O408" s="46"/>
      <c r="P408" s="43"/>
      <c r="Q408" s="142">
        <f t="shared" si="103"/>
        <v>98.075000000000017</v>
      </c>
      <c r="R408" s="143">
        <f t="shared" si="104"/>
        <v>209.85</v>
      </c>
      <c r="S408" s="143">
        <f t="shared" si="105"/>
        <v>1156.4288000000001</v>
      </c>
      <c r="T408" s="95">
        <f t="shared" si="106"/>
        <v>1464.3538000000001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19039.985000000001</v>
      </c>
      <c r="N409" s="62">
        <f t="shared" si="102"/>
        <v>30.38</v>
      </c>
      <c r="O409" s="46"/>
      <c r="P409" s="43"/>
      <c r="Q409" s="142">
        <f t="shared" si="103"/>
        <v>98.075000000000017</v>
      </c>
      <c r="R409" s="143">
        <f t="shared" si="104"/>
        <v>209.85</v>
      </c>
      <c r="S409" s="143">
        <f t="shared" si="105"/>
        <v>1156.4288000000001</v>
      </c>
      <c r="T409" s="95">
        <f t="shared" si="106"/>
        <v>1464.3538000000001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19039.985000000001</v>
      </c>
      <c r="N410" s="62">
        <f t="shared" si="102"/>
        <v>30.38</v>
      </c>
      <c r="O410" s="46"/>
      <c r="P410" s="43"/>
      <c r="Q410" s="142">
        <f t="shared" si="103"/>
        <v>98.075000000000017</v>
      </c>
      <c r="R410" s="143">
        <f t="shared" si="104"/>
        <v>209.85</v>
      </c>
      <c r="S410" s="143">
        <f t="shared" si="105"/>
        <v>1156.4288000000001</v>
      </c>
      <c r="T410" s="95">
        <f t="shared" si="106"/>
        <v>1464.3538000000001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19039.985000000001</v>
      </c>
      <c r="N411" s="62">
        <f t="shared" si="102"/>
        <v>30.38</v>
      </c>
      <c r="O411" s="46"/>
      <c r="P411" s="43"/>
      <c r="Q411" s="142">
        <f t="shared" si="103"/>
        <v>98.075000000000017</v>
      </c>
      <c r="R411" s="143">
        <f t="shared" si="104"/>
        <v>209.85</v>
      </c>
      <c r="S411" s="143">
        <f t="shared" si="105"/>
        <v>1156.4288000000001</v>
      </c>
      <c r="T411" s="95">
        <f t="shared" si="106"/>
        <v>1464.3538000000001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19039.985000000001</v>
      </c>
      <c r="N412" s="62">
        <f t="shared" si="102"/>
        <v>30.38</v>
      </c>
      <c r="O412" s="46"/>
      <c r="P412" s="43"/>
      <c r="Q412" s="142">
        <f t="shared" si="103"/>
        <v>98.075000000000017</v>
      </c>
      <c r="R412" s="143">
        <f t="shared" si="104"/>
        <v>209.85</v>
      </c>
      <c r="S412" s="143">
        <f t="shared" si="105"/>
        <v>1156.4288000000001</v>
      </c>
      <c r="T412" s="95">
        <f t="shared" si="106"/>
        <v>1464.3538000000001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19039.985000000001</v>
      </c>
      <c r="N413" s="62">
        <f t="shared" si="102"/>
        <v>30.38</v>
      </c>
      <c r="O413" s="46"/>
      <c r="P413" s="43"/>
      <c r="Q413" s="142">
        <f t="shared" si="103"/>
        <v>98.075000000000017</v>
      </c>
      <c r="R413" s="143">
        <f t="shared" si="104"/>
        <v>209.85</v>
      </c>
      <c r="S413" s="143">
        <f t="shared" si="105"/>
        <v>1156.4288000000001</v>
      </c>
      <c r="T413" s="95">
        <f t="shared" si="106"/>
        <v>1464.3538000000001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19039.985000000001</v>
      </c>
      <c r="N414" s="62">
        <f t="shared" si="102"/>
        <v>30.38</v>
      </c>
      <c r="O414" s="46"/>
      <c r="P414" s="43"/>
      <c r="Q414" s="142">
        <f t="shared" si="103"/>
        <v>98.075000000000017</v>
      </c>
      <c r="R414" s="143">
        <f t="shared" si="104"/>
        <v>209.85</v>
      </c>
      <c r="S414" s="143">
        <f t="shared" si="105"/>
        <v>1156.4288000000001</v>
      </c>
      <c r="T414" s="95">
        <f t="shared" si="106"/>
        <v>1464.3538000000001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19039.985000000001</v>
      </c>
      <c r="N415" s="62">
        <f t="shared" si="102"/>
        <v>30.38</v>
      </c>
      <c r="O415" s="46"/>
      <c r="P415" s="43"/>
      <c r="Q415" s="142">
        <f t="shared" si="103"/>
        <v>98.075000000000017</v>
      </c>
      <c r="R415" s="143">
        <f t="shared" si="104"/>
        <v>209.85</v>
      </c>
      <c r="S415" s="143">
        <f t="shared" si="105"/>
        <v>1156.4288000000001</v>
      </c>
      <c r="T415" s="95">
        <f t="shared" si="106"/>
        <v>1464.3538000000001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19039.985000000001</v>
      </c>
      <c r="N416" s="62">
        <f t="shared" si="102"/>
        <v>30.38</v>
      </c>
      <c r="O416" s="46"/>
      <c r="P416" s="43"/>
      <c r="Q416" s="142">
        <f t="shared" si="103"/>
        <v>98.075000000000017</v>
      </c>
      <c r="R416" s="143">
        <f t="shared" si="104"/>
        <v>209.85</v>
      </c>
      <c r="S416" s="143">
        <f t="shared" si="105"/>
        <v>1156.4288000000001</v>
      </c>
      <c r="T416" s="95">
        <f t="shared" si="106"/>
        <v>1464.3538000000001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19039.985000000001</v>
      </c>
      <c r="N417" s="62">
        <f t="shared" si="102"/>
        <v>30.38</v>
      </c>
      <c r="O417" s="46"/>
      <c r="P417" s="43"/>
      <c r="Q417" s="142">
        <f t="shared" si="103"/>
        <v>98.075000000000017</v>
      </c>
      <c r="R417" s="143">
        <f t="shared" si="104"/>
        <v>209.85</v>
      </c>
      <c r="S417" s="143">
        <f t="shared" si="105"/>
        <v>1156.4288000000001</v>
      </c>
      <c r="T417" s="95">
        <f t="shared" si="106"/>
        <v>1464.3538000000001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19039.985000000001</v>
      </c>
      <c r="N418" s="62">
        <f t="shared" si="102"/>
        <v>30.38</v>
      </c>
      <c r="O418" s="46"/>
      <c r="P418" s="43"/>
      <c r="Q418" s="142">
        <f t="shared" si="103"/>
        <v>98.075000000000017</v>
      </c>
      <c r="R418" s="143">
        <f t="shared" si="104"/>
        <v>209.85</v>
      </c>
      <c r="S418" s="143">
        <f t="shared" si="105"/>
        <v>1156.4288000000001</v>
      </c>
      <c r="T418" s="95">
        <f t="shared" si="106"/>
        <v>1464.3538000000001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19039.985000000001</v>
      </c>
      <c r="N419" s="62">
        <f t="shared" si="102"/>
        <v>30.38</v>
      </c>
      <c r="O419" s="46"/>
      <c r="P419" s="43"/>
      <c r="Q419" s="142">
        <f t="shared" si="103"/>
        <v>98.075000000000017</v>
      </c>
      <c r="R419" s="143">
        <f t="shared" si="104"/>
        <v>209.85</v>
      </c>
      <c r="S419" s="143">
        <f t="shared" si="105"/>
        <v>1156.4288000000001</v>
      </c>
      <c r="T419" s="95">
        <f t="shared" si="106"/>
        <v>1464.3538000000001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19039.985000000001</v>
      </c>
      <c r="N420" s="62">
        <f t="shared" si="102"/>
        <v>30.38</v>
      </c>
      <c r="O420" s="46"/>
      <c r="P420" s="43"/>
      <c r="Q420" s="142">
        <f t="shared" si="103"/>
        <v>98.075000000000017</v>
      </c>
      <c r="R420" s="143">
        <f t="shared" si="104"/>
        <v>209.85</v>
      </c>
      <c r="S420" s="143">
        <f t="shared" si="105"/>
        <v>1156.4288000000001</v>
      </c>
      <c r="T420" s="95">
        <f t="shared" si="106"/>
        <v>1464.3538000000001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19039.985000000001</v>
      </c>
      <c r="N421" s="62">
        <f t="shared" si="102"/>
        <v>30.38</v>
      </c>
      <c r="O421" s="46"/>
      <c r="P421" s="43"/>
      <c r="Q421" s="142">
        <f t="shared" si="103"/>
        <v>98.075000000000017</v>
      </c>
      <c r="R421" s="143">
        <f t="shared" si="104"/>
        <v>209.85</v>
      </c>
      <c r="S421" s="143">
        <f t="shared" si="105"/>
        <v>1156.4288000000001</v>
      </c>
      <c r="T421" s="95">
        <f t="shared" si="106"/>
        <v>1464.3538000000001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19039.985000000001</v>
      </c>
      <c r="N422" s="62">
        <f t="shared" si="102"/>
        <v>30.38</v>
      </c>
      <c r="O422" s="46"/>
      <c r="P422" s="43"/>
      <c r="Q422" s="142">
        <f t="shared" si="103"/>
        <v>98.075000000000017</v>
      </c>
      <c r="R422" s="143">
        <f t="shared" si="104"/>
        <v>209.85</v>
      </c>
      <c r="S422" s="143">
        <f t="shared" si="105"/>
        <v>1156.4288000000001</v>
      </c>
      <c r="T422" s="95">
        <f t="shared" si="106"/>
        <v>1464.3538000000001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19039.985000000001</v>
      </c>
      <c r="N423" s="62">
        <f t="shared" si="102"/>
        <v>30.38</v>
      </c>
      <c r="O423" s="46"/>
      <c r="P423" s="43"/>
      <c r="Q423" s="142">
        <f t="shared" si="103"/>
        <v>98.075000000000017</v>
      </c>
      <c r="R423" s="143">
        <f t="shared" si="104"/>
        <v>209.85</v>
      </c>
      <c r="S423" s="143">
        <f t="shared" si="105"/>
        <v>1156.4288000000001</v>
      </c>
      <c r="T423" s="95">
        <f t="shared" si="106"/>
        <v>1464.3538000000001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19039.985000000001</v>
      </c>
      <c r="N424" s="62">
        <f t="shared" si="102"/>
        <v>30.38</v>
      </c>
      <c r="O424" s="46"/>
      <c r="P424" s="43"/>
      <c r="Q424" s="142">
        <f t="shared" si="103"/>
        <v>98.075000000000017</v>
      </c>
      <c r="R424" s="143">
        <f t="shared" si="104"/>
        <v>209.85</v>
      </c>
      <c r="S424" s="143">
        <f t="shared" si="105"/>
        <v>1156.4288000000001</v>
      </c>
      <c r="T424" s="95">
        <f t="shared" si="106"/>
        <v>1464.3538000000001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19039.985000000001</v>
      </c>
      <c r="N425" s="62">
        <f t="shared" si="102"/>
        <v>30.38</v>
      </c>
      <c r="O425" s="46"/>
      <c r="P425" s="43"/>
      <c r="Q425" s="142">
        <f t="shared" si="103"/>
        <v>98.075000000000017</v>
      </c>
      <c r="R425" s="143">
        <f t="shared" si="104"/>
        <v>209.85</v>
      </c>
      <c r="S425" s="143">
        <f t="shared" si="105"/>
        <v>1156.4288000000001</v>
      </c>
      <c r="T425" s="95">
        <f t="shared" si="106"/>
        <v>1464.3538000000001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19039.985000000001</v>
      </c>
      <c r="N426" s="62">
        <f t="shared" si="102"/>
        <v>30.38</v>
      </c>
      <c r="O426" s="46"/>
      <c r="P426" s="43"/>
      <c r="Q426" s="142">
        <f t="shared" si="103"/>
        <v>98.075000000000017</v>
      </c>
      <c r="R426" s="143">
        <f t="shared" si="104"/>
        <v>209.85</v>
      </c>
      <c r="S426" s="143">
        <f t="shared" si="105"/>
        <v>1156.4288000000001</v>
      </c>
      <c r="T426" s="95">
        <f t="shared" si="106"/>
        <v>1464.3538000000001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19039.985000000001</v>
      </c>
      <c r="N427" s="62">
        <f t="shared" si="102"/>
        <v>30.38</v>
      </c>
      <c r="O427" s="46"/>
      <c r="P427" s="43"/>
      <c r="Q427" s="142">
        <f t="shared" si="103"/>
        <v>98.075000000000017</v>
      </c>
      <c r="R427" s="143">
        <f t="shared" si="104"/>
        <v>209.85</v>
      </c>
      <c r="S427" s="143">
        <f t="shared" si="105"/>
        <v>1156.4288000000001</v>
      </c>
      <c r="T427" s="95">
        <f t="shared" si="106"/>
        <v>1464.3538000000001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19039.985000000001</v>
      </c>
      <c r="N428" s="62">
        <f t="shared" si="102"/>
        <v>30.38</v>
      </c>
      <c r="O428" s="46"/>
      <c r="P428" s="43"/>
      <c r="Q428" s="142">
        <f t="shared" si="103"/>
        <v>98.075000000000017</v>
      </c>
      <c r="R428" s="143">
        <f t="shared" si="104"/>
        <v>209.85</v>
      </c>
      <c r="S428" s="143">
        <f t="shared" si="105"/>
        <v>1156.4288000000001</v>
      </c>
      <c r="T428" s="95">
        <f t="shared" si="106"/>
        <v>1464.3538000000001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19039.985000000001</v>
      </c>
      <c r="N429" s="62">
        <f t="shared" si="102"/>
        <v>30.38</v>
      </c>
      <c r="O429" s="46"/>
      <c r="P429" s="43"/>
      <c r="Q429" s="142">
        <f t="shared" si="103"/>
        <v>98.075000000000017</v>
      </c>
      <c r="R429" s="143">
        <f t="shared" si="104"/>
        <v>209.85</v>
      </c>
      <c r="S429" s="143">
        <f t="shared" si="105"/>
        <v>1156.4288000000001</v>
      </c>
      <c r="T429" s="95">
        <f t="shared" si="106"/>
        <v>1464.3538000000001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19039.985000000001</v>
      </c>
      <c r="N430" s="62">
        <f t="shared" si="102"/>
        <v>30.38</v>
      </c>
      <c r="O430" s="46"/>
      <c r="P430" s="43"/>
      <c r="Q430" s="142">
        <f t="shared" si="103"/>
        <v>98.075000000000017</v>
      </c>
      <c r="R430" s="143">
        <f t="shared" si="104"/>
        <v>209.85</v>
      </c>
      <c r="S430" s="143">
        <f t="shared" si="105"/>
        <v>1156.4288000000001</v>
      </c>
      <c r="T430" s="95">
        <f t="shared" si="106"/>
        <v>1464.3538000000001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19039.985000000001</v>
      </c>
      <c r="N431" s="62">
        <f t="shared" si="102"/>
        <v>30.38</v>
      </c>
      <c r="O431" s="46"/>
      <c r="P431" s="43"/>
      <c r="Q431" s="142">
        <f t="shared" si="103"/>
        <v>98.075000000000017</v>
      </c>
      <c r="R431" s="143">
        <f t="shared" si="104"/>
        <v>209.85</v>
      </c>
      <c r="S431" s="143">
        <f t="shared" si="105"/>
        <v>1156.4288000000001</v>
      </c>
      <c r="T431" s="95">
        <f t="shared" si="106"/>
        <v>1464.3538000000001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19039.985000000001</v>
      </c>
      <c r="N432" s="62">
        <f t="shared" si="102"/>
        <v>30.38</v>
      </c>
      <c r="O432" s="46"/>
      <c r="P432" s="43"/>
      <c r="Q432" s="142">
        <f t="shared" si="103"/>
        <v>98.075000000000017</v>
      </c>
      <c r="R432" s="143">
        <f t="shared" si="104"/>
        <v>209.85</v>
      </c>
      <c r="S432" s="143">
        <f t="shared" si="105"/>
        <v>1156.4288000000001</v>
      </c>
      <c r="T432" s="95">
        <f t="shared" si="106"/>
        <v>1464.3538000000001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19039.985000000001</v>
      </c>
      <c r="N433" s="62">
        <f t="shared" si="102"/>
        <v>30.38</v>
      </c>
      <c r="O433" s="46"/>
      <c r="P433" s="43"/>
      <c r="Q433" s="142">
        <f t="shared" si="103"/>
        <v>98.075000000000017</v>
      </c>
      <c r="R433" s="143">
        <f t="shared" si="104"/>
        <v>209.85</v>
      </c>
      <c r="S433" s="143">
        <f t="shared" si="105"/>
        <v>1156.4288000000001</v>
      </c>
      <c r="T433" s="95">
        <f t="shared" si="106"/>
        <v>1464.3538000000001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19039.985000000001</v>
      </c>
      <c r="N434" s="62">
        <f t="shared" si="102"/>
        <v>30.38</v>
      </c>
      <c r="O434" s="46"/>
      <c r="P434" s="43"/>
      <c r="Q434" s="142">
        <f t="shared" si="103"/>
        <v>98.075000000000017</v>
      </c>
      <c r="R434" s="143">
        <f t="shared" si="104"/>
        <v>209.85</v>
      </c>
      <c r="S434" s="143">
        <f t="shared" si="105"/>
        <v>1156.4288000000001</v>
      </c>
      <c r="T434" s="95">
        <f t="shared" si="106"/>
        <v>1464.3538000000001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19039.985000000001</v>
      </c>
      <c r="N435" s="62">
        <f t="shared" si="102"/>
        <v>30.38</v>
      </c>
      <c r="O435" s="46"/>
      <c r="P435" s="43"/>
      <c r="Q435" s="142">
        <f t="shared" si="103"/>
        <v>98.075000000000017</v>
      </c>
      <c r="R435" s="143">
        <f t="shared" si="104"/>
        <v>209.85</v>
      </c>
      <c r="S435" s="143">
        <f t="shared" si="105"/>
        <v>1156.4288000000001</v>
      </c>
      <c r="T435" s="95">
        <f t="shared" si="106"/>
        <v>1464.3538000000001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19039.985000000001</v>
      </c>
      <c r="N436" s="62">
        <f t="shared" si="102"/>
        <v>30.38</v>
      </c>
      <c r="O436" s="46"/>
      <c r="P436" s="43"/>
      <c r="Q436" s="142">
        <f t="shared" si="103"/>
        <v>98.075000000000017</v>
      </c>
      <c r="R436" s="143">
        <f t="shared" si="104"/>
        <v>209.85</v>
      </c>
      <c r="S436" s="143">
        <f t="shared" si="105"/>
        <v>1156.4288000000001</v>
      </c>
      <c r="T436" s="95">
        <f t="shared" si="106"/>
        <v>1464.3538000000001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19039.985000000001</v>
      </c>
      <c r="N437" s="62">
        <f t="shared" si="102"/>
        <v>30.38</v>
      </c>
      <c r="O437" s="46"/>
      <c r="P437" s="43"/>
      <c r="Q437" s="142">
        <f t="shared" si="103"/>
        <v>98.075000000000017</v>
      </c>
      <c r="R437" s="143">
        <f t="shared" si="104"/>
        <v>209.85</v>
      </c>
      <c r="S437" s="143">
        <f t="shared" si="105"/>
        <v>1156.4288000000001</v>
      </c>
      <c r="T437" s="95">
        <f t="shared" si="106"/>
        <v>1464.3538000000001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19039.985000000001</v>
      </c>
      <c r="N438" s="62">
        <f t="shared" si="102"/>
        <v>30.38</v>
      </c>
      <c r="O438" s="46"/>
      <c r="P438" s="43"/>
      <c r="Q438" s="142">
        <f t="shared" si="103"/>
        <v>98.075000000000017</v>
      </c>
      <c r="R438" s="143">
        <f t="shared" si="104"/>
        <v>209.85</v>
      </c>
      <c r="S438" s="143">
        <f t="shared" si="105"/>
        <v>1156.4288000000001</v>
      </c>
      <c r="T438" s="95">
        <f t="shared" si="106"/>
        <v>1464.3538000000001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19039.985000000001</v>
      </c>
      <c r="N439" s="62">
        <f t="shared" si="102"/>
        <v>30.38</v>
      </c>
      <c r="O439" s="46"/>
      <c r="P439" s="43"/>
      <c r="Q439" s="142">
        <f t="shared" si="103"/>
        <v>98.075000000000017</v>
      </c>
      <c r="R439" s="143">
        <f t="shared" si="104"/>
        <v>209.85</v>
      </c>
      <c r="S439" s="143">
        <f t="shared" si="105"/>
        <v>1156.4288000000001</v>
      </c>
      <c r="T439" s="95">
        <f t="shared" si="106"/>
        <v>1464.3538000000001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19039.985000000001</v>
      </c>
      <c r="N440" s="62">
        <f t="shared" si="102"/>
        <v>30.38</v>
      </c>
      <c r="O440" s="46"/>
      <c r="P440" s="43"/>
      <c r="Q440" s="142">
        <f t="shared" si="103"/>
        <v>98.075000000000017</v>
      </c>
      <c r="R440" s="143">
        <f t="shared" si="104"/>
        <v>209.85</v>
      </c>
      <c r="S440" s="143">
        <f t="shared" si="105"/>
        <v>1156.4288000000001</v>
      </c>
      <c r="T440" s="95">
        <f t="shared" si="106"/>
        <v>1464.3538000000001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19039.985000000001</v>
      </c>
      <c r="N441" s="62">
        <f t="shared" si="102"/>
        <v>30.38</v>
      </c>
      <c r="O441" s="46"/>
      <c r="P441" s="43"/>
      <c r="Q441" s="142">
        <f t="shared" si="103"/>
        <v>98.075000000000017</v>
      </c>
      <c r="R441" s="143">
        <f t="shared" si="104"/>
        <v>209.85</v>
      </c>
      <c r="S441" s="143">
        <f t="shared" si="105"/>
        <v>1156.4288000000001</v>
      </c>
      <c r="T441" s="95">
        <f t="shared" si="106"/>
        <v>1464.3538000000001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19039.985000000001</v>
      </c>
      <c r="N442" s="62">
        <f t="shared" si="102"/>
        <v>30.38</v>
      </c>
      <c r="O442" s="46"/>
      <c r="P442" s="43"/>
      <c r="Q442" s="142">
        <f t="shared" si="103"/>
        <v>98.075000000000017</v>
      </c>
      <c r="R442" s="143">
        <f t="shared" si="104"/>
        <v>209.85</v>
      </c>
      <c r="S442" s="143">
        <f t="shared" si="105"/>
        <v>1156.4288000000001</v>
      </c>
      <c r="T442" s="95">
        <f t="shared" si="106"/>
        <v>1464.3538000000001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19039.985000000001</v>
      </c>
      <c r="N443" s="62">
        <f t="shared" si="102"/>
        <v>30.38</v>
      </c>
      <c r="O443" s="46"/>
      <c r="P443" s="43"/>
      <c r="Q443" s="142">
        <f t="shared" si="103"/>
        <v>98.075000000000017</v>
      </c>
      <c r="R443" s="143">
        <f t="shared" si="104"/>
        <v>209.85</v>
      </c>
      <c r="S443" s="143">
        <f t="shared" si="105"/>
        <v>1156.4288000000001</v>
      </c>
      <c r="T443" s="95">
        <f t="shared" si="106"/>
        <v>1464.3538000000001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19039.985000000001</v>
      </c>
      <c r="N444" s="62">
        <f t="shared" si="102"/>
        <v>30.38</v>
      </c>
      <c r="O444" s="46"/>
      <c r="P444" s="43"/>
      <c r="Q444" s="142">
        <f t="shared" si="103"/>
        <v>98.075000000000017</v>
      </c>
      <c r="R444" s="143">
        <f t="shared" si="104"/>
        <v>209.85</v>
      </c>
      <c r="S444" s="143">
        <f t="shared" si="105"/>
        <v>1156.4288000000001</v>
      </c>
      <c r="T444" s="95">
        <f t="shared" si="106"/>
        <v>1464.3538000000001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19039.985000000001</v>
      </c>
      <c r="N445" s="62">
        <f t="shared" si="102"/>
        <v>30.38</v>
      </c>
      <c r="O445" s="46"/>
      <c r="P445" s="43"/>
      <c r="Q445" s="142">
        <f t="shared" si="103"/>
        <v>98.075000000000017</v>
      </c>
      <c r="R445" s="143">
        <f t="shared" si="104"/>
        <v>209.85</v>
      </c>
      <c r="S445" s="143">
        <f t="shared" si="105"/>
        <v>1156.4288000000001</v>
      </c>
      <c r="T445" s="95">
        <f t="shared" si="106"/>
        <v>1464.3538000000001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19039.985000000001</v>
      </c>
      <c r="N446" s="62">
        <f t="shared" si="102"/>
        <v>30.38</v>
      </c>
      <c r="O446" s="46"/>
      <c r="P446" s="43"/>
      <c r="Q446" s="142">
        <f t="shared" si="103"/>
        <v>98.075000000000017</v>
      </c>
      <c r="R446" s="143">
        <f t="shared" si="104"/>
        <v>209.85</v>
      </c>
      <c r="S446" s="143">
        <f t="shared" si="105"/>
        <v>1156.4288000000001</v>
      </c>
      <c r="T446" s="95">
        <f t="shared" si="106"/>
        <v>1464.3538000000001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19039.985000000001</v>
      </c>
      <c r="N447" s="62">
        <f t="shared" si="102"/>
        <v>30.38</v>
      </c>
      <c r="O447" s="46"/>
      <c r="P447" s="43"/>
      <c r="Q447" s="142">
        <f t="shared" si="103"/>
        <v>98.075000000000017</v>
      </c>
      <c r="R447" s="143">
        <f t="shared" si="104"/>
        <v>209.85</v>
      </c>
      <c r="S447" s="143">
        <f t="shared" si="105"/>
        <v>1156.4288000000001</v>
      </c>
      <c r="T447" s="95">
        <f t="shared" si="106"/>
        <v>1464.3538000000001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19039.985000000001</v>
      </c>
      <c r="N448" s="62">
        <f t="shared" si="102"/>
        <v>30.38</v>
      </c>
      <c r="O448" s="46"/>
      <c r="P448" s="43"/>
      <c r="Q448" s="142">
        <f t="shared" si="103"/>
        <v>98.075000000000017</v>
      </c>
      <c r="R448" s="143">
        <f t="shared" si="104"/>
        <v>209.85</v>
      </c>
      <c r="S448" s="143">
        <f t="shared" si="105"/>
        <v>1156.4288000000001</v>
      </c>
      <c r="T448" s="95">
        <f t="shared" si="106"/>
        <v>1464.3538000000001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19039.985000000001</v>
      </c>
      <c r="N449" s="62">
        <f t="shared" si="102"/>
        <v>30.38</v>
      </c>
      <c r="O449" s="46"/>
      <c r="P449" s="43"/>
      <c r="Q449" s="142">
        <f t="shared" si="103"/>
        <v>98.075000000000017</v>
      </c>
      <c r="R449" s="143">
        <f t="shared" si="104"/>
        <v>209.85</v>
      </c>
      <c r="S449" s="143">
        <f t="shared" si="105"/>
        <v>1156.4288000000001</v>
      </c>
      <c r="T449" s="95">
        <f t="shared" si="106"/>
        <v>1464.3538000000001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19039.985000000001</v>
      </c>
      <c r="N450" s="62">
        <f t="shared" si="102"/>
        <v>30.38</v>
      </c>
      <c r="O450" s="46"/>
      <c r="P450" s="43"/>
      <c r="Q450" s="142">
        <f t="shared" si="103"/>
        <v>98.075000000000017</v>
      </c>
      <c r="R450" s="143">
        <f t="shared" si="104"/>
        <v>209.85</v>
      </c>
      <c r="S450" s="143">
        <f t="shared" si="105"/>
        <v>1156.4288000000001</v>
      </c>
      <c r="T450" s="95">
        <f t="shared" si="106"/>
        <v>1464.3538000000001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19039.985000000001</v>
      </c>
      <c r="N451" s="62">
        <f t="shared" si="102"/>
        <v>30.38</v>
      </c>
      <c r="O451" s="46"/>
      <c r="P451" s="43"/>
      <c r="Q451" s="142">
        <f t="shared" si="103"/>
        <v>98.075000000000017</v>
      </c>
      <c r="R451" s="143">
        <f t="shared" si="104"/>
        <v>209.85</v>
      </c>
      <c r="S451" s="143">
        <f t="shared" si="105"/>
        <v>1156.4288000000001</v>
      </c>
      <c r="T451" s="95">
        <f t="shared" si="106"/>
        <v>1464.3538000000001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19039.985000000001</v>
      </c>
      <c r="N452" s="62">
        <f t="shared" si="102"/>
        <v>30.38</v>
      </c>
      <c r="O452" s="46"/>
      <c r="P452" s="43"/>
      <c r="Q452" s="142">
        <f t="shared" si="103"/>
        <v>98.075000000000017</v>
      </c>
      <c r="R452" s="143">
        <f t="shared" si="104"/>
        <v>209.85</v>
      </c>
      <c r="S452" s="143">
        <f t="shared" si="105"/>
        <v>1156.4288000000001</v>
      </c>
      <c r="T452" s="95">
        <f t="shared" si="106"/>
        <v>1464.3538000000001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19039.985000000001</v>
      </c>
      <c r="N453" s="62">
        <f t="shared" si="102"/>
        <v>30.38</v>
      </c>
      <c r="O453" s="46"/>
      <c r="P453" s="43"/>
      <c r="Q453" s="142">
        <f t="shared" si="103"/>
        <v>98.075000000000017</v>
      </c>
      <c r="R453" s="143">
        <f t="shared" si="104"/>
        <v>209.85</v>
      </c>
      <c r="S453" s="143">
        <f t="shared" si="105"/>
        <v>1156.4288000000001</v>
      </c>
      <c r="T453" s="95">
        <f t="shared" si="106"/>
        <v>1464.3538000000001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19039.985000000001</v>
      </c>
      <c r="N454" s="62">
        <f t="shared" si="102"/>
        <v>30.38</v>
      </c>
      <c r="O454" s="46"/>
      <c r="P454" s="43"/>
      <c r="Q454" s="142">
        <f t="shared" si="103"/>
        <v>98.075000000000017</v>
      </c>
      <c r="R454" s="143">
        <f t="shared" si="104"/>
        <v>209.85</v>
      </c>
      <c r="S454" s="143">
        <f t="shared" si="105"/>
        <v>1156.4288000000001</v>
      </c>
      <c r="T454" s="95">
        <f t="shared" si="106"/>
        <v>1464.3538000000001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19039.985000000001</v>
      </c>
      <c r="N455" s="62">
        <f t="shared" si="102"/>
        <v>30.38</v>
      </c>
      <c r="O455" s="46"/>
      <c r="P455" s="43"/>
      <c r="Q455" s="142">
        <f t="shared" si="103"/>
        <v>98.075000000000017</v>
      </c>
      <c r="R455" s="143">
        <f t="shared" si="104"/>
        <v>209.85</v>
      </c>
      <c r="S455" s="143">
        <f t="shared" si="105"/>
        <v>1156.4288000000001</v>
      </c>
      <c r="T455" s="95">
        <f t="shared" si="106"/>
        <v>1464.3538000000001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19039.985000000001</v>
      </c>
      <c r="N456" s="62">
        <f t="shared" si="102"/>
        <v>30.38</v>
      </c>
      <c r="O456" s="46"/>
      <c r="P456" s="43"/>
      <c r="Q456" s="142">
        <f t="shared" si="103"/>
        <v>98.075000000000017</v>
      </c>
      <c r="R456" s="143">
        <f t="shared" si="104"/>
        <v>209.85</v>
      </c>
      <c r="S456" s="143">
        <f t="shared" si="105"/>
        <v>1156.4288000000001</v>
      </c>
      <c r="T456" s="95">
        <f t="shared" si="106"/>
        <v>1464.3538000000001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19039.985000000001</v>
      </c>
      <c r="N457" s="62">
        <f t="shared" si="102"/>
        <v>30.38</v>
      </c>
      <c r="O457" s="46"/>
      <c r="P457" s="43"/>
      <c r="Q457" s="142">
        <f t="shared" si="103"/>
        <v>98.075000000000017</v>
      </c>
      <c r="R457" s="143">
        <f t="shared" si="104"/>
        <v>209.85</v>
      </c>
      <c r="S457" s="143">
        <f t="shared" si="105"/>
        <v>1156.4288000000001</v>
      </c>
      <c r="T457" s="95">
        <f t="shared" si="106"/>
        <v>1464.3538000000001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19039.985000000001</v>
      </c>
      <c r="N458" s="62">
        <f t="shared" si="102"/>
        <v>30.38</v>
      </c>
      <c r="O458" s="46"/>
      <c r="P458" s="43"/>
      <c r="Q458" s="142">
        <f t="shared" si="103"/>
        <v>98.075000000000017</v>
      </c>
      <c r="R458" s="143">
        <f t="shared" si="104"/>
        <v>209.85</v>
      </c>
      <c r="S458" s="143">
        <f t="shared" si="105"/>
        <v>1156.4288000000001</v>
      </c>
      <c r="T458" s="95">
        <f t="shared" si="106"/>
        <v>1464.3538000000001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19039.985000000001</v>
      </c>
      <c r="N459" s="62">
        <f t="shared" si="102"/>
        <v>30.38</v>
      </c>
      <c r="O459" s="46"/>
      <c r="P459" s="43"/>
      <c r="Q459" s="142">
        <f t="shared" si="103"/>
        <v>98.075000000000017</v>
      </c>
      <c r="R459" s="143">
        <f t="shared" si="104"/>
        <v>209.85</v>
      </c>
      <c r="S459" s="143">
        <f t="shared" si="105"/>
        <v>1156.4288000000001</v>
      </c>
      <c r="T459" s="95">
        <f t="shared" si="106"/>
        <v>1464.3538000000001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19039.985000000001</v>
      </c>
      <c r="N460" s="62">
        <f t="shared" si="102"/>
        <v>30.38</v>
      </c>
      <c r="O460" s="46"/>
      <c r="P460" s="43"/>
      <c r="Q460" s="142">
        <f t="shared" si="103"/>
        <v>98.075000000000017</v>
      </c>
      <c r="R460" s="143">
        <f t="shared" si="104"/>
        <v>209.85</v>
      </c>
      <c r="S460" s="143">
        <f t="shared" si="105"/>
        <v>1156.4288000000001</v>
      </c>
      <c r="T460" s="95">
        <f t="shared" si="106"/>
        <v>1464.3538000000001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19039.985000000001</v>
      </c>
      <c r="N461" s="62">
        <f t="shared" si="102"/>
        <v>30.38</v>
      </c>
      <c r="O461" s="46"/>
      <c r="P461" s="43"/>
      <c r="Q461" s="142">
        <f t="shared" si="103"/>
        <v>98.075000000000017</v>
      </c>
      <c r="R461" s="143">
        <f t="shared" si="104"/>
        <v>209.85</v>
      </c>
      <c r="S461" s="143">
        <f t="shared" si="105"/>
        <v>1156.4288000000001</v>
      </c>
      <c r="T461" s="95">
        <f t="shared" si="106"/>
        <v>1464.3538000000001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19039.985000000001</v>
      </c>
      <c r="N462" s="62">
        <f t="shared" si="102"/>
        <v>30.38</v>
      </c>
      <c r="O462" s="46"/>
      <c r="P462" s="43"/>
      <c r="Q462" s="142">
        <f t="shared" si="103"/>
        <v>98.075000000000017</v>
      </c>
      <c r="R462" s="143">
        <f t="shared" si="104"/>
        <v>209.85</v>
      </c>
      <c r="S462" s="143">
        <f t="shared" si="105"/>
        <v>1156.4288000000001</v>
      </c>
      <c r="T462" s="95">
        <f t="shared" si="106"/>
        <v>1464.3538000000001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19039.985000000001</v>
      </c>
      <c r="N463" s="62">
        <f t="shared" si="102"/>
        <v>30.38</v>
      </c>
      <c r="O463" s="46"/>
      <c r="P463" s="43"/>
      <c r="Q463" s="142">
        <f t="shared" si="103"/>
        <v>98.075000000000017</v>
      </c>
      <c r="R463" s="143">
        <f t="shared" si="104"/>
        <v>209.85</v>
      </c>
      <c r="S463" s="143">
        <f t="shared" si="105"/>
        <v>1156.4288000000001</v>
      </c>
      <c r="T463" s="95">
        <f t="shared" si="106"/>
        <v>1464.3538000000001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19039.985000000001</v>
      </c>
      <c r="N464" s="62">
        <f t="shared" si="102"/>
        <v>30.38</v>
      </c>
      <c r="O464" s="46"/>
      <c r="P464" s="43"/>
      <c r="Q464" s="142">
        <f t="shared" si="103"/>
        <v>98.075000000000017</v>
      </c>
      <c r="R464" s="143">
        <f t="shared" si="104"/>
        <v>209.85</v>
      </c>
      <c r="S464" s="143">
        <f t="shared" si="105"/>
        <v>1156.4288000000001</v>
      </c>
      <c r="T464" s="95">
        <f t="shared" si="106"/>
        <v>1464.3538000000001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19039.985000000001</v>
      </c>
      <c r="N465" s="62">
        <f t="shared" si="102"/>
        <v>30.38</v>
      </c>
      <c r="O465" s="46"/>
      <c r="P465" s="43"/>
      <c r="Q465" s="142">
        <f t="shared" si="103"/>
        <v>98.075000000000017</v>
      </c>
      <c r="R465" s="143">
        <f t="shared" si="104"/>
        <v>209.85</v>
      </c>
      <c r="S465" s="143">
        <f t="shared" si="105"/>
        <v>1156.4288000000001</v>
      </c>
      <c r="T465" s="95">
        <f t="shared" si="106"/>
        <v>1464.3538000000001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19039.985000000001</v>
      </c>
      <c r="N466" s="62">
        <f t="shared" si="102"/>
        <v>30.38</v>
      </c>
      <c r="O466" s="46"/>
      <c r="P466" s="43"/>
      <c r="Q466" s="142">
        <f t="shared" si="103"/>
        <v>98.075000000000017</v>
      </c>
      <c r="R466" s="143">
        <f t="shared" si="104"/>
        <v>209.85</v>
      </c>
      <c r="S466" s="143">
        <f t="shared" si="105"/>
        <v>1156.4288000000001</v>
      </c>
      <c r="T466" s="95">
        <f t="shared" si="106"/>
        <v>1464.3538000000001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19039.985000000001</v>
      </c>
      <c r="N467" s="62">
        <f t="shared" si="102"/>
        <v>30.38</v>
      </c>
      <c r="O467" s="46"/>
      <c r="P467" s="43"/>
      <c r="Q467" s="142">
        <f t="shared" si="103"/>
        <v>98.075000000000017</v>
      </c>
      <c r="R467" s="143">
        <f t="shared" si="104"/>
        <v>209.85</v>
      </c>
      <c r="S467" s="143">
        <f t="shared" si="105"/>
        <v>1156.4288000000001</v>
      </c>
      <c r="T467" s="95">
        <f t="shared" si="106"/>
        <v>1464.3538000000001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19039.985000000001</v>
      </c>
      <c r="N468" s="62">
        <f t="shared" si="102"/>
        <v>30.38</v>
      </c>
      <c r="O468" s="46"/>
      <c r="P468" s="43"/>
      <c r="Q468" s="142">
        <f t="shared" si="103"/>
        <v>98.075000000000017</v>
      </c>
      <c r="R468" s="143">
        <f t="shared" si="104"/>
        <v>209.85</v>
      </c>
      <c r="S468" s="143">
        <f t="shared" si="105"/>
        <v>1156.4288000000001</v>
      </c>
      <c r="T468" s="95">
        <f t="shared" si="106"/>
        <v>1464.3538000000001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19039.985000000001</v>
      </c>
      <c r="N469" s="62">
        <f t="shared" si="102"/>
        <v>30.38</v>
      </c>
      <c r="O469" s="46"/>
      <c r="P469" s="43"/>
      <c r="Q469" s="142">
        <f t="shared" si="103"/>
        <v>98.075000000000017</v>
      </c>
      <c r="R469" s="143">
        <f t="shared" si="104"/>
        <v>209.85</v>
      </c>
      <c r="S469" s="143">
        <f t="shared" si="105"/>
        <v>1156.4288000000001</v>
      </c>
      <c r="T469" s="95">
        <f t="shared" si="106"/>
        <v>1464.3538000000001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19039.985000000001</v>
      </c>
      <c r="N470" s="62">
        <f t="shared" si="102"/>
        <v>30.38</v>
      </c>
      <c r="O470" s="46"/>
      <c r="P470" s="43"/>
      <c r="Q470" s="142">
        <f t="shared" si="103"/>
        <v>98.075000000000017</v>
      </c>
      <c r="R470" s="143">
        <f t="shared" si="104"/>
        <v>209.85</v>
      </c>
      <c r="S470" s="143">
        <f t="shared" si="105"/>
        <v>1156.4288000000001</v>
      </c>
      <c r="T470" s="95">
        <f t="shared" si="106"/>
        <v>1464.3538000000001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19039.985000000001</v>
      </c>
      <c r="N471" s="62">
        <f t="shared" ref="N471:N502" si="113">SUMPRODUCT($C$3:$K$3,$C$6:$K$6)/1000</f>
        <v>30.38</v>
      </c>
      <c r="O471" s="46"/>
      <c r="P471" s="43"/>
      <c r="Q471" s="142">
        <f t="shared" ref="Q471:Q502" si="114">SUMPRODUCT($C$4:$E$4,$C$6:$E$6)*$Q$3</f>
        <v>98.075000000000017</v>
      </c>
      <c r="R471" s="143">
        <f t="shared" ref="R471:R502" si="115">SUMPRODUCT($F$4:$H$4,$F$6:$H$6)*$R$3</f>
        <v>209.85</v>
      </c>
      <c r="S471" s="143">
        <f t="shared" ref="S471:S502" si="116">SUMPRODUCT($I$4:$K$4,$I$6:$K$6)*$S$3</f>
        <v>1156.4288000000001</v>
      </c>
      <c r="T471" s="95">
        <f t="shared" ref="T471:T502" si="117">SUM(Q471:S471)</f>
        <v>1464.3538000000001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19039.985000000001</v>
      </c>
      <c r="N472" s="62">
        <f t="shared" si="113"/>
        <v>30.38</v>
      </c>
      <c r="O472" s="46"/>
      <c r="P472" s="43"/>
      <c r="Q472" s="142">
        <f t="shared" si="114"/>
        <v>98.075000000000017</v>
      </c>
      <c r="R472" s="143">
        <f t="shared" si="115"/>
        <v>209.85</v>
      </c>
      <c r="S472" s="143">
        <f t="shared" si="116"/>
        <v>1156.4288000000001</v>
      </c>
      <c r="T472" s="95">
        <f t="shared" si="117"/>
        <v>1464.3538000000001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19039.985000000001</v>
      </c>
      <c r="N473" s="62">
        <f t="shared" si="113"/>
        <v>30.38</v>
      </c>
      <c r="O473" s="46"/>
      <c r="P473" s="43"/>
      <c r="Q473" s="142">
        <f t="shared" si="114"/>
        <v>98.075000000000017</v>
      </c>
      <c r="R473" s="143">
        <f t="shared" si="115"/>
        <v>209.85</v>
      </c>
      <c r="S473" s="143">
        <f t="shared" si="116"/>
        <v>1156.4288000000001</v>
      </c>
      <c r="T473" s="95">
        <f t="shared" si="117"/>
        <v>1464.3538000000001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19039.985000000001</v>
      </c>
      <c r="N474" s="62">
        <f t="shared" si="113"/>
        <v>30.38</v>
      </c>
      <c r="O474" s="46"/>
      <c r="P474" s="43"/>
      <c r="Q474" s="142">
        <f t="shared" si="114"/>
        <v>98.075000000000017</v>
      </c>
      <c r="R474" s="143">
        <f t="shared" si="115"/>
        <v>209.85</v>
      </c>
      <c r="S474" s="143">
        <f t="shared" si="116"/>
        <v>1156.4288000000001</v>
      </c>
      <c r="T474" s="95">
        <f t="shared" si="117"/>
        <v>1464.3538000000001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19039.985000000001</v>
      </c>
      <c r="N475" s="62">
        <f t="shared" si="113"/>
        <v>30.38</v>
      </c>
      <c r="O475" s="46"/>
      <c r="P475" s="43"/>
      <c r="Q475" s="142">
        <f t="shared" si="114"/>
        <v>98.075000000000017</v>
      </c>
      <c r="R475" s="143">
        <f t="shared" si="115"/>
        <v>209.85</v>
      </c>
      <c r="S475" s="143">
        <f t="shared" si="116"/>
        <v>1156.4288000000001</v>
      </c>
      <c r="T475" s="95">
        <f t="shared" si="117"/>
        <v>1464.3538000000001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19039.985000000001</v>
      </c>
      <c r="N476" s="62">
        <f t="shared" si="113"/>
        <v>30.38</v>
      </c>
      <c r="O476" s="46"/>
      <c r="P476" s="43"/>
      <c r="Q476" s="142">
        <f t="shared" si="114"/>
        <v>98.075000000000017</v>
      </c>
      <c r="R476" s="143">
        <f t="shared" si="115"/>
        <v>209.85</v>
      </c>
      <c r="S476" s="143">
        <f t="shared" si="116"/>
        <v>1156.4288000000001</v>
      </c>
      <c r="T476" s="95">
        <f t="shared" si="117"/>
        <v>1464.3538000000001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19039.985000000001</v>
      </c>
      <c r="N477" s="62">
        <f t="shared" si="113"/>
        <v>30.38</v>
      </c>
      <c r="O477" s="46"/>
      <c r="P477" s="43"/>
      <c r="Q477" s="142">
        <f t="shared" si="114"/>
        <v>98.075000000000017</v>
      </c>
      <c r="R477" s="143">
        <f t="shared" si="115"/>
        <v>209.85</v>
      </c>
      <c r="S477" s="143">
        <f t="shared" si="116"/>
        <v>1156.4288000000001</v>
      </c>
      <c r="T477" s="95">
        <f t="shared" si="117"/>
        <v>1464.3538000000001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19039.985000000001</v>
      </c>
      <c r="N478" s="62">
        <f t="shared" si="113"/>
        <v>30.38</v>
      </c>
      <c r="O478" s="46"/>
      <c r="P478" s="43"/>
      <c r="Q478" s="142">
        <f t="shared" si="114"/>
        <v>98.075000000000017</v>
      </c>
      <c r="R478" s="143">
        <f t="shared" si="115"/>
        <v>209.85</v>
      </c>
      <c r="S478" s="143">
        <f t="shared" si="116"/>
        <v>1156.4288000000001</v>
      </c>
      <c r="T478" s="95">
        <f t="shared" si="117"/>
        <v>1464.3538000000001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19039.985000000001</v>
      </c>
      <c r="N479" s="62">
        <f t="shared" si="113"/>
        <v>30.38</v>
      </c>
      <c r="O479" s="46"/>
      <c r="P479" s="43"/>
      <c r="Q479" s="142">
        <f t="shared" si="114"/>
        <v>98.075000000000017</v>
      </c>
      <c r="R479" s="143">
        <f t="shared" si="115"/>
        <v>209.85</v>
      </c>
      <c r="S479" s="143">
        <f t="shared" si="116"/>
        <v>1156.4288000000001</v>
      </c>
      <c r="T479" s="95">
        <f t="shared" si="117"/>
        <v>1464.3538000000001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19039.985000000001</v>
      </c>
      <c r="N480" s="62">
        <f t="shared" si="113"/>
        <v>30.38</v>
      </c>
      <c r="O480" s="46"/>
      <c r="P480" s="43"/>
      <c r="Q480" s="142">
        <f t="shared" si="114"/>
        <v>98.075000000000017</v>
      </c>
      <c r="R480" s="143">
        <f t="shared" si="115"/>
        <v>209.85</v>
      </c>
      <c r="S480" s="143">
        <f t="shared" si="116"/>
        <v>1156.4288000000001</v>
      </c>
      <c r="T480" s="95">
        <f t="shared" si="117"/>
        <v>1464.3538000000001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19039.985000000001</v>
      </c>
      <c r="N481" s="62">
        <f t="shared" si="113"/>
        <v>30.38</v>
      </c>
      <c r="O481" s="46"/>
      <c r="P481" s="43"/>
      <c r="Q481" s="142">
        <f t="shared" si="114"/>
        <v>98.075000000000017</v>
      </c>
      <c r="R481" s="143">
        <f t="shared" si="115"/>
        <v>209.85</v>
      </c>
      <c r="S481" s="143">
        <f t="shared" si="116"/>
        <v>1156.4288000000001</v>
      </c>
      <c r="T481" s="95">
        <f t="shared" si="117"/>
        <v>1464.3538000000001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19039.985000000001</v>
      </c>
      <c r="N482" s="62">
        <f t="shared" si="113"/>
        <v>30.38</v>
      </c>
      <c r="O482" s="46"/>
      <c r="P482" s="43"/>
      <c r="Q482" s="142">
        <f t="shared" si="114"/>
        <v>98.075000000000017</v>
      </c>
      <c r="R482" s="143">
        <f t="shared" si="115"/>
        <v>209.85</v>
      </c>
      <c r="S482" s="143">
        <f t="shared" si="116"/>
        <v>1156.4288000000001</v>
      </c>
      <c r="T482" s="95">
        <f t="shared" si="117"/>
        <v>1464.3538000000001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19039.985000000001</v>
      </c>
      <c r="N483" s="62">
        <f t="shared" si="113"/>
        <v>30.38</v>
      </c>
      <c r="O483" s="46"/>
      <c r="P483" s="43"/>
      <c r="Q483" s="142">
        <f t="shared" si="114"/>
        <v>98.075000000000017</v>
      </c>
      <c r="R483" s="143">
        <f t="shared" si="115"/>
        <v>209.85</v>
      </c>
      <c r="S483" s="143">
        <f t="shared" si="116"/>
        <v>1156.4288000000001</v>
      </c>
      <c r="T483" s="95">
        <f t="shared" si="117"/>
        <v>1464.3538000000001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19039.985000000001</v>
      </c>
      <c r="N484" s="62">
        <f t="shared" si="113"/>
        <v>30.38</v>
      </c>
      <c r="O484" s="46"/>
      <c r="P484" s="43"/>
      <c r="Q484" s="142">
        <f t="shared" si="114"/>
        <v>98.075000000000017</v>
      </c>
      <c r="R484" s="143">
        <f t="shared" si="115"/>
        <v>209.85</v>
      </c>
      <c r="S484" s="143">
        <f t="shared" si="116"/>
        <v>1156.4288000000001</v>
      </c>
      <c r="T484" s="95">
        <f t="shared" si="117"/>
        <v>1464.3538000000001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19039.985000000001</v>
      </c>
      <c r="N485" s="62">
        <f t="shared" si="113"/>
        <v>30.38</v>
      </c>
      <c r="O485" s="46"/>
      <c r="P485" s="43"/>
      <c r="Q485" s="142">
        <f t="shared" si="114"/>
        <v>98.075000000000017</v>
      </c>
      <c r="R485" s="143">
        <f t="shared" si="115"/>
        <v>209.85</v>
      </c>
      <c r="S485" s="143">
        <f t="shared" si="116"/>
        <v>1156.4288000000001</v>
      </c>
      <c r="T485" s="95">
        <f t="shared" si="117"/>
        <v>1464.3538000000001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19039.985000000001</v>
      </c>
      <c r="N486" s="62">
        <f t="shared" si="113"/>
        <v>30.38</v>
      </c>
      <c r="O486" s="46"/>
      <c r="P486" s="43"/>
      <c r="Q486" s="142">
        <f t="shared" si="114"/>
        <v>98.075000000000017</v>
      </c>
      <c r="R486" s="143">
        <f t="shared" si="115"/>
        <v>209.85</v>
      </c>
      <c r="S486" s="143">
        <f t="shared" si="116"/>
        <v>1156.4288000000001</v>
      </c>
      <c r="T486" s="95">
        <f t="shared" si="117"/>
        <v>1464.3538000000001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19039.985000000001</v>
      </c>
      <c r="N487" s="62">
        <f t="shared" si="113"/>
        <v>30.38</v>
      </c>
      <c r="O487" s="46"/>
      <c r="P487" s="43"/>
      <c r="Q487" s="142">
        <f t="shared" si="114"/>
        <v>98.075000000000017</v>
      </c>
      <c r="R487" s="143">
        <f t="shared" si="115"/>
        <v>209.85</v>
      </c>
      <c r="S487" s="143">
        <f t="shared" si="116"/>
        <v>1156.4288000000001</v>
      </c>
      <c r="T487" s="95">
        <f t="shared" si="117"/>
        <v>1464.3538000000001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19039.985000000001</v>
      </c>
      <c r="N488" s="62">
        <f t="shared" si="113"/>
        <v>30.38</v>
      </c>
      <c r="O488" s="46"/>
      <c r="P488" s="43"/>
      <c r="Q488" s="142">
        <f t="shared" si="114"/>
        <v>98.075000000000017</v>
      </c>
      <c r="R488" s="143">
        <f t="shared" si="115"/>
        <v>209.85</v>
      </c>
      <c r="S488" s="143">
        <f t="shared" si="116"/>
        <v>1156.4288000000001</v>
      </c>
      <c r="T488" s="95">
        <f t="shared" si="117"/>
        <v>1464.3538000000001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19039.985000000001</v>
      </c>
      <c r="N489" s="62">
        <f t="shared" si="113"/>
        <v>30.38</v>
      </c>
      <c r="O489" s="46"/>
      <c r="P489" s="43"/>
      <c r="Q489" s="142">
        <f t="shared" si="114"/>
        <v>98.075000000000017</v>
      </c>
      <c r="R489" s="143">
        <f t="shared" si="115"/>
        <v>209.85</v>
      </c>
      <c r="S489" s="143">
        <f t="shared" si="116"/>
        <v>1156.4288000000001</v>
      </c>
      <c r="T489" s="95">
        <f t="shared" si="117"/>
        <v>1464.3538000000001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19039.985000000001</v>
      </c>
      <c r="N490" s="62">
        <f t="shared" si="113"/>
        <v>30.38</v>
      </c>
      <c r="O490" s="46"/>
      <c r="P490" s="43"/>
      <c r="Q490" s="142">
        <f t="shared" si="114"/>
        <v>98.075000000000017</v>
      </c>
      <c r="R490" s="143">
        <f t="shared" si="115"/>
        <v>209.85</v>
      </c>
      <c r="S490" s="143">
        <f t="shared" si="116"/>
        <v>1156.4288000000001</v>
      </c>
      <c r="T490" s="95">
        <f t="shared" si="117"/>
        <v>1464.3538000000001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19039.985000000001</v>
      </c>
      <c r="N491" s="62">
        <f t="shared" si="113"/>
        <v>30.38</v>
      </c>
      <c r="O491" s="46"/>
      <c r="P491" s="43"/>
      <c r="Q491" s="142">
        <f t="shared" si="114"/>
        <v>98.075000000000017</v>
      </c>
      <c r="R491" s="143">
        <f t="shared" si="115"/>
        <v>209.85</v>
      </c>
      <c r="S491" s="143">
        <f t="shared" si="116"/>
        <v>1156.4288000000001</v>
      </c>
      <c r="T491" s="95">
        <f t="shared" si="117"/>
        <v>1464.3538000000001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19039.985000000001</v>
      </c>
      <c r="N492" s="62">
        <f t="shared" si="113"/>
        <v>30.38</v>
      </c>
      <c r="O492" s="46"/>
      <c r="P492" s="43"/>
      <c r="Q492" s="142">
        <f t="shared" si="114"/>
        <v>98.075000000000017</v>
      </c>
      <c r="R492" s="143">
        <f t="shared" si="115"/>
        <v>209.85</v>
      </c>
      <c r="S492" s="143">
        <f t="shared" si="116"/>
        <v>1156.4288000000001</v>
      </c>
      <c r="T492" s="95">
        <f t="shared" si="117"/>
        <v>1464.3538000000001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19039.985000000001</v>
      </c>
      <c r="N493" s="62">
        <f t="shared" si="113"/>
        <v>30.38</v>
      </c>
      <c r="O493" s="46"/>
      <c r="P493" s="43"/>
      <c r="Q493" s="142">
        <f t="shared" si="114"/>
        <v>98.075000000000017</v>
      </c>
      <c r="R493" s="143">
        <f t="shared" si="115"/>
        <v>209.85</v>
      </c>
      <c r="S493" s="143">
        <f t="shared" si="116"/>
        <v>1156.4288000000001</v>
      </c>
      <c r="T493" s="95">
        <f t="shared" si="117"/>
        <v>1464.3538000000001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19039.985000000001</v>
      </c>
      <c r="N494" s="62">
        <f t="shared" si="113"/>
        <v>30.38</v>
      </c>
      <c r="O494" s="46"/>
      <c r="P494" s="43"/>
      <c r="Q494" s="142">
        <f t="shared" si="114"/>
        <v>98.075000000000017</v>
      </c>
      <c r="R494" s="143">
        <f t="shared" si="115"/>
        <v>209.85</v>
      </c>
      <c r="S494" s="143">
        <f t="shared" si="116"/>
        <v>1156.4288000000001</v>
      </c>
      <c r="T494" s="95">
        <f t="shared" si="117"/>
        <v>1464.3538000000001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19039.985000000001</v>
      </c>
      <c r="N495" s="62">
        <f t="shared" si="113"/>
        <v>30.38</v>
      </c>
      <c r="O495" s="46"/>
      <c r="P495" s="43"/>
      <c r="Q495" s="142">
        <f t="shared" si="114"/>
        <v>98.075000000000017</v>
      </c>
      <c r="R495" s="143">
        <f t="shared" si="115"/>
        <v>209.85</v>
      </c>
      <c r="S495" s="143">
        <f t="shared" si="116"/>
        <v>1156.4288000000001</v>
      </c>
      <c r="T495" s="95">
        <f t="shared" si="117"/>
        <v>1464.3538000000001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19039.985000000001</v>
      </c>
      <c r="N496" s="62">
        <f t="shared" si="113"/>
        <v>30.38</v>
      </c>
      <c r="O496" s="46"/>
      <c r="P496" s="43"/>
      <c r="Q496" s="142">
        <f t="shared" si="114"/>
        <v>98.075000000000017</v>
      </c>
      <c r="R496" s="143">
        <f t="shared" si="115"/>
        <v>209.85</v>
      </c>
      <c r="S496" s="143">
        <f t="shared" si="116"/>
        <v>1156.4288000000001</v>
      </c>
      <c r="T496" s="95">
        <f t="shared" si="117"/>
        <v>1464.3538000000001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19039.985000000001</v>
      </c>
      <c r="N497" s="62">
        <f t="shared" si="113"/>
        <v>30.38</v>
      </c>
      <c r="O497" s="46"/>
      <c r="P497" s="43"/>
      <c r="Q497" s="142">
        <f t="shared" si="114"/>
        <v>98.075000000000017</v>
      </c>
      <c r="R497" s="143">
        <f t="shared" si="115"/>
        <v>209.85</v>
      </c>
      <c r="S497" s="143">
        <f t="shared" si="116"/>
        <v>1156.4288000000001</v>
      </c>
      <c r="T497" s="95">
        <f t="shared" si="117"/>
        <v>1464.3538000000001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19039.985000000001</v>
      </c>
      <c r="N498" s="62">
        <f t="shared" si="113"/>
        <v>30.38</v>
      </c>
      <c r="O498" s="46"/>
      <c r="P498" s="43"/>
      <c r="Q498" s="142">
        <f t="shared" si="114"/>
        <v>98.075000000000017</v>
      </c>
      <c r="R498" s="143">
        <f t="shared" si="115"/>
        <v>209.85</v>
      </c>
      <c r="S498" s="143">
        <f t="shared" si="116"/>
        <v>1156.4288000000001</v>
      </c>
      <c r="T498" s="95">
        <f t="shared" si="117"/>
        <v>1464.3538000000001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19039.985000000001</v>
      </c>
      <c r="N499" s="62">
        <f t="shared" si="113"/>
        <v>30.38</v>
      </c>
      <c r="O499" s="46"/>
      <c r="P499" s="43"/>
      <c r="Q499" s="142">
        <f t="shared" si="114"/>
        <v>98.075000000000017</v>
      </c>
      <c r="R499" s="143">
        <f t="shared" si="115"/>
        <v>209.85</v>
      </c>
      <c r="S499" s="143">
        <f t="shared" si="116"/>
        <v>1156.4288000000001</v>
      </c>
      <c r="T499" s="95">
        <f t="shared" si="117"/>
        <v>1464.3538000000001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19039.985000000001</v>
      </c>
      <c r="N500" s="62">
        <f t="shared" si="113"/>
        <v>30.38</v>
      </c>
      <c r="O500" s="46"/>
      <c r="P500" s="43"/>
      <c r="Q500" s="142">
        <f t="shared" si="114"/>
        <v>98.075000000000017</v>
      </c>
      <c r="R500" s="143">
        <f t="shared" si="115"/>
        <v>209.85</v>
      </c>
      <c r="S500" s="143">
        <f t="shared" si="116"/>
        <v>1156.4288000000001</v>
      </c>
      <c r="T500" s="95">
        <f t="shared" si="117"/>
        <v>1464.3538000000001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19039.985000000001</v>
      </c>
      <c r="N501" s="62">
        <f t="shared" si="113"/>
        <v>30.38</v>
      </c>
      <c r="O501" s="46"/>
      <c r="P501" s="43"/>
      <c r="Q501" s="142">
        <f t="shared" si="114"/>
        <v>98.075000000000017</v>
      </c>
      <c r="R501" s="143">
        <f t="shared" si="115"/>
        <v>209.85</v>
      </c>
      <c r="S501" s="143">
        <f t="shared" si="116"/>
        <v>1156.4288000000001</v>
      </c>
      <c r="T501" s="95">
        <f t="shared" si="117"/>
        <v>1464.3538000000001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19039.985000000001</v>
      </c>
      <c r="N502" s="154">
        <f t="shared" si="113"/>
        <v>30.38</v>
      </c>
      <c r="O502" s="163"/>
      <c r="P502" s="164"/>
      <c r="Q502" s="144">
        <f t="shared" si="114"/>
        <v>98.075000000000017</v>
      </c>
      <c r="R502" s="145">
        <f t="shared" si="115"/>
        <v>209.85</v>
      </c>
      <c r="S502" s="145">
        <f t="shared" si="116"/>
        <v>1156.4288000000001</v>
      </c>
      <c r="T502" s="96">
        <f t="shared" si="117"/>
        <v>1464.3538000000001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46177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130</v>
      </c>
      <c r="D6" s="34"/>
      <c r="E6" s="58"/>
      <c r="F6" s="46">
        <v>97</v>
      </c>
      <c r="G6" s="34">
        <v>80</v>
      </c>
      <c r="H6" s="58">
        <v>80</v>
      </c>
      <c r="I6" s="46">
        <v>105</v>
      </c>
      <c r="J6" s="34">
        <v>130</v>
      </c>
      <c r="K6" s="45">
        <v>118</v>
      </c>
      <c r="L6" s="44">
        <f>SUM(C6:K6)/40</f>
        <v>18.5</v>
      </c>
      <c r="M6" s="97">
        <f>SUMPRODUCT($C$4:$K$4,$C6:$K6)</f>
        <v>44224.68250000001</v>
      </c>
      <c r="N6" s="58">
        <f>SUMPRODUCT($C$3:$K$3,$C6:$K6)/1000</f>
        <v>68.150000000000006</v>
      </c>
      <c r="O6" s="46">
        <f>SUM(F6:H6)/20</f>
        <v>12.85</v>
      </c>
      <c r="P6" s="43">
        <f>SUM(I6:K6)/20</f>
        <v>17.649999999999999</v>
      </c>
      <c r="Q6" s="141">
        <f>SUMPRODUCT($C$4:$E$4,$C$6:$E$6)*$Q$3</f>
        <v>254.99500000000003</v>
      </c>
      <c r="R6" s="93">
        <f>SUMPRODUCT($F$4:$H$4,$F$6:$H$6)*$R$3</f>
        <v>1078.6289999999999</v>
      </c>
      <c r="S6" s="93">
        <f>SUMPRODUCT($I$4:$K$4,$I$6:$K$6)*$S$3</f>
        <v>2051.3536000000004</v>
      </c>
      <c r="T6" s="94">
        <f>SUM(Q6:S6)</f>
        <v>3384.9776000000002</v>
      </c>
      <c r="U6" s="74">
        <f>SUM(C6:E6)*$U$3</f>
        <v>4.5500000000000007</v>
      </c>
      <c r="V6" s="75">
        <f>SUM(F6:H6)*$V$3</f>
        <v>0</v>
      </c>
      <c r="W6" s="75">
        <f>SUM(I6:K6)*$W$3</f>
        <v>0</v>
      </c>
      <c r="X6" s="76">
        <f>SUM(U6:W6)</f>
        <v>4.5500000000000007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7370.7804166666683</v>
      </c>
      <c r="AD6" s="45"/>
      <c r="AF6" s="108">
        <f>SUM(C6:E6)/40</f>
        <v>3.25</v>
      </c>
      <c r="AG6" s="106">
        <f>SUM(F6:H6)/40</f>
        <v>6.4249999999999998</v>
      </c>
      <c r="AH6" s="109">
        <f>SUM(E6:G6)/40</f>
        <v>4.4249999999999998</v>
      </c>
      <c r="AJ6" s="173">
        <f t="shared" ref="AJ6:AJ17" si="1">AF6/SUM(AF6:AH6)</f>
        <v>0.23049645390070919</v>
      </c>
      <c r="AK6" s="173">
        <f>AG6/SUM(AF6:AH6)</f>
        <v>0.45567375886524819</v>
      </c>
      <c r="AL6" s="173">
        <f>AH6/SUM(AF6:AH6)</f>
        <v>0.31382978723404253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254.99500000000003</v>
      </c>
      <c r="R7" s="143">
        <f t="shared" ref="R7:R17" si="8">SUMPRODUCT($F$4:$H$4,$F$6:$H$6)*$R$3</f>
        <v>1078.6289999999999</v>
      </c>
      <c r="S7" s="143">
        <f t="shared" ref="S7:S17" si="9">SUMPRODUCT($I$4:$K$4,$I$6:$K$6)*$S$3</f>
        <v>2051.3536000000004</v>
      </c>
      <c r="T7" s="95">
        <f t="shared" ref="T7:T17" si="10">SUM(Q7:S7)</f>
        <v>3384.9776000000002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4</v>
      </c>
      <c r="AB7" s="119">
        <f t="shared" ref="AB7:AB18" si="15">AA7/Z7</f>
        <v>8.8888888888888892E-2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254.99500000000003</v>
      </c>
      <c r="R8" s="143">
        <f t="shared" si="8"/>
        <v>1078.6289999999999</v>
      </c>
      <c r="S8" s="143">
        <f t="shared" si="9"/>
        <v>2051.3536000000004</v>
      </c>
      <c r="T8" s="95">
        <f t="shared" si="10"/>
        <v>3384.9776000000002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254.99500000000003</v>
      </c>
      <c r="R9" s="143">
        <f t="shared" si="8"/>
        <v>1078.6289999999999</v>
      </c>
      <c r="S9" s="143">
        <f t="shared" si="9"/>
        <v>2051.3536000000004</v>
      </c>
      <c r="T9" s="95">
        <f t="shared" si="10"/>
        <v>3384.9776000000002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140</v>
      </c>
      <c r="D10" s="29"/>
      <c r="E10" s="37"/>
      <c r="F10" s="33">
        <v>98</v>
      </c>
      <c r="G10" s="29">
        <v>70</v>
      </c>
      <c r="H10" s="62">
        <v>84</v>
      </c>
      <c r="I10" s="33">
        <v>80</v>
      </c>
      <c r="J10" s="29">
        <v>100</v>
      </c>
      <c r="K10" s="37">
        <v>116</v>
      </c>
      <c r="L10" s="38">
        <f t="shared" si="2"/>
        <v>17.2</v>
      </c>
      <c r="M10" s="97">
        <f t="shared" si="3"/>
        <v>40214.19</v>
      </c>
      <c r="N10" s="62">
        <f t="shared" si="4"/>
        <v>61.56</v>
      </c>
      <c r="O10" s="46">
        <f t="shared" si="5"/>
        <v>12.6</v>
      </c>
      <c r="P10" s="43">
        <f t="shared" si="6"/>
        <v>14.8</v>
      </c>
      <c r="Q10" s="142">
        <f t="shared" si="7"/>
        <v>254.99500000000003</v>
      </c>
      <c r="R10" s="143">
        <f t="shared" si="8"/>
        <v>1078.6289999999999</v>
      </c>
      <c r="S10" s="143">
        <f t="shared" si="9"/>
        <v>2051.3536000000004</v>
      </c>
      <c r="T10" s="95">
        <f t="shared" si="10"/>
        <v>3384.9776000000002</v>
      </c>
      <c r="U10" s="78">
        <f t="shared" si="11"/>
        <v>4.9000000000000004</v>
      </c>
      <c r="V10" s="79">
        <f t="shared" si="12"/>
        <v>0</v>
      </c>
      <c r="W10" s="79">
        <f t="shared" si="13"/>
        <v>0</v>
      </c>
      <c r="X10" s="80">
        <f t="shared" si="14"/>
        <v>4.9000000000000004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3.5</v>
      </c>
      <c r="AG10" s="105">
        <f t="shared" si="17"/>
        <v>6.3</v>
      </c>
      <c r="AH10" s="111">
        <f t="shared" si="18"/>
        <v>4.2</v>
      </c>
      <c r="AJ10" s="173">
        <f t="shared" si="1"/>
        <v>0.25</v>
      </c>
      <c r="AK10" s="173">
        <f t="shared" si="19"/>
        <v>0.45</v>
      </c>
      <c r="AL10" s="173">
        <f t="shared" si="20"/>
        <v>0.3</v>
      </c>
    </row>
    <row r="11" spans="1:38" x14ac:dyDescent="0.3">
      <c r="A11" s="30">
        <v>6</v>
      </c>
      <c r="B11" s="128" t="s">
        <v>93</v>
      </c>
      <c r="C11" s="122">
        <v>129</v>
      </c>
      <c r="D11" s="29"/>
      <c r="E11" s="37"/>
      <c r="F11" s="33">
        <v>103</v>
      </c>
      <c r="G11" s="29">
        <v>60</v>
      </c>
      <c r="H11" s="62">
        <v>100</v>
      </c>
      <c r="I11" s="33">
        <v>51</v>
      </c>
      <c r="J11" s="29">
        <v>100</v>
      </c>
      <c r="K11" s="37">
        <v>122</v>
      </c>
      <c r="L11" s="38">
        <f t="shared" si="2"/>
        <v>16.625</v>
      </c>
      <c r="M11" s="97">
        <f t="shared" si="3"/>
        <v>38689.027499999997</v>
      </c>
      <c r="N11" s="62">
        <f t="shared" si="4"/>
        <v>58.91</v>
      </c>
      <c r="O11" s="46">
        <f t="shared" si="5"/>
        <v>13.15</v>
      </c>
      <c r="P11" s="43">
        <f t="shared" si="6"/>
        <v>13.65</v>
      </c>
      <c r="Q11" s="142">
        <f t="shared" si="7"/>
        <v>254.99500000000003</v>
      </c>
      <c r="R11" s="143">
        <f t="shared" si="8"/>
        <v>1078.6289999999999</v>
      </c>
      <c r="S11" s="143">
        <f t="shared" si="9"/>
        <v>2051.3536000000004</v>
      </c>
      <c r="T11" s="95">
        <f t="shared" si="10"/>
        <v>3384.9776000000002</v>
      </c>
      <c r="U11" s="78">
        <f t="shared" si="11"/>
        <v>4.5150000000000006</v>
      </c>
      <c r="V11" s="79">
        <f t="shared" si="12"/>
        <v>0</v>
      </c>
      <c r="W11" s="79">
        <f t="shared" si="13"/>
        <v>0</v>
      </c>
      <c r="X11" s="80">
        <f t="shared" si="14"/>
        <v>4.5150000000000006</v>
      </c>
      <c r="Y11" s="71"/>
      <c r="Z11" s="122">
        <v>40</v>
      </c>
      <c r="AA11" s="36">
        <v>7</v>
      </c>
      <c r="AB11" s="119">
        <f t="shared" si="15"/>
        <v>0.17499999999999999</v>
      </c>
      <c r="AC11" s="29">
        <f t="shared" si="0"/>
        <v>5527.0039285714283</v>
      </c>
      <c r="AD11" s="37"/>
      <c r="AF11" s="110">
        <f t="shared" si="16"/>
        <v>3.2250000000000001</v>
      </c>
      <c r="AG11" s="105">
        <f t="shared" si="17"/>
        <v>6.5750000000000002</v>
      </c>
      <c r="AH11" s="111">
        <f t="shared" si="18"/>
        <v>4.0750000000000002</v>
      </c>
      <c r="AJ11" s="173">
        <f t="shared" si="1"/>
        <v>0.23243243243243245</v>
      </c>
      <c r="AK11" s="173">
        <f t="shared" si="19"/>
        <v>0.47387387387387386</v>
      </c>
      <c r="AL11" s="173">
        <f t="shared" si="20"/>
        <v>0.29369369369369369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254.99500000000003</v>
      </c>
      <c r="R12" s="143">
        <f t="shared" si="8"/>
        <v>1078.6289999999999</v>
      </c>
      <c r="S12" s="143">
        <f t="shared" si="9"/>
        <v>2051.3536000000004</v>
      </c>
      <c r="T12" s="95">
        <f t="shared" ref="T12:T13" si="24">SUM(Q12:S12)</f>
        <v>3384.9776000000002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>
        <v>40</v>
      </c>
      <c r="AA12" s="36">
        <v>7</v>
      </c>
      <c r="AB12" s="119">
        <f t="shared" ref="AB12:AB13" si="29">AA12/Z12</f>
        <v>0.17499999999999999</v>
      </c>
      <c r="AC12" s="29">
        <f t="shared" ref="AC12:AC13" si="30">M12/AA12</f>
        <v>0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254.99500000000003</v>
      </c>
      <c r="R13" s="143">
        <f t="shared" si="8"/>
        <v>1078.6289999999999</v>
      </c>
      <c r="S13" s="143">
        <f t="shared" si="9"/>
        <v>2051.3536000000004</v>
      </c>
      <c r="T13" s="95">
        <f t="shared" si="24"/>
        <v>3384.9776000000002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>
        <v>40</v>
      </c>
      <c r="AA13" s="36">
        <v>7</v>
      </c>
      <c r="AB13" s="119">
        <f t="shared" si="29"/>
        <v>0.17499999999999999</v>
      </c>
      <c r="AC13" s="29">
        <f t="shared" si="30"/>
        <v>0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254.99500000000003</v>
      </c>
      <c r="R14" s="143">
        <f t="shared" si="8"/>
        <v>1078.6289999999999</v>
      </c>
      <c r="S14" s="143">
        <f t="shared" si="9"/>
        <v>2051.3536000000004</v>
      </c>
      <c r="T14" s="95">
        <f t="shared" si="10"/>
        <v>3384.9776000000002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254.99500000000003</v>
      </c>
      <c r="R15" s="143">
        <f t="shared" si="8"/>
        <v>1078.6289999999999</v>
      </c>
      <c r="S15" s="143">
        <f t="shared" si="9"/>
        <v>2051.3536000000004</v>
      </c>
      <c r="T15" s="95">
        <f t="shared" si="10"/>
        <v>3384.9776000000002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254.99500000000003</v>
      </c>
      <c r="R16" s="143">
        <f t="shared" si="8"/>
        <v>1078.6289999999999</v>
      </c>
      <c r="S16" s="143">
        <f t="shared" si="9"/>
        <v>2051.3536000000004</v>
      </c>
      <c r="T16" s="95">
        <f t="shared" si="10"/>
        <v>3384.9776000000002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254.99500000000003</v>
      </c>
      <c r="R17" s="145">
        <f t="shared" si="8"/>
        <v>1078.6289999999999</v>
      </c>
      <c r="S17" s="145">
        <f t="shared" si="9"/>
        <v>2051.3536000000004</v>
      </c>
      <c r="T17" s="96">
        <f t="shared" si="10"/>
        <v>3384.9776000000002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399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298</v>
      </c>
      <c r="G18" s="55">
        <f t="shared" si="31"/>
        <v>210</v>
      </c>
      <c r="H18" s="57">
        <f t="shared" si="31"/>
        <v>264</v>
      </c>
      <c r="I18" s="130">
        <f t="shared" si="31"/>
        <v>236</v>
      </c>
      <c r="J18" s="55">
        <f t="shared" si="31"/>
        <v>330</v>
      </c>
      <c r="K18" s="57">
        <f t="shared" si="31"/>
        <v>356</v>
      </c>
      <c r="L18" s="54">
        <f t="shared" si="2"/>
        <v>52.325000000000003</v>
      </c>
      <c r="M18" s="99">
        <f>SUM(M6:M17)</f>
        <v>123127.90000000001</v>
      </c>
      <c r="N18" s="57">
        <f t="shared" ref="N18:Z18" si="32">SUM(N6:N17)</f>
        <v>188.62</v>
      </c>
      <c r="O18" s="130">
        <f t="shared" si="32"/>
        <v>38.6</v>
      </c>
      <c r="P18" s="56">
        <f t="shared" si="32"/>
        <v>46.1</v>
      </c>
      <c r="Q18" s="146">
        <f t="shared" si="32"/>
        <v>3059.94</v>
      </c>
      <c r="R18" s="147">
        <f t="shared" si="32"/>
        <v>12943.548000000003</v>
      </c>
      <c r="S18" s="147">
        <f t="shared" si="32"/>
        <v>24616.243200000012</v>
      </c>
      <c r="T18" s="140">
        <f t="shared" si="32"/>
        <v>40619.731199999987</v>
      </c>
      <c r="U18" s="72">
        <f t="shared" si="32"/>
        <v>13.965000000000002</v>
      </c>
      <c r="V18" s="73">
        <f t="shared" si="32"/>
        <v>0</v>
      </c>
      <c r="W18" s="73">
        <f t="shared" si="32"/>
        <v>0</v>
      </c>
      <c r="X18" s="77">
        <f t="shared" si="32"/>
        <v>13.965000000000002</v>
      </c>
      <c r="Y18" s="32">
        <f t="shared" si="32"/>
        <v>0</v>
      </c>
      <c r="Z18" s="39">
        <f t="shared" si="32"/>
        <v>205</v>
      </c>
      <c r="AA18" s="40">
        <f>SUM(AA6:AA17)</f>
        <v>31</v>
      </c>
      <c r="AB18" s="123">
        <f t="shared" si="15"/>
        <v>0.15121951219512195</v>
      </c>
      <c r="AC18" s="123">
        <f t="shared" ref="AC18" si="33">M18/AA18</f>
        <v>3971.867741935484</v>
      </c>
      <c r="AD18" s="47">
        <f>SUM(AD6:AD17)</f>
        <v>0</v>
      </c>
      <c r="AF18" s="116">
        <f t="shared" si="16"/>
        <v>9.9749999999999996</v>
      </c>
      <c r="AG18" s="117">
        <f t="shared" si="17"/>
        <v>19.3</v>
      </c>
      <c r="AH18" s="118">
        <f t="shared" si="18"/>
        <v>12.7</v>
      </c>
      <c r="AJ18" s="174">
        <f t="shared" ref="AJ18" si="34">AF18/SUM(AF18:AH18)</f>
        <v>0.23764145324597977</v>
      </c>
      <c r="AK18" s="174">
        <f t="shared" si="19"/>
        <v>0.45979749851101853</v>
      </c>
      <c r="AL18" s="174">
        <f t="shared" si="20"/>
        <v>0.30256104824300178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44224.68250000001</v>
      </c>
      <c r="N23" s="152">
        <f t="shared" ref="N23:N86" si="36">SUMPRODUCT($C$3:$K$3,$C$6:$K$6)/1000</f>
        <v>68.150000000000006</v>
      </c>
      <c r="O23" s="155"/>
      <c r="P23" s="156"/>
      <c r="Q23" s="157">
        <f t="shared" ref="Q23:Q86" si="37">SUMPRODUCT($C$4:$E$4,$C$6:$E$6)*$Q$3</f>
        <v>254.99500000000003</v>
      </c>
      <c r="R23" s="158">
        <f t="shared" ref="R23:R86" si="38">SUMPRODUCT($F$4:$H$4,$F$6:$H$6)*$R$3</f>
        <v>1078.6289999999999</v>
      </c>
      <c r="S23" s="158">
        <f t="shared" ref="S23:S86" si="39">SUMPRODUCT($I$4:$K$4,$I$6:$K$6)*$S$3</f>
        <v>2051.3536000000004</v>
      </c>
      <c r="T23" s="159">
        <f t="shared" ref="T23:T86" si="40">SUM(Q23:S23)</f>
        <v>3384.9776000000002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44224.68250000001</v>
      </c>
      <c r="N24" s="62">
        <f t="shared" si="36"/>
        <v>68.150000000000006</v>
      </c>
      <c r="O24" s="46"/>
      <c r="P24" s="43"/>
      <c r="Q24" s="142">
        <f t="shared" si="37"/>
        <v>254.99500000000003</v>
      </c>
      <c r="R24" s="143">
        <f t="shared" si="38"/>
        <v>1078.6289999999999</v>
      </c>
      <c r="S24" s="143">
        <f t="shared" si="39"/>
        <v>2051.3536000000004</v>
      </c>
      <c r="T24" s="95">
        <f t="shared" si="40"/>
        <v>3384.9776000000002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44224.68250000001</v>
      </c>
      <c r="N25" s="62">
        <f t="shared" si="36"/>
        <v>68.150000000000006</v>
      </c>
      <c r="O25" s="46"/>
      <c r="P25" s="43"/>
      <c r="Q25" s="142">
        <f t="shared" si="37"/>
        <v>254.99500000000003</v>
      </c>
      <c r="R25" s="143">
        <f t="shared" si="38"/>
        <v>1078.6289999999999</v>
      </c>
      <c r="S25" s="143">
        <f t="shared" si="39"/>
        <v>2051.3536000000004</v>
      </c>
      <c r="T25" s="95">
        <f t="shared" si="40"/>
        <v>3384.9776000000002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44224.68250000001</v>
      </c>
      <c r="N26" s="62">
        <f t="shared" si="36"/>
        <v>68.150000000000006</v>
      </c>
      <c r="O26" s="46"/>
      <c r="P26" s="43"/>
      <c r="Q26" s="142">
        <f t="shared" si="37"/>
        <v>254.99500000000003</v>
      </c>
      <c r="R26" s="143">
        <f t="shared" si="38"/>
        <v>1078.6289999999999</v>
      </c>
      <c r="S26" s="143">
        <f t="shared" si="39"/>
        <v>2051.3536000000004</v>
      </c>
      <c r="T26" s="95">
        <f t="shared" si="40"/>
        <v>3384.9776000000002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44224.68250000001</v>
      </c>
      <c r="N27" s="62">
        <f t="shared" si="36"/>
        <v>68.150000000000006</v>
      </c>
      <c r="O27" s="46"/>
      <c r="P27" s="43"/>
      <c r="Q27" s="142">
        <f t="shared" si="37"/>
        <v>254.99500000000003</v>
      </c>
      <c r="R27" s="143">
        <f t="shared" si="38"/>
        <v>1078.6289999999999</v>
      </c>
      <c r="S27" s="143">
        <f t="shared" si="39"/>
        <v>2051.3536000000004</v>
      </c>
      <c r="T27" s="95">
        <f t="shared" si="40"/>
        <v>3384.9776000000002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44224.68250000001</v>
      </c>
      <c r="N28" s="62">
        <f t="shared" si="36"/>
        <v>68.150000000000006</v>
      </c>
      <c r="O28" s="46"/>
      <c r="P28" s="43"/>
      <c r="Q28" s="142">
        <f t="shared" si="37"/>
        <v>254.99500000000003</v>
      </c>
      <c r="R28" s="143">
        <f t="shared" si="38"/>
        <v>1078.6289999999999</v>
      </c>
      <c r="S28" s="143">
        <f t="shared" si="39"/>
        <v>2051.3536000000004</v>
      </c>
      <c r="T28" s="95">
        <f t="shared" si="40"/>
        <v>3384.9776000000002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44224.68250000001</v>
      </c>
      <c r="N29" s="62">
        <f t="shared" si="36"/>
        <v>68.150000000000006</v>
      </c>
      <c r="O29" s="46"/>
      <c r="P29" s="43"/>
      <c r="Q29" s="142">
        <f t="shared" si="37"/>
        <v>254.99500000000003</v>
      </c>
      <c r="R29" s="143">
        <f t="shared" si="38"/>
        <v>1078.6289999999999</v>
      </c>
      <c r="S29" s="143">
        <f t="shared" si="39"/>
        <v>2051.3536000000004</v>
      </c>
      <c r="T29" s="95">
        <f t="shared" si="40"/>
        <v>3384.9776000000002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44224.68250000001</v>
      </c>
      <c r="N30" s="62">
        <f t="shared" si="36"/>
        <v>68.150000000000006</v>
      </c>
      <c r="O30" s="46"/>
      <c r="P30" s="43"/>
      <c r="Q30" s="142">
        <f t="shared" si="37"/>
        <v>254.99500000000003</v>
      </c>
      <c r="R30" s="143">
        <f t="shared" si="38"/>
        <v>1078.6289999999999</v>
      </c>
      <c r="S30" s="143">
        <f t="shared" si="39"/>
        <v>2051.3536000000004</v>
      </c>
      <c r="T30" s="95">
        <f t="shared" si="40"/>
        <v>3384.9776000000002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44224.68250000001</v>
      </c>
      <c r="N31" s="62">
        <f t="shared" si="36"/>
        <v>68.150000000000006</v>
      </c>
      <c r="O31" s="46"/>
      <c r="P31" s="43"/>
      <c r="Q31" s="142">
        <f t="shared" si="37"/>
        <v>254.99500000000003</v>
      </c>
      <c r="R31" s="143">
        <f t="shared" si="38"/>
        <v>1078.6289999999999</v>
      </c>
      <c r="S31" s="143">
        <f t="shared" si="39"/>
        <v>2051.3536000000004</v>
      </c>
      <c r="T31" s="95">
        <f t="shared" si="40"/>
        <v>3384.9776000000002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44224.68250000001</v>
      </c>
      <c r="N32" s="62">
        <f t="shared" si="36"/>
        <v>68.150000000000006</v>
      </c>
      <c r="O32" s="46"/>
      <c r="P32" s="43"/>
      <c r="Q32" s="142">
        <f t="shared" si="37"/>
        <v>254.99500000000003</v>
      </c>
      <c r="R32" s="143">
        <f t="shared" si="38"/>
        <v>1078.6289999999999</v>
      </c>
      <c r="S32" s="143">
        <f t="shared" si="39"/>
        <v>2051.3536000000004</v>
      </c>
      <c r="T32" s="95">
        <f t="shared" si="40"/>
        <v>3384.9776000000002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44224.68250000001</v>
      </c>
      <c r="N33" s="62">
        <f t="shared" si="36"/>
        <v>68.150000000000006</v>
      </c>
      <c r="O33" s="46"/>
      <c r="P33" s="43"/>
      <c r="Q33" s="142">
        <f t="shared" si="37"/>
        <v>254.99500000000003</v>
      </c>
      <c r="R33" s="143">
        <f t="shared" si="38"/>
        <v>1078.6289999999999</v>
      </c>
      <c r="S33" s="143">
        <f t="shared" si="39"/>
        <v>2051.3536000000004</v>
      </c>
      <c r="T33" s="95">
        <f t="shared" si="40"/>
        <v>3384.9776000000002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44224.68250000001</v>
      </c>
      <c r="N34" s="62">
        <f t="shared" si="36"/>
        <v>68.150000000000006</v>
      </c>
      <c r="O34" s="46"/>
      <c r="P34" s="43"/>
      <c r="Q34" s="142">
        <f t="shared" si="37"/>
        <v>254.99500000000003</v>
      </c>
      <c r="R34" s="143">
        <f t="shared" si="38"/>
        <v>1078.6289999999999</v>
      </c>
      <c r="S34" s="143">
        <f t="shared" si="39"/>
        <v>2051.3536000000004</v>
      </c>
      <c r="T34" s="95">
        <f t="shared" si="40"/>
        <v>3384.9776000000002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44224.68250000001</v>
      </c>
      <c r="N35" s="62">
        <f t="shared" si="36"/>
        <v>68.150000000000006</v>
      </c>
      <c r="O35" s="46"/>
      <c r="P35" s="43"/>
      <c r="Q35" s="142">
        <f t="shared" si="37"/>
        <v>254.99500000000003</v>
      </c>
      <c r="R35" s="143">
        <f t="shared" si="38"/>
        <v>1078.6289999999999</v>
      </c>
      <c r="S35" s="143">
        <f t="shared" si="39"/>
        <v>2051.3536000000004</v>
      </c>
      <c r="T35" s="95">
        <f t="shared" si="40"/>
        <v>3384.9776000000002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44224.68250000001</v>
      </c>
      <c r="N36" s="62">
        <f t="shared" si="36"/>
        <v>68.150000000000006</v>
      </c>
      <c r="O36" s="46"/>
      <c r="P36" s="43"/>
      <c r="Q36" s="142">
        <f t="shared" si="37"/>
        <v>254.99500000000003</v>
      </c>
      <c r="R36" s="143">
        <f t="shared" si="38"/>
        <v>1078.6289999999999</v>
      </c>
      <c r="S36" s="143">
        <f t="shared" si="39"/>
        <v>2051.3536000000004</v>
      </c>
      <c r="T36" s="95">
        <f t="shared" si="40"/>
        <v>3384.9776000000002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44224.68250000001</v>
      </c>
      <c r="N37" s="62">
        <f t="shared" si="36"/>
        <v>68.150000000000006</v>
      </c>
      <c r="O37" s="46"/>
      <c r="P37" s="43"/>
      <c r="Q37" s="142">
        <f t="shared" si="37"/>
        <v>254.99500000000003</v>
      </c>
      <c r="R37" s="143">
        <f t="shared" si="38"/>
        <v>1078.6289999999999</v>
      </c>
      <c r="S37" s="143">
        <f t="shared" si="39"/>
        <v>2051.3536000000004</v>
      </c>
      <c r="T37" s="95">
        <f t="shared" si="40"/>
        <v>3384.9776000000002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44224.68250000001</v>
      </c>
      <c r="N38" s="62">
        <f t="shared" si="36"/>
        <v>68.150000000000006</v>
      </c>
      <c r="O38" s="46"/>
      <c r="P38" s="43"/>
      <c r="Q38" s="142">
        <f t="shared" si="37"/>
        <v>254.99500000000003</v>
      </c>
      <c r="R38" s="143">
        <f t="shared" si="38"/>
        <v>1078.6289999999999</v>
      </c>
      <c r="S38" s="143">
        <f t="shared" si="39"/>
        <v>2051.3536000000004</v>
      </c>
      <c r="T38" s="95">
        <f t="shared" si="40"/>
        <v>3384.9776000000002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44224.68250000001</v>
      </c>
      <c r="N39" s="62">
        <f t="shared" si="36"/>
        <v>68.150000000000006</v>
      </c>
      <c r="O39" s="46"/>
      <c r="P39" s="43"/>
      <c r="Q39" s="142">
        <f t="shared" si="37"/>
        <v>254.99500000000003</v>
      </c>
      <c r="R39" s="143">
        <f t="shared" si="38"/>
        <v>1078.6289999999999</v>
      </c>
      <c r="S39" s="143">
        <f t="shared" si="39"/>
        <v>2051.3536000000004</v>
      </c>
      <c r="T39" s="95">
        <f t="shared" si="40"/>
        <v>3384.9776000000002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44224.68250000001</v>
      </c>
      <c r="N40" s="62">
        <f t="shared" si="36"/>
        <v>68.150000000000006</v>
      </c>
      <c r="O40" s="46"/>
      <c r="P40" s="43"/>
      <c r="Q40" s="142">
        <f t="shared" si="37"/>
        <v>254.99500000000003</v>
      </c>
      <c r="R40" s="143">
        <f t="shared" si="38"/>
        <v>1078.6289999999999</v>
      </c>
      <c r="S40" s="143">
        <f t="shared" si="39"/>
        <v>2051.3536000000004</v>
      </c>
      <c r="T40" s="95">
        <f t="shared" si="40"/>
        <v>3384.9776000000002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44224.68250000001</v>
      </c>
      <c r="N41" s="62">
        <f t="shared" si="36"/>
        <v>68.150000000000006</v>
      </c>
      <c r="O41" s="46"/>
      <c r="P41" s="43"/>
      <c r="Q41" s="142">
        <f t="shared" si="37"/>
        <v>254.99500000000003</v>
      </c>
      <c r="R41" s="143">
        <f t="shared" si="38"/>
        <v>1078.6289999999999</v>
      </c>
      <c r="S41" s="143">
        <f t="shared" si="39"/>
        <v>2051.3536000000004</v>
      </c>
      <c r="T41" s="95">
        <f t="shared" si="40"/>
        <v>3384.9776000000002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44224.68250000001</v>
      </c>
      <c r="N42" s="62">
        <f t="shared" si="36"/>
        <v>68.150000000000006</v>
      </c>
      <c r="O42" s="46"/>
      <c r="P42" s="43"/>
      <c r="Q42" s="142">
        <f t="shared" si="37"/>
        <v>254.99500000000003</v>
      </c>
      <c r="R42" s="143">
        <f t="shared" si="38"/>
        <v>1078.6289999999999</v>
      </c>
      <c r="S42" s="143">
        <f t="shared" si="39"/>
        <v>2051.3536000000004</v>
      </c>
      <c r="T42" s="95">
        <f t="shared" si="40"/>
        <v>3384.9776000000002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44224.68250000001</v>
      </c>
      <c r="N43" s="62">
        <f t="shared" si="36"/>
        <v>68.150000000000006</v>
      </c>
      <c r="O43" s="46"/>
      <c r="P43" s="43"/>
      <c r="Q43" s="142">
        <f t="shared" si="37"/>
        <v>254.99500000000003</v>
      </c>
      <c r="R43" s="143">
        <f t="shared" si="38"/>
        <v>1078.6289999999999</v>
      </c>
      <c r="S43" s="143">
        <f t="shared" si="39"/>
        <v>2051.3536000000004</v>
      </c>
      <c r="T43" s="95">
        <f t="shared" si="40"/>
        <v>3384.9776000000002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44224.68250000001</v>
      </c>
      <c r="N44" s="62">
        <f t="shared" si="36"/>
        <v>68.150000000000006</v>
      </c>
      <c r="O44" s="46"/>
      <c r="P44" s="43"/>
      <c r="Q44" s="142">
        <f t="shared" si="37"/>
        <v>254.99500000000003</v>
      </c>
      <c r="R44" s="143">
        <f t="shared" si="38"/>
        <v>1078.6289999999999</v>
      </c>
      <c r="S44" s="143">
        <f t="shared" si="39"/>
        <v>2051.3536000000004</v>
      </c>
      <c r="T44" s="95">
        <f t="shared" si="40"/>
        <v>3384.9776000000002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44224.68250000001</v>
      </c>
      <c r="N45" s="62">
        <f t="shared" si="36"/>
        <v>68.150000000000006</v>
      </c>
      <c r="O45" s="46"/>
      <c r="P45" s="43"/>
      <c r="Q45" s="142">
        <f t="shared" si="37"/>
        <v>254.99500000000003</v>
      </c>
      <c r="R45" s="143">
        <f t="shared" si="38"/>
        <v>1078.6289999999999</v>
      </c>
      <c r="S45" s="143">
        <f t="shared" si="39"/>
        <v>2051.3536000000004</v>
      </c>
      <c r="T45" s="95">
        <f t="shared" si="40"/>
        <v>3384.9776000000002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44224.68250000001</v>
      </c>
      <c r="N46" s="62">
        <f t="shared" si="36"/>
        <v>68.150000000000006</v>
      </c>
      <c r="O46" s="46"/>
      <c r="P46" s="43"/>
      <c r="Q46" s="142">
        <f t="shared" si="37"/>
        <v>254.99500000000003</v>
      </c>
      <c r="R46" s="143">
        <f t="shared" si="38"/>
        <v>1078.6289999999999</v>
      </c>
      <c r="S46" s="143">
        <f t="shared" si="39"/>
        <v>2051.3536000000004</v>
      </c>
      <c r="T46" s="95">
        <f t="shared" si="40"/>
        <v>3384.9776000000002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44224.68250000001</v>
      </c>
      <c r="N47" s="62">
        <f t="shared" si="36"/>
        <v>68.150000000000006</v>
      </c>
      <c r="O47" s="46"/>
      <c r="P47" s="43"/>
      <c r="Q47" s="142">
        <f t="shared" si="37"/>
        <v>254.99500000000003</v>
      </c>
      <c r="R47" s="143">
        <f t="shared" si="38"/>
        <v>1078.6289999999999</v>
      </c>
      <c r="S47" s="143">
        <f t="shared" si="39"/>
        <v>2051.3536000000004</v>
      </c>
      <c r="T47" s="95">
        <f t="shared" si="40"/>
        <v>3384.9776000000002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44224.68250000001</v>
      </c>
      <c r="N48" s="62">
        <f t="shared" si="36"/>
        <v>68.150000000000006</v>
      </c>
      <c r="O48" s="46"/>
      <c r="P48" s="43"/>
      <c r="Q48" s="142">
        <f t="shared" si="37"/>
        <v>254.99500000000003</v>
      </c>
      <c r="R48" s="143">
        <f t="shared" si="38"/>
        <v>1078.6289999999999</v>
      </c>
      <c r="S48" s="143">
        <f t="shared" si="39"/>
        <v>2051.3536000000004</v>
      </c>
      <c r="T48" s="95">
        <f t="shared" si="40"/>
        <v>3384.9776000000002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44224.68250000001</v>
      </c>
      <c r="N49" s="62">
        <f t="shared" si="36"/>
        <v>68.150000000000006</v>
      </c>
      <c r="O49" s="46"/>
      <c r="P49" s="43"/>
      <c r="Q49" s="142">
        <f t="shared" si="37"/>
        <v>254.99500000000003</v>
      </c>
      <c r="R49" s="143">
        <f t="shared" si="38"/>
        <v>1078.6289999999999</v>
      </c>
      <c r="S49" s="143">
        <f t="shared" si="39"/>
        <v>2051.3536000000004</v>
      </c>
      <c r="T49" s="95">
        <f t="shared" si="40"/>
        <v>3384.9776000000002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44224.68250000001</v>
      </c>
      <c r="N50" s="62">
        <f t="shared" si="36"/>
        <v>68.150000000000006</v>
      </c>
      <c r="O50" s="46"/>
      <c r="P50" s="43"/>
      <c r="Q50" s="142">
        <f t="shared" si="37"/>
        <v>254.99500000000003</v>
      </c>
      <c r="R50" s="143">
        <f t="shared" si="38"/>
        <v>1078.6289999999999</v>
      </c>
      <c r="S50" s="143">
        <f t="shared" si="39"/>
        <v>2051.3536000000004</v>
      </c>
      <c r="T50" s="95">
        <f t="shared" si="40"/>
        <v>3384.9776000000002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44224.68250000001</v>
      </c>
      <c r="N51" s="62">
        <f t="shared" si="36"/>
        <v>68.150000000000006</v>
      </c>
      <c r="O51" s="46"/>
      <c r="P51" s="43"/>
      <c r="Q51" s="142">
        <f t="shared" si="37"/>
        <v>254.99500000000003</v>
      </c>
      <c r="R51" s="143">
        <f t="shared" si="38"/>
        <v>1078.6289999999999</v>
      </c>
      <c r="S51" s="143">
        <f t="shared" si="39"/>
        <v>2051.3536000000004</v>
      </c>
      <c r="T51" s="95">
        <f t="shared" si="40"/>
        <v>3384.9776000000002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44224.68250000001</v>
      </c>
      <c r="N52" s="62">
        <f t="shared" si="36"/>
        <v>68.150000000000006</v>
      </c>
      <c r="O52" s="46"/>
      <c r="P52" s="43"/>
      <c r="Q52" s="142">
        <f t="shared" si="37"/>
        <v>254.99500000000003</v>
      </c>
      <c r="R52" s="143">
        <f t="shared" si="38"/>
        <v>1078.6289999999999</v>
      </c>
      <c r="S52" s="143">
        <f t="shared" si="39"/>
        <v>2051.3536000000004</v>
      </c>
      <c r="T52" s="95">
        <f t="shared" si="40"/>
        <v>3384.9776000000002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44224.68250000001</v>
      </c>
      <c r="N53" s="62">
        <f t="shared" si="36"/>
        <v>68.150000000000006</v>
      </c>
      <c r="O53" s="46"/>
      <c r="P53" s="43"/>
      <c r="Q53" s="142">
        <f t="shared" si="37"/>
        <v>254.99500000000003</v>
      </c>
      <c r="R53" s="143">
        <f t="shared" si="38"/>
        <v>1078.6289999999999</v>
      </c>
      <c r="S53" s="143">
        <f t="shared" si="39"/>
        <v>2051.3536000000004</v>
      </c>
      <c r="T53" s="95">
        <f t="shared" si="40"/>
        <v>3384.9776000000002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44224.68250000001</v>
      </c>
      <c r="N54" s="62">
        <f t="shared" si="36"/>
        <v>68.150000000000006</v>
      </c>
      <c r="O54" s="46"/>
      <c r="P54" s="43"/>
      <c r="Q54" s="142">
        <f t="shared" si="37"/>
        <v>254.99500000000003</v>
      </c>
      <c r="R54" s="143">
        <f t="shared" si="38"/>
        <v>1078.6289999999999</v>
      </c>
      <c r="S54" s="143">
        <f t="shared" si="39"/>
        <v>2051.3536000000004</v>
      </c>
      <c r="T54" s="95">
        <f t="shared" si="40"/>
        <v>3384.9776000000002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44224.68250000001</v>
      </c>
      <c r="N55" s="62">
        <f t="shared" si="36"/>
        <v>68.150000000000006</v>
      </c>
      <c r="O55" s="46"/>
      <c r="P55" s="43"/>
      <c r="Q55" s="142">
        <f t="shared" si="37"/>
        <v>254.99500000000003</v>
      </c>
      <c r="R55" s="143">
        <f t="shared" si="38"/>
        <v>1078.6289999999999</v>
      </c>
      <c r="S55" s="143">
        <f t="shared" si="39"/>
        <v>2051.3536000000004</v>
      </c>
      <c r="T55" s="95">
        <f t="shared" si="40"/>
        <v>3384.9776000000002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44224.68250000001</v>
      </c>
      <c r="N56" s="62">
        <f t="shared" si="36"/>
        <v>68.150000000000006</v>
      </c>
      <c r="O56" s="46"/>
      <c r="P56" s="43"/>
      <c r="Q56" s="142">
        <f t="shared" si="37"/>
        <v>254.99500000000003</v>
      </c>
      <c r="R56" s="143">
        <f t="shared" si="38"/>
        <v>1078.6289999999999</v>
      </c>
      <c r="S56" s="143">
        <f t="shared" si="39"/>
        <v>2051.3536000000004</v>
      </c>
      <c r="T56" s="95">
        <f t="shared" si="40"/>
        <v>3384.9776000000002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44224.68250000001</v>
      </c>
      <c r="N57" s="62">
        <f t="shared" si="36"/>
        <v>68.150000000000006</v>
      </c>
      <c r="O57" s="46"/>
      <c r="P57" s="43"/>
      <c r="Q57" s="142">
        <f t="shared" si="37"/>
        <v>254.99500000000003</v>
      </c>
      <c r="R57" s="143">
        <f t="shared" si="38"/>
        <v>1078.6289999999999</v>
      </c>
      <c r="S57" s="143">
        <f t="shared" si="39"/>
        <v>2051.3536000000004</v>
      </c>
      <c r="T57" s="95">
        <f t="shared" si="40"/>
        <v>3384.9776000000002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44224.68250000001</v>
      </c>
      <c r="N58" s="62">
        <f t="shared" si="36"/>
        <v>68.150000000000006</v>
      </c>
      <c r="O58" s="46"/>
      <c r="P58" s="43"/>
      <c r="Q58" s="142">
        <f t="shared" si="37"/>
        <v>254.99500000000003</v>
      </c>
      <c r="R58" s="143">
        <f t="shared" si="38"/>
        <v>1078.6289999999999</v>
      </c>
      <c r="S58" s="143">
        <f t="shared" si="39"/>
        <v>2051.3536000000004</v>
      </c>
      <c r="T58" s="95">
        <f t="shared" si="40"/>
        <v>3384.9776000000002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44224.68250000001</v>
      </c>
      <c r="N59" s="62">
        <f t="shared" si="36"/>
        <v>68.150000000000006</v>
      </c>
      <c r="O59" s="46"/>
      <c r="P59" s="43"/>
      <c r="Q59" s="142">
        <f t="shared" si="37"/>
        <v>254.99500000000003</v>
      </c>
      <c r="R59" s="143">
        <f t="shared" si="38"/>
        <v>1078.6289999999999</v>
      </c>
      <c r="S59" s="143">
        <f t="shared" si="39"/>
        <v>2051.3536000000004</v>
      </c>
      <c r="T59" s="95">
        <f t="shared" si="40"/>
        <v>3384.9776000000002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44224.68250000001</v>
      </c>
      <c r="N60" s="62">
        <f t="shared" si="36"/>
        <v>68.150000000000006</v>
      </c>
      <c r="O60" s="46"/>
      <c r="P60" s="43"/>
      <c r="Q60" s="142">
        <f t="shared" si="37"/>
        <v>254.99500000000003</v>
      </c>
      <c r="R60" s="143">
        <f t="shared" si="38"/>
        <v>1078.6289999999999</v>
      </c>
      <c r="S60" s="143">
        <f t="shared" si="39"/>
        <v>2051.3536000000004</v>
      </c>
      <c r="T60" s="95">
        <f t="shared" si="40"/>
        <v>3384.9776000000002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44224.68250000001</v>
      </c>
      <c r="N61" s="62">
        <f t="shared" si="36"/>
        <v>68.150000000000006</v>
      </c>
      <c r="O61" s="46"/>
      <c r="P61" s="43"/>
      <c r="Q61" s="142">
        <f t="shared" si="37"/>
        <v>254.99500000000003</v>
      </c>
      <c r="R61" s="143">
        <f t="shared" si="38"/>
        <v>1078.6289999999999</v>
      </c>
      <c r="S61" s="143">
        <f t="shared" si="39"/>
        <v>2051.3536000000004</v>
      </c>
      <c r="T61" s="95">
        <f t="shared" si="40"/>
        <v>3384.9776000000002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44224.68250000001</v>
      </c>
      <c r="N62" s="62">
        <f t="shared" si="36"/>
        <v>68.150000000000006</v>
      </c>
      <c r="O62" s="46"/>
      <c r="P62" s="43"/>
      <c r="Q62" s="142">
        <f t="shared" si="37"/>
        <v>254.99500000000003</v>
      </c>
      <c r="R62" s="143">
        <f t="shared" si="38"/>
        <v>1078.6289999999999</v>
      </c>
      <c r="S62" s="143">
        <f t="shared" si="39"/>
        <v>2051.3536000000004</v>
      </c>
      <c r="T62" s="95">
        <f t="shared" si="40"/>
        <v>3384.9776000000002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44224.68250000001</v>
      </c>
      <c r="N63" s="62">
        <f t="shared" si="36"/>
        <v>68.150000000000006</v>
      </c>
      <c r="O63" s="46"/>
      <c r="P63" s="43"/>
      <c r="Q63" s="142">
        <f t="shared" si="37"/>
        <v>254.99500000000003</v>
      </c>
      <c r="R63" s="143">
        <f t="shared" si="38"/>
        <v>1078.6289999999999</v>
      </c>
      <c r="S63" s="143">
        <f t="shared" si="39"/>
        <v>2051.3536000000004</v>
      </c>
      <c r="T63" s="95">
        <f t="shared" si="40"/>
        <v>3384.9776000000002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44224.68250000001</v>
      </c>
      <c r="N64" s="62">
        <f t="shared" si="36"/>
        <v>68.150000000000006</v>
      </c>
      <c r="O64" s="46"/>
      <c r="P64" s="43"/>
      <c r="Q64" s="142">
        <f t="shared" si="37"/>
        <v>254.99500000000003</v>
      </c>
      <c r="R64" s="143">
        <f t="shared" si="38"/>
        <v>1078.6289999999999</v>
      </c>
      <c r="S64" s="143">
        <f t="shared" si="39"/>
        <v>2051.3536000000004</v>
      </c>
      <c r="T64" s="95">
        <f t="shared" si="40"/>
        <v>3384.9776000000002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44224.68250000001</v>
      </c>
      <c r="N65" s="62">
        <f t="shared" si="36"/>
        <v>68.150000000000006</v>
      </c>
      <c r="O65" s="46"/>
      <c r="P65" s="43"/>
      <c r="Q65" s="142">
        <f t="shared" si="37"/>
        <v>254.99500000000003</v>
      </c>
      <c r="R65" s="143">
        <f t="shared" si="38"/>
        <v>1078.6289999999999</v>
      </c>
      <c r="S65" s="143">
        <f t="shared" si="39"/>
        <v>2051.3536000000004</v>
      </c>
      <c r="T65" s="95">
        <f t="shared" si="40"/>
        <v>3384.9776000000002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44224.68250000001</v>
      </c>
      <c r="N66" s="62">
        <f t="shared" si="36"/>
        <v>68.150000000000006</v>
      </c>
      <c r="O66" s="46"/>
      <c r="P66" s="43"/>
      <c r="Q66" s="142">
        <f t="shared" si="37"/>
        <v>254.99500000000003</v>
      </c>
      <c r="R66" s="143">
        <f t="shared" si="38"/>
        <v>1078.6289999999999</v>
      </c>
      <c r="S66" s="143">
        <f t="shared" si="39"/>
        <v>2051.3536000000004</v>
      </c>
      <c r="T66" s="95">
        <f t="shared" si="40"/>
        <v>3384.9776000000002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44224.68250000001</v>
      </c>
      <c r="N67" s="62">
        <f t="shared" si="36"/>
        <v>68.150000000000006</v>
      </c>
      <c r="O67" s="46"/>
      <c r="P67" s="43"/>
      <c r="Q67" s="142">
        <f t="shared" si="37"/>
        <v>254.99500000000003</v>
      </c>
      <c r="R67" s="143">
        <f t="shared" si="38"/>
        <v>1078.6289999999999</v>
      </c>
      <c r="S67" s="143">
        <f t="shared" si="39"/>
        <v>2051.3536000000004</v>
      </c>
      <c r="T67" s="95">
        <f t="shared" si="40"/>
        <v>3384.9776000000002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44224.68250000001</v>
      </c>
      <c r="N68" s="62">
        <f t="shared" si="36"/>
        <v>68.150000000000006</v>
      </c>
      <c r="O68" s="46"/>
      <c r="P68" s="43"/>
      <c r="Q68" s="142">
        <f t="shared" si="37"/>
        <v>254.99500000000003</v>
      </c>
      <c r="R68" s="143">
        <f t="shared" si="38"/>
        <v>1078.6289999999999</v>
      </c>
      <c r="S68" s="143">
        <f t="shared" si="39"/>
        <v>2051.3536000000004</v>
      </c>
      <c r="T68" s="95">
        <f t="shared" si="40"/>
        <v>3384.9776000000002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44224.68250000001</v>
      </c>
      <c r="N69" s="62">
        <f t="shared" si="36"/>
        <v>68.150000000000006</v>
      </c>
      <c r="O69" s="46"/>
      <c r="P69" s="43"/>
      <c r="Q69" s="142">
        <f t="shared" si="37"/>
        <v>254.99500000000003</v>
      </c>
      <c r="R69" s="143">
        <f t="shared" si="38"/>
        <v>1078.6289999999999</v>
      </c>
      <c r="S69" s="143">
        <f t="shared" si="39"/>
        <v>2051.3536000000004</v>
      </c>
      <c r="T69" s="95">
        <f t="shared" si="40"/>
        <v>3384.9776000000002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44224.68250000001</v>
      </c>
      <c r="N70" s="62">
        <f t="shared" si="36"/>
        <v>68.150000000000006</v>
      </c>
      <c r="O70" s="46"/>
      <c r="P70" s="43"/>
      <c r="Q70" s="142">
        <f t="shared" si="37"/>
        <v>254.99500000000003</v>
      </c>
      <c r="R70" s="143">
        <f t="shared" si="38"/>
        <v>1078.6289999999999</v>
      </c>
      <c r="S70" s="143">
        <f t="shared" si="39"/>
        <v>2051.3536000000004</v>
      </c>
      <c r="T70" s="95">
        <f t="shared" si="40"/>
        <v>3384.9776000000002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44224.68250000001</v>
      </c>
      <c r="N71" s="62">
        <f t="shared" si="36"/>
        <v>68.150000000000006</v>
      </c>
      <c r="O71" s="46"/>
      <c r="P71" s="43"/>
      <c r="Q71" s="142">
        <f t="shared" si="37"/>
        <v>254.99500000000003</v>
      </c>
      <c r="R71" s="143">
        <f t="shared" si="38"/>
        <v>1078.6289999999999</v>
      </c>
      <c r="S71" s="143">
        <f t="shared" si="39"/>
        <v>2051.3536000000004</v>
      </c>
      <c r="T71" s="95">
        <f t="shared" si="40"/>
        <v>3384.9776000000002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44224.68250000001</v>
      </c>
      <c r="N72" s="62">
        <f t="shared" si="36"/>
        <v>68.150000000000006</v>
      </c>
      <c r="O72" s="46"/>
      <c r="P72" s="43"/>
      <c r="Q72" s="142">
        <f t="shared" si="37"/>
        <v>254.99500000000003</v>
      </c>
      <c r="R72" s="143">
        <f t="shared" si="38"/>
        <v>1078.6289999999999</v>
      </c>
      <c r="S72" s="143">
        <f t="shared" si="39"/>
        <v>2051.3536000000004</v>
      </c>
      <c r="T72" s="95">
        <f t="shared" si="40"/>
        <v>3384.9776000000002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44224.68250000001</v>
      </c>
      <c r="N73" s="62">
        <f t="shared" si="36"/>
        <v>68.150000000000006</v>
      </c>
      <c r="O73" s="46"/>
      <c r="P73" s="43"/>
      <c r="Q73" s="142">
        <f t="shared" si="37"/>
        <v>254.99500000000003</v>
      </c>
      <c r="R73" s="143">
        <f t="shared" si="38"/>
        <v>1078.6289999999999</v>
      </c>
      <c r="S73" s="143">
        <f t="shared" si="39"/>
        <v>2051.3536000000004</v>
      </c>
      <c r="T73" s="95">
        <f t="shared" si="40"/>
        <v>3384.9776000000002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44224.68250000001</v>
      </c>
      <c r="N74" s="62">
        <f t="shared" si="36"/>
        <v>68.150000000000006</v>
      </c>
      <c r="O74" s="46"/>
      <c r="P74" s="43"/>
      <c r="Q74" s="142">
        <f t="shared" si="37"/>
        <v>254.99500000000003</v>
      </c>
      <c r="R74" s="143">
        <f t="shared" si="38"/>
        <v>1078.6289999999999</v>
      </c>
      <c r="S74" s="143">
        <f t="shared" si="39"/>
        <v>2051.3536000000004</v>
      </c>
      <c r="T74" s="95">
        <f t="shared" si="40"/>
        <v>3384.9776000000002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44224.68250000001</v>
      </c>
      <c r="N75" s="62">
        <f t="shared" si="36"/>
        <v>68.150000000000006</v>
      </c>
      <c r="O75" s="46"/>
      <c r="P75" s="43"/>
      <c r="Q75" s="142">
        <f t="shared" si="37"/>
        <v>254.99500000000003</v>
      </c>
      <c r="R75" s="143">
        <f t="shared" si="38"/>
        <v>1078.6289999999999</v>
      </c>
      <c r="S75" s="143">
        <f t="shared" si="39"/>
        <v>2051.3536000000004</v>
      </c>
      <c r="T75" s="95">
        <f t="shared" si="40"/>
        <v>3384.9776000000002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44224.68250000001</v>
      </c>
      <c r="N76" s="62">
        <f t="shared" si="36"/>
        <v>68.150000000000006</v>
      </c>
      <c r="O76" s="46"/>
      <c r="P76" s="43"/>
      <c r="Q76" s="142">
        <f t="shared" si="37"/>
        <v>254.99500000000003</v>
      </c>
      <c r="R76" s="143">
        <f t="shared" si="38"/>
        <v>1078.6289999999999</v>
      </c>
      <c r="S76" s="143">
        <f t="shared" si="39"/>
        <v>2051.3536000000004</v>
      </c>
      <c r="T76" s="95">
        <f t="shared" si="40"/>
        <v>3384.9776000000002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44224.68250000001</v>
      </c>
      <c r="N77" s="62">
        <f t="shared" si="36"/>
        <v>68.150000000000006</v>
      </c>
      <c r="O77" s="46"/>
      <c r="P77" s="43"/>
      <c r="Q77" s="142">
        <f t="shared" si="37"/>
        <v>254.99500000000003</v>
      </c>
      <c r="R77" s="143">
        <f t="shared" si="38"/>
        <v>1078.6289999999999</v>
      </c>
      <c r="S77" s="143">
        <f t="shared" si="39"/>
        <v>2051.3536000000004</v>
      </c>
      <c r="T77" s="95">
        <f t="shared" si="40"/>
        <v>3384.9776000000002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44224.68250000001</v>
      </c>
      <c r="N78" s="62">
        <f t="shared" si="36"/>
        <v>68.150000000000006</v>
      </c>
      <c r="O78" s="46"/>
      <c r="P78" s="43"/>
      <c r="Q78" s="142">
        <f t="shared" si="37"/>
        <v>254.99500000000003</v>
      </c>
      <c r="R78" s="143">
        <f t="shared" si="38"/>
        <v>1078.6289999999999</v>
      </c>
      <c r="S78" s="143">
        <f t="shared" si="39"/>
        <v>2051.3536000000004</v>
      </c>
      <c r="T78" s="95">
        <f t="shared" si="40"/>
        <v>3384.9776000000002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44224.68250000001</v>
      </c>
      <c r="N79" s="62">
        <f t="shared" si="36"/>
        <v>68.150000000000006</v>
      </c>
      <c r="O79" s="46"/>
      <c r="P79" s="43"/>
      <c r="Q79" s="142">
        <f t="shared" si="37"/>
        <v>254.99500000000003</v>
      </c>
      <c r="R79" s="143">
        <f t="shared" si="38"/>
        <v>1078.6289999999999</v>
      </c>
      <c r="S79" s="143">
        <f t="shared" si="39"/>
        <v>2051.3536000000004</v>
      </c>
      <c r="T79" s="95">
        <f t="shared" si="40"/>
        <v>3384.9776000000002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44224.68250000001</v>
      </c>
      <c r="N80" s="62">
        <f t="shared" si="36"/>
        <v>68.150000000000006</v>
      </c>
      <c r="O80" s="46"/>
      <c r="P80" s="43"/>
      <c r="Q80" s="142">
        <f t="shared" si="37"/>
        <v>254.99500000000003</v>
      </c>
      <c r="R80" s="143">
        <f t="shared" si="38"/>
        <v>1078.6289999999999</v>
      </c>
      <c r="S80" s="143">
        <f t="shared" si="39"/>
        <v>2051.3536000000004</v>
      </c>
      <c r="T80" s="95">
        <f t="shared" si="40"/>
        <v>3384.9776000000002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44224.68250000001</v>
      </c>
      <c r="N81" s="62">
        <f t="shared" si="36"/>
        <v>68.150000000000006</v>
      </c>
      <c r="O81" s="46"/>
      <c r="P81" s="43"/>
      <c r="Q81" s="142">
        <f t="shared" si="37"/>
        <v>254.99500000000003</v>
      </c>
      <c r="R81" s="143">
        <f t="shared" si="38"/>
        <v>1078.6289999999999</v>
      </c>
      <c r="S81" s="143">
        <f t="shared" si="39"/>
        <v>2051.3536000000004</v>
      </c>
      <c r="T81" s="95">
        <f t="shared" si="40"/>
        <v>3384.9776000000002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44224.68250000001</v>
      </c>
      <c r="N82" s="62">
        <f t="shared" si="36"/>
        <v>68.150000000000006</v>
      </c>
      <c r="O82" s="46"/>
      <c r="P82" s="43"/>
      <c r="Q82" s="142">
        <f t="shared" si="37"/>
        <v>254.99500000000003</v>
      </c>
      <c r="R82" s="143">
        <f t="shared" si="38"/>
        <v>1078.6289999999999</v>
      </c>
      <c r="S82" s="143">
        <f t="shared" si="39"/>
        <v>2051.3536000000004</v>
      </c>
      <c r="T82" s="95">
        <f t="shared" si="40"/>
        <v>3384.9776000000002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44224.68250000001</v>
      </c>
      <c r="N83" s="62">
        <f t="shared" si="36"/>
        <v>68.150000000000006</v>
      </c>
      <c r="O83" s="46"/>
      <c r="P83" s="43"/>
      <c r="Q83" s="142">
        <f t="shared" si="37"/>
        <v>254.99500000000003</v>
      </c>
      <c r="R83" s="143">
        <f t="shared" si="38"/>
        <v>1078.6289999999999</v>
      </c>
      <c r="S83" s="143">
        <f t="shared" si="39"/>
        <v>2051.3536000000004</v>
      </c>
      <c r="T83" s="95">
        <f t="shared" si="40"/>
        <v>3384.9776000000002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44224.68250000001</v>
      </c>
      <c r="N84" s="62">
        <f t="shared" si="36"/>
        <v>68.150000000000006</v>
      </c>
      <c r="O84" s="46"/>
      <c r="P84" s="43"/>
      <c r="Q84" s="142">
        <f t="shared" si="37"/>
        <v>254.99500000000003</v>
      </c>
      <c r="R84" s="143">
        <f t="shared" si="38"/>
        <v>1078.6289999999999</v>
      </c>
      <c r="S84" s="143">
        <f t="shared" si="39"/>
        <v>2051.3536000000004</v>
      </c>
      <c r="T84" s="95">
        <f t="shared" si="40"/>
        <v>3384.9776000000002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44224.68250000001</v>
      </c>
      <c r="N85" s="62">
        <f t="shared" si="36"/>
        <v>68.150000000000006</v>
      </c>
      <c r="O85" s="46"/>
      <c r="P85" s="43"/>
      <c r="Q85" s="142">
        <f t="shared" si="37"/>
        <v>254.99500000000003</v>
      </c>
      <c r="R85" s="143">
        <f t="shared" si="38"/>
        <v>1078.6289999999999</v>
      </c>
      <c r="S85" s="143">
        <f t="shared" si="39"/>
        <v>2051.3536000000004</v>
      </c>
      <c r="T85" s="95">
        <f t="shared" si="40"/>
        <v>3384.9776000000002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44224.68250000001</v>
      </c>
      <c r="N86" s="62">
        <f t="shared" si="36"/>
        <v>68.150000000000006</v>
      </c>
      <c r="O86" s="46"/>
      <c r="P86" s="43"/>
      <c r="Q86" s="142">
        <f t="shared" si="37"/>
        <v>254.99500000000003</v>
      </c>
      <c r="R86" s="143">
        <f t="shared" si="38"/>
        <v>1078.6289999999999</v>
      </c>
      <c r="S86" s="143">
        <f t="shared" si="39"/>
        <v>2051.3536000000004</v>
      </c>
      <c r="T86" s="95">
        <f t="shared" si="40"/>
        <v>3384.9776000000002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44224.68250000001</v>
      </c>
      <c r="N87" s="62">
        <f t="shared" ref="N87:N150" si="47">SUMPRODUCT($C$3:$K$3,$C$6:$K$6)/1000</f>
        <v>68.150000000000006</v>
      </c>
      <c r="O87" s="46"/>
      <c r="P87" s="43"/>
      <c r="Q87" s="142">
        <f t="shared" ref="Q87:Q150" si="48">SUMPRODUCT($C$4:$E$4,$C$6:$E$6)*$Q$3</f>
        <v>254.99500000000003</v>
      </c>
      <c r="R87" s="143">
        <f t="shared" ref="R87:R150" si="49">SUMPRODUCT($F$4:$H$4,$F$6:$H$6)*$R$3</f>
        <v>1078.6289999999999</v>
      </c>
      <c r="S87" s="143">
        <f t="shared" ref="S87:S150" si="50">SUMPRODUCT($I$4:$K$4,$I$6:$K$6)*$S$3</f>
        <v>2051.3536000000004</v>
      </c>
      <c r="T87" s="95">
        <f t="shared" ref="T87:T150" si="51">SUM(Q87:S87)</f>
        <v>3384.9776000000002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44224.68250000001</v>
      </c>
      <c r="N88" s="62">
        <f t="shared" si="47"/>
        <v>68.150000000000006</v>
      </c>
      <c r="O88" s="46"/>
      <c r="P88" s="43"/>
      <c r="Q88" s="142">
        <f t="shared" si="48"/>
        <v>254.99500000000003</v>
      </c>
      <c r="R88" s="143">
        <f t="shared" si="49"/>
        <v>1078.6289999999999</v>
      </c>
      <c r="S88" s="143">
        <f t="shared" si="50"/>
        <v>2051.3536000000004</v>
      </c>
      <c r="T88" s="95">
        <f t="shared" si="51"/>
        <v>3384.9776000000002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44224.68250000001</v>
      </c>
      <c r="N89" s="62">
        <f t="shared" si="47"/>
        <v>68.150000000000006</v>
      </c>
      <c r="O89" s="46"/>
      <c r="P89" s="43"/>
      <c r="Q89" s="142">
        <f t="shared" si="48"/>
        <v>254.99500000000003</v>
      </c>
      <c r="R89" s="143">
        <f t="shared" si="49"/>
        <v>1078.6289999999999</v>
      </c>
      <c r="S89" s="143">
        <f t="shared" si="50"/>
        <v>2051.3536000000004</v>
      </c>
      <c r="T89" s="95">
        <f t="shared" si="51"/>
        <v>3384.9776000000002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44224.68250000001</v>
      </c>
      <c r="N90" s="62">
        <f t="shared" si="47"/>
        <v>68.150000000000006</v>
      </c>
      <c r="O90" s="46"/>
      <c r="P90" s="43"/>
      <c r="Q90" s="142">
        <f t="shared" si="48"/>
        <v>254.99500000000003</v>
      </c>
      <c r="R90" s="143">
        <f t="shared" si="49"/>
        <v>1078.6289999999999</v>
      </c>
      <c r="S90" s="143">
        <f t="shared" si="50"/>
        <v>2051.3536000000004</v>
      </c>
      <c r="T90" s="95">
        <f t="shared" si="51"/>
        <v>3384.9776000000002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44224.68250000001</v>
      </c>
      <c r="N91" s="62">
        <f t="shared" si="47"/>
        <v>68.150000000000006</v>
      </c>
      <c r="O91" s="46"/>
      <c r="P91" s="43"/>
      <c r="Q91" s="142">
        <f t="shared" si="48"/>
        <v>254.99500000000003</v>
      </c>
      <c r="R91" s="143">
        <f t="shared" si="49"/>
        <v>1078.6289999999999</v>
      </c>
      <c r="S91" s="143">
        <f t="shared" si="50"/>
        <v>2051.3536000000004</v>
      </c>
      <c r="T91" s="95">
        <f t="shared" si="51"/>
        <v>3384.9776000000002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44224.68250000001</v>
      </c>
      <c r="N92" s="62">
        <f t="shared" si="47"/>
        <v>68.150000000000006</v>
      </c>
      <c r="O92" s="46"/>
      <c r="P92" s="43"/>
      <c r="Q92" s="142">
        <f t="shared" si="48"/>
        <v>254.99500000000003</v>
      </c>
      <c r="R92" s="143">
        <f t="shared" si="49"/>
        <v>1078.6289999999999</v>
      </c>
      <c r="S92" s="143">
        <f t="shared" si="50"/>
        <v>2051.3536000000004</v>
      </c>
      <c r="T92" s="95">
        <f t="shared" si="51"/>
        <v>3384.9776000000002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44224.68250000001</v>
      </c>
      <c r="N93" s="62">
        <f t="shared" si="47"/>
        <v>68.150000000000006</v>
      </c>
      <c r="O93" s="46"/>
      <c r="P93" s="43"/>
      <c r="Q93" s="142">
        <f t="shared" si="48"/>
        <v>254.99500000000003</v>
      </c>
      <c r="R93" s="143">
        <f t="shared" si="49"/>
        <v>1078.6289999999999</v>
      </c>
      <c r="S93" s="143">
        <f t="shared" si="50"/>
        <v>2051.3536000000004</v>
      </c>
      <c r="T93" s="95">
        <f t="shared" si="51"/>
        <v>3384.9776000000002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44224.68250000001</v>
      </c>
      <c r="N94" s="62">
        <f t="shared" si="47"/>
        <v>68.150000000000006</v>
      </c>
      <c r="O94" s="46"/>
      <c r="P94" s="43"/>
      <c r="Q94" s="142">
        <f t="shared" si="48"/>
        <v>254.99500000000003</v>
      </c>
      <c r="R94" s="143">
        <f t="shared" si="49"/>
        <v>1078.6289999999999</v>
      </c>
      <c r="S94" s="143">
        <f t="shared" si="50"/>
        <v>2051.3536000000004</v>
      </c>
      <c r="T94" s="95">
        <f t="shared" si="51"/>
        <v>3384.9776000000002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44224.68250000001</v>
      </c>
      <c r="N95" s="62">
        <f t="shared" si="47"/>
        <v>68.150000000000006</v>
      </c>
      <c r="O95" s="46"/>
      <c r="P95" s="43"/>
      <c r="Q95" s="142">
        <f t="shared" si="48"/>
        <v>254.99500000000003</v>
      </c>
      <c r="R95" s="143">
        <f t="shared" si="49"/>
        <v>1078.6289999999999</v>
      </c>
      <c r="S95" s="143">
        <f t="shared" si="50"/>
        <v>2051.3536000000004</v>
      </c>
      <c r="T95" s="95">
        <f t="shared" si="51"/>
        <v>3384.9776000000002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44224.68250000001</v>
      </c>
      <c r="N96" s="62">
        <f t="shared" si="47"/>
        <v>68.150000000000006</v>
      </c>
      <c r="O96" s="46"/>
      <c r="P96" s="43"/>
      <c r="Q96" s="142">
        <f t="shared" si="48"/>
        <v>254.99500000000003</v>
      </c>
      <c r="R96" s="143">
        <f t="shared" si="49"/>
        <v>1078.6289999999999</v>
      </c>
      <c r="S96" s="143">
        <f t="shared" si="50"/>
        <v>2051.3536000000004</v>
      </c>
      <c r="T96" s="95">
        <f t="shared" si="51"/>
        <v>3384.9776000000002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44224.68250000001</v>
      </c>
      <c r="N97" s="62">
        <f t="shared" si="47"/>
        <v>68.150000000000006</v>
      </c>
      <c r="O97" s="46"/>
      <c r="P97" s="43"/>
      <c r="Q97" s="142">
        <f t="shared" si="48"/>
        <v>254.99500000000003</v>
      </c>
      <c r="R97" s="143">
        <f t="shared" si="49"/>
        <v>1078.6289999999999</v>
      </c>
      <c r="S97" s="143">
        <f t="shared" si="50"/>
        <v>2051.3536000000004</v>
      </c>
      <c r="T97" s="95">
        <f t="shared" si="51"/>
        <v>3384.9776000000002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44224.68250000001</v>
      </c>
      <c r="N98" s="62">
        <f t="shared" si="47"/>
        <v>68.150000000000006</v>
      </c>
      <c r="O98" s="46"/>
      <c r="P98" s="43"/>
      <c r="Q98" s="142">
        <f t="shared" si="48"/>
        <v>254.99500000000003</v>
      </c>
      <c r="R98" s="143">
        <f t="shared" si="49"/>
        <v>1078.6289999999999</v>
      </c>
      <c r="S98" s="143">
        <f t="shared" si="50"/>
        <v>2051.3536000000004</v>
      </c>
      <c r="T98" s="95">
        <f t="shared" si="51"/>
        <v>3384.9776000000002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44224.68250000001</v>
      </c>
      <c r="N99" s="62">
        <f t="shared" si="47"/>
        <v>68.150000000000006</v>
      </c>
      <c r="O99" s="46"/>
      <c r="P99" s="43"/>
      <c r="Q99" s="142">
        <f t="shared" si="48"/>
        <v>254.99500000000003</v>
      </c>
      <c r="R99" s="143">
        <f t="shared" si="49"/>
        <v>1078.6289999999999</v>
      </c>
      <c r="S99" s="143">
        <f t="shared" si="50"/>
        <v>2051.3536000000004</v>
      </c>
      <c r="T99" s="95">
        <f t="shared" si="51"/>
        <v>3384.9776000000002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44224.68250000001</v>
      </c>
      <c r="N100" s="62">
        <f t="shared" si="47"/>
        <v>68.150000000000006</v>
      </c>
      <c r="O100" s="46"/>
      <c r="P100" s="43"/>
      <c r="Q100" s="142">
        <f t="shared" si="48"/>
        <v>254.99500000000003</v>
      </c>
      <c r="R100" s="143">
        <f t="shared" si="49"/>
        <v>1078.6289999999999</v>
      </c>
      <c r="S100" s="143">
        <f t="shared" si="50"/>
        <v>2051.3536000000004</v>
      </c>
      <c r="T100" s="95">
        <f t="shared" si="51"/>
        <v>3384.9776000000002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44224.68250000001</v>
      </c>
      <c r="N101" s="62">
        <f t="shared" si="47"/>
        <v>68.150000000000006</v>
      </c>
      <c r="O101" s="46"/>
      <c r="P101" s="43"/>
      <c r="Q101" s="142">
        <f t="shared" si="48"/>
        <v>254.99500000000003</v>
      </c>
      <c r="R101" s="143">
        <f t="shared" si="49"/>
        <v>1078.6289999999999</v>
      </c>
      <c r="S101" s="143">
        <f t="shared" si="50"/>
        <v>2051.3536000000004</v>
      </c>
      <c r="T101" s="95">
        <f t="shared" si="51"/>
        <v>3384.9776000000002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44224.68250000001</v>
      </c>
      <c r="N102" s="62">
        <f t="shared" si="47"/>
        <v>68.150000000000006</v>
      </c>
      <c r="O102" s="46"/>
      <c r="P102" s="43"/>
      <c r="Q102" s="142">
        <f t="shared" si="48"/>
        <v>254.99500000000003</v>
      </c>
      <c r="R102" s="143">
        <f t="shared" si="49"/>
        <v>1078.6289999999999</v>
      </c>
      <c r="S102" s="143">
        <f t="shared" si="50"/>
        <v>2051.3536000000004</v>
      </c>
      <c r="T102" s="95">
        <f t="shared" si="51"/>
        <v>3384.9776000000002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44224.68250000001</v>
      </c>
      <c r="N103" s="62">
        <f t="shared" si="47"/>
        <v>68.150000000000006</v>
      </c>
      <c r="O103" s="46"/>
      <c r="P103" s="43"/>
      <c r="Q103" s="142">
        <f t="shared" si="48"/>
        <v>254.99500000000003</v>
      </c>
      <c r="R103" s="143">
        <f t="shared" si="49"/>
        <v>1078.6289999999999</v>
      </c>
      <c r="S103" s="143">
        <f t="shared" si="50"/>
        <v>2051.3536000000004</v>
      </c>
      <c r="T103" s="95">
        <f t="shared" si="51"/>
        <v>3384.9776000000002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44224.68250000001</v>
      </c>
      <c r="N104" s="62">
        <f t="shared" si="47"/>
        <v>68.150000000000006</v>
      </c>
      <c r="O104" s="46"/>
      <c r="P104" s="43"/>
      <c r="Q104" s="142">
        <f t="shared" si="48"/>
        <v>254.99500000000003</v>
      </c>
      <c r="R104" s="143">
        <f t="shared" si="49"/>
        <v>1078.6289999999999</v>
      </c>
      <c r="S104" s="143">
        <f t="shared" si="50"/>
        <v>2051.3536000000004</v>
      </c>
      <c r="T104" s="95">
        <f t="shared" si="51"/>
        <v>3384.9776000000002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44224.68250000001</v>
      </c>
      <c r="N105" s="62">
        <f t="shared" si="47"/>
        <v>68.150000000000006</v>
      </c>
      <c r="O105" s="46"/>
      <c r="P105" s="43"/>
      <c r="Q105" s="142">
        <f t="shared" si="48"/>
        <v>254.99500000000003</v>
      </c>
      <c r="R105" s="143">
        <f t="shared" si="49"/>
        <v>1078.6289999999999</v>
      </c>
      <c r="S105" s="143">
        <f t="shared" si="50"/>
        <v>2051.3536000000004</v>
      </c>
      <c r="T105" s="95">
        <f t="shared" si="51"/>
        <v>3384.9776000000002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44224.68250000001</v>
      </c>
      <c r="N106" s="62">
        <f t="shared" si="47"/>
        <v>68.150000000000006</v>
      </c>
      <c r="O106" s="46"/>
      <c r="P106" s="43"/>
      <c r="Q106" s="142">
        <f t="shared" si="48"/>
        <v>254.99500000000003</v>
      </c>
      <c r="R106" s="143">
        <f t="shared" si="49"/>
        <v>1078.6289999999999</v>
      </c>
      <c r="S106" s="143">
        <f t="shared" si="50"/>
        <v>2051.3536000000004</v>
      </c>
      <c r="T106" s="95">
        <f t="shared" si="51"/>
        <v>3384.9776000000002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44224.68250000001</v>
      </c>
      <c r="N107" s="62">
        <f t="shared" si="47"/>
        <v>68.150000000000006</v>
      </c>
      <c r="O107" s="46"/>
      <c r="P107" s="43"/>
      <c r="Q107" s="142">
        <f t="shared" si="48"/>
        <v>254.99500000000003</v>
      </c>
      <c r="R107" s="143">
        <f t="shared" si="49"/>
        <v>1078.6289999999999</v>
      </c>
      <c r="S107" s="143">
        <f t="shared" si="50"/>
        <v>2051.3536000000004</v>
      </c>
      <c r="T107" s="95">
        <f t="shared" si="51"/>
        <v>3384.9776000000002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44224.68250000001</v>
      </c>
      <c r="N108" s="62">
        <f t="shared" si="47"/>
        <v>68.150000000000006</v>
      </c>
      <c r="O108" s="46"/>
      <c r="P108" s="43"/>
      <c r="Q108" s="142">
        <f t="shared" si="48"/>
        <v>254.99500000000003</v>
      </c>
      <c r="R108" s="143">
        <f t="shared" si="49"/>
        <v>1078.6289999999999</v>
      </c>
      <c r="S108" s="143">
        <f t="shared" si="50"/>
        <v>2051.3536000000004</v>
      </c>
      <c r="T108" s="95">
        <f t="shared" si="51"/>
        <v>3384.9776000000002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44224.68250000001</v>
      </c>
      <c r="N109" s="62">
        <f t="shared" si="47"/>
        <v>68.150000000000006</v>
      </c>
      <c r="O109" s="46"/>
      <c r="P109" s="43"/>
      <c r="Q109" s="142">
        <f t="shared" si="48"/>
        <v>254.99500000000003</v>
      </c>
      <c r="R109" s="143">
        <f t="shared" si="49"/>
        <v>1078.6289999999999</v>
      </c>
      <c r="S109" s="143">
        <f t="shared" si="50"/>
        <v>2051.3536000000004</v>
      </c>
      <c r="T109" s="95">
        <f t="shared" si="51"/>
        <v>3384.9776000000002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44224.68250000001</v>
      </c>
      <c r="N110" s="62">
        <f t="shared" si="47"/>
        <v>68.150000000000006</v>
      </c>
      <c r="O110" s="46"/>
      <c r="P110" s="43"/>
      <c r="Q110" s="142">
        <f t="shared" si="48"/>
        <v>254.99500000000003</v>
      </c>
      <c r="R110" s="143">
        <f t="shared" si="49"/>
        <v>1078.6289999999999</v>
      </c>
      <c r="S110" s="143">
        <f t="shared" si="50"/>
        <v>2051.3536000000004</v>
      </c>
      <c r="T110" s="95">
        <f t="shared" si="51"/>
        <v>3384.9776000000002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44224.68250000001</v>
      </c>
      <c r="N111" s="62">
        <f t="shared" si="47"/>
        <v>68.150000000000006</v>
      </c>
      <c r="O111" s="46"/>
      <c r="P111" s="43"/>
      <c r="Q111" s="142">
        <f t="shared" si="48"/>
        <v>254.99500000000003</v>
      </c>
      <c r="R111" s="143">
        <f t="shared" si="49"/>
        <v>1078.6289999999999</v>
      </c>
      <c r="S111" s="143">
        <f t="shared" si="50"/>
        <v>2051.3536000000004</v>
      </c>
      <c r="T111" s="95">
        <f t="shared" si="51"/>
        <v>3384.9776000000002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44224.68250000001</v>
      </c>
      <c r="N112" s="62">
        <f t="shared" si="47"/>
        <v>68.150000000000006</v>
      </c>
      <c r="O112" s="46"/>
      <c r="P112" s="43"/>
      <c r="Q112" s="142">
        <f t="shared" si="48"/>
        <v>254.99500000000003</v>
      </c>
      <c r="R112" s="143">
        <f t="shared" si="49"/>
        <v>1078.6289999999999</v>
      </c>
      <c r="S112" s="143">
        <f t="shared" si="50"/>
        <v>2051.3536000000004</v>
      </c>
      <c r="T112" s="95">
        <f t="shared" si="51"/>
        <v>3384.9776000000002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44224.68250000001</v>
      </c>
      <c r="N113" s="62">
        <f t="shared" si="47"/>
        <v>68.150000000000006</v>
      </c>
      <c r="O113" s="46"/>
      <c r="P113" s="43"/>
      <c r="Q113" s="142">
        <f t="shared" si="48"/>
        <v>254.99500000000003</v>
      </c>
      <c r="R113" s="143">
        <f t="shared" si="49"/>
        <v>1078.6289999999999</v>
      </c>
      <c r="S113" s="143">
        <f t="shared" si="50"/>
        <v>2051.3536000000004</v>
      </c>
      <c r="T113" s="95">
        <f t="shared" si="51"/>
        <v>3384.9776000000002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44224.68250000001</v>
      </c>
      <c r="N114" s="62">
        <f t="shared" si="47"/>
        <v>68.150000000000006</v>
      </c>
      <c r="O114" s="46"/>
      <c r="P114" s="43"/>
      <c r="Q114" s="142">
        <f t="shared" si="48"/>
        <v>254.99500000000003</v>
      </c>
      <c r="R114" s="143">
        <f t="shared" si="49"/>
        <v>1078.6289999999999</v>
      </c>
      <c r="S114" s="143">
        <f t="shared" si="50"/>
        <v>2051.3536000000004</v>
      </c>
      <c r="T114" s="95">
        <f t="shared" si="51"/>
        <v>3384.9776000000002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44224.68250000001</v>
      </c>
      <c r="N115" s="62">
        <f t="shared" si="47"/>
        <v>68.150000000000006</v>
      </c>
      <c r="O115" s="46"/>
      <c r="P115" s="43"/>
      <c r="Q115" s="142">
        <f t="shared" si="48"/>
        <v>254.99500000000003</v>
      </c>
      <c r="R115" s="143">
        <f t="shared" si="49"/>
        <v>1078.6289999999999</v>
      </c>
      <c r="S115" s="143">
        <f t="shared" si="50"/>
        <v>2051.3536000000004</v>
      </c>
      <c r="T115" s="95">
        <f t="shared" si="51"/>
        <v>3384.9776000000002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44224.68250000001</v>
      </c>
      <c r="N116" s="62">
        <f t="shared" si="47"/>
        <v>68.150000000000006</v>
      </c>
      <c r="O116" s="46"/>
      <c r="P116" s="43"/>
      <c r="Q116" s="142">
        <f t="shared" si="48"/>
        <v>254.99500000000003</v>
      </c>
      <c r="R116" s="143">
        <f t="shared" si="49"/>
        <v>1078.6289999999999</v>
      </c>
      <c r="S116" s="143">
        <f t="shared" si="50"/>
        <v>2051.3536000000004</v>
      </c>
      <c r="T116" s="95">
        <f t="shared" si="51"/>
        <v>3384.9776000000002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44224.68250000001</v>
      </c>
      <c r="N117" s="62">
        <f t="shared" si="47"/>
        <v>68.150000000000006</v>
      </c>
      <c r="O117" s="46"/>
      <c r="P117" s="43"/>
      <c r="Q117" s="142">
        <f t="shared" si="48"/>
        <v>254.99500000000003</v>
      </c>
      <c r="R117" s="143">
        <f t="shared" si="49"/>
        <v>1078.6289999999999</v>
      </c>
      <c r="S117" s="143">
        <f t="shared" si="50"/>
        <v>2051.3536000000004</v>
      </c>
      <c r="T117" s="95">
        <f t="shared" si="51"/>
        <v>3384.9776000000002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44224.68250000001</v>
      </c>
      <c r="N118" s="62">
        <f t="shared" si="47"/>
        <v>68.150000000000006</v>
      </c>
      <c r="O118" s="46"/>
      <c r="P118" s="43"/>
      <c r="Q118" s="142">
        <f t="shared" si="48"/>
        <v>254.99500000000003</v>
      </c>
      <c r="R118" s="143">
        <f t="shared" si="49"/>
        <v>1078.6289999999999</v>
      </c>
      <c r="S118" s="143">
        <f t="shared" si="50"/>
        <v>2051.3536000000004</v>
      </c>
      <c r="T118" s="95">
        <f t="shared" si="51"/>
        <v>3384.9776000000002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44224.68250000001</v>
      </c>
      <c r="N119" s="62">
        <f t="shared" si="47"/>
        <v>68.150000000000006</v>
      </c>
      <c r="O119" s="46"/>
      <c r="P119" s="43"/>
      <c r="Q119" s="142">
        <f t="shared" si="48"/>
        <v>254.99500000000003</v>
      </c>
      <c r="R119" s="143">
        <f t="shared" si="49"/>
        <v>1078.6289999999999</v>
      </c>
      <c r="S119" s="143">
        <f t="shared" si="50"/>
        <v>2051.3536000000004</v>
      </c>
      <c r="T119" s="95">
        <f t="shared" si="51"/>
        <v>3384.9776000000002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44224.68250000001</v>
      </c>
      <c r="N120" s="62">
        <f t="shared" si="47"/>
        <v>68.150000000000006</v>
      </c>
      <c r="O120" s="46"/>
      <c r="P120" s="43"/>
      <c r="Q120" s="142">
        <f t="shared" si="48"/>
        <v>254.99500000000003</v>
      </c>
      <c r="R120" s="143">
        <f t="shared" si="49"/>
        <v>1078.6289999999999</v>
      </c>
      <c r="S120" s="143">
        <f t="shared" si="50"/>
        <v>2051.3536000000004</v>
      </c>
      <c r="T120" s="95">
        <f t="shared" si="51"/>
        <v>3384.9776000000002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44224.68250000001</v>
      </c>
      <c r="N121" s="62">
        <f t="shared" si="47"/>
        <v>68.150000000000006</v>
      </c>
      <c r="O121" s="46"/>
      <c r="P121" s="43"/>
      <c r="Q121" s="142">
        <f t="shared" si="48"/>
        <v>254.99500000000003</v>
      </c>
      <c r="R121" s="143">
        <f t="shared" si="49"/>
        <v>1078.6289999999999</v>
      </c>
      <c r="S121" s="143">
        <f t="shared" si="50"/>
        <v>2051.3536000000004</v>
      </c>
      <c r="T121" s="95">
        <f t="shared" si="51"/>
        <v>3384.9776000000002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44224.68250000001</v>
      </c>
      <c r="N122" s="62">
        <f t="shared" si="47"/>
        <v>68.150000000000006</v>
      </c>
      <c r="O122" s="46"/>
      <c r="P122" s="43"/>
      <c r="Q122" s="142">
        <f t="shared" si="48"/>
        <v>254.99500000000003</v>
      </c>
      <c r="R122" s="143">
        <f t="shared" si="49"/>
        <v>1078.6289999999999</v>
      </c>
      <c r="S122" s="143">
        <f t="shared" si="50"/>
        <v>2051.3536000000004</v>
      </c>
      <c r="T122" s="95">
        <f t="shared" si="51"/>
        <v>3384.9776000000002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44224.68250000001</v>
      </c>
      <c r="N123" s="62">
        <f t="shared" si="47"/>
        <v>68.150000000000006</v>
      </c>
      <c r="O123" s="46"/>
      <c r="P123" s="43"/>
      <c r="Q123" s="142">
        <f t="shared" si="48"/>
        <v>254.99500000000003</v>
      </c>
      <c r="R123" s="143">
        <f t="shared" si="49"/>
        <v>1078.6289999999999</v>
      </c>
      <c r="S123" s="143">
        <f t="shared" si="50"/>
        <v>2051.3536000000004</v>
      </c>
      <c r="T123" s="95">
        <f t="shared" si="51"/>
        <v>3384.9776000000002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44224.68250000001</v>
      </c>
      <c r="N124" s="62">
        <f t="shared" si="47"/>
        <v>68.150000000000006</v>
      </c>
      <c r="O124" s="46"/>
      <c r="P124" s="43"/>
      <c r="Q124" s="142">
        <f t="shared" si="48"/>
        <v>254.99500000000003</v>
      </c>
      <c r="R124" s="143">
        <f t="shared" si="49"/>
        <v>1078.6289999999999</v>
      </c>
      <c r="S124" s="143">
        <f t="shared" si="50"/>
        <v>2051.3536000000004</v>
      </c>
      <c r="T124" s="95">
        <f t="shared" si="51"/>
        <v>3384.9776000000002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44224.68250000001</v>
      </c>
      <c r="N125" s="62">
        <f t="shared" si="47"/>
        <v>68.150000000000006</v>
      </c>
      <c r="O125" s="46"/>
      <c r="P125" s="43"/>
      <c r="Q125" s="142">
        <f t="shared" si="48"/>
        <v>254.99500000000003</v>
      </c>
      <c r="R125" s="143">
        <f t="shared" si="49"/>
        <v>1078.6289999999999</v>
      </c>
      <c r="S125" s="143">
        <f t="shared" si="50"/>
        <v>2051.3536000000004</v>
      </c>
      <c r="T125" s="95">
        <f t="shared" si="51"/>
        <v>3384.9776000000002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44224.68250000001</v>
      </c>
      <c r="N126" s="62">
        <f t="shared" si="47"/>
        <v>68.150000000000006</v>
      </c>
      <c r="O126" s="46"/>
      <c r="P126" s="43"/>
      <c r="Q126" s="142">
        <f t="shared" si="48"/>
        <v>254.99500000000003</v>
      </c>
      <c r="R126" s="143">
        <f t="shared" si="49"/>
        <v>1078.6289999999999</v>
      </c>
      <c r="S126" s="143">
        <f t="shared" si="50"/>
        <v>2051.3536000000004</v>
      </c>
      <c r="T126" s="95">
        <f t="shared" si="51"/>
        <v>3384.9776000000002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44224.68250000001</v>
      </c>
      <c r="N127" s="62">
        <f t="shared" si="47"/>
        <v>68.150000000000006</v>
      </c>
      <c r="O127" s="46"/>
      <c r="P127" s="43"/>
      <c r="Q127" s="142">
        <f t="shared" si="48"/>
        <v>254.99500000000003</v>
      </c>
      <c r="R127" s="143">
        <f t="shared" si="49"/>
        <v>1078.6289999999999</v>
      </c>
      <c r="S127" s="143">
        <f t="shared" si="50"/>
        <v>2051.3536000000004</v>
      </c>
      <c r="T127" s="95">
        <f t="shared" si="51"/>
        <v>3384.9776000000002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44224.68250000001</v>
      </c>
      <c r="N128" s="62">
        <f t="shared" si="47"/>
        <v>68.150000000000006</v>
      </c>
      <c r="O128" s="46"/>
      <c r="P128" s="43"/>
      <c r="Q128" s="142">
        <f t="shared" si="48"/>
        <v>254.99500000000003</v>
      </c>
      <c r="R128" s="143">
        <f t="shared" si="49"/>
        <v>1078.6289999999999</v>
      </c>
      <c r="S128" s="143">
        <f t="shared" si="50"/>
        <v>2051.3536000000004</v>
      </c>
      <c r="T128" s="95">
        <f t="shared" si="51"/>
        <v>3384.9776000000002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44224.68250000001</v>
      </c>
      <c r="N129" s="62">
        <f t="shared" si="47"/>
        <v>68.150000000000006</v>
      </c>
      <c r="O129" s="46"/>
      <c r="P129" s="43"/>
      <c r="Q129" s="142">
        <f t="shared" si="48"/>
        <v>254.99500000000003</v>
      </c>
      <c r="R129" s="143">
        <f t="shared" si="49"/>
        <v>1078.6289999999999</v>
      </c>
      <c r="S129" s="143">
        <f t="shared" si="50"/>
        <v>2051.3536000000004</v>
      </c>
      <c r="T129" s="95">
        <f t="shared" si="51"/>
        <v>3384.9776000000002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44224.68250000001</v>
      </c>
      <c r="N130" s="62">
        <f t="shared" si="47"/>
        <v>68.150000000000006</v>
      </c>
      <c r="O130" s="46"/>
      <c r="P130" s="43"/>
      <c r="Q130" s="142">
        <f t="shared" si="48"/>
        <v>254.99500000000003</v>
      </c>
      <c r="R130" s="143">
        <f t="shared" si="49"/>
        <v>1078.6289999999999</v>
      </c>
      <c r="S130" s="143">
        <f t="shared" si="50"/>
        <v>2051.3536000000004</v>
      </c>
      <c r="T130" s="95">
        <f t="shared" si="51"/>
        <v>3384.9776000000002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44224.68250000001</v>
      </c>
      <c r="N131" s="62">
        <f t="shared" si="47"/>
        <v>68.150000000000006</v>
      </c>
      <c r="O131" s="46"/>
      <c r="P131" s="43"/>
      <c r="Q131" s="142">
        <f t="shared" si="48"/>
        <v>254.99500000000003</v>
      </c>
      <c r="R131" s="143">
        <f t="shared" si="49"/>
        <v>1078.6289999999999</v>
      </c>
      <c r="S131" s="143">
        <f t="shared" si="50"/>
        <v>2051.3536000000004</v>
      </c>
      <c r="T131" s="95">
        <f t="shared" si="51"/>
        <v>3384.9776000000002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44224.68250000001</v>
      </c>
      <c r="N132" s="62">
        <f t="shared" si="47"/>
        <v>68.150000000000006</v>
      </c>
      <c r="O132" s="46"/>
      <c r="P132" s="43"/>
      <c r="Q132" s="142">
        <f t="shared" si="48"/>
        <v>254.99500000000003</v>
      </c>
      <c r="R132" s="143">
        <f t="shared" si="49"/>
        <v>1078.6289999999999</v>
      </c>
      <c r="S132" s="143">
        <f t="shared" si="50"/>
        <v>2051.3536000000004</v>
      </c>
      <c r="T132" s="95">
        <f t="shared" si="51"/>
        <v>3384.9776000000002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44224.68250000001</v>
      </c>
      <c r="N133" s="62">
        <f t="shared" si="47"/>
        <v>68.150000000000006</v>
      </c>
      <c r="O133" s="46"/>
      <c r="P133" s="43"/>
      <c r="Q133" s="142">
        <f t="shared" si="48"/>
        <v>254.99500000000003</v>
      </c>
      <c r="R133" s="143">
        <f t="shared" si="49"/>
        <v>1078.6289999999999</v>
      </c>
      <c r="S133" s="143">
        <f t="shared" si="50"/>
        <v>2051.3536000000004</v>
      </c>
      <c r="T133" s="95">
        <f t="shared" si="51"/>
        <v>3384.9776000000002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44224.68250000001</v>
      </c>
      <c r="N134" s="62">
        <f t="shared" si="47"/>
        <v>68.150000000000006</v>
      </c>
      <c r="O134" s="46"/>
      <c r="P134" s="43"/>
      <c r="Q134" s="142">
        <f t="shared" si="48"/>
        <v>254.99500000000003</v>
      </c>
      <c r="R134" s="143">
        <f t="shared" si="49"/>
        <v>1078.6289999999999</v>
      </c>
      <c r="S134" s="143">
        <f t="shared" si="50"/>
        <v>2051.3536000000004</v>
      </c>
      <c r="T134" s="95">
        <f t="shared" si="51"/>
        <v>3384.9776000000002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44224.68250000001</v>
      </c>
      <c r="N135" s="62">
        <f t="shared" si="47"/>
        <v>68.150000000000006</v>
      </c>
      <c r="O135" s="46"/>
      <c r="P135" s="43"/>
      <c r="Q135" s="142">
        <f t="shared" si="48"/>
        <v>254.99500000000003</v>
      </c>
      <c r="R135" s="143">
        <f t="shared" si="49"/>
        <v>1078.6289999999999</v>
      </c>
      <c r="S135" s="143">
        <f t="shared" si="50"/>
        <v>2051.3536000000004</v>
      </c>
      <c r="T135" s="95">
        <f t="shared" si="51"/>
        <v>3384.9776000000002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44224.68250000001</v>
      </c>
      <c r="N136" s="62">
        <f t="shared" si="47"/>
        <v>68.150000000000006</v>
      </c>
      <c r="O136" s="46"/>
      <c r="P136" s="43"/>
      <c r="Q136" s="142">
        <f t="shared" si="48"/>
        <v>254.99500000000003</v>
      </c>
      <c r="R136" s="143">
        <f t="shared" si="49"/>
        <v>1078.6289999999999</v>
      </c>
      <c r="S136" s="143">
        <f t="shared" si="50"/>
        <v>2051.3536000000004</v>
      </c>
      <c r="T136" s="95">
        <f t="shared" si="51"/>
        <v>3384.9776000000002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44224.68250000001</v>
      </c>
      <c r="N137" s="62">
        <f t="shared" si="47"/>
        <v>68.150000000000006</v>
      </c>
      <c r="O137" s="46"/>
      <c r="P137" s="43"/>
      <c r="Q137" s="142">
        <f t="shared" si="48"/>
        <v>254.99500000000003</v>
      </c>
      <c r="R137" s="143">
        <f t="shared" si="49"/>
        <v>1078.6289999999999</v>
      </c>
      <c r="S137" s="143">
        <f t="shared" si="50"/>
        <v>2051.3536000000004</v>
      </c>
      <c r="T137" s="95">
        <f t="shared" si="51"/>
        <v>3384.9776000000002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44224.68250000001</v>
      </c>
      <c r="N138" s="62">
        <f t="shared" si="47"/>
        <v>68.150000000000006</v>
      </c>
      <c r="O138" s="46"/>
      <c r="P138" s="43"/>
      <c r="Q138" s="142">
        <f t="shared" si="48"/>
        <v>254.99500000000003</v>
      </c>
      <c r="R138" s="143">
        <f t="shared" si="49"/>
        <v>1078.6289999999999</v>
      </c>
      <c r="S138" s="143">
        <f t="shared" si="50"/>
        <v>2051.3536000000004</v>
      </c>
      <c r="T138" s="95">
        <f t="shared" si="51"/>
        <v>3384.9776000000002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44224.68250000001</v>
      </c>
      <c r="N139" s="62">
        <f t="shared" si="47"/>
        <v>68.150000000000006</v>
      </c>
      <c r="O139" s="46"/>
      <c r="P139" s="43"/>
      <c r="Q139" s="142">
        <f t="shared" si="48"/>
        <v>254.99500000000003</v>
      </c>
      <c r="R139" s="143">
        <f t="shared" si="49"/>
        <v>1078.6289999999999</v>
      </c>
      <c r="S139" s="143">
        <f t="shared" si="50"/>
        <v>2051.3536000000004</v>
      </c>
      <c r="T139" s="95">
        <f t="shared" si="51"/>
        <v>3384.9776000000002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44224.68250000001</v>
      </c>
      <c r="N140" s="62">
        <f t="shared" si="47"/>
        <v>68.150000000000006</v>
      </c>
      <c r="O140" s="46"/>
      <c r="P140" s="43"/>
      <c r="Q140" s="142">
        <f t="shared" si="48"/>
        <v>254.99500000000003</v>
      </c>
      <c r="R140" s="143">
        <f t="shared" si="49"/>
        <v>1078.6289999999999</v>
      </c>
      <c r="S140" s="143">
        <f t="shared" si="50"/>
        <v>2051.3536000000004</v>
      </c>
      <c r="T140" s="95">
        <f t="shared" si="51"/>
        <v>3384.9776000000002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44224.68250000001</v>
      </c>
      <c r="N141" s="62">
        <f t="shared" si="47"/>
        <v>68.150000000000006</v>
      </c>
      <c r="O141" s="46"/>
      <c r="P141" s="43"/>
      <c r="Q141" s="142">
        <f t="shared" si="48"/>
        <v>254.99500000000003</v>
      </c>
      <c r="R141" s="143">
        <f t="shared" si="49"/>
        <v>1078.6289999999999</v>
      </c>
      <c r="S141" s="143">
        <f t="shared" si="50"/>
        <v>2051.3536000000004</v>
      </c>
      <c r="T141" s="95">
        <f t="shared" si="51"/>
        <v>3384.9776000000002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44224.68250000001</v>
      </c>
      <c r="N142" s="62">
        <f t="shared" si="47"/>
        <v>68.150000000000006</v>
      </c>
      <c r="O142" s="46"/>
      <c r="P142" s="43"/>
      <c r="Q142" s="142">
        <f t="shared" si="48"/>
        <v>254.99500000000003</v>
      </c>
      <c r="R142" s="143">
        <f t="shared" si="49"/>
        <v>1078.6289999999999</v>
      </c>
      <c r="S142" s="143">
        <f t="shared" si="50"/>
        <v>2051.3536000000004</v>
      </c>
      <c r="T142" s="95">
        <f t="shared" si="51"/>
        <v>3384.9776000000002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44224.68250000001</v>
      </c>
      <c r="N143" s="62">
        <f t="shared" si="47"/>
        <v>68.150000000000006</v>
      </c>
      <c r="O143" s="46"/>
      <c r="P143" s="43"/>
      <c r="Q143" s="142">
        <f t="shared" si="48"/>
        <v>254.99500000000003</v>
      </c>
      <c r="R143" s="143">
        <f t="shared" si="49"/>
        <v>1078.6289999999999</v>
      </c>
      <c r="S143" s="143">
        <f t="shared" si="50"/>
        <v>2051.3536000000004</v>
      </c>
      <c r="T143" s="95">
        <f t="shared" si="51"/>
        <v>3384.9776000000002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44224.68250000001</v>
      </c>
      <c r="N144" s="62">
        <f t="shared" si="47"/>
        <v>68.150000000000006</v>
      </c>
      <c r="O144" s="46"/>
      <c r="P144" s="43"/>
      <c r="Q144" s="142">
        <f t="shared" si="48"/>
        <v>254.99500000000003</v>
      </c>
      <c r="R144" s="143">
        <f t="shared" si="49"/>
        <v>1078.6289999999999</v>
      </c>
      <c r="S144" s="143">
        <f t="shared" si="50"/>
        <v>2051.3536000000004</v>
      </c>
      <c r="T144" s="95">
        <f t="shared" si="51"/>
        <v>3384.9776000000002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44224.68250000001</v>
      </c>
      <c r="N145" s="62">
        <f t="shared" si="47"/>
        <v>68.150000000000006</v>
      </c>
      <c r="O145" s="46"/>
      <c r="P145" s="43"/>
      <c r="Q145" s="142">
        <f t="shared" si="48"/>
        <v>254.99500000000003</v>
      </c>
      <c r="R145" s="143">
        <f t="shared" si="49"/>
        <v>1078.6289999999999</v>
      </c>
      <c r="S145" s="143">
        <f t="shared" si="50"/>
        <v>2051.3536000000004</v>
      </c>
      <c r="T145" s="95">
        <f t="shared" si="51"/>
        <v>3384.9776000000002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44224.68250000001</v>
      </c>
      <c r="N146" s="62">
        <f t="shared" si="47"/>
        <v>68.150000000000006</v>
      </c>
      <c r="O146" s="46"/>
      <c r="P146" s="43"/>
      <c r="Q146" s="142">
        <f t="shared" si="48"/>
        <v>254.99500000000003</v>
      </c>
      <c r="R146" s="143">
        <f t="shared" si="49"/>
        <v>1078.6289999999999</v>
      </c>
      <c r="S146" s="143">
        <f t="shared" si="50"/>
        <v>2051.3536000000004</v>
      </c>
      <c r="T146" s="95">
        <f t="shared" si="51"/>
        <v>3384.9776000000002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44224.68250000001</v>
      </c>
      <c r="N147" s="62">
        <f t="shared" si="47"/>
        <v>68.150000000000006</v>
      </c>
      <c r="O147" s="46"/>
      <c r="P147" s="43"/>
      <c r="Q147" s="142">
        <f t="shared" si="48"/>
        <v>254.99500000000003</v>
      </c>
      <c r="R147" s="143">
        <f t="shared" si="49"/>
        <v>1078.6289999999999</v>
      </c>
      <c r="S147" s="143">
        <f t="shared" si="50"/>
        <v>2051.3536000000004</v>
      </c>
      <c r="T147" s="95">
        <f t="shared" si="51"/>
        <v>3384.9776000000002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44224.68250000001</v>
      </c>
      <c r="N148" s="62">
        <f t="shared" si="47"/>
        <v>68.150000000000006</v>
      </c>
      <c r="O148" s="46"/>
      <c r="P148" s="43"/>
      <c r="Q148" s="142">
        <f t="shared" si="48"/>
        <v>254.99500000000003</v>
      </c>
      <c r="R148" s="143">
        <f t="shared" si="49"/>
        <v>1078.6289999999999</v>
      </c>
      <c r="S148" s="143">
        <f t="shared" si="50"/>
        <v>2051.3536000000004</v>
      </c>
      <c r="T148" s="95">
        <f t="shared" si="51"/>
        <v>3384.9776000000002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44224.68250000001</v>
      </c>
      <c r="N149" s="62">
        <f t="shared" si="47"/>
        <v>68.150000000000006</v>
      </c>
      <c r="O149" s="46"/>
      <c r="P149" s="43"/>
      <c r="Q149" s="142">
        <f t="shared" si="48"/>
        <v>254.99500000000003</v>
      </c>
      <c r="R149" s="143">
        <f t="shared" si="49"/>
        <v>1078.6289999999999</v>
      </c>
      <c r="S149" s="143">
        <f t="shared" si="50"/>
        <v>2051.3536000000004</v>
      </c>
      <c r="T149" s="95">
        <f t="shared" si="51"/>
        <v>3384.9776000000002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44224.68250000001</v>
      </c>
      <c r="N150" s="62">
        <f t="shared" si="47"/>
        <v>68.150000000000006</v>
      </c>
      <c r="O150" s="46"/>
      <c r="P150" s="43"/>
      <c r="Q150" s="142">
        <f t="shared" si="48"/>
        <v>254.99500000000003</v>
      </c>
      <c r="R150" s="143">
        <f t="shared" si="49"/>
        <v>1078.6289999999999</v>
      </c>
      <c r="S150" s="143">
        <f t="shared" si="50"/>
        <v>2051.3536000000004</v>
      </c>
      <c r="T150" s="95">
        <f t="shared" si="51"/>
        <v>3384.9776000000002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44224.68250000001</v>
      </c>
      <c r="N151" s="62">
        <f t="shared" ref="N151:N214" si="58">SUMPRODUCT($C$3:$K$3,$C$6:$K$6)/1000</f>
        <v>68.150000000000006</v>
      </c>
      <c r="O151" s="46"/>
      <c r="P151" s="43"/>
      <c r="Q151" s="142">
        <f t="shared" ref="Q151:Q214" si="59">SUMPRODUCT($C$4:$E$4,$C$6:$E$6)*$Q$3</f>
        <v>254.99500000000003</v>
      </c>
      <c r="R151" s="143">
        <f t="shared" ref="R151:R214" si="60">SUMPRODUCT($F$4:$H$4,$F$6:$H$6)*$R$3</f>
        <v>1078.6289999999999</v>
      </c>
      <c r="S151" s="143">
        <f t="shared" ref="S151:S214" si="61">SUMPRODUCT($I$4:$K$4,$I$6:$K$6)*$S$3</f>
        <v>2051.3536000000004</v>
      </c>
      <c r="T151" s="95">
        <f t="shared" ref="T151:T214" si="62">SUM(Q151:S151)</f>
        <v>3384.9776000000002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44224.68250000001</v>
      </c>
      <c r="N152" s="62">
        <f t="shared" si="58"/>
        <v>68.150000000000006</v>
      </c>
      <c r="O152" s="46"/>
      <c r="P152" s="43"/>
      <c r="Q152" s="142">
        <f t="shared" si="59"/>
        <v>254.99500000000003</v>
      </c>
      <c r="R152" s="143">
        <f t="shared" si="60"/>
        <v>1078.6289999999999</v>
      </c>
      <c r="S152" s="143">
        <f t="shared" si="61"/>
        <v>2051.3536000000004</v>
      </c>
      <c r="T152" s="95">
        <f t="shared" si="62"/>
        <v>3384.9776000000002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44224.68250000001</v>
      </c>
      <c r="N153" s="62">
        <f t="shared" si="58"/>
        <v>68.150000000000006</v>
      </c>
      <c r="O153" s="46"/>
      <c r="P153" s="43"/>
      <c r="Q153" s="142">
        <f t="shared" si="59"/>
        <v>254.99500000000003</v>
      </c>
      <c r="R153" s="143">
        <f t="shared" si="60"/>
        <v>1078.6289999999999</v>
      </c>
      <c r="S153" s="143">
        <f t="shared" si="61"/>
        <v>2051.3536000000004</v>
      </c>
      <c r="T153" s="95">
        <f t="shared" si="62"/>
        <v>3384.9776000000002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44224.68250000001</v>
      </c>
      <c r="N154" s="62">
        <f t="shared" si="58"/>
        <v>68.150000000000006</v>
      </c>
      <c r="O154" s="46"/>
      <c r="P154" s="43"/>
      <c r="Q154" s="142">
        <f t="shared" si="59"/>
        <v>254.99500000000003</v>
      </c>
      <c r="R154" s="143">
        <f t="shared" si="60"/>
        <v>1078.6289999999999</v>
      </c>
      <c r="S154" s="143">
        <f t="shared" si="61"/>
        <v>2051.3536000000004</v>
      </c>
      <c r="T154" s="95">
        <f t="shared" si="62"/>
        <v>3384.9776000000002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44224.68250000001</v>
      </c>
      <c r="N155" s="62">
        <f t="shared" si="58"/>
        <v>68.150000000000006</v>
      </c>
      <c r="O155" s="46"/>
      <c r="P155" s="43"/>
      <c r="Q155" s="142">
        <f t="shared" si="59"/>
        <v>254.99500000000003</v>
      </c>
      <c r="R155" s="143">
        <f t="shared" si="60"/>
        <v>1078.6289999999999</v>
      </c>
      <c r="S155" s="143">
        <f t="shared" si="61"/>
        <v>2051.3536000000004</v>
      </c>
      <c r="T155" s="95">
        <f t="shared" si="62"/>
        <v>3384.9776000000002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44224.68250000001</v>
      </c>
      <c r="N156" s="62">
        <f t="shared" si="58"/>
        <v>68.150000000000006</v>
      </c>
      <c r="O156" s="46"/>
      <c r="P156" s="43"/>
      <c r="Q156" s="142">
        <f t="shared" si="59"/>
        <v>254.99500000000003</v>
      </c>
      <c r="R156" s="143">
        <f t="shared" si="60"/>
        <v>1078.6289999999999</v>
      </c>
      <c r="S156" s="143">
        <f t="shared" si="61"/>
        <v>2051.3536000000004</v>
      </c>
      <c r="T156" s="95">
        <f t="shared" si="62"/>
        <v>3384.9776000000002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44224.68250000001</v>
      </c>
      <c r="N157" s="62">
        <f t="shared" si="58"/>
        <v>68.150000000000006</v>
      </c>
      <c r="O157" s="46"/>
      <c r="P157" s="43"/>
      <c r="Q157" s="142">
        <f t="shared" si="59"/>
        <v>254.99500000000003</v>
      </c>
      <c r="R157" s="143">
        <f t="shared" si="60"/>
        <v>1078.6289999999999</v>
      </c>
      <c r="S157" s="143">
        <f t="shared" si="61"/>
        <v>2051.3536000000004</v>
      </c>
      <c r="T157" s="95">
        <f t="shared" si="62"/>
        <v>3384.9776000000002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44224.68250000001</v>
      </c>
      <c r="N158" s="62">
        <f t="shared" si="58"/>
        <v>68.150000000000006</v>
      </c>
      <c r="O158" s="46"/>
      <c r="P158" s="43"/>
      <c r="Q158" s="142">
        <f t="shared" si="59"/>
        <v>254.99500000000003</v>
      </c>
      <c r="R158" s="143">
        <f t="shared" si="60"/>
        <v>1078.6289999999999</v>
      </c>
      <c r="S158" s="143">
        <f t="shared" si="61"/>
        <v>2051.3536000000004</v>
      </c>
      <c r="T158" s="95">
        <f t="shared" si="62"/>
        <v>3384.9776000000002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44224.68250000001</v>
      </c>
      <c r="N159" s="62">
        <f t="shared" si="58"/>
        <v>68.150000000000006</v>
      </c>
      <c r="O159" s="46"/>
      <c r="P159" s="43"/>
      <c r="Q159" s="142">
        <f t="shared" si="59"/>
        <v>254.99500000000003</v>
      </c>
      <c r="R159" s="143">
        <f t="shared" si="60"/>
        <v>1078.6289999999999</v>
      </c>
      <c r="S159" s="143">
        <f t="shared" si="61"/>
        <v>2051.3536000000004</v>
      </c>
      <c r="T159" s="95">
        <f t="shared" si="62"/>
        <v>3384.9776000000002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44224.68250000001</v>
      </c>
      <c r="N160" s="62">
        <f t="shared" si="58"/>
        <v>68.150000000000006</v>
      </c>
      <c r="O160" s="46"/>
      <c r="P160" s="43"/>
      <c r="Q160" s="142">
        <f t="shared" si="59"/>
        <v>254.99500000000003</v>
      </c>
      <c r="R160" s="143">
        <f t="shared" si="60"/>
        <v>1078.6289999999999</v>
      </c>
      <c r="S160" s="143">
        <f t="shared" si="61"/>
        <v>2051.3536000000004</v>
      </c>
      <c r="T160" s="95">
        <f t="shared" si="62"/>
        <v>3384.9776000000002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44224.68250000001</v>
      </c>
      <c r="N161" s="62">
        <f t="shared" si="58"/>
        <v>68.150000000000006</v>
      </c>
      <c r="O161" s="46"/>
      <c r="P161" s="43"/>
      <c r="Q161" s="142">
        <f t="shared" si="59"/>
        <v>254.99500000000003</v>
      </c>
      <c r="R161" s="143">
        <f t="shared" si="60"/>
        <v>1078.6289999999999</v>
      </c>
      <c r="S161" s="143">
        <f t="shared" si="61"/>
        <v>2051.3536000000004</v>
      </c>
      <c r="T161" s="95">
        <f t="shared" si="62"/>
        <v>3384.9776000000002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44224.68250000001</v>
      </c>
      <c r="N162" s="62">
        <f t="shared" si="58"/>
        <v>68.150000000000006</v>
      </c>
      <c r="O162" s="46"/>
      <c r="P162" s="43"/>
      <c r="Q162" s="142">
        <f t="shared" si="59"/>
        <v>254.99500000000003</v>
      </c>
      <c r="R162" s="143">
        <f t="shared" si="60"/>
        <v>1078.6289999999999</v>
      </c>
      <c r="S162" s="143">
        <f t="shared" si="61"/>
        <v>2051.3536000000004</v>
      </c>
      <c r="T162" s="95">
        <f t="shared" si="62"/>
        <v>3384.9776000000002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44224.68250000001</v>
      </c>
      <c r="N163" s="62">
        <f t="shared" si="58"/>
        <v>68.150000000000006</v>
      </c>
      <c r="O163" s="46"/>
      <c r="P163" s="43"/>
      <c r="Q163" s="142">
        <f t="shared" si="59"/>
        <v>254.99500000000003</v>
      </c>
      <c r="R163" s="143">
        <f t="shared" si="60"/>
        <v>1078.6289999999999</v>
      </c>
      <c r="S163" s="143">
        <f t="shared" si="61"/>
        <v>2051.3536000000004</v>
      </c>
      <c r="T163" s="95">
        <f t="shared" si="62"/>
        <v>3384.9776000000002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44224.68250000001</v>
      </c>
      <c r="N164" s="62">
        <f t="shared" si="58"/>
        <v>68.150000000000006</v>
      </c>
      <c r="O164" s="46"/>
      <c r="P164" s="43"/>
      <c r="Q164" s="142">
        <f t="shared" si="59"/>
        <v>254.99500000000003</v>
      </c>
      <c r="R164" s="143">
        <f t="shared" si="60"/>
        <v>1078.6289999999999</v>
      </c>
      <c r="S164" s="143">
        <f t="shared" si="61"/>
        <v>2051.3536000000004</v>
      </c>
      <c r="T164" s="95">
        <f t="shared" si="62"/>
        <v>3384.9776000000002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44224.68250000001</v>
      </c>
      <c r="N165" s="62">
        <f t="shared" si="58"/>
        <v>68.150000000000006</v>
      </c>
      <c r="O165" s="46"/>
      <c r="P165" s="43"/>
      <c r="Q165" s="142">
        <f t="shared" si="59"/>
        <v>254.99500000000003</v>
      </c>
      <c r="R165" s="143">
        <f t="shared" si="60"/>
        <v>1078.6289999999999</v>
      </c>
      <c r="S165" s="143">
        <f t="shared" si="61"/>
        <v>2051.3536000000004</v>
      </c>
      <c r="T165" s="95">
        <f t="shared" si="62"/>
        <v>3384.9776000000002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44224.68250000001</v>
      </c>
      <c r="N166" s="62">
        <f t="shared" si="58"/>
        <v>68.150000000000006</v>
      </c>
      <c r="O166" s="46"/>
      <c r="P166" s="43"/>
      <c r="Q166" s="142">
        <f t="shared" si="59"/>
        <v>254.99500000000003</v>
      </c>
      <c r="R166" s="143">
        <f t="shared" si="60"/>
        <v>1078.6289999999999</v>
      </c>
      <c r="S166" s="143">
        <f t="shared" si="61"/>
        <v>2051.3536000000004</v>
      </c>
      <c r="T166" s="95">
        <f t="shared" si="62"/>
        <v>3384.9776000000002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44224.68250000001</v>
      </c>
      <c r="N167" s="62">
        <f t="shared" si="58"/>
        <v>68.150000000000006</v>
      </c>
      <c r="O167" s="46"/>
      <c r="P167" s="43"/>
      <c r="Q167" s="142">
        <f t="shared" si="59"/>
        <v>254.99500000000003</v>
      </c>
      <c r="R167" s="143">
        <f t="shared" si="60"/>
        <v>1078.6289999999999</v>
      </c>
      <c r="S167" s="143">
        <f t="shared" si="61"/>
        <v>2051.3536000000004</v>
      </c>
      <c r="T167" s="95">
        <f t="shared" si="62"/>
        <v>3384.9776000000002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44224.68250000001</v>
      </c>
      <c r="N168" s="62">
        <f t="shared" si="58"/>
        <v>68.150000000000006</v>
      </c>
      <c r="O168" s="46"/>
      <c r="P168" s="43"/>
      <c r="Q168" s="142">
        <f t="shared" si="59"/>
        <v>254.99500000000003</v>
      </c>
      <c r="R168" s="143">
        <f t="shared" si="60"/>
        <v>1078.6289999999999</v>
      </c>
      <c r="S168" s="143">
        <f t="shared" si="61"/>
        <v>2051.3536000000004</v>
      </c>
      <c r="T168" s="95">
        <f t="shared" si="62"/>
        <v>3384.9776000000002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44224.68250000001</v>
      </c>
      <c r="N169" s="62">
        <f t="shared" si="58"/>
        <v>68.150000000000006</v>
      </c>
      <c r="O169" s="46"/>
      <c r="P169" s="43"/>
      <c r="Q169" s="142">
        <f t="shared" si="59"/>
        <v>254.99500000000003</v>
      </c>
      <c r="R169" s="143">
        <f t="shared" si="60"/>
        <v>1078.6289999999999</v>
      </c>
      <c r="S169" s="143">
        <f t="shared" si="61"/>
        <v>2051.3536000000004</v>
      </c>
      <c r="T169" s="95">
        <f t="shared" si="62"/>
        <v>3384.9776000000002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44224.68250000001</v>
      </c>
      <c r="N170" s="62">
        <f t="shared" si="58"/>
        <v>68.150000000000006</v>
      </c>
      <c r="O170" s="46"/>
      <c r="P170" s="43"/>
      <c r="Q170" s="142">
        <f t="shared" si="59"/>
        <v>254.99500000000003</v>
      </c>
      <c r="R170" s="143">
        <f t="shared" si="60"/>
        <v>1078.6289999999999</v>
      </c>
      <c r="S170" s="143">
        <f t="shared" si="61"/>
        <v>2051.3536000000004</v>
      </c>
      <c r="T170" s="95">
        <f t="shared" si="62"/>
        <v>3384.9776000000002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44224.68250000001</v>
      </c>
      <c r="N171" s="62">
        <f t="shared" si="58"/>
        <v>68.150000000000006</v>
      </c>
      <c r="O171" s="46"/>
      <c r="P171" s="43"/>
      <c r="Q171" s="142">
        <f t="shared" si="59"/>
        <v>254.99500000000003</v>
      </c>
      <c r="R171" s="143">
        <f t="shared" si="60"/>
        <v>1078.6289999999999</v>
      </c>
      <c r="S171" s="143">
        <f t="shared" si="61"/>
        <v>2051.3536000000004</v>
      </c>
      <c r="T171" s="95">
        <f t="shared" si="62"/>
        <v>3384.9776000000002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44224.68250000001</v>
      </c>
      <c r="N172" s="62">
        <f t="shared" si="58"/>
        <v>68.150000000000006</v>
      </c>
      <c r="O172" s="46"/>
      <c r="P172" s="43"/>
      <c r="Q172" s="142">
        <f t="shared" si="59"/>
        <v>254.99500000000003</v>
      </c>
      <c r="R172" s="143">
        <f t="shared" si="60"/>
        <v>1078.6289999999999</v>
      </c>
      <c r="S172" s="143">
        <f t="shared" si="61"/>
        <v>2051.3536000000004</v>
      </c>
      <c r="T172" s="95">
        <f t="shared" si="62"/>
        <v>3384.9776000000002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44224.68250000001</v>
      </c>
      <c r="N173" s="62">
        <f t="shared" si="58"/>
        <v>68.150000000000006</v>
      </c>
      <c r="O173" s="46"/>
      <c r="P173" s="43"/>
      <c r="Q173" s="142">
        <f t="shared" si="59"/>
        <v>254.99500000000003</v>
      </c>
      <c r="R173" s="143">
        <f t="shared" si="60"/>
        <v>1078.6289999999999</v>
      </c>
      <c r="S173" s="143">
        <f t="shared" si="61"/>
        <v>2051.3536000000004</v>
      </c>
      <c r="T173" s="95">
        <f t="shared" si="62"/>
        <v>3384.9776000000002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44224.68250000001</v>
      </c>
      <c r="N174" s="62">
        <f t="shared" si="58"/>
        <v>68.150000000000006</v>
      </c>
      <c r="O174" s="46"/>
      <c r="P174" s="43"/>
      <c r="Q174" s="142">
        <f t="shared" si="59"/>
        <v>254.99500000000003</v>
      </c>
      <c r="R174" s="143">
        <f t="shared" si="60"/>
        <v>1078.6289999999999</v>
      </c>
      <c r="S174" s="143">
        <f t="shared" si="61"/>
        <v>2051.3536000000004</v>
      </c>
      <c r="T174" s="95">
        <f t="shared" si="62"/>
        <v>3384.9776000000002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44224.68250000001</v>
      </c>
      <c r="N175" s="62">
        <f t="shared" si="58"/>
        <v>68.150000000000006</v>
      </c>
      <c r="O175" s="46"/>
      <c r="P175" s="43"/>
      <c r="Q175" s="142">
        <f t="shared" si="59"/>
        <v>254.99500000000003</v>
      </c>
      <c r="R175" s="143">
        <f t="shared" si="60"/>
        <v>1078.6289999999999</v>
      </c>
      <c r="S175" s="143">
        <f t="shared" si="61"/>
        <v>2051.3536000000004</v>
      </c>
      <c r="T175" s="95">
        <f t="shared" si="62"/>
        <v>3384.9776000000002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44224.68250000001</v>
      </c>
      <c r="N176" s="62">
        <f t="shared" si="58"/>
        <v>68.150000000000006</v>
      </c>
      <c r="O176" s="46"/>
      <c r="P176" s="43"/>
      <c r="Q176" s="142">
        <f t="shared" si="59"/>
        <v>254.99500000000003</v>
      </c>
      <c r="R176" s="143">
        <f t="shared" si="60"/>
        <v>1078.6289999999999</v>
      </c>
      <c r="S176" s="143">
        <f t="shared" si="61"/>
        <v>2051.3536000000004</v>
      </c>
      <c r="T176" s="95">
        <f t="shared" si="62"/>
        <v>3384.9776000000002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44224.68250000001</v>
      </c>
      <c r="N177" s="62">
        <f t="shared" si="58"/>
        <v>68.150000000000006</v>
      </c>
      <c r="O177" s="46"/>
      <c r="P177" s="43"/>
      <c r="Q177" s="142">
        <f t="shared" si="59"/>
        <v>254.99500000000003</v>
      </c>
      <c r="R177" s="143">
        <f t="shared" si="60"/>
        <v>1078.6289999999999</v>
      </c>
      <c r="S177" s="143">
        <f t="shared" si="61"/>
        <v>2051.3536000000004</v>
      </c>
      <c r="T177" s="95">
        <f t="shared" si="62"/>
        <v>3384.9776000000002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44224.68250000001</v>
      </c>
      <c r="N178" s="62">
        <f t="shared" si="58"/>
        <v>68.150000000000006</v>
      </c>
      <c r="O178" s="46"/>
      <c r="P178" s="43"/>
      <c r="Q178" s="142">
        <f t="shared" si="59"/>
        <v>254.99500000000003</v>
      </c>
      <c r="R178" s="143">
        <f t="shared" si="60"/>
        <v>1078.6289999999999</v>
      </c>
      <c r="S178" s="143">
        <f t="shared" si="61"/>
        <v>2051.3536000000004</v>
      </c>
      <c r="T178" s="95">
        <f t="shared" si="62"/>
        <v>3384.9776000000002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44224.68250000001</v>
      </c>
      <c r="N179" s="62">
        <f t="shared" si="58"/>
        <v>68.150000000000006</v>
      </c>
      <c r="O179" s="46"/>
      <c r="P179" s="43"/>
      <c r="Q179" s="142">
        <f t="shared" si="59"/>
        <v>254.99500000000003</v>
      </c>
      <c r="R179" s="143">
        <f t="shared" si="60"/>
        <v>1078.6289999999999</v>
      </c>
      <c r="S179" s="143">
        <f t="shared" si="61"/>
        <v>2051.3536000000004</v>
      </c>
      <c r="T179" s="95">
        <f t="shared" si="62"/>
        <v>3384.9776000000002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44224.68250000001</v>
      </c>
      <c r="N180" s="62">
        <f t="shared" si="58"/>
        <v>68.150000000000006</v>
      </c>
      <c r="O180" s="46"/>
      <c r="P180" s="43"/>
      <c r="Q180" s="142">
        <f t="shared" si="59"/>
        <v>254.99500000000003</v>
      </c>
      <c r="R180" s="143">
        <f t="shared" si="60"/>
        <v>1078.6289999999999</v>
      </c>
      <c r="S180" s="143">
        <f t="shared" si="61"/>
        <v>2051.3536000000004</v>
      </c>
      <c r="T180" s="95">
        <f t="shared" si="62"/>
        <v>3384.9776000000002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44224.68250000001</v>
      </c>
      <c r="N181" s="62">
        <f t="shared" si="58"/>
        <v>68.150000000000006</v>
      </c>
      <c r="O181" s="46"/>
      <c r="P181" s="43"/>
      <c r="Q181" s="142">
        <f t="shared" si="59"/>
        <v>254.99500000000003</v>
      </c>
      <c r="R181" s="143">
        <f t="shared" si="60"/>
        <v>1078.6289999999999</v>
      </c>
      <c r="S181" s="143">
        <f t="shared" si="61"/>
        <v>2051.3536000000004</v>
      </c>
      <c r="T181" s="95">
        <f t="shared" si="62"/>
        <v>3384.9776000000002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44224.68250000001</v>
      </c>
      <c r="N182" s="62">
        <f t="shared" si="58"/>
        <v>68.150000000000006</v>
      </c>
      <c r="O182" s="46"/>
      <c r="P182" s="43"/>
      <c r="Q182" s="142">
        <f t="shared" si="59"/>
        <v>254.99500000000003</v>
      </c>
      <c r="R182" s="143">
        <f t="shared" si="60"/>
        <v>1078.6289999999999</v>
      </c>
      <c r="S182" s="143">
        <f t="shared" si="61"/>
        <v>2051.3536000000004</v>
      </c>
      <c r="T182" s="95">
        <f t="shared" si="62"/>
        <v>3384.9776000000002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44224.68250000001</v>
      </c>
      <c r="N183" s="62">
        <f t="shared" si="58"/>
        <v>68.150000000000006</v>
      </c>
      <c r="O183" s="46"/>
      <c r="P183" s="43"/>
      <c r="Q183" s="142">
        <f t="shared" si="59"/>
        <v>254.99500000000003</v>
      </c>
      <c r="R183" s="143">
        <f t="shared" si="60"/>
        <v>1078.6289999999999</v>
      </c>
      <c r="S183" s="143">
        <f t="shared" si="61"/>
        <v>2051.3536000000004</v>
      </c>
      <c r="T183" s="95">
        <f t="shared" si="62"/>
        <v>3384.9776000000002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44224.68250000001</v>
      </c>
      <c r="N184" s="62">
        <f t="shared" si="58"/>
        <v>68.150000000000006</v>
      </c>
      <c r="O184" s="46"/>
      <c r="P184" s="43"/>
      <c r="Q184" s="142">
        <f t="shared" si="59"/>
        <v>254.99500000000003</v>
      </c>
      <c r="R184" s="143">
        <f t="shared" si="60"/>
        <v>1078.6289999999999</v>
      </c>
      <c r="S184" s="143">
        <f t="shared" si="61"/>
        <v>2051.3536000000004</v>
      </c>
      <c r="T184" s="95">
        <f t="shared" si="62"/>
        <v>3384.9776000000002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44224.68250000001</v>
      </c>
      <c r="N185" s="62">
        <f t="shared" si="58"/>
        <v>68.150000000000006</v>
      </c>
      <c r="O185" s="46"/>
      <c r="P185" s="43"/>
      <c r="Q185" s="142">
        <f t="shared" si="59"/>
        <v>254.99500000000003</v>
      </c>
      <c r="R185" s="143">
        <f t="shared" si="60"/>
        <v>1078.6289999999999</v>
      </c>
      <c r="S185" s="143">
        <f t="shared" si="61"/>
        <v>2051.3536000000004</v>
      </c>
      <c r="T185" s="95">
        <f t="shared" si="62"/>
        <v>3384.9776000000002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44224.68250000001</v>
      </c>
      <c r="N186" s="62">
        <f t="shared" si="58"/>
        <v>68.150000000000006</v>
      </c>
      <c r="O186" s="46"/>
      <c r="P186" s="43"/>
      <c r="Q186" s="142">
        <f t="shared" si="59"/>
        <v>254.99500000000003</v>
      </c>
      <c r="R186" s="143">
        <f t="shared" si="60"/>
        <v>1078.6289999999999</v>
      </c>
      <c r="S186" s="143">
        <f t="shared" si="61"/>
        <v>2051.3536000000004</v>
      </c>
      <c r="T186" s="95">
        <f t="shared" si="62"/>
        <v>3384.9776000000002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44224.68250000001</v>
      </c>
      <c r="N187" s="62">
        <f t="shared" si="58"/>
        <v>68.150000000000006</v>
      </c>
      <c r="O187" s="46"/>
      <c r="P187" s="43"/>
      <c r="Q187" s="142">
        <f t="shared" si="59"/>
        <v>254.99500000000003</v>
      </c>
      <c r="R187" s="143">
        <f t="shared" si="60"/>
        <v>1078.6289999999999</v>
      </c>
      <c r="S187" s="143">
        <f t="shared" si="61"/>
        <v>2051.3536000000004</v>
      </c>
      <c r="T187" s="95">
        <f t="shared" si="62"/>
        <v>3384.9776000000002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44224.68250000001</v>
      </c>
      <c r="N188" s="62">
        <f t="shared" si="58"/>
        <v>68.150000000000006</v>
      </c>
      <c r="O188" s="46"/>
      <c r="P188" s="43"/>
      <c r="Q188" s="142">
        <f t="shared" si="59"/>
        <v>254.99500000000003</v>
      </c>
      <c r="R188" s="143">
        <f t="shared" si="60"/>
        <v>1078.6289999999999</v>
      </c>
      <c r="S188" s="143">
        <f t="shared" si="61"/>
        <v>2051.3536000000004</v>
      </c>
      <c r="T188" s="95">
        <f t="shared" si="62"/>
        <v>3384.9776000000002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44224.68250000001</v>
      </c>
      <c r="N189" s="62">
        <f t="shared" si="58"/>
        <v>68.150000000000006</v>
      </c>
      <c r="O189" s="46"/>
      <c r="P189" s="43"/>
      <c r="Q189" s="142">
        <f t="shared" si="59"/>
        <v>254.99500000000003</v>
      </c>
      <c r="R189" s="143">
        <f t="shared" si="60"/>
        <v>1078.6289999999999</v>
      </c>
      <c r="S189" s="143">
        <f t="shared" si="61"/>
        <v>2051.3536000000004</v>
      </c>
      <c r="T189" s="95">
        <f t="shared" si="62"/>
        <v>3384.9776000000002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44224.68250000001</v>
      </c>
      <c r="N190" s="62">
        <f t="shared" si="58"/>
        <v>68.150000000000006</v>
      </c>
      <c r="O190" s="46"/>
      <c r="P190" s="43"/>
      <c r="Q190" s="142">
        <f t="shared" si="59"/>
        <v>254.99500000000003</v>
      </c>
      <c r="R190" s="143">
        <f t="shared" si="60"/>
        <v>1078.6289999999999</v>
      </c>
      <c r="S190" s="143">
        <f t="shared" si="61"/>
        <v>2051.3536000000004</v>
      </c>
      <c r="T190" s="95">
        <f t="shared" si="62"/>
        <v>3384.9776000000002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44224.68250000001</v>
      </c>
      <c r="N191" s="62">
        <f t="shared" si="58"/>
        <v>68.150000000000006</v>
      </c>
      <c r="O191" s="46"/>
      <c r="P191" s="43"/>
      <c r="Q191" s="142">
        <f t="shared" si="59"/>
        <v>254.99500000000003</v>
      </c>
      <c r="R191" s="143">
        <f t="shared" si="60"/>
        <v>1078.6289999999999</v>
      </c>
      <c r="S191" s="143">
        <f t="shared" si="61"/>
        <v>2051.3536000000004</v>
      </c>
      <c r="T191" s="95">
        <f t="shared" si="62"/>
        <v>3384.9776000000002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44224.68250000001</v>
      </c>
      <c r="N192" s="62">
        <f t="shared" si="58"/>
        <v>68.150000000000006</v>
      </c>
      <c r="O192" s="46"/>
      <c r="P192" s="43"/>
      <c r="Q192" s="142">
        <f t="shared" si="59"/>
        <v>254.99500000000003</v>
      </c>
      <c r="R192" s="143">
        <f t="shared" si="60"/>
        <v>1078.6289999999999</v>
      </c>
      <c r="S192" s="143">
        <f t="shared" si="61"/>
        <v>2051.3536000000004</v>
      </c>
      <c r="T192" s="95">
        <f t="shared" si="62"/>
        <v>3384.9776000000002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44224.68250000001</v>
      </c>
      <c r="N193" s="62">
        <f t="shared" si="58"/>
        <v>68.150000000000006</v>
      </c>
      <c r="O193" s="46"/>
      <c r="P193" s="43"/>
      <c r="Q193" s="142">
        <f t="shared" si="59"/>
        <v>254.99500000000003</v>
      </c>
      <c r="R193" s="143">
        <f t="shared" si="60"/>
        <v>1078.6289999999999</v>
      </c>
      <c r="S193" s="143">
        <f t="shared" si="61"/>
        <v>2051.3536000000004</v>
      </c>
      <c r="T193" s="95">
        <f t="shared" si="62"/>
        <v>3384.9776000000002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44224.68250000001</v>
      </c>
      <c r="N194" s="62">
        <f t="shared" si="58"/>
        <v>68.150000000000006</v>
      </c>
      <c r="O194" s="46"/>
      <c r="P194" s="43"/>
      <c r="Q194" s="142">
        <f t="shared" si="59"/>
        <v>254.99500000000003</v>
      </c>
      <c r="R194" s="143">
        <f t="shared" si="60"/>
        <v>1078.6289999999999</v>
      </c>
      <c r="S194" s="143">
        <f t="shared" si="61"/>
        <v>2051.3536000000004</v>
      </c>
      <c r="T194" s="95">
        <f t="shared" si="62"/>
        <v>3384.9776000000002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44224.68250000001</v>
      </c>
      <c r="N195" s="62">
        <f t="shared" si="58"/>
        <v>68.150000000000006</v>
      </c>
      <c r="O195" s="46"/>
      <c r="P195" s="43"/>
      <c r="Q195" s="142">
        <f t="shared" si="59"/>
        <v>254.99500000000003</v>
      </c>
      <c r="R195" s="143">
        <f t="shared" si="60"/>
        <v>1078.6289999999999</v>
      </c>
      <c r="S195" s="143">
        <f t="shared" si="61"/>
        <v>2051.3536000000004</v>
      </c>
      <c r="T195" s="95">
        <f t="shared" si="62"/>
        <v>3384.9776000000002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44224.68250000001</v>
      </c>
      <c r="N196" s="62">
        <f t="shared" si="58"/>
        <v>68.150000000000006</v>
      </c>
      <c r="O196" s="46"/>
      <c r="P196" s="43"/>
      <c r="Q196" s="142">
        <f t="shared" si="59"/>
        <v>254.99500000000003</v>
      </c>
      <c r="R196" s="143">
        <f t="shared" si="60"/>
        <v>1078.6289999999999</v>
      </c>
      <c r="S196" s="143">
        <f t="shared" si="61"/>
        <v>2051.3536000000004</v>
      </c>
      <c r="T196" s="95">
        <f t="shared" si="62"/>
        <v>3384.9776000000002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44224.68250000001</v>
      </c>
      <c r="N197" s="62">
        <f t="shared" si="58"/>
        <v>68.150000000000006</v>
      </c>
      <c r="O197" s="46"/>
      <c r="P197" s="43"/>
      <c r="Q197" s="142">
        <f t="shared" si="59"/>
        <v>254.99500000000003</v>
      </c>
      <c r="R197" s="143">
        <f t="shared" si="60"/>
        <v>1078.6289999999999</v>
      </c>
      <c r="S197" s="143">
        <f t="shared" si="61"/>
        <v>2051.3536000000004</v>
      </c>
      <c r="T197" s="95">
        <f t="shared" si="62"/>
        <v>3384.9776000000002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44224.68250000001</v>
      </c>
      <c r="N198" s="62">
        <f t="shared" si="58"/>
        <v>68.150000000000006</v>
      </c>
      <c r="O198" s="46"/>
      <c r="P198" s="43"/>
      <c r="Q198" s="142">
        <f t="shared" si="59"/>
        <v>254.99500000000003</v>
      </c>
      <c r="R198" s="143">
        <f t="shared" si="60"/>
        <v>1078.6289999999999</v>
      </c>
      <c r="S198" s="143">
        <f t="shared" si="61"/>
        <v>2051.3536000000004</v>
      </c>
      <c r="T198" s="95">
        <f t="shared" si="62"/>
        <v>3384.9776000000002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44224.68250000001</v>
      </c>
      <c r="N199" s="62">
        <f t="shared" si="58"/>
        <v>68.150000000000006</v>
      </c>
      <c r="O199" s="46"/>
      <c r="P199" s="43"/>
      <c r="Q199" s="142">
        <f t="shared" si="59"/>
        <v>254.99500000000003</v>
      </c>
      <c r="R199" s="143">
        <f t="shared" si="60"/>
        <v>1078.6289999999999</v>
      </c>
      <c r="S199" s="143">
        <f t="shared" si="61"/>
        <v>2051.3536000000004</v>
      </c>
      <c r="T199" s="95">
        <f t="shared" si="62"/>
        <v>3384.9776000000002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44224.68250000001</v>
      </c>
      <c r="N200" s="62">
        <f t="shared" si="58"/>
        <v>68.150000000000006</v>
      </c>
      <c r="O200" s="46"/>
      <c r="P200" s="43"/>
      <c r="Q200" s="142">
        <f t="shared" si="59"/>
        <v>254.99500000000003</v>
      </c>
      <c r="R200" s="143">
        <f t="shared" si="60"/>
        <v>1078.6289999999999</v>
      </c>
      <c r="S200" s="143">
        <f t="shared" si="61"/>
        <v>2051.3536000000004</v>
      </c>
      <c r="T200" s="95">
        <f t="shared" si="62"/>
        <v>3384.9776000000002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44224.68250000001</v>
      </c>
      <c r="N201" s="62">
        <f t="shared" si="58"/>
        <v>68.150000000000006</v>
      </c>
      <c r="O201" s="46"/>
      <c r="P201" s="43"/>
      <c r="Q201" s="142">
        <f t="shared" si="59"/>
        <v>254.99500000000003</v>
      </c>
      <c r="R201" s="143">
        <f t="shared" si="60"/>
        <v>1078.6289999999999</v>
      </c>
      <c r="S201" s="143">
        <f t="shared" si="61"/>
        <v>2051.3536000000004</v>
      </c>
      <c r="T201" s="95">
        <f t="shared" si="62"/>
        <v>3384.9776000000002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44224.68250000001</v>
      </c>
      <c r="N202" s="62">
        <f t="shared" si="58"/>
        <v>68.150000000000006</v>
      </c>
      <c r="O202" s="46"/>
      <c r="P202" s="43"/>
      <c r="Q202" s="142">
        <f t="shared" si="59"/>
        <v>254.99500000000003</v>
      </c>
      <c r="R202" s="143">
        <f t="shared" si="60"/>
        <v>1078.6289999999999</v>
      </c>
      <c r="S202" s="143">
        <f t="shared" si="61"/>
        <v>2051.3536000000004</v>
      </c>
      <c r="T202" s="95">
        <f t="shared" si="62"/>
        <v>3384.9776000000002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44224.68250000001</v>
      </c>
      <c r="N203" s="62">
        <f t="shared" si="58"/>
        <v>68.150000000000006</v>
      </c>
      <c r="O203" s="46"/>
      <c r="P203" s="43"/>
      <c r="Q203" s="142">
        <f t="shared" si="59"/>
        <v>254.99500000000003</v>
      </c>
      <c r="R203" s="143">
        <f t="shared" si="60"/>
        <v>1078.6289999999999</v>
      </c>
      <c r="S203" s="143">
        <f t="shared" si="61"/>
        <v>2051.3536000000004</v>
      </c>
      <c r="T203" s="95">
        <f t="shared" si="62"/>
        <v>3384.9776000000002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44224.68250000001</v>
      </c>
      <c r="N204" s="62">
        <f t="shared" si="58"/>
        <v>68.150000000000006</v>
      </c>
      <c r="O204" s="46"/>
      <c r="P204" s="43"/>
      <c r="Q204" s="142">
        <f t="shared" si="59"/>
        <v>254.99500000000003</v>
      </c>
      <c r="R204" s="143">
        <f t="shared" si="60"/>
        <v>1078.6289999999999</v>
      </c>
      <c r="S204" s="143">
        <f t="shared" si="61"/>
        <v>2051.3536000000004</v>
      </c>
      <c r="T204" s="95">
        <f t="shared" si="62"/>
        <v>3384.9776000000002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44224.68250000001</v>
      </c>
      <c r="N205" s="62">
        <f t="shared" si="58"/>
        <v>68.150000000000006</v>
      </c>
      <c r="O205" s="46"/>
      <c r="P205" s="43"/>
      <c r="Q205" s="142">
        <f t="shared" si="59"/>
        <v>254.99500000000003</v>
      </c>
      <c r="R205" s="143">
        <f t="shared" si="60"/>
        <v>1078.6289999999999</v>
      </c>
      <c r="S205" s="143">
        <f t="shared" si="61"/>
        <v>2051.3536000000004</v>
      </c>
      <c r="T205" s="95">
        <f t="shared" si="62"/>
        <v>3384.9776000000002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44224.68250000001</v>
      </c>
      <c r="N206" s="62">
        <f t="shared" si="58"/>
        <v>68.150000000000006</v>
      </c>
      <c r="O206" s="46"/>
      <c r="P206" s="43"/>
      <c r="Q206" s="142">
        <f t="shared" si="59"/>
        <v>254.99500000000003</v>
      </c>
      <c r="R206" s="143">
        <f t="shared" si="60"/>
        <v>1078.6289999999999</v>
      </c>
      <c r="S206" s="143">
        <f t="shared" si="61"/>
        <v>2051.3536000000004</v>
      </c>
      <c r="T206" s="95">
        <f t="shared" si="62"/>
        <v>3384.9776000000002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44224.68250000001</v>
      </c>
      <c r="N207" s="62">
        <f t="shared" si="58"/>
        <v>68.150000000000006</v>
      </c>
      <c r="O207" s="46"/>
      <c r="P207" s="43"/>
      <c r="Q207" s="142">
        <f t="shared" si="59"/>
        <v>254.99500000000003</v>
      </c>
      <c r="R207" s="143">
        <f t="shared" si="60"/>
        <v>1078.6289999999999</v>
      </c>
      <c r="S207" s="143">
        <f t="shared" si="61"/>
        <v>2051.3536000000004</v>
      </c>
      <c r="T207" s="95">
        <f t="shared" si="62"/>
        <v>3384.9776000000002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44224.68250000001</v>
      </c>
      <c r="N208" s="62">
        <f t="shared" si="58"/>
        <v>68.150000000000006</v>
      </c>
      <c r="O208" s="46"/>
      <c r="P208" s="43"/>
      <c r="Q208" s="142">
        <f t="shared" si="59"/>
        <v>254.99500000000003</v>
      </c>
      <c r="R208" s="143">
        <f t="shared" si="60"/>
        <v>1078.6289999999999</v>
      </c>
      <c r="S208" s="143">
        <f t="shared" si="61"/>
        <v>2051.3536000000004</v>
      </c>
      <c r="T208" s="95">
        <f t="shared" si="62"/>
        <v>3384.9776000000002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44224.68250000001</v>
      </c>
      <c r="N209" s="62">
        <f t="shared" si="58"/>
        <v>68.150000000000006</v>
      </c>
      <c r="O209" s="46"/>
      <c r="P209" s="43"/>
      <c r="Q209" s="142">
        <f t="shared" si="59"/>
        <v>254.99500000000003</v>
      </c>
      <c r="R209" s="143">
        <f t="shared" si="60"/>
        <v>1078.6289999999999</v>
      </c>
      <c r="S209" s="143">
        <f t="shared" si="61"/>
        <v>2051.3536000000004</v>
      </c>
      <c r="T209" s="95">
        <f t="shared" si="62"/>
        <v>3384.9776000000002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44224.68250000001</v>
      </c>
      <c r="N210" s="62">
        <f t="shared" si="58"/>
        <v>68.150000000000006</v>
      </c>
      <c r="O210" s="46"/>
      <c r="P210" s="43"/>
      <c r="Q210" s="142">
        <f t="shared" si="59"/>
        <v>254.99500000000003</v>
      </c>
      <c r="R210" s="143">
        <f t="shared" si="60"/>
        <v>1078.6289999999999</v>
      </c>
      <c r="S210" s="143">
        <f t="shared" si="61"/>
        <v>2051.3536000000004</v>
      </c>
      <c r="T210" s="95">
        <f t="shared" si="62"/>
        <v>3384.9776000000002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44224.68250000001</v>
      </c>
      <c r="N211" s="62">
        <f t="shared" si="58"/>
        <v>68.150000000000006</v>
      </c>
      <c r="O211" s="46"/>
      <c r="P211" s="43"/>
      <c r="Q211" s="142">
        <f t="shared" si="59"/>
        <v>254.99500000000003</v>
      </c>
      <c r="R211" s="143">
        <f t="shared" si="60"/>
        <v>1078.6289999999999</v>
      </c>
      <c r="S211" s="143">
        <f t="shared" si="61"/>
        <v>2051.3536000000004</v>
      </c>
      <c r="T211" s="95">
        <f t="shared" si="62"/>
        <v>3384.9776000000002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44224.68250000001</v>
      </c>
      <c r="N212" s="62">
        <f t="shared" si="58"/>
        <v>68.150000000000006</v>
      </c>
      <c r="O212" s="46"/>
      <c r="P212" s="43"/>
      <c r="Q212" s="142">
        <f t="shared" si="59"/>
        <v>254.99500000000003</v>
      </c>
      <c r="R212" s="143">
        <f t="shared" si="60"/>
        <v>1078.6289999999999</v>
      </c>
      <c r="S212" s="143">
        <f t="shared" si="61"/>
        <v>2051.3536000000004</v>
      </c>
      <c r="T212" s="95">
        <f t="shared" si="62"/>
        <v>3384.9776000000002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44224.68250000001</v>
      </c>
      <c r="N213" s="62">
        <f t="shared" si="58"/>
        <v>68.150000000000006</v>
      </c>
      <c r="O213" s="46"/>
      <c r="P213" s="43"/>
      <c r="Q213" s="142">
        <f t="shared" si="59"/>
        <v>254.99500000000003</v>
      </c>
      <c r="R213" s="143">
        <f t="shared" si="60"/>
        <v>1078.6289999999999</v>
      </c>
      <c r="S213" s="143">
        <f t="shared" si="61"/>
        <v>2051.3536000000004</v>
      </c>
      <c r="T213" s="95">
        <f t="shared" si="62"/>
        <v>3384.9776000000002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44224.68250000001</v>
      </c>
      <c r="N214" s="62">
        <f t="shared" si="58"/>
        <v>68.150000000000006</v>
      </c>
      <c r="O214" s="46"/>
      <c r="P214" s="43"/>
      <c r="Q214" s="142">
        <f t="shared" si="59"/>
        <v>254.99500000000003</v>
      </c>
      <c r="R214" s="143">
        <f t="shared" si="60"/>
        <v>1078.6289999999999</v>
      </c>
      <c r="S214" s="143">
        <f t="shared" si="61"/>
        <v>2051.3536000000004</v>
      </c>
      <c r="T214" s="95">
        <f t="shared" si="62"/>
        <v>3384.9776000000002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44224.68250000001</v>
      </c>
      <c r="N215" s="62">
        <f t="shared" ref="N215:N278" si="69">SUMPRODUCT($C$3:$K$3,$C$6:$K$6)/1000</f>
        <v>68.150000000000006</v>
      </c>
      <c r="O215" s="46"/>
      <c r="P215" s="43"/>
      <c r="Q215" s="142">
        <f t="shared" ref="Q215:Q278" si="70">SUMPRODUCT($C$4:$E$4,$C$6:$E$6)*$Q$3</f>
        <v>254.99500000000003</v>
      </c>
      <c r="R215" s="143">
        <f t="shared" ref="R215:R278" si="71">SUMPRODUCT($F$4:$H$4,$F$6:$H$6)*$R$3</f>
        <v>1078.6289999999999</v>
      </c>
      <c r="S215" s="143">
        <f t="shared" ref="S215:S278" si="72">SUMPRODUCT($I$4:$K$4,$I$6:$K$6)*$S$3</f>
        <v>2051.3536000000004</v>
      </c>
      <c r="T215" s="95">
        <f t="shared" ref="T215:T278" si="73">SUM(Q215:S215)</f>
        <v>3384.9776000000002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44224.68250000001</v>
      </c>
      <c r="N216" s="62">
        <f t="shared" si="69"/>
        <v>68.150000000000006</v>
      </c>
      <c r="O216" s="46"/>
      <c r="P216" s="43"/>
      <c r="Q216" s="142">
        <f t="shared" si="70"/>
        <v>254.99500000000003</v>
      </c>
      <c r="R216" s="143">
        <f t="shared" si="71"/>
        <v>1078.6289999999999</v>
      </c>
      <c r="S216" s="143">
        <f t="shared" si="72"/>
        <v>2051.3536000000004</v>
      </c>
      <c r="T216" s="95">
        <f t="shared" si="73"/>
        <v>3384.9776000000002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44224.68250000001</v>
      </c>
      <c r="N217" s="62">
        <f t="shared" si="69"/>
        <v>68.150000000000006</v>
      </c>
      <c r="O217" s="46"/>
      <c r="P217" s="43"/>
      <c r="Q217" s="142">
        <f t="shared" si="70"/>
        <v>254.99500000000003</v>
      </c>
      <c r="R217" s="143">
        <f t="shared" si="71"/>
        <v>1078.6289999999999</v>
      </c>
      <c r="S217" s="143">
        <f t="shared" si="72"/>
        <v>2051.3536000000004</v>
      </c>
      <c r="T217" s="95">
        <f t="shared" si="73"/>
        <v>3384.9776000000002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44224.68250000001</v>
      </c>
      <c r="N218" s="62">
        <f t="shared" si="69"/>
        <v>68.150000000000006</v>
      </c>
      <c r="O218" s="46"/>
      <c r="P218" s="43"/>
      <c r="Q218" s="142">
        <f t="shared" si="70"/>
        <v>254.99500000000003</v>
      </c>
      <c r="R218" s="143">
        <f t="shared" si="71"/>
        <v>1078.6289999999999</v>
      </c>
      <c r="S218" s="143">
        <f t="shared" si="72"/>
        <v>2051.3536000000004</v>
      </c>
      <c r="T218" s="95">
        <f t="shared" si="73"/>
        <v>3384.9776000000002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44224.68250000001</v>
      </c>
      <c r="N219" s="62">
        <f t="shared" si="69"/>
        <v>68.150000000000006</v>
      </c>
      <c r="O219" s="46"/>
      <c r="P219" s="43"/>
      <c r="Q219" s="142">
        <f t="shared" si="70"/>
        <v>254.99500000000003</v>
      </c>
      <c r="R219" s="143">
        <f t="shared" si="71"/>
        <v>1078.6289999999999</v>
      </c>
      <c r="S219" s="143">
        <f t="shared" si="72"/>
        <v>2051.3536000000004</v>
      </c>
      <c r="T219" s="95">
        <f t="shared" si="73"/>
        <v>3384.9776000000002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44224.68250000001</v>
      </c>
      <c r="N220" s="62">
        <f t="shared" si="69"/>
        <v>68.150000000000006</v>
      </c>
      <c r="O220" s="46"/>
      <c r="P220" s="43"/>
      <c r="Q220" s="142">
        <f t="shared" si="70"/>
        <v>254.99500000000003</v>
      </c>
      <c r="R220" s="143">
        <f t="shared" si="71"/>
        <v>1078.6289999999999</v>
      </c>
      <c r="S220" s="143">
        <f t="shared" si="72"/>
        <v>2051.3536000000004</v>
      </c>
      <c r="T220" s="95">
        <f t="shared" si="73"/>
        <v>3384.9776000000002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44224.68250000001</v>
      </c>
      <c r="N221" s="62">
        <f t="shared" si="69"/>
        <v>68.150000000000006</v>
      </c>
      <c r="O221" s="46"/>
      <c r="P221" s="43"/>
      <c r="Q221" s="142">
        <f t="shared" si="70"/>
        <v>254.99500000000003</v>
      </c>
      <c r="R221" s="143">
        <f t="shared" si="71"/>
        <v>1078.6289999999999</v>
      </c>
      <c r="S221" s="143">
        <f t="shared" si="72"/>
        <v>2051.3536000000004</v>
      </c>
      <c r="T221" s="95">
        <f t="shared" si="73"/>
        <v>3384.9776000000002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44224.68250000001</v>
      </c>
      <c r="N222" s="62">
        <f t="shared" si="69"/>
        <v>68.150000000000006</v>
      </c>
      <c r="O222" s="46"/>
      <c r="P222" s="43"/>
      <c r="Q222" s="142">
        <f t="shared" si="70"/>
        <v>254.99500000000003</v>
      </c>
      <c r="R222" s="143">
        <f t="shared" si="71"/>
        <v>1078.6289999999999</v>
      </c>
      <c r="S222" s="143">
        <f t="shared" si="72"/>
        <v>2051.3536000000004</v>
      </c>
      <c r="T222" s="95">
        <f t="shared" si="73"/>
        <v>3384.9776000000002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44224.68250000001</v>
      </c>
      <c r="N223" s="62">
        <f t="shared" si="69"/>
        <v>68.150000000000006</v>
      </c>
      <c r="O223" s="46"/>
      <c r="P223" s="43"/>
      <c r="Q223" s="142">
        <f t="shared" si="70"/>
        <v>254.99500000000003</v>
      </c>
      <c r="R223" s="143">
        <f t="shared" si="71"/>
        <v>1078.6289999999999</v>
      </c>
      <c r="S223" s="143">
        <f t="shared" si="72"/>
        <v>2051.3536000000004</v>
      </c>
      <c r="T223" s="95">
        <f t="shared" si="73"/>
        <v>3384.9776000000002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44224.68250000001</v>
      </c>
      <c r="N224" s="62">
        <f t="shared" si="69"/>
        <v>68.150000000000006</v>
      </c>
      <c r="O224" s="46"/>
      <c r="P224" s="43"/>
      <c r="Q224" s="142">
        <f t="shared" si="70"/>
        <v>254.99500000000003</v>
      </c>
      <c r="R224" s="143">
        <f t="shared" si="71"/>
        <v>1078.6289999999999</v>
      </c>
      <c r="S224" s="143">
        <f t="shared" si="72"/>
        <v>2051.3536000000004</v>
      </c>
      <c r="T224" s="95">
        <f t="shared" si="73"/>
        <v>3384.9776000000002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44224.68250000001</v>
      </c>
      <c r="N225" s="62">
        <f t="shared" si="69"/>
        <v>68.150000000000006</v>
      </c>
      <c r="O225" s="46"/>
      <c r="P225" s="43"/>
      <c r="Q225" s="142">
        <f t="shared" si="70"/>
        <v>254.99500000000003</v>
      </c>
      <c r="R225" s="143">
        <f t="shared" si="71"/>
        <v>1078.6289999999999</v>
      </c>
      <c r="S225" s="143">
        <f t="shared" si="72"/>
        <v>2051.3536000000004</v>
      </c>
      <c r="T225" s="95">
        <f t="shared" si="73"/>
        <v>3384.9776000000002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44224.68250000001</v>
      </c>
      <c r="N226" s="62">
        <f t="shared" si="69"/>
        <v>68.150000000000006</v>
      </c>
      <c r="O226" s="46"/>
      <c r="P226" s="43"/>
      <c r="Q226" s="142">
        <f t="shared" si="70"/>
        <v>254.99500000000003</v>
      </c>
      <c r="R226" s="143">
        <f t="shared" si="71"/>
        <v>1078.6289999999999</v>
      </c>
      <c r="S226" s="143">
        <f t="shared" si="72"/>
        <v>2051.3536000000004</v>
      </c>
      <c r="T226" s="95">
        <f t="shared" si="73"/>
        <v>3384.9776000000002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44224.68250000001</v>
      </c>
      <c r="N227" s="62">
        <f t="shared" si="69"/>
        <v>68.150000000000006</v>
      </c>
      <c r="O227" s="46"/>
      <c r="P227" s="43"/>
      <c r="Q227" s="142">
        <f t="shared" si="70"/>
        <v>254.99500000000003</v>
      </c>
      <c r="R227" s="143">
        <f t="shared" si="71"/>
        <v>1078.6289999999999</v>
      </c>
      <c r="S227" s="143">
        <f t="shared" si="72"/>
        <v>2051.3536000000004</v>
      </c>
      <c r="T227" s="95">
        <f t="shared" si="73"/>
        <v>3384.9776000000002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44224.68250000001</v>
      </c>
      <c r="N228" s="62">
        <f t="shared" si="69"/>
        <v>68.150000000000006</v>
      </c>
      <c r="O228" s="46"/>
      <c r="P228" s="43"/>
      <c r="Q228" s="142">
        <f t="shared" si="70"/>
        <v>254.99500000000003</v>
      </c>
      <c r="R228" s="143">
        <f t="shared" si="71"/>
        <v>1078.6289999999999</v>
      </c>
      <c r="S228" s="143">
        <f t="shared" si="72"/>
        <v>2051.3536000000004</v>
      </c>
      <c r="T228" s="95">
        <f t="shared" si="73"/>
        <v>3384.9776000000002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44224.68250000001</v>
      </c>
      <c r="N229" s="62">
        <f t="shared" si="69"/>
        <v>68.150000000000006</v>
      </c>
      <c r="O229" s="46"/>
      <c r="P229" s="43"/>
      <c r="Q229" s="142">
        <f t="shared" si="70"/>
        <v>254.99500000000003</v>
      </c>
      <c r="R229" s="143">
        <f t="shared" si="71"/>
        <v>1078.6289999999999</v>
      </c>
      <c r="S229" s="143">
        <f t="shared" si="72"/>
        <v>2051.3536000000004</v>
      </c>
      <c r="T229" s="95">
        <f t="shared" si="73"/>
        <v>3384.9776000000002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44224.68250000001</v>
      </c>
      <c r="N230" s="62">
        <f t="shared" si="69"/>
        <v>68.150000000000006</v>
      </c>
      <c r="O230" s="46"/>
      <c r="P230" s="43"/>
      <c r="Q230" s="142">
        <f t="shared" si="70"/>
        <v>254.99500000000003</v>
      </c>
      <c r="R230" s="143">
        <f t="shared" si="71"/>
        <v>1078.6289999999999</v>
      </c>
      <c r="S230" s="143">
        <f t="shared" si="72"/>
        <v>2051.3536000000004</v>
      </c>
      <c r="T230" s="95">
        <f t="shared" si="73"/>
        <v>3384.9776000000002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44224.68250000001</v>
      </c>
      <c r="N231" s="62">
        <f t="shared" si="69"/>
        <v>68.150000000000006</v>
      </c>
      <c r="O231" s="46"/>
      <c r="P231" s="43"/>
      <c r="Q231" s="142">
        <f t="shared" si="70"/>
        <v>254.99500000000003</v>
      </c>
      <c r="R231" s="143">
        <f t="shared" si="71"/>
        <v>1078.6289999999999</v>
      </c>
      <c r="S231" s="143">
        <f t="shared" si="72"/>
        <v>2051.3536000000004</v>
      </c>
      <c r="T231" s="95">
        <f t="shared" si="73"/>
        <v>3384.9776000000002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44224.68250000001</v>
      </c>
      <c r="N232" s="62">
        <f t="shared" si="69"/>
        <v>68.150000000000006</v>
      </c>
      <c r="O232" s="46"/>
      <c r="P232" s="43"/>
      <c r="Q232" s="142">
        <f t="shared" si="70"/>
        <v>254.99500000000003</v>
      </c>
      <c r="R232" s="143">
        <f t="shared" si="71"/>
        <v>1078.6289999999999</v>
      </c>
      <c r="S232" s="143">
        <f t="shared" si="72"/>
        <v>2051.3536000000004</v>
      </c>
      <c r="T232" s="95">
        <f t="shared" si="73"/>
        <v>3384.9776000000002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44224.68250000001</v>
      </c>
      <c r="N233" s="62">
        <f t="shared" si="69"/>
        <v>68.150000000000006</v>
      </c>
      <c r="O233" s="46"/>
      <c r="P233" s="43"/>
      <c r="Q233" s="142">
        <f t="shared" si="70"/>
        <v>254.99500000000003</v>
      </c>
      <c r="R233" s="143">
        <f t="shared" si="71"/>
        <v>1078.6289999999999</v>
      </c>
      <c r="S233" s="143">
        <f t="shared" si="72"/>
        <v>2051.3536000000004</v>
      </c>
      <c r="T233" s="95">
        <f t="shared" si="73"/>
        <v>3384.9776000000002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44224.68250000001</v>
      </c>
      <c r="N234" s="62">
        <f t="shared" si="69"/>
        <v>68.150000000000006</v>
      </c>
      <c r="O234" s="46"/>
      <c r="P234" s="43"/>
      <c r="Q234" s="142">
        <f t="shared" si="70"/>
        <v>254.99500000000003</v>
      </c>
      <c r="R234" s="143">
        <f t="shared" si="71"/>
        <v>1078.6289999999999</v>
      </c>
      <c r="S234" s="143">
        <f t="shared" si="72"/>
        <v>2051.3536000000004</v>
      </c>
      <c r="T234" s="95">
        <f t="shared" si="73"/>
        <v>3384.9776000000002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44224.68250000001</v>
      </c>
      <c r="N235" s="62">
        <f t="shared" si="69"/>
        <v>68.150000000000006</v>
      </c>
      <c r="O235" s="46"/>
      <c r="P235" s="43"/>
      <c r="Q235" s="142">
        <f t="shared" si="70"/>
        <v>254.99500000000003</v>
      </c>
      <c r="R235" s="143">
        <f t="shared" si="71"/>
        <v>1078.6289999999999</v>
      </c>
      <c r="S235" s="143">
        <f t="shared" si="72"/>
        <v>2051.3536000000004</v>
      </c>
      <c r="T235" s="95">
        <f t="shared" si="73"/>
        <v>3384.9776000000002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44224.68250000001</v>
      </c>
      <c r="N236" s="62">
        <f t="shared" si="69"/>
        <v>68.150000000000006</v>
      </c>
      <c r="O236" s="46"/>
      <c r="P236" s="43"/>
      <c r="Q236" s="142">
        <f t="shared" si="70"/>
        <v>254.99500000000003</v>
      </c>
      <c r="R236" s="143">
        <f t="shared" si="71"/>
        <v>1078.6289999999999</v>
      </c>
      <c r="S236" s="143">
        <f t="shared" si="72"/>
        <v>2051.3536000000004</v>
      </c>
      <c r="T236" s="95">
        <f t="shared" si="73"/>
        <v>3384.9776000000002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44224.68250000001</v>
      </c>
      <c r="N237" s="62">
        <f t="shared" si="69"/>
        <v>68.150000000000006</v>
      </c>
      <c r="O237" s="46"/>
      <c r="P237" s="43"/>
      <c r="Q237" s="142">
        <f t="shared" si="70"/>
        <v>254.99500000000003</v>
      </c>
      <c r="R237" s="143">
        <f t="shared" si="71"/>
        <v>1078.6289999999999</v>
      </c>
      <c r="S237" s="143">
        <f t="shared" si="72"/>
        <v>2051.3536000000004</v>
      </c>
      <c r="T237" s="95">
        <f t="shared" si="73"/>
        <v>3384.9776000000002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44224.68250000001</v>
      </c>
      <c r="N238" s="62">
        <f t="shared" si="69"/>
        <v>68.150000000000006</v>
      </c>
      <c r="O238" s="46"/>
      <c r="P238" s="43"/>
      <c r="Q238" s="142">
        <f t="shared" si="70"/>
        <v>254.99500000000003</v>
      </c>
      <c r="R238" s="143">
        <f t="shared" si="71"/>
        <v>1078.6289999999999</v>
      </c>
      <c r="S238" s="143">
        <f t="shared" si="72"/>
        <v>2051.3536000000004</v>
      </c>
      <c r="T238" s="95">
        <f t="shared" si="73"/>
        <v>3384.9776000000002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44224.68250000001</v>
      </c>
      <c r="N239" s="62">
        <f t="shared" si="69"/>
        <v>68.150000000000006</v>
      </c>
      <c r="O239" s="46"/>
      <c r="P239" s="43"/>
      <c r="Q239" s="142">
        <f t="shared" si="70"/>
        <v>254.99500000000003</v>
      </c>
      <c r="R239" s="143">
        <f t="shared" si="71"/>
        <v>1078.6289999999999</v>
      </c>
      <c r="S239" s="143">
        <f t="shared" si="72"/>
        <v>2051.3536000000004</v>
      </c>
      <c r="T239" s="95">
        <f t="shared" si="73"/>
        <v>3384.9776000000002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44224.68250000001</v>
      </c>
      <c r="N240" s="62">
        <f t="shared" si="69"/>
        <v>68.150000000000006</v>
      </c>
      <c r="O240" s="46"/>
      <c r="P240" s="43"/>
      <c r="Q240" s="142">
        <f t="shared" si="70"/>
        <v>254.99500000000003</v>
      </c>
      <c r="R240" s="143">
        <f t="shared" si="71"/>
        <v>1078.6289999999999</v>
      </c>
      <c r="S240" s="143">
        <f t="shared" si="72"/>
        <v>2051.3536000000004</v>
      </c>
      <c r="T240" s="95">
        <f t="shared" si="73"/>
        <v>3384.9776000000002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44224.68250000001</v>
      </c>
      <c r="N241" s="62">
        <f t="shared" si="69"/>
        <v>68.150000000000006</v>
      </c>
      <c r="O241" s="46"/>
      <c r="P241" s="43"/>
      <c r="Q241" s="142">
        <f t="shared" si="70"/>
        <v>254.99500000000003</v>
      </c>
      <c r="R241" s="143">
        <f t="shared" si="71"/>
        <v>1078.6289999999999</v>
      </c>
      <c r="S241" s="143">
        <f t="shared" si="72"/>
        <v>2051.3536000000004</v>
      </c>
      <c r="T241" s="95">
        <f t="shared" si="73"/>
        <v>3384.9776000000002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44224.68250000001</v>
      </c>
      <c r="N242" s="62">
        <f t="shared" si="69"/>
        <v>68.150000000000006</v>
      </c>
      <c r="O242" s="46"/>
      <c r="P242" s="43"/>
      <c r="Q242" s="142">
        <f t="shared" si="70"/>
        <v>254.99500000000003</v>
      </c>
      <c r="R242" s="143">
        <f t="shared" si="71"/>
        <v>1078.6289999999999</v>
      </c>
      <c r="S242" s="143">
        <f t="shared" si="72"/>
        <v>2051.3536000000004</v>
      </c>
      <c r="T242" s="95">
        <f t="shared" si="73"/>
        <v>3384.9776000000002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44224.68250000001</v>
      </c>
      <c r="N243" s="62">
        <f t="shared" si="69"/>
        <v>68.150000000000006</v>
      </c>
      <c r="O243" s="46"/>
      <c r="P243" s="43"/>
      <c r="Q243" s="142">
        <f t="shared" si="70"/>
        <v>254.99500000000003</v>
      </c>
      <c r="R243" s="143">
        <f t="shared" si="71"/>
        <v>1078.6289999999999</v>
      </c>
      <c r="S243" s="143">
        <f t="shared" si="72"/>
        <v>2051.3536000000004</v>
      </c>
      <c r="T243" s="95">
        <f t="shared" si="73"/>
        <v>3384.9776000000002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44224.68250000001</v>
      </c>
      <c r="N244" s="62">
        <f t="shared" si="69"/>
        <v>68.150000000000006</v>
      </c>
      <c r="O244" s="46"/>
      <c r="P244" s="43"/>
      <c r="Q244" s="142">
        <f t="shared" si="70"/>
        <v>254.99500000000003</v>
      </c>
      <c r="R244" s="143">
        <f t="shared" si="71"/>
        <v>1078.6289999999999</v>
      </c>
      <c r="S244" s="143">
        <f t="shared" si="72"/>
        <v>2051.3536000000004</v>
      </c>
      <c r="T244" s="95">
        <f t="shared" si="73"/>
        <v>3384.9776000000002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44224.68250000001</v>
      </c>
      <c r="N245" s="62">
        <f t="shared" si="69"/>
        <v>68.150000000000006</v>
      </c>
      <c r="O245" s="46"/>
      <c r="P245" s="43"/>
      <c r="Q245" s="142">
        <f t="shared" si="70"/>
        <v>254.99500000000003</v>
      </c>
      <c r="R245" s="143">
        <f t="shared" si="71"/>
        <v>1078.6289999999999</v>
      </c>
      <c r="S245" s="143">
        <f t="shared" si="72"/>
        <v>2051.3536000000004</v>
      </c>
      <c r="T245" s="95">
        <f t="shared" si="73"/>
        <v>3384.9776000000002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44224.68250000001</v>
      </c>
      <c r="N246" s="62">
        <f t="shared" si="69"/>
        <v>68.150000000000006</v>
      </c>
      <c r="O246" s="46"/>
      <c r="P246" s="43"/>
      <c r="Q246" s="142">
        <f t="shared" si="70"/>
        <v>254.99500000000003</v>
      </c>
      <c r="R246" s="143">
        <f t="shared" si="71"/>
        <v>1078.6289999999999</v>
      </c>
      <c r="S246" s="143">
        <f t="shared" si="72"/>
        <v>2051.3536000000004</v>
      </c>
      <c r="T246" s="95">
        <f t="shared" si="73"/>
        <v>3384.9776000000002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44224.68250000001</v>
      </c>
      <c r="N247" s="62">
        <f t="shared" si="69"/>
        <v>68.150000000000006</v>
      </c>
      <c r="O247" s="46"/>
      <c r="P247" s="43"/>
      <c r="Q247" s="142">
        <f t="shared" si="70"/>
        <v>254.99500000000003</v>
      </c>
      <c r="R247" s="143">
        <f t="shared" si="71"/>
        <v>1078.6289999999999</v>
      </c>
      <c r="S247" s="143">
        <f t="shared" si="72"/>
        <v>2051.3536000000004</v>
      </c>
      <c r="T247" s="95">
        <f t="shared" si="73"/>
        <v>3384.9776000000002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44224.68250000001</v>
      </c>
      <c r="N248" s="62">
        <f t="shared" si="69"/>
        <v>68.150000000000006</v>
      </c>
      <c r="O248" s="46"/>
      <c r="P248" s="43"/>
      <c r="Q248" s="142">
        <f t="shared" si="70"/>
        <v>254.99500000000003</v>
      </c>
      <c r="R248" s="143">
        <f t="shared" si="71"/>
        <v>1078.6289999999999</v>
      </c>
      <c r="S248" s="143">
        <f t="shared" si="72"/>
        <v>2051.3536000000004</v>
      </c>
      <c r="T248" s="95">
        <f t="shared" si="73"/>
        <v>3384.9776000000002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44224.68250000001</v>
      </c>
      <c r="N249" s="62">
        <f t="shared" si="69"/>
        <v>68.150000000000006</v>
      </c>
      <c r="O249" s="46"/>
      <c r="P249" s="43"/>
      <c r="Q249" s="142">
        <f t="shared" si="70"/>
        <v>254.99500000000003</v>
      </c>
      <c r="R249" s="143">
        <f t="shared" si="71"/>
        <v>1078.6289999999999</v>
      </c>
      <c r="S249" s="143">
        <f t="shared" si="72"/>
        <v>2051.3536000000004</v>
      </c>
      <c r="T249" s="95">
        <f t="shared" si="73"/>
        <v>3384.9776000000002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44224.68250000001</v>
      </c>
      <c r="N250" s="62">
        <f t="shared" si="69"/>
        <v>68.150000000000006</v>
      </c>
      <c r="O250" s="46"/>
      <c r="P250" s="43"/>
      <c r="Q250" s="142">
        <f t="shared" si="70"/>
        <v>254.99500000000003</v>
      </c>
      <c r="R250" s="143">
        <f t="shared" si="71"/>
        <v>1078.6289999999999</v>
      </c>
      <c r="S250" s="143">
        <f t="shared" si="72"/>
        <v>2051.3536000000004</v>
      </c>
      <c r="T250" s="95">
        <f t="shared" si="73"/>
        <v>3384.9776000000002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44224.68250000001</v>
      </c>
      <c r="N251" s="62">
        <f t="shared" si="69"/>
        <v>68.150000000000006</v>
      </c>
      <c r="O251" s="46"/>
      <c r="P251" s="43"/>
      <c r="Q251" s="142">
        <f t="shared" si="70"/>
        <v>254.99500000000003</v>
      </c>
      <c r="R251" s="143">
        <f t="shared" si="71"/>
        <v>1078.6289999999999</v>
      </c>
      <c r="S251" s="143">
        <f t="shared" si="72"/>
        <v>2051.3536000000004</v>
      </c>
      <c r="T251" s="95">
        <f t="shared" si="73"/>
        <v>3384.9776000000002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44224.68250000001</v>
      </c>
      <c r="N252" s="62">
        <f t="shared" si="69"/>
        <v>68.150000000000006</v>
      </c>
      <c r="O252" s="46"/>
      <c r="P252" s="43"/>
      <c r="Q252" s="142">
        <f t="shared" si="70"/>
        <v>254.99500000000003</v>
      </c>
      <c r="R252" s="143">
        <f t="shared" si="71"/>
        <v>1078.6289999999999</v>
      </c>
      <c r="S252" s="143">
        <f t="shared" si="72"/>
        <v>2051.3536000000004</v>
      </c>
      <c r="T252" s="95">
        <f t="shared" si="73"/>
        <v>3384.9776000000002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44224.68250000001</v>
      </c>
      <c r="N253" s="62">
        <f t="shared" si="69"/>
        <v>68.150000000000006</v>
      </c>
      <c r="O253" s="46"/>
      <c r="P253" s="43"/>
      <c r="Q253" s="142">
        <f t="shared" si="70"/>
        <v>254.99500000000003</v>
      </c>
      <c r="R253" s="143">
        <f t="shared" si="71"/>
        <v>1078.6289999999999</v>
      </c>
      <c r="S253" s="143">
        <f t="shared" si="72"/>
        <v>2051.3536000000004</v>
      </c>
      <c r="T253" s="95">
        <f t="shared" si="73"/>
        <v>3384.9776000000002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44224.68250000001</v>
      </c>
      <c r="N254" s="62">
        <f t="shared" si="69"/>
        <v>68.150000000000006</v>
      </c>
      <c r="O254" s="46"/>
      <c r="P254" s="43"/>
      <c r="Q254" s="142">
        <f t="shared" si="70"/>
        <v>254.99500000000003</v>
      </c>
      <c r="R254" s="143">
        <f t="shared" si="71"/>
        <v>1078.6289999999999</v>
      </c>
      <c r="S254" s="143">
        <f t="shared" si="72"/>
        <v>2051.3536000000004</v>
      </c>
      <c r="T254" s="95">
        <f t="shared" si="73"/>
        <v>3384.9776000000002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44224.68250000001</v>
      </c>
      <c r="N255" s="62">
        <f t="shared" si="69"/>
        <v>68.150000000000006</v>
      </c>
      <c r="O255" s="46"/>
      <c r="P255" s="43"/>
      <c r="Q255" s="142">
        <f t="shared" si="70"/>
        <v>254.99500000000003</v>
      </c>
      <c r="R255" s="143">
        <f t="shared" si="71"/>
        <v>1078.6289999999999</v>
      </c>
      <c r="S255" s="143">
        <f t="shared" si="72"/>
        <v>2051.3536000000004</v>
      </c>
      <c r="T255" s="95">
        <f t="shared" si="73"/>
        <v>3384.9776000000002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44224.68250000001</v>
      </c>
      <c r="N256" s="62">
        <f t="shared" si="69"/>
        <v>68.150000000000006</v>
      </c>
      <c r="O256" s="46"/>
      <c r="P256" s="43"/>
      <c r="Q256" s="142">
        <f t="shared" si="70"/>
        <v>254.99500000000003</v>
      </c>
      <c r="R256" s="143">
        <f t="shared" si="71"/>
        <v>1078.6289999999999</v>
      </c>
      <c r="S256" s="143">
        <f t="shared" si="72"/>
        <v>2051.3536000000004</v>
      </c>
      <c r="T256" s="95">
        <f t="shared" si="73"/>
        <v>3384.9776000000002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44224.68250000001</v>
      </c>
      <c r="N257" s="62">
        <f t="shared" si="69"/>
        <v>68.150000000000006</v>
      </c>
      <c r="O257" s="46"/>
      <c r="P257" s="43"/>
      <c r="Q257" s="142">
        <f t="shared" si="70"/>
        <v>254.99500000000003</v>
      </c>
      <c r="R257" s="143">
        <f t="shared" si="71"/>
        <v>1078.6289999999999</v>
      </c>
      <c r="S257" s="143">
        <f t="shared" si="72"/>
        <v>2051.3536000000004</v>
      </c>
      <c r="T257" s="95">
        <f t="shared" si="73"/>
        <v>3384.9776000000002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44224.68250000001</v>
      </c>
      <c r="N258" s="62">
        <f t="shared" si="69"/>
        <v>68.150000000000006</v>
      </c>
      <c r="O258" s="46"/>
      <c r="P258" s="43"/>
      <c r="Q258" s="142">
        <f t="shared" si="70"/>
        <v>254.99500000000003</v>
      </c>
      <c r="R258" s="143">
        <f t="shared" si="71"/>
        <v>1078.6289999999999</v>
      </c>
      <c r="S258" s="143">
        <f t="shared" si="72"/>
        <v>2051.3536000000004</v>
      </c>
      <c r="T258" s="95">
        <f t="shared" si="73"/>
        <v>3384.9776000000002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44224.68250000001</v>
      </c>
      <c r="N259" s="62">
        <f t="shared" si="69"/>
        <v>68.150000000000006</v>
      </c>
      <c r="O259" s="46"/>
      <c r="P259" s="43"/>
      <c r="Q259" s="142">
        <f t="shared" si="70"/>
        <v>254.99500000000003</v>
      </c>
      <c r="R259" s="143">
        <f t="shared" si="71"/>
        <v>1078.6289999999999</v>
      </c>
      <c r="S259" s="143">
        <f t="shared" si="72"/>
        <v>2051.3536000000004</v>
      </c>
      <c r="T259" s="95">
        <f t="shared" si="73"/>
        <v>3384.9776000000002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44224.68250000001</v>
      </c>
      <c r="N260" s="62">
        <f t="shared" si="69"/>
        <v>68.150000000000006</v>
      </c>
      <c r="O260" s="46"/>
      <c r="P260" s="43"/>
      <c r="Q260" s="142">
        <f t="shared" si="70"/>
        <v>254.99500000000003</v>
      </c>
      <c r="R260" s="143">
        <f t="shared" si="71"/>
        <v>1078.6289999999999</v>
      </c>
      <c r="S260" s="143">
        <f t="shared" si="72"/>
        <v>2051.3536000000004</v>
      </c>
      <c r="T260" s="95">
        <f t="shared" si="73"/>
        <v>3384.9776000000002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44224.68250000001</v>
      </c>
      <c r="N261" s="62">
        <f t="shared" si="69"/>
        <v>68.150000000000006</v>
      </c>
      <c r="O261" s="46"/>
      <c r="P261" s="43"/>
      <c r="Q261" s="142">
        <f t="shared" si="70"/>
        <v>254.99500000000003</v>
      </c>
      <c r="R261" s="143">
        <f t="shared" si="71"/>
        <v>1078.6289999999999</v>
      </c>
      <c r="S261" s="143">
        <f t="shared" si="72"/>
        <v>2051.3536000000004</v>
      </c>
      <c r="T261" s="95">
        <f t="shared" si="73"/>
        <v>3384.9776000000002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44224.68250000001</v>
      </c>
      <c r="N262" s="62">
        <f t="shared" si="69"/>
        <v>68.150000000000006</v>
      </c>
      <c r="O262" s="46"/>
      <c r="P262" s="43"/>
      <c r="Q262" s="142">
        <f t="shared" si="70"/>
        <v>254.99500000000003</v>
      </c>
      <c r="R262" s="143">
        <f t="shared" si="71"/>
        <v>1078.6289999999999</v>
      </c>
      <c r="S262" s="143">
        <f t="shared" si="72"/>
        <v>2051.3536000000004</v>
      </c>
      <c r="T262" s="95">
        <f t="shared" si="73"/>
        <v>3384.9776000000002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44224.68250000001</v>
      </c>
      <c r="N263" s="62">
        <f t="shared" si="69"/>
        <v>68.150000000000006</v>
      </c>
      <c r="O263" s="46"/>
      <c r="P263" s="43"/>
      <c r="Q263" s="142">
        <f t="shared" si="70"/>
        <v>254.99500000000003</v>
      </c>
      <c r="R263" s="143">
        <f t="shared" si="71"/>
        <v>1078.6289999999999</v>
      </c>
      <c r="S263" s="143">
        <f t="shared" si="72"/>
        <v>2051.3536000000004</v>
      </c>
      <c r="T263" s="95">
        <f t="shared" si="73"/>
        <v>3384.9776000000002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44224.68250000001</v>
      </c>
      <c r="N264" s="62">
        <f t="shared" si="69"/>
        <v>68.150000000000006</v>
      </c>
      <c r="O264" s="46"/>
      <c r="P264" s="43"/>
      <c r="Q264" s="142">
        <f t="shared" si="70"/>
        <v>254.99500000000003</v>
      </c>
      <c r="R264" s="143">
        <f t="shared" si="71"/>
        <v>1078.6289999999999</v>
      </c>
      <c r="S264" s="143">
        <f t="shared" si="72"/>
        <v>2051.3536000000004</v>
      </c>
      <c r="T264" s="95">
        <f t="shared" si="73"/>
        <v>3384.9776000000002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44224.68250000001</v>
      </c>
      <c r="N265" s="62">
        <f t="shared" si="69"/>
        <v>68.150000000000006</v>
      </c>
      <c r="O265" s="46"/>
      <c r="P265" s="43"/>
      <c r="Q265" s="142">
        <f t="shared" si="70"/>
        <v>254.99500000000003</v>
      </c>
      <c r="R265" s="143">
        <f t="shared" si="71"/>
        <v>1078.6289999999999</v>
      </c>
      <c r="S265" s="143">
        <f t="shared" si="72"/>
        <v>2051.3536000000004</v>
      </c>
      <c r="T265" s="95">
        <f t="shared" si="73"/>
        <v>3384.9776000000002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44224.68250000001</v>
      </c>
      <c r="N266" s="62">
        <f t="shared" si="69"/>
        <v>68.150000000000006</v>
      </c>
      <c r="O266" s="46"/>
      <c r="P266" s="43"/>
      <c r="Q266" s="142">
        <f t="shared" si="70"/>
        <v>254.99500000000003</v>
      </c>
      <c r="R266" s="143">
        <f t="shared" si="71"/>
        <v>1078.6289999999999</v>
      </c>
      <c r="S266" s="143">
        <f t="shared" si="72"/>
        <v>2051.3536000000004</v>
      </c>
      <c r="T266" s="95">
        <f t="shared" si="73"/>
        <v>3384.9776000000002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44224.68250000001</v>
      </c>
      <c r="N267" s="62">
        <f t="shared" si="69"/>
        <v>68.150000000000006</v>
      </c>
      <c r="O267" s="46"/>
      <c r="P267" s="43"/>
      <c r="Q267" s="142">
        <f t="shared" si="70"/>
        <v>254.99500000000003</v>
      </c>
      <c r="R267" s="143">
        <f t="shared" si="71"/>
        <v>1078.6289999999999</v>
      </c>
      <c r="S267" s="143">
        <f t="shared" si="72"/>
        <v>2051.3536000000004</v>
      </c>
      <c r="T267" s="95">
        <f t="shared" si="73"/>
        <v>3384.9776000000002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44224.68250000001</v>
      </c>
      <c r="N268" s="62">
        <f t="shared" si="69"/>
        <v>68.150000000000006</v>
      </c>
      <c r="O268" s="46"/>
      <c r="P268" s="43"/>
      <c r="Q268" s="142">
        <f t="shared" si="70"/>
        <v>254.99500000000003</v>
      </c>
      <c r="R268" s="143">
        <f t="shared" si="71"/>
        <v>1078.6289999999999</v>
      </c>
      <c r="S268" s="143">
        <f t="shared" si="72"/>
        <v>2051.3536000000004</v>
      </c>
      <c r="T268" s="95">
        <f t="shared" si="73"/>
        <v>3384.9776000000002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44224.68250000001</v>
      </c>
      <c r="N269" s="62">
        <f t="shared" si="69"/>
        <v>68.150000000000006</v>
      </c>
      <c r="O269" s="46"/>
      <c r="P269" s="43"/>
      <c r="Q269" s="142">
        <f t="shared" si="70"/>
        <v>254.99500000000003</v>
      </c>
      <c r="R269" s="143">
        <f t="shared" si="71"/>
        <v>1078.6289999999999</v>
      </c>
      <c r="S269" s="143">
        <f t="shared" si="72"/>
        <v>2051.3536000000004</v>
      </c>
      <c r="T269" s="95">
        <f t="shared" si="73"/>
        <v>3384.9776000000002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44224.68250000001</v>
      </c>
      <c r="N270" s="62">
        <f t="shared" si="69"/>
        <v>68.150000000000006</v>
      </c>
      <c r="O270" s="46"/>
      <c r="P270" s="43"/>
      <c r="Q270" s="142">
        <f t="shared" si="70"/>
        <v>254.99500000000003</v>
      </c>
      <c r="R270" s="143">
        <f t="shared" si="71"/>
        <v>1078.6289999999999</v>
      </c>
      <c r="S270" s="143">
        <f t="shared" si="72"/>
        <v>2051.3536000000004</v>
      </c>
      <c r="T270" s="95">
        <f t="shared" si="73"/>
        <v>3384.9776000000002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44224.68250000001</v>
      </c>
      <c r="N271" s="62">
        <f t="shared" si="69"/>
        <v>68.150000000000006</v>
      </c>
      <c r="O271" s="46"/>
      <c r="P271" s="43"/>
      <c r="Q271" s="142">
        <f t="shared" si="70"/>
        <v>254.99500000000003</v>
      </c>
      <c r="R271" s="143">
        <f t="shared" si="71"/>
        <v>1078.6289999999999</v>
      </c>
      <c r="S271" s="143">
        <f t="shared" si="72"/>
        <v>2051.3536000000004</v>
      </c>
      <c r="T271" s="95">
        <f t="shared" si="73"/>
        <v>3384.9776000000002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44224.68250000001</v>
      </c>
      <c r="N272" s="62">
        <f t="shared" si="69"/>
        <v>68.150000000000006</v>
      </c>
      <c r="O272" s="46"/>
      <c r="P272" s="43"/>
      <c r="Q272" s="142">
        <f t="shared" si="70"/>
        <v>254.99500000000003</v>
      </c>
      <c r="R272" s="143">
        <f t="shared" si="71"/>
        <v>1078.6289999999999</v>
      </c>
      <c r="S272" s="143">
        <f t="shared" si="72"/>
        <v>2051.3536000000004</v>
      </c>
      <c r="T272" s="95">
        <f t="shared" si="73"/>
        <v>3384.9776000000002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44224.68250000001</v>
      </c>
      <c r="N273" s="62">
        <f t="shared" si="69"/>
        <v>68.150000000000006</v>
      </c>
      <c r="O273" s="46"/>
      <c r="P273" s="43"/>
      <c r="Q273" s="142">
        <f t="shared" si="70"/>
        <v>254.99500000000003</v>
      </c>
      <c r="R273" s="143">
        <f t="shared" si="71"/>
        <v>1078.6289999999999</v>
      </c>
      <c r="S273" s="143">
        <f t="shared" si="72"/>
        <v>2051.3536000000004</v>
      </c>
      <c r="T273" s="95">
        <f t="shared" si="73"/>
        <v>3384.9776000000002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44224.68250000001</v>
      </c>
      <c r="N274" s="62">
        <f t="shared" si="69"/>
        <v>68.150000000000006</v>
      </c>
      <c r="O274" s="46"/>
      <c r="P274" s="43"/>
      <c r="Q274" s="142">
        <f t="shared" si="70"/>
        <v>254.99500000000003</v>
      </c>
      <c r="R274" s="143">
        <f t="shared" si="71"/>
        <v>1078.6289999999999</v>
      </c>
      <c r="S274" s="143">
        <f t="shared" si="72"/>
        <v>2051.3536000000004</v>
      </c>
      <c r="T274" s="95">
        <f t="shared" si="73"/>
        <v>3384.9776000000002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44224.68250000001</v>
      </c>
      <c r="N275" s="62">
        <f t="shared" si="69"/>
        <v>68.150000000000006</v>
      </c>
      <c r="O275" s="46"/>
      <c r="P275" s="43"/>
      <c r="Q275" s="142">
        <f t="shared" si="70"/>
        <v>254.99500000000003</v>
      </c>
      <c r="R275" s="143">
        <f t="shared" si="71"/>
        <v>1078.6289999999999</v>
      </c>
      <c r="S275" s="143">
        <f t="shared" si="72"/>
        <v>2051.3536000000004</v>
      </c>
      <c r="T275" s="95">
        <f t="shared" si="73"/>
        <v>3384.9776000000002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44224.68250000001</v>
      </c>
      <c r="N276" s="62">
        <f t="shared" si="69"/>
        <v>68.150000000000006</v>
      </c>
      <c r="O276" s="46"/>
      <c r="P276" s="43"/>
      <c r="Q276" s="142">
        <f t="shared" si="70"/>
        <v>254.99500000000003</v>
      </c>
      <c r="R276" s="143">
        <f t="shared" si="71"/>
        <v>1078.6289999999999</v>
      </c>
      <c r="S276" s="143">
        <f t="shared" si="72"/>
        <v>2051.3536000000004</v>
      </c>
      <c r="T276" s="95">
        <f t="shared" si="73"/>
        <v>3384.9776000000002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44224.68250000001</v>
      </c>
      <c r="N277" s="62">
        <f t="shared" si="69"/>
        <v>68.150000000000006</v>
      </c>
      <c r="O277" s="46"/>
      <c r="P277" s="43"/>
      <c r="Q277" s="142">
        <f t="shared" si="70"/>
        <v>254.99500000000003</v>
      </c>
      <c r="R277" s="143">
        <f t="shared" si="71"/>
        <v>1078.6289999999999</v>
      </c>
      <c r="S277" s="143">
        <f t="shared" si="72"/>
        <v>2051.3536000000004</v>
      </c>
      <c r="T277" s="95">
        <f t="shared" si="73"/>
        <v>3384.9776000000002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44224.68250000001</v>
      </c>
      <c r="N278" s="62">
        <f t="shared" si="69"/>
        <v>68.150000000000006</v>
      </c>
      <c r="O278" s="46"/>
      <c r="P278" s="43"/>
      <c r="Q278" s="142">
        <f t="shared" si="70"/>
        <v>254.99500000000003</v>
      </c>
      <c r="R278" s="143">
        <f t="shared" si="71"/>
        <v>1078.6289999999999</v>
      </c>
      <c r="S278" s="143">
        <f t="shared" si="72"/>
        <v>2051.3536000000004</v>
      </c>
      <c r="T278" s="95">
        <f t="shared" si="73"/>
        <v>3384.9776000000002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44224.68250000001</v>
      </c>
      <c r="N279" s="62">
        <f t="shared" ref="N279:N342" si="80">SUMPRODUCT($C$3:$K$3,$C$6:$K$6)/1000</f>
        <v>68.150000000000006</v>
      </c>
      <c r="O279" s="46"/>
      <c r="P279" s="43"/>
      <c r="Q279" s="142">
        <f t="shared" ref="Q279:Q342" si="81">SUMPRODUCT($C$4:$E$4,$C$6:$E$6)*$Q$3</f>
        <v>254.99500000000003</v>
      </c>
      <c r="R279" s="143">
        <f t="shared" ref="R279:R342" si="82">SUMPRODUCT($F$4:$H$4,$F$6:$H$6)*$R$3</f>
        <v>1078.6289999999999</v>
      </c>
      <c r="S279" s="143">
        <f t="shared" ref="S279:S342" si="83">SUMPRODUCT($I$4:$K$4,$I$6:$K$6)*$S$3</f>
        <v>2051.3536000000004</v>
      </c>
      <c r="T279" s="95">
        <f t="shared" ref="T279:T342" si="84">SUM(Q279:S279)</f>
        <v>3384.9776000000002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44224.68250000001</v>
      </c>
      <c r="N280" s="62">
        <f t="shared" si="80"/>
        <v>68.150000000000006</v>
      </c>
      <c r="O280" s="46"/>
      <c r="P280" s="43"/>
      <c r="Q280" s="142">
        <f t="shared" si="81"/>
        <v>254.99500000000003</v>
      </c>
      <c r="R280" s="143">
        <f t="shared" si="82"/>
        <v>1078.6289999999999</v>
      </c>
      <c r="S280" s="143">
        <f t="shared" si="83"/>
        <v>2051.3536000000004</v>
      </c>
      <c r="T280" s="95">
        <f t="shared" si="84"/>
        <v>3384.9776000000002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44224.68250000001</v>
      </c>
      <c r="N281" s="62">
        <f t="shared" si="80"/>
        <v>68.150000000000006</v>
      </c>
      <c r="O281" s="46"/>
      <c r="P281" s="43"/>
      <c r="Q281" s="142">
        <f t="shared" si="81"/>
        <v>254.99500000000003</v>
      </c>
      <c r="R281" s="143">
        <f t="shared" si="82"/>
        <v>1078.6289999999999</v>
      </c>
      <c r="S281" s="143">
        <f t="shared" si="83"/>
        <v>2051.3536000000004</v>
      </c>
      <c r="T281" s="95">
        <f t="shared" si="84"/>
        <v>3384.9776000000002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44224.68250000001</v>
      </c>
      <c r="N282" s="62">
        <f t="shared" si="80"/>
        <v>68.150000000000006</v>
      </c>
      <c r="O282" s="46"/>
      <c r="P282" s="43"/>
      <c r="Q282" s="142">
        <f t="shared" si="81"/>
        <v>254.99500000000003</v>
      </c>
      <c r="R282" s="143">
        <f t="shared" si="82"/>
        <v>1078.6289999999999</v>
      </c>
      <c r="S282" s="143">
        <f t="shared" si="83"/>
        <v>2051.3536000000004</v>
      </c>
      <c r="T282" s="95">
        <f t="shared" si="84"/>
        <v>3384.9776000000002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44224.68250000001</v>
      </c>
      <c r="N283" s="62">
        <f t="shared" si="80"/>
        <v>68.150000000000006</v>
      </c>
      <c r="O283" s="46"/>
      <c r="P283" s="43"/>
      <c r="Q283" s="142">
        <f t="shared" si="81"/>
        <v>254.99500000000003</v>
      </c>
      <c r="R283" s="143">
        <f t="shared" si="82"/>
        <v>1078.6289999999999</v>
      </c>
      <c r="S283" s="143">
        <f t="shared" si="83"/>
        <v>2051.3536000000004</v>
      </c>
      <c r="T283" s="95">
        <f t="shared" si="84"/>
        <v>3384.9776000000002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44224.68250000001</v>
      </c>
      <c r="N284" s="62">
        <f t="shared" si="80"/>
        <v>68.150000000000006</v>
      </c>
      <c r="O284" s="46"/>
      <c r="P284" s="43"/>
      <c r="Q284" s="142">
        <f t="shared" si="81"/>
        <v>254.99500000000003</v>
      </c>
      <c r="R284" s="143">
        <f t="shared" si="82"/>
        <v>1078.6289999999999</v>
      </c>
      <c r="S284" s="143">
        <f t="shared" si="83"/>
        <v>2051.3536000000004</v>
      </c>
      <c r="T284" s="95">
        <f t="shared" si="84"/>
        <v>3384.9776000000002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44224.68250000001</v>
      </c>
      <c r="N285" s="62">
        <f t="shared" si="80"/>
        <v>68.150000000000006</v>
      </c>
      <c r="O285" s="46"/>
      <c r="P285" s="43"/>
      <c r="Q285" s="142">
        <f t="shared" si="81"/>
        <v>254.99500000000003</v>
      </c>
      <c r="R285" s="143">
        <f t="shared" si="82"/>
        <v>1078.6289999999999</v>
      </c>
      <c r="S285" s="143">
        <f t="shared" si="83"/>
        <v>2051.3536000000004</v>
      </c>
      <c r="T285" s="95">
        <f t="shared" si="84"/>
        <v>3384.9776000000002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44224.68250000001</v>
      </c>
      <c r="N286" s="62">
        <f t="shared" si="80"/>
        <v>68.150000000000006</v>
      </c>
      <c r="O286" s="46"/>
      <c r="P286" s="43"/>
      <c r="Q286" s="142">
        <f t="shared" si="81"/>
        <v>254.99500000000003</v>
      </c>
      <c r="R286" s="143">
        <f t="shared" si="82"/>
        <v>1078.6289999999999</v>
      </c>
      <c r="S286" s="143">
        <f t="shared" si="83"/>
        <v>2051.3536000000004</v>
      </c>
      <c r="T286" s="95">
        <f t="shared" si="84"/>
        <v>3384.9776000000002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44224.68250000001</v>
      </c>
      <c r="N287" s="62">
        <f t="shared" si="80"/>
        <v>68.150000000000006</v>
      </c>
      <c r="O287" s="46"/>
      <c r="P287" s="43"/>
      <c r="Q287" s="142">
        <f t="shared" si="81"/>
        <v>254.99500000000003</v>
      </c>
      <c r="R287" s="143">
        <f t="shared" si="82"/>
        <v>1078.6289999999999</v>
      </c>
      <c r="S287" s="143">
        <f t="shared" si="83"/>
        <v>2051.3536000000004</v>
      </c>
      <c r="T287" s="95">
        <f t="shared" si="84"/>
        <v>3384.9776000000002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44224.68250000001</v>
      </c>
      <c r="N288" s="62">
        <f t="shared" si="80"/>
        <v>68.150000000000006</v>
      </c>
      <c r="O288" s="46"/>
      <c r="P288" s="43"/>
      <c r="Q288" s="142">
        <f t="shared" si="81"/>
        <v>254.99500000000003</v>
      </c>
      <c r="R288" s="143">
        <f t="shared" si="82"/>
        <v>1078.6289999999999</v>
      </c>
      <c r="S288" s="143">
        <f t="shared" si="83"/>
        <v>2051.3536000000004</v>
      </c>
      <c r="T288" s="95">
        <f t="shared" si="84"/>
        <v>3384.9776000000002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44224.68250000001</v>
      </c>
      <c r="N289" s="62">
        <f t="shared" si="80"/>
        <v>68.150000000000006</v>
      </c>
      <c r="O289" s="46"/>
      <c r="P289" s="43"/>
      <c r="Q289" s="142">
        <f t="shared" si="81"/>
        <v>254.99500000000003</v>
      </c>
      <c r="R289" s="143">
        <f t="shared" si="82"/>
        <v>1078.6289999999999</v>
      </c>
      <c r="S289" s="143">
        <f t="shared" si="83"/>
        <v>2051.3536000000004</v>
      </c>
      <c r="T289" s="95">
        <f t="shared" si="84"/>
        <v>3384.9776000000002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44224.68250000001</v>
      </c>
      <c r="N290" s="62">
        <f t="shared" si="80"/>
        <v>68.150000000000006</v>
      </c>
      <c r="O290" s="46"/>
      <c r="P290" s="43"/>
      <c r="Q290" s="142">
        <f t="shared" si="81"/>
        <v>254.99500000000003</v>
      </c>
      <c r="R290" s="143">
        <f t="shared" si="82"/>
        <v>1078.6289999999999</v>
      </c>
      <c r="S290" s="143">
        <f t="shared" si="83"/>
        <v>2051.3536000000004</v>
      </c>
      <c r="T290" s="95">
        <f t="shared" si="84"/>
        <v>3384.9776000000002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44224.68250000001</v>
      </c>
      <c r="N291" s="62">
        <f t="shared" si="80"/>
        <v>68.150000000000006</v>
      </c>
      <c r="O291" s="46"/>
      <c r="P291" s="43"/>
      <c r="Q291" s="142">
        <f t="shared" si="81"/>
        <v>254.99500000000003</v>
      </c>
      <c r="R291" s="143">
        <f t="shared" si="82"/>
        <v>1078.6289999999999</v>
      </c>
      <c r="S291" s="143">
        <f t="shared" si="83"/>
        <v>2051.3536000000004</v>
      </c>
      <c r="T291" s="95">
        <f t="shared" si="84"/>
        <v>3384.9776000000002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44224.68250000001</v>
      </c>
      <c r="N292" s="62">
        <f t="shared" si="80"/>
        <v>68.150000000000006</v>
      </c>
      <c r="O292" s="46"/>
      <c r="P292" s="43"/>
      <c r="Q292" s="142">
        <f t="shared" si="81"/>
        <v>254.99500000000003</v>
      </c>
      <c r="R292" s="143">
        <f t="shared" si="82"/>
        <v>1078.6289999999999</v>
      </c>
      <c r="S292" s="143">
        <f t="shared" si="83"/>
        <v>2051.3536000000004</v>
      </c>
      <c r="T292" s="95">
        <f t="shared" si="84"/>
        <v>3384.9776000000002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44224.68250000001</v>
      </c>
      <c r="N293" s="62">
        <f t="shared" si="80"/>
        <v>68.150000000000006</v>
      </c>
      <c r="O293" s="46"/>
      <c r="P293" s="43"/>
      <c r="Q293" s="142">
        <f t="shared" si="81"/>
        <v>254.99500000000003</v>
      </c>
      <c r="R293" s="143">
        <f t="shared" si="82"/>
        <v>1078.6289999999999</v>
      </c>
      <c r="S293" s="143">
        <f t="shared" si="83"/>
        <v>2051.3536000000004</v>
      </c>
      <c r="T293" s="95">
        <f t="shared" si="84"/>
        <v>3384.9776000000002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44224.68250000001</v>
      </c>
      <c r="N294" s="62">
        <f t="shared" si="80"/>
        <v>68.150000000000006</v>
      </c>
      <c r="O294" s="46"/>
      <c r="P294" s="43"/>
      <c r="Q294" s="142">
        <f t="shared" si="81"/>
        <v>254.99500000000003</v>
      </c>
      <c r="R294" s="143">
        <f t="shared" si="82"/>
        <v>1078.6289999999999</v>
      </c>
      <c r="S294" s="143">
        <f t="shared" si="83"/>
        <v>2051.3536000000004</v>
      </c>
      <c r="T294" s="95">
        <f t="shared" si="84"/>
        <v>3384.9776000000002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44224.68250000001</v>
      </c>
      <c r="N295" s="62">
        <f t="shared" si="80"/>
        <v>68.150000000000006</v>
      </c>
      <c r="O295" s="46"/>
      <c r="P295" s="43"/>
      <c r="Q295" s="142">
        <f t="shared" si="81"/>
        <v>254.99500000000003</v>
      </c>
      <c r="R295" s="143">
        <f t="shared" si="82"/>
        <v>1078.6289999999999</v>
      </c>
      <c r="S295" s="143">
        <f t="shared" si="83"/>
        <v>2051.3536000000004</v>
      </c>
      <c r="T295" s="95">
        <f t="shared" si="84"/>
        <v>3384.9776000000002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44224.68250000001</v>
      </c>
      <c r="N296" s="62">
        <f t="shared" si="80"/>
        <v>68.150000000000006</v>
      </c>
      <c r="O296" s="46"/>
      <c r="P296" s="43"/>
      <c r="Q296" s="142">
        <f t="shared" si="81"/>
        <v>254.99500000000003</v>
      </c>
      <c r="R296" s="143">
        <f t="shared" si="82"/>
        <v>1078.6289999999999</v>
      </c>
      <c r="S296" s="143">
        <f t="shared" si="83"/>
        <v>2051.3536000000004</v>
      </c>
      <c r="T296" s="95">
        <f t="shared" si="84"/>
        <v>3384.9776000000002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44224.68250000001</v>
      </c>
      <c r="N297" s="62">
        <f t="shared" si="80"/>
        <v>68.150000000000006</v>
      </c>
      <c r="O297" s="46"/>
      <c r="P297" s="43"/>
      <c r="Q297" s="142">
        <f t="shared" si="81"/>
        <v>254.99500000000003</v>
      </c>
      <c r="R297" s="143">
        <f t="shared" si="82"/>
        <v>1078.6289999999999</v>
      </c>
      <c r="S297" s="143">
        <f t="shared" si="83"/>
        <v>2051.3536000000004</v>
      </c>
      <c r="T297" s="95">
        <f t="shared" si="84"/>
        <v>3384.9776000000002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44224.68250000001</v>
      </c>
      <c r="N298" s="62">
        <f t="shared" si="80"/>
        <v>68.150000000000006</v>
      </c>
      <c r="O298" s="46"/>
      <c r="P298" s="43"/>
      <c r="Q298" s="142">
        <f t="shared" si="81"/>
        <v>254.99500000000003</v>
      </c>
      <c r="R298" s="143">
        <f t="shared" si="82"/>
        <v>1078.6289999999999</v>
      </c>
      <c r="S298" s="143">
        <f t="shared" si="83"/>
        <v>2051.3536000000004</v>
      </c>
      <c r="T298" s="95">
        <f t="shared" si="84"/>
        <v>3384.9776000000002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44224.68250000001</v>
      </c>
      <c r="N299" s="62">
        <f t="shared" si="80"/>
        <v>68.150000000000006</v>
      </c>
      <c r="O299" s="46"/>
      <c r="P299" s="43"/>
      <c r="Q299" s="142">
        <f t="shared" si="81"/>
        <v>254.99500000000003</v>
      </c>
      <c r="R299" s="143">
        <f t="shared" si="82"/>
        <v>1078.6289999999999</v>
      </c>
      <c r="S299" s="143">
        <f t="shared" si="83"/>
        <v>2051.3536000000004</v>
      </c>
      <c r="T299" s="95">
        <f t="shared" si="84"/>
        <v>3384.9776000000002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44224.68250000001</v>
      </c>
      <c r="N300" s="62">
        <f t="shared" si="80"/>
        <v>68.150000000000006</v>
      </c>
      <c r="O300" s="46"/>
      <c r="P300" s="43"/>
      <c r="Q300" s="142">
        <f t="shared" si="81"/>
        <v>254.99500000000003</v>
      </c>
      <c r="R300" s="143">
        <f t="shared" si="82"/>
        <v>1078.6289999999999</v>
      </c>
      <c r="S300" s="143">
        <f t="shared" si="83"/>
        <v>2051.3536000000004</v>
      </c>
      <c r="T300" s="95">
        <f t="shared" si="84"/>
        <v>3384.9776000000002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44224.68250000001</v>
      </c>
      <c r="N301" s="62">
        <f t="shared" si="80"/>
        <v>68.150000000000006</v>
      </c>
      <c r="O301" s="46"/>
      <c r="P301" s="43"/>
      <c r="Q301" s="142">
        <f t="shared" si="81"/>
        <v>254.99500000000003</v>
      </c>
      <c r="R301" s="143">
        <f t="shared" si="82"/>
        <v>1078.6289999999999</v>
      </c>
      <c r="S301" s="143">
        <f t="shared" si="83"/>
        <v>2051.3536000000004</v>
      </c>
      <c r="T301" s="95">
        <f t="shared" si="84"/>
        <v>3384.9776000000002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44224.68250000001</v>
      </c>
      <c r="N302" s="62">
        <f t="shared" si="80"/>
        <v>68.150000000000006</v>
      </c>
      <c r="O302" s="46"/>
      <c r="P302" s="43"/>
      <c r="Q302" s="142">
        <f t="shared" si="81"/>
        <v>254.99500000000003</v>
      </c>
      <c r="R302" s="143">
        <f t="shared" si="82"/>
        <v>1078.6289999999999</v>
      </c>
      <c r="S302" s="143">
        <f t="shared" si="83"/>
        <v>2051.3536000000004</v>
      </c>
      <c r="T302" s="95">
        <f t="shared" si="84"/>
        <v>3384.9776000000002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44224.68250000001</v>
      </c>
      <c r="N303" s="62">
        <f t="shared" si="80"/>
        <v>68.150000000000006</v>
      </c>
      <c r="O303" s="46"/>
      <c r="P303" s="43"/>
      <c r="Q303" s="142">
        <f t="shared" si="81"/>
        <v>254.99500000000003</v>
      </c>
      <c r="R303" s="143">
        <f t="shared" si="82"/>
        <v>1078.6289999999999</v>
      </c>
      <c r="S303" s="143">
        <f t="shared" si="83"/>
        <v>2051.3536000000004</v>
      </c>
      <c r="T303" s="95">
        <f t="shared" si="84"/>
        <v>3384.9776000000002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44224.68250000001</v>
      </c>
      <c r="N304" s="62">
        <f t="shared" si="80"/>
        <v>68.150000000000006</v>
      </c>
      <c r="O304" s="46"/>
      <c r="P304" s="43"/>
      <c r="Q304" s="142">
        <f t="shared" si="81"/>
        <v>254.99500000000003</v>
      </c>
      <c r="R304" s="143">
        <f t="shared" si="82"/>
        <v>1078.6289999999999</v>
      </c>
      <c r="S304" s="143">
        <f t="shared" si="83"/>
        <v>2051.3536000000004</v>
      </c>
      <c r="T304" s="95">
        <f t="shared" si="84"/>
        <v>3384.9776000000002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44224.68250000001</v>
      </c>
      <c r="N305" s="62">
        <f t="shared" si="80"/>
        <v>68.150000000000006</v>
      </c>
      <c r="O305" s="46"/>
      <c r="P305" s="43"/>
      <c r="Q305" s="142">
        <f t="shared" si="81"/>
        <v>254.99500000000003</v>
      </c>
      <c r="R305" s="143">
        <f t="shared" si="82"/>
        <v>1078.6289999999999</v>
      </c>
      <c r="S305" s="143">
        <f t="shared" si="83"/>
        <v>2051.3536000000004</v>
      </c>
      <c r="T305" s="95">
        <f t="shared" si="84"/>
        <v>3384.9776000000002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44224.68250000001</v>
      </c>
      <c r="N306" s="62">
        <f t="shared" si="80"/>
        <v>68.150000000000006</v>
      </c>
      <c r="O306" s="46"/>
      <c r="P306" s="43"/>
      <c r="Q306" s="142">
        <f t="shared" si="81"/>
        <v>254.99500000000003</v>
      </c>
      <c r="R306" s="143">
        <f t="shared" si="82"/>
        <v>1078.6289999999999</v>
      </c>
      <c r="S306" s="143">
        <f t="shared" si="83"/>
        <v>2051.3536000000004</v>
      </c>
      <c r="T306" s="95">
        <f t="shared" si="84"/>
        <v>3384.9776000000002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44224.68250000001</v>
      </c>
      <c r="N307" s="62">
        <f t="shared" si="80"/>
        <v>68.150000000000006</v>
      </c>
      <c r="O307" s="46"/>
      <c r="P307" s="43"/>
      <c r="Q307" s="142">
        <f t="shared" si="81"/>
        <v>254.99500000000003</v>
      </c>
      <c r="R307" s="143">
        <f t="shared" si="82"/>
        <v>1078.6289999999999</v>
      </c>
      <c r="S307" s="143">
        <f t="shared" si="83"/>
        <v>2051.3536000000004</v>
      </c>
      <c r="T307" s="95">
        <f t="shared" si="84"/>
        <v>3384.9776000000002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44224.68250000001</v>
      </c>
      <c r="N308" s="62">
        <f t="shared" si="80"/>
        <v>68.150000000000006</v>
      </c>
      <c r="O308" s="46"/>
      <c r="P308" s="43"/>
      <c r="Q308" s="142">
        <f t="shared" si="81"/>
        <v>254.99500000000003</v>
      </c>
      <c r="R308" s="143">
        <f t="shared" si="82"/>
        <v>1078.6289999999999</v>
      </c>
      <c r="S308" s="143">
        <f t="shared" si="83"/>
        <v>2051.3536000000004</v>
      </c>
      <c r="T308" s="95">
        <f t="shared" si="84"/>
        <v>3384.9776000000002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44224.68250000001</v>
      </c>
      <c r="N309" s="62">
        <f t="shared" si="80"/>
        <v>68.150000000000006</v>
      </c>
      <c r="O309" s="46"/>
      <c r="P309" s="43"/>
      <c r="Q309" s="142">
        <f t="shared" si="81"/>
        <v>254.99500000000003</v>
      </c>
      <c r="R309" s="143">
        <f t="shared" si="82"/>
        <v>1078.6289999999999</v>
      </c>
      <c r="S309" s="143">
        <f t="shared" si="83"/>
        <v>2051.3536000000004</v>
      </c>
      <c r="T309" s="95">
        <f t="shared" si="84"/>
        <v>3384.9776000000002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44224.68250000001</v>
      </c>
      <c r="N310" s="62">
        <f t="shared" si="80"/>
        <v>68.150000000000006</v>
      </c>
      <c r="O310" s="46"/>
      <c r="P310" s="43"/>
      <c r="Q310" s="142">
        <f t="shared" si="81"/>
        <v>254.99500000000003</v>
      </c>
      <c r="R310" s="143">
        <f t="shared" si="82"/>
        <v>1078.6289999999999</v>
      </c>
      <c r="S310" s="143">
        <f t="shared" si="83"/>
        <v>2051.3536000000004</v>
      </c>
      <c r="T310" s="95">
        <f t="shared" si="84"/>
        <v>3384.9776000000002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44224.68250000001</v>
      </c>
      <c r="N311" s="62">
        <f t="shared" si="80"/>
        <v>68.150000000000006</v>
      </c>
      <c r="O311" s="46"/>
      <c r="P311" s="43"/>
      <c r="Q311" s="142">
        <f t="shared" si="81"/>
        <v>254.99500000000003</v>
      </c>
      <c r="R311" s="143">
        <f t="shared" si="82"/>
        <v>1078.6289999999999</v>
      </c>
      <c r="S311" s="143">
        <f t="shared" si="83"/>
        <v>2051.3536000000004</v>
      </c>
      <c r="T311" s="95">
        <f t="shared" si="84"/>
        <v>3384.9776000000002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44224.68250000001</v>
      </c>
      <c r="N312" s="62">
        <f t="shared" si="80"/>
        <v>68.150000000000006</v>
      </c>
      <c r="O312" s="46"/>
      <c r="P312" s="43"/>
      <c r="Q312" s="142">
        <f t="shared" si="81"/>
        <v>254.99500000000003</v>
      </c>
      <c r="R312" s="143">
        <f t="shared" si="82"/>
        <v>1078.6289999999999</v>
      </c>
      <c r="S312" s="143">
        <f t="shared" si="83"/>
        <v>2051.3536000000004</v>
      </c>
      <c r="T312" s="95">
        <f t="shared" si="84"/>
        <v>3384.9776000000002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44224.68250000001</v>
      </c>
      <c r="N313" s="62">
        <f t="shared" si="80"/>
        <v>68.150000000000006</v>
      </c>
      <c r="O313" s="46"/>
      <c r="P313" s="43"/>
      <c r="Q313" s="142">
        <f t="shared" si="81"/>
        <v>254.99500000000003</v>
      </c>
      <c r="R313" s="143">
        <f t="shared" si="82"/>
        <v>1078.6289999999999</v>
      </c>
      <c r="S313" s="143">
        <f t="shared" si="83"/>
        <v>2051.3536000000004</v>
      </c>
      <c r="T313" s="95">
        <f t="shared" si="84"/>
        <v>3384.9776000000002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44224.68250000001</v>
      </c>
      <c r="N314" s="62">
        <f t="shared" si="80"/>
        <v>68.150000000000006</v>
      </c>
      <c r="O314" s="46"/>
      <c r="P314" s="43"/>
      <c r="Q314" s="142">
        <f t="shared" si="81"/>
        <v>254.99500000000003</v>
      </c>
      <c r="R314" s="143">
        <f t="shared" si="82"/>
        <v>1078.6289999999999</v>
      </c>
      <c r="S314" s="143">
        <f t="shared" si="83"/>
        <v>2051.3536000000004</v>
      </c>
      <c r="T314" s="95">
        <f t="shared" si="84"/>
        <v>3384.9776000000002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44224.68250000001</v>
      </c>
      <c r="N315" s="62">
        <f t="shared" si="80"/>
        <v>68.150000000000006</v>
      </c>
      <c r="O315" s="46"/>
      <c r="P315" s="43"/>
      <c r="Q315" s="142">
        <f t="shared" si="81"/>
        <v>254.99500000000003</v>
      </c>
      <c r="R315" s="143">
        <f t="shared" si="82"/>
        <v>1078.6289999999999</v>
      </c>
      <c r="S315" s="143">
        <f t="shared" si="83"/>
        <v>2051.3536000000004</v>
      </c>
      <c r="T315" s="95">
        <f t="shared" si="84"/>
        <v>3384.9776000000002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44224.68250000001</v>
      </c>
      <c r="N316" s="62">
        <f t="shared" si="80"/>
        <v>68.150000000000006</v>
      </c>
      <c r="O316" s="46"/>
      <c r="P316" s="43"/>
      <c r="Q316" s="142">
        <f t="shared" si="81"/>
        <v>254.99500000000003</v>
      </c>
      <c r="R316" s="143">
        <f t="shared" si="82"/>
        <v>1078.6289999999999</v>
      </c>
      <c r="S316" s="143">
        <f t="shared" si="83"/>
        <v>2051.3536000000004</v>
      </c>
      <c r="T316" s="95">
        <f t="shared" si="84"/>
        <v>3384.9776000000002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44224.68250000001</v>
      </c>
      <c r="N317" s="62">
        <f t="shared" si="80"/>
        <v>68.150000000000006</v>
      </c>
      <c r="O317" s="46"/>
      <c r="P317" s="43"/>
      <c r="Q317" s="142">
        <f t="shared" si="81"/>
        <v>254.99500000000003</v>
      </c>
      <c r="R317" s="143">
        <f t="shared" si="82"/>
        <v>1078.6289999999999</v>
      </c>
      <c r="S317" s="143">
        <f t="shared" si="83"/>
        <v>2051.3536000000004</v>
      </c>
      <c r="T317" s="95">
        <f t="shared" si="84"/>
        <v>3384.9776000000002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44224.68250000001</v>
      </c>
      <c r="N318" s="62">
        <f t="shared" si="80"/>
        <v>68.150000000000006</v>
      </c>
      <c r="O318" s="46"/>
      <c r="P318" s="43"/>
      <c r="Q318" s="142">
        <f t="shared" si="81"/>
        <v>254.99500000000003</v>
      </c>
      <c r="R318" s="143">
        <f t="shared" si="82"/>
        <v>1078.6289999999999</v>
      </c>
      <c r="S318" s="143">
        <f t="shared" si="83"/>
        <v>2051.3536000000004</v>
      </c>
      <c r="T318" s="95">
        <f t="shared" si="84"/>
        <v>3384.9776000000002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44224.68250000001</v>
      </c>
      <c r="N319" s="62">
        <f t="shared" si="80"/>
        <v>68.150000000000006</v>
      </c>
      <c r="O319" s="46"/>
      <c r="P319" s="43"/>
      <c r="Q319" s="142">
        <f t="shared" si="81"/>
        <v>254.99500000000003</v>
      </c>
      <c r="R319" s="143">
        <f t="shared" si="82"/>
        <v>1078.6289999999999</v>
      </c>
      <c r="S319" s="143">
        <f t="shared" si="83"/>
        <v>2051.3536000000004</v>
      </c>
      <c r="T319" s="95">
        <f t="shared" si="84"/>
        <v>3384.9776000000002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44224.68250000001</v>
      </c>
      <c r="N320" s="62">
        <f t="shared" si="80"/>
        <v>68.150000000000006</v>
      </c>
      <c r="O320" s="46"/>
      <c r="P320" s="43"/>
      <c r="Q320" s="142">
        <f t="shared" si="81"/>
        <v>254.99500000000003</v>
      </c>
      <c r="R320" s="143">
        <f t="shared" si="82"/>
        <v>1078.6289999999999</v>
      </c>
      <c r="S320" s="143">
        <f t="shared" si="83"/>
        <v>2051.3536000000004</v>
      </c>
      <c r="T320" s="95">
        <f t="shared" si="84"/>
        <v>3384.9776000000002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44224.68250000001</v>
      </c>
      <c r="N321" s="62">
        <f t="shared" si="80"/>
        <v>68.150000000000006</v>
      </c>
      <c r="O321" s="46"/>
      <c r="P321" s="43"/>
      <c r="Q321" s="142">
        <f t="shared" si="81"/>
        <v>254.99500000000003</v>
      </c>
      <c r="R321" s="143">
        <f t="shared" si="82"/>
        <v>1078.6289999999999</v>
      </c>
      <c r="S321" s="143">
        <f t="shared" si="83"/>
        <v>2051.3536000000004</v>
      </c>
      <c r="T321" s="95">
        <f t="shared" si="84"/>
        <v>3384.9776000000002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44224.68250000001</v>
      </c>
      <c r="N322" s="62">
        <f t="shared" si="80"/>
        <v>68.150000000000006</v>
      </c>
      <c r="O322" s="46"/>
      <c r="P322" s="43"/>
      <c r="Q322" s="142">
        <f t="shared" si="81"/>
        <v>254.99500000000003</v>
      </c>
      <c r="R322" s="143">
        <f t="shared" si="82"/>
        <v>1078.6289999999999</v>
      </c>
      <c r="S322" s="143">
        <f t="shared" si="83"/>
        <v>2051.3536000000004</v>
      </c>
      <c r="T322" s="95">
        <f t="shared" si="84"/>
        <v>3384.9776000000002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44224.68250000001</v>
      </c>
      <c r="N323" s="62">
        <f t="shared" si="80"/>
        <v>68.150000000000006</v>
      </c>
      <c r="O323" s="46"/>
      <c r="P323" s="43"/>
      <c r="Q323" s="142">
        <f t="shared" si="81"/>
        <v>254.99500000000003</v>
      </c>
      <c r="R323" s="143">
        <f t="shared" si="82"/>
        <v>1078.6289999999999</v>
      </c>
      <c r="S323" s="143">
        <f t="shared" si="83"/>
        <v>2051.3536000000004</v>
      </c>
      <c r="T323" s="95">
        <f t="shared" si="84"/>
        <v>3384.9776000000002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44224.68250000001</v>
      </c>
      <c r="N324" s="62">
        <f t="shared" si="80"/>
        <v>68.150000000000006</v>
      </c>
      <c r="O324" s="46"/>
      <c r="P324" s="43"/>
      <c r="Q324" s="142">
        <f t="shared" si="81"/>
        <v>254.99500000000003</v>
      </c>
      <c r="R324" s="143">
        <f t="shared" si="82"/>
        <v>1078.6289999999999</v>
      </c>
      <c r="S324" s="143">
        <f t="shared" si="83"/>
        <v>2051.3536000000004</v>
      </c>
      <c r="T324" s="95">
        <f t="shared" si="84"/>
        <v>3384.9776000000002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44224.68250000001</v>
      </c>
      <c r="N325" s="62">
        <f t="shared" si="80"/>
        <v>68.150000000000006</v>
      </c>
      <c r="O325" s="46"/>
      <c r="P325" s="43"/>
      <c r="Q325" s="142">
        <f t="shared" si="81"/>
        <v>254.99500000000003</v>
      </c>
      <c r="R325" s="143">
        <f t="shared" si="82"/>
        <v>1078.6289999999999</v>
      </c>
      <c r="S325" s="143">
        <f t="shared" si="83"/>
        <v>2051.3536000000004</v>
      </c>
      <c r="T325" s="95">
        <f t="shared" si="84"/>
        <v>3384.9776000000002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44224.68250000001</v>
      </c>
      <c r="N326" s="62">
        <f t="shared" si="80"/>
        <v>68.150000000000006</v>
      </c>
      <c r="O326" s="46"/>
      <c r="P326" s="43"/>
      <c r="Q326" s="142">
        <f t="shared" si="81"/>
        <v>254.99500000000003</v>
      </c>
      <c r="R326" s="143">
        <f t="shared" si="82"/>
        <v>1078.6289999999999</v>
      </c>
      <c r="S326" s="143">
        <f t="shared" si="83"/>
        <v>2051.3536000000004</v>
      </c>
      <c r="T326" s="95">
        <f t="shared" si="84"/>
        <v>3384.9776000000002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44224.68250000001</v>
      </c>
      <c r="N327" s="62">
        <f t="shared" si="80"/>
        <v>68.150000000000006</v>
      </c>
      <c r="O327" s="46"/>
      <c r="P327" s="43"/>
      <c r="Q327" s="142">
        <f t="shared" si="81"/>
        <v>254.99500000000003</v>
      </c>
      <c r="R327" s="143">
        <f t="shared" si="82"/>
        <v>1078.6289999999999</v>
      </c>
      <c r="S327" s="143">
        <f t="shared" si="83"/>
        <v>2051.3536000000004</v>
      </c>
      <c r="T327" s="95">
        <f t="shared" si="84"/>
        <v>3384.9776000000002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44224.68250000001</v>
      </c>
      <c r="N328" s="62">
        <f t="shared" si="80"/>
        <v>68.150000000000006</v>
      </c>
      <c r="O328" s="46"/>
      <c r="P328" s="43"/>
      <c r="Q328" s="142">
        <f t="shared" si="81"/>
        <v>254.99500000000003</v>
      </c>
      <c r="R328" s="143">
        <f t="shared" si="82"/>
        <v>1078.6289999999999</v>
      </c>
      <c r="S328" s="143">
        <f t="shared" si="83"/>
        <v>2051.3536000000004</v>
      </c>
      <c r="T328" s="95">
        <f t="shared" si="84"/>
        <v>3384.9776000000002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44224.68250000001</v>
      </c>
      <c r="N329" s="62">
        <f t="shared" si="80"/>
        <v>68.150000000000006</v>
      </c>
      <c r="O329" s="46"/>
      <c r="P329" s="43"/>
      <c r="Q329" s="142">
        <f t="shared" si="81"/>
        <v>254.99500000000003</v>
      </c>
      <c r="R329" s="143">
        <f t="shared" si="82"/>
        <v>1078.6289999999999</v>
      </c>
      <c r="S329" s="143">
        <f t="shared" si="83"/>
        <v>2051.3536000000004</v>
      </c>
      <c r="T329" s="95">
        <f t="shared" si="84"/>
        <v>3384.9776000000002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44224.68250000001</v>
      </c>
      <c r="N330" s="62">
        <f t="shared" si="80"/>
        <v>68.150000000000006</v>
      </c>
      <c r="O330" s="46"/>
      <c r="P330" s="43"/>
      <c r="Q330" s="142">
        <f t="shared" si="81"/>
        <v>254.99500000000003</v>
      </c>
      <c r="R330" s="143">
        <f t="shared" si="82"/>
        <v>1078.6289999999999</v>
      </c>
      <c r="S330" s="143">
        <f t="shared" si="83"/>
        <v>2051.3536000000004</v>
      </c>
      <c r="T330" s="95">
        <f t="shared" si="84"/>
        <v>3384.9776000000002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44224.68250000001</v>
      </c>
      <c r="N331" s="62">
        <f t="shared" si="80"/>
        <v>68.150000000000006</v>
      </c>
      <c r="O331" s="46"/>
      <c r="P331" s="43"/>
      <c r="Q331" s="142">
        <f t="shared" si="81"/>
        <v>254.99500000000003</v>
      </c>
      <c r="R331" s="143">
        <f t="shared" si="82"/>
        <v>1078.6289999999999</v>
      </c>
      <c r="S331" s="143">
        <f t="shared" si="83"/>
        <v>2051.3536000000004</v>
      </c>
      <c r="T331" s="95">
        <f t="shared" si="84"/>
        <v>3384.9776000000002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44224.68250000001</v>
      </c>
      <c r="N332" s="62">
        <f t="shared" si="80"/>
        <v>68.150000000000006</v>
      </c>
      <c r="O332" s="46"/>
      <c r="P332" s="43"/>
      <c r="Q332" s="142">
        <f t="shared" si="81"/>
        <v>254.99500000000003</v>
      </c>
      <c r="R332" s="143">
        <f t="shared" si="82"/>
        <v>1078.6289999999999</v>
      </c>
      <c r="S332" s="143">
        <f t="shared" si="83"/>
        <v>2051.3536000000004</v>
      </c>
      <c r="T332" s="95">
        <f t="shared" si="84"/>
        <v>3384.9776000000002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44224.68250000001</v>
      </c>
      <c r="N333" s="62">
        <f t="shared" si="80"/>
        <v>68.150000000000006</v>
      </c>
      <c r="O333" s="46"/>
      <c r="P333" s="43"/>
      <c r="Q333" s="142">
        <f t="shared" si="81"/>
        <v>254.99500000000003</v>
      </c>
      <c r="R333" s="143">
        <f t="shared" si="82"/>
        <v>1078.6289999999999</v>
      </c>
      <c r="S333" s="143">
        <f t="shared" si="83"/>
        <v>2051.3536000000004</v>
      </c>
      <c r="T333" s="95">
        <f t="shared" si="84"/>
        <v>3384.9776000000002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44224.68250000001</v>
      </c>
      <c r="N334" s="62">
        <f t="shared" si="80"/>
        <v>68.150000000000006</v>
      </c>
      <c r="O334" s="46"/>
      <c r="P334" s="43"/>
      <c r="Q334" s="142">
        <f t="shared" si="81"/>
        <v>254.99500000000003</v>
      </c>
      <c r="R334" s="143">
        <f t="shared" si="82"/>
        <v>1078.6289999999999</v>
      </c>
      <c r="S334" s="143">
        <f t="shared" si="83"/>
        <v>2051.3536000000004</v>
      </c>
      <c r="T334" s="95">
        <f t="shared" si="84"/>
        <v>3384.9776000000002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44224.68250000001</v>
      </c>
      <c r="N335" s="62">
        <f t="shared" si="80"/>
        <v>68.150000000000006</v>
      </c>
      <c r="O335" s="46"/>
      <c r="P335" s="43"/>
      <c r="Q335" s="142">
        <f t="shared" si="81"/>
        <v>254.99500000000003</v>
      </c>
      <c r="R335" s="143">
        <f t="shared" si="82"/>
        <v>1078.6289999999999</v>
      </c>
      <c r="S335" s="143">
        <f t="shared" si="83"/>
        <v>2051.3536000000004</v>
      </c>
      <c r="T335" s="95">
        <f t="shared" si="84"/>
        <v>3384.9776000000002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44224.68250000001</v>
      </c>
      <c r="N336" s="62">
        <f t="shared" si="80"/>
        <v>68.150000000000006</v>
      </c>
      <c r="O336" s="46"/>
      <c r="P336" s="43"/>
      <c r="Q336" s="142">
        <f t="shared" si="81"/>
        <v>254.99500000000003</v>
      </c>
      <c r="R336" s="143">
        <f t="shared" si="82"/>
        <v>1078.6289999999999</v>
      </c>
      <c r="S336" s="143">
        <f t="shared" si="83"/>
        <v>2051.3536000000004</v>
      </c>
      <c r="T336" s="95">
        <f t="shared" si="84"/>
        <v>3384.9776000000002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44224.68250000001</v>
      </c>
      <c r="N337" s="62">
        <f t="shared" si="80"/>
        <v>68.150000000000006</v>
      </c>
      <c r="O337" s="46"/>
      <c r="P337" s="43"/>
      <c r="Q337" s="142">
        <f t="shared" si="81"/>
        <v>254.99500000000003</v>
      </c>
      <c r="R337" s="143">
        <f t="shared" si="82"/>
        <v>1078.6289999999999</v>
      </c>
      <c r="S337" s="143">
        <f t="shared" si="83"/>
        <v>2051.3536000000004</v>
      </c>
      <c r="T337" s="95">
        <f t="shared" si="84"/>
        <v>3384.9776000000002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44224.68250000001</v>
      </c>
      <c r="N338" s="62">
        <f t="shared" si="80"/>
        <v>68.150000000000006</v>
      </c>
      <c r="O338" s="46"/>
      <c r="P338" s="43"/>
      <c r="Q338" s="142">
        <f t="shared" si="81"/>
        <v>254.99500000000003</v>
      </c>
      <c r="R338" s="143">
        <f t="shared" si="82"/>
        <v>1078.6289999999999</v>
      </c>
      <c r="S338" s="143">
        <f t="shared" si="83"/>
        <v>2051.3536000000004</v>
      </c>
      <c r="T338" s="95">
        <f t="shared" si="84"/>
        <v>3384.9776000000002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44224.68250000001</v>
      </c>
      <c r="N339" s="62">
        <f t="shared" si="80"/>
        <v>68.150000000000006</v>
      </c>
      <c r="O339" s="46"/>
      <c r="P339" s="43"/>
      <c r="Q339" s="142">
        <f t="shared" si="81"/>
        <v>254.99500000000003</v>
      </c>
      <c r="R339" s="143">
        <f t="shared" si="82"/>
        <v>1078.6289999999999</v>
      </c>
      <c r="S339" s="143">
        <f t="shared" si="83"/>
        <v>2051.3536000000004</v>
      </c>
      <c r="T339" s="95">
        <f t="shared" si="84"/>
        <v>3384.9776000000002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44224.68250000001</v>
      </c>
      <c r="N340" s="62">
        <f t="shared" si="80"/>
        <v>68.150000000000006</v>
      </c>
      <c r="O340" s="46"/>
      <c r="P340" s="43"/>
      <c r="Q340" s="142">
        <f t="shared" si="81"/>
        <v>254.99500000000003</v>
      </c>
      <c r="R340" s="143">
        <f t="shared" si="82"/>
        <v>1078.6289999999999</v>
      </c>
      <c r="S340" s="143">
        <f t="shared" si="83"/>
        <v>2051.3536000000004</v>
      </c>
      <c r="T340" s="95">
        <f t="shared" si="84"/>
        <v>3384.9776000000002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44224.68250000001</v>
      </c>
      <c r="N341" s="62">
        <f t="shared" si="80"/>
        <v>68.150000000000006</v>
      </c>
      <c r="O341" s="46"/>
      <c r="P341" s="43"/>
      <c r="Q341" s="142">
        <f t="shared" si="81"/>
        <v>254.99500000000003</v>
      </c>
      <c r="R341" s="143">
        <f t="shared" si="82"/>
        <v>1078.6289999999999</v>
      </c>
      <c r="S341" s="143">
        <f t="shared" si="83"/>
        <v>2051.3536000000004</v>
      </c>
      <c r="T341" s="95">
        <f t="shared" si="84"/>
        <v>3384.9776000000002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44224.68250000001</v>
      </c>
      <c r="N342" s="62">
        <f t="shared" si="80"/>
        <v>68.150000000000006</v>
      </c>
      <c r="O342" s="46"/>
      <c r="P342" s="43"/>
      <c r="Q342" s="142">
        <f t="shared" si="81"/>
        <v>254.99500000000003</v>
      </c>
      <c r="R342" s="143">
        <f t="shared" si="82"/>
        <v>1078.6289999999999</v>
      </c>
      <c r="S342" s="143">
        <f t="shared" si="83"/>
        <v>2051.3536000000004</v>
      </c>
      <c r="T342" s="95">
        <f t="shared" si="84"/>
        <v>3384.9776000000002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44224.68250000001</v>
      </c>
      <c r="N343" s="62">
        <f t="shared" ref="N343:N406" si="91">SUMPRODUCT($C$3:$K$3,$C$6:$K$6)/1000</f>
        <v>68.150000000000006</v>
      </c>
      <c r="O343" s="46"/>
      <c r="P343" s="43"/>
      <c r="Q343" s="142">
        <f t="shared" ref="Q343:Q406" si="92">SUMPRODUCT($C$4:$E$4,$C$6:$E$6)*$Q$3</f>
        <v>254.99500000000003</v>
      </c>
      <c r="R343" s="143">
        <f t="shared" ref="R343:R406" si="93">SUMPRODUCT($F$4:$H$4,$F$6:$H$6)*$R$3</f>
        <v>1078.6289999999999</v>
      </c>
      <c r="S343" s="143">
        <f t="shared" ref="S343:S406" si="94">SUMPRODUCT($I$4:$K$4,$I$6:$K$6)*$S$3</f>
        <v>2051.3536000000004</v>
      </c>
      <c r="T343" s="95">
        <f t="shared" ref="T343:T406" si="95">SUM(Q343:S343)</f>
        <v>3384.9776000000002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44224.68250000001</v>
      </c>
      <c r="N344" s="62">
        <f t="shared" si="91"/>
        <v>68.150000000000006</v>
      </c>
      <c r="O344" s="46"/>
      <c r="P344" s="43"/>
      <c r="Q344" s="142">
        <f t="shared" si="92"/>
        <v>254.99500000000003</v>
      </c>
      <c r="R344" s="143">
        <f t="shared" si="93"/>
        <v>1078.6289999999999</v>
      </c>
      <c r="S344" s="143">
        <f t="shared" si="94"/>
        <v>2051.3536000000004</v>
      </c>
      <c r="T344" s="95">
        <f t="shared" si="95"/>
        <v>3384.9776000000002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44224.68250000001</v>
      </c>
      <c r="N345" s="62">
        <f t="shared" si="91"/>
        <v>68.150000000000006</v>
      </c>
      <c r="O345" s="46"/>
      <c r="P345" s="43"/>
      <c r="Q345" s="142">
        <f t="shared" si="92"/>
        <v>254.99500000000003</v>
      </c>
      <c r="R345" s="143">
        <f t="shared" si="93"/>
        <v>1078.6289999999999</v>
      </c>
      <c r="S345" s="143">
        <f t="shared" si="94"/>
        <v>2051.3536000000004</v>
      </c>
      <c r="T345" s="95">
        <f t="shared" si="95"/>
        <v>3384.9776000000002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44224.68250000001</v>
      </c>
      <c r="N346" s="62">
        <f t="shared" si="91"/>
        <v>68.150000000000006</v>
      </c>
      <c r="O346" s="46"/>
      <c r="P346" s="43"/>
      <c r="Q346" s="142">
        <f t="shared" si="92"/>
        <v>254.99500000000003</v>
      </c>
      <c r="R346" s="143">
        <f t="shared" si="93"/>
        <v>1078.6289999999999</v>
      </c>
      <c r="S346" s="143">
        <f t="shared" si="94"/>
        <v>2051.3536000000004</v>
      </c>
      <c r="T346" s="95">
        <f t="shared" si="95"/>
        <v>3384.9776000000002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44224.68250000001</v>
      </c>
      <c r="N347" s="62">
        <f t="shared" si="91"/>
        <v>68.150000000000006</v>
      </c>
      <c r="O347" s="46"/>
      <c r="P347" s="43"/>
      <c r="Q347" s="142">
        <f t="shared" si="92"/>
        <v>254.99500000000003</v>
      </c>
      <c r="R347" s="143">
        <f t="shared" si="93"/>
        <v>1078.6289999999999</v>
      </c>
      <c r="S347" s="143">
        <f t="shared" si="94"/>
        <v>2051.3536000000004</v>
      </c>
      <c r="T347" s="95">
        <f t="shared" si="95"/>
        <v>3384.9776000000002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44224.68250000001</v>
      </c>
      <c r="N348" s="62">
        <f t="shared" si="91"/>
        <v>68.150000000000006</v>
      </c>
      <c r="O348" s="46"/>
      <c r="P348" s="43"/>
      <c r="Q348" s="142">
        <f t="shared" si="92"/>
        <v>254.99500000000003</v>
      </c>
      <c r="R348" s="143">
        <f t="shared" si="93"/>
        <v>1078.6289999999999</v>
      </c>
      <c r="S348" s="143">
        <f t="shared" si="94"/>
        <v>2051.3536000000004</v>
      </c>
      <c r="T348" s="95">
        <f t="shared" si="95"/>
        <v>3384.9776000000002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44224.68250000001</v>
      </c>
      <c r="N349" s="62">
        <f t="shared" si="91"/>
        <v>68.150000000000006</v>
      </c>
      <c r="O349" s="46"/>
      <c r="P349" s="43"/>
      <c r="Q349" s="142">
        <f t="shared" si="92"/>
        <v>254.99500000000003</v>
      </c>
      <c r="R349" s="143">
        <f t="shared" si="93"/>
        <v>1078.6289999999999</v>
      </c>
      <c r="S349" s="143">
        <f t="shared" si="94"/>
        <v>2051.3536000000004</v>
      </c>
      <c r="T349" s="95">
        <f t="shared" si="95"/>
        <v>3384.9776000000002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44224.68250000001</v>
      </c>
      <c r="N350" s="62">
        <f t="shared" si="91"/>
        <v>68.150000000000006</v>
      </c>
      <c r="O350" s="46"/>
      <c r="P350" s="43"/>
      <c r="Q350" s="142">
        <f t="shared" si="92"/>
        <v>254.99500000000003</v>
      </c>
      <c r="R350" s="143">
        <f t="shared" si="93"/>
        <v>1078.6289999999999</v>
      </c>
      <c r="S350" s="143">
        <f t="shared" si="94"/>
        <v>2051.3536000000004</v>
      </c>
      <c r="T350" s="95">
        <f t="shared" si="95"/>
        <v>3384.9776000000002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44224.68250000001</v>
      </c>
      <c r="N351" s="62">
        <f t="shared" si="91"/>
        <v>68.150000000000006</v>
      </c>
      <c r="O351" s="46"/>
      <c r="P351" s="43"/>
      <c r="Q351" s="142">
        <f t="shared" si="92"/>
        <v>254.99500000000003</v>
      </c>
      <c r="R351" s="143">
        <f t="shared" si="93"/>
        <v>1078.6289999999999</v>
      </c>
      <c r="S351" s="143">
        <f t="shared" si="94"/>
        <v>2051.3536000000004</v>
      </c>
      <c r="T351" s="95">
        <f t="shared" si="95"/>
        <v>3384.9776000000002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44224.68250000001</v>
      </c>
      <c r="N352" s="62">
        <f t="shared" si="91"/>
        <v>68.150000000000006</v>
      </c>
      <c r="O352" s="46"/>
      <c r="P352" s="43"/>
      <c r="Q352" s="142">
        <f t="shared" si="92"/>
        <v>254.99500000000003</v>
      </c>
      <c r="R352" s="143">
        <f t="shared" si="93"/>
        <v>1078.6289999999999</v>
      </c>
      <c r="S352" s="143">
        <f t="shared" si="94"/>
        <v>2051.3536000000004</v>
      </c>
      <c r="T352" s="95">
        <f t="shared" si="95"/>
        <v>3384.9776000000002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44224.68250000001</v>
      </c>
      <c r="N353" s="62">
        <f t="shared" si="91"/>
        <v>68.150000000000006</v>
      </c>
      <c r="O353" s="46"/>
      <c r="P353" s="43"/>
      <c r="Q353" s="142">
        <f t="shared" si="92"/>
        <v>254.99500000000003</v>
      </c>
      <c r="R353" s="143">
        <f t="shared" si="93"/>
        <v>1078.6289999999999</v>
      </c>
      <c r="S353" s="143">
        <f t="shared" si="94"/>
        <v>2051.3536000000004</v>
      </c>
      <c r="T353" s="95">
        <f t="shared" si="95"/>
        <v>3384.9776000000002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44224.68250000001</v>
      </c>
      <c r="N354" s="62">
        <f t="shared" si="91"/>
        <v>68.150000000000006</v>
      </c>
      <c r="O354" s="46"/>
      <c r="P354" s="43"/>
      <c r="Q354" s="142">
        <f t="shared" si="92"/>
        <v>254.99500000000003</v>
      </c>
      <c r="R354" s="143">
        <f t="shared" si="93"/>
        <v>1078.6289999999999</v>
      </c>
      <c r="S354" s="143">
        <f t="shared" si="94"/>
        <v>2051.3536000000004</v>
      </c>
      <c r="T354" s="95">
        <f t="shared" si="95"/>
        <v>3384.9776000000002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44224.68250000001</v>
      </c>
      <c r="N355" s="62">
        <f t="shared" si="91"/>
        <v>68.150000000000006</v>
      </c>
      <c r="O355" s="46"/>
      <c r="P355" s="43"/>
      <c r="Q355" s="142">
        <f t="shared" si="92"/>
        <v>254.99500000000003</v>
      </c>
      <c r="R355" s="143">
        <f t="shared" si="93"/>
        <v>1078.6289999999999</v>
      </c>
      <c r="S355" s="143">
        <f t="shared" si="94"/>
        <v>2051.3536000000004</v>
      </c>
      <c r="T355" s="95">
        <f t="shared" si="95"/>
        <v>3384.9776000000002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44224.68250000001</v>
      </c>
      <c r="N356" s="62">
        <f t="shared" si="91"/>
        <v>68.150000000000006</v>
      </c>
      <c r="O356" s="46"/>
      <c r="P356" s="43"/>
      <c r="Q356" s="142">
        <f t="shared" si="92"/>
        <v>254.99500000000003</v>
      </c>
      <c r="R356" s="143">
        <f t="shared" si="93"/>
        <v>1078.6289999999999</v>
      </c>
      <c r="S356" s="143">
        <f t="shared" si="94"/>
        <v>2051.3536000000004</v>
      </c>
      <c r="T356" s="95">
        <f t="shared" si="95"/>
        <v>3384.9776000000002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44224.68250000001</v>
      </c>
      <c r="N357" s="62">
        <f t="shared" si="91"/>
        <v>68.150000000000006</v>
      </c>
      <c r="O357" s="46"/>
      <c r="P357" s="43"/>
      <c r="Q357" s="142">
        <f t="shared" si="92"/>
        <v>254.99500000000003</v>
      </c>
      <c r="R357" s="143">
        <f t="shared" si="93"/>
        <v>1078.6289999999999</v>
      </c>
      <c r="S357" s="143">
        <f t="shared" si="94"/>
        <v>2051.3536000000004</v>
      </c>
      <c r="T357" s="95">
        <f t="shared" si="95"/>
        <v>3384.9776000000002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44224.68250000001</v>
      </c>
      <c r="N358" s="62">
        <f t="shared" si="91"/>
        <v>68.150000000000006</v>
      </c>
      <c r="O358" s="46"/>
      <c r="P358" s="43"/>
      <c r="Q358" s="142">
        <f t="shared" si="92"/>
        <v>254.99500000000003</v>
      </c>
      <c r="R358" s="143">
        <f t="shared" si="93"/>
        <v>1078.6289999999999</v>
      </c>
      <c r="S358" s="143">
        <f t="shared" si="94"/>
        <v>2051.3536000000004</v>
      </c>
      <c r="T358" s="95">
        <f t="shared" si="95"/>
        <v>3384.9776000000002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44224.68250000001</v>
      </c>
      <c r="N359" s="62">
        <f t="shared" si="91"/>
        <v>68.150000000000006</v>
      </c>
      <c r="O359" s="46"/>
      <c r="P359" s="43"/>
      <c r="Q359" s="142">
        <f t="shared" si="92"/>
        <v>254.99500000000003</v>
      </c>
      <c r="R359" s="143">
        <f t="shared" si="93"/>
        <v>1078.6289999999999</v>
      </c>
      <c r="S359" s="143">
        <f t="shared" si="94"/>
        <v>2051.3536000000004</v>
      </c>
      <c r="T359" s="95">
        <f t="shared" si="95"/>
        <v>3384.9776000000002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44224.68250000001</v>
      </c>
      <c r="N360" s="62">
        <f t="shared" si="91"/>
        <v>68.150000000000006</v>
      </c>
      <c r="O360" s="46"/>
      <c r="P360" s="43"/>
      <c r="Q360" s="142">
        <f t="shared" si="92"/>
        <v>254.99500000000003</v>
      </c>
      <c r="R360" s="143">
        <f t="shared" si="93"/>
        <v>1078.6289999999999</v>
      </c>
      <c r="S360" s="143">
        <f t="shared" si="94"/>
        <v>2051.3536000000004</v>
      </c>
      <c r="T360" s="95">
        <f t="shared" si="95"/>
        <v>3384.9776000000002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44224.68250000001</v>
      </c>
      <c r="N361" s="62">
        <f t="shared" si="91"/>
        <v>68.150000000000006</v>
      </c>
      <c r="O361" s="46"/>
      <c r="P361" s="43"/>
      <c r="Q361" s="142">
        <f t="shared" si="92"/>
        <v>254.99500000000003</v>
      </c>
      <c r="R361" s="143">
        <f t="shared" si="93"/>
        <v>1078.6289999999999</v>
      </c>
      <c r="S361" s="143">
        <f t="shared" si="94"/>
        <v>2051.3536000000004</v>
      </c>
      <c r="T361" s="95">
        <f t="shared" si="95"/>
        <v>3384.9776000000002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44224.68250000001</v>
      </c>
      <c r="N362" s="62">
        <f t="shared" si="91"/>
        <v>68.150000000000006</v>
      </c>
      <c r="O362" s="46"/>
      <c r="P362" s="43"/>
      <c r="Q362" s="142">
        <f t="shared" si="92"/>
        <v>254.99500000000003</v>
      </c>
      <c r="R362" s="143">
        <f t="shared" si="93"/>
        <v>1078.6289999999999</v>
      </c>
      <c r="S362" s="143">
        <f t="shared" si="94"/>
        <v>2051.3536000000004</v>
      </c>
      <c r="T362" s="95">
        <f t="shared" si="95"/>
        <v>3384.9776000000002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44224.68250000001</v>
      </c>
      <c r="N363" s="62">
        <f t="shared" si="91"/>
        <v>68.150000000000006</v>
      </c>
      <c r="O363" s="46"/>
      <c r="P363" s="43"/>
      <c r="Q363" s="142">
        <f t="shared" si="92"/>
        <v>254.99500000000003</v>
      </c>
      <c r="R363" s="143">
        <f t="shared" si="93"/>
        <v>1078.6289999999999</v>
      </c>
      <c r="S363" s="143">
        <f t="shared" si="94"/>
        <v>2051.3536000000004</v>
      </c>
      <c r="T363" s="95">
        <f t="shared" si="95"/>
        <v>3384.9776000000002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44224.68250000001</v>
      </c>
      <c r="N364" s="62">
        <f t="shared" si="91"/>
        <v>68.150000000000006</v>
      </c>
      <c r="O364" s="46"/>
      <c r="P364" s="43"/>
      <c r="Q364" s="142">
        <f t="shared" si="92"/>
        <v>254.99500000000003</v>
      </c>
      <c r="R364" s="143">
        <f t="shared" si="93"/>
        <v>1078.6289999999999</v>
      </c>
      <c r="S364" s="143">
        <f t="shared" si="94"/>
        <v>2051.3536000000004</v>
      </c>
      <c r="T364" s="95">
        <f t="shared" si="95"/>
        <v>3384.9776000000002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44224.68250000001</v>
      </c>
      <c r="N365" s="62">
        <f t="shared" si="91"/>
        <v>68.150000000000006</v>
      </c>
      <c r="O365" s="46"/>
      <c r="P365" s="43"/>
      <c r="Q365" s="142">
        <f t="shared" si="92"/>
        <v>254.99500000000003</v>
      </c>
      <c r="R365" s="143">
        <f t="shared" si="93"/>
        <v>1078.6289999999999</v>
      </c>
      <c r="S365" s="143">
        <f t="shared" si="94"/>
        <v>2051.3536000000004</v>
      </c>
      <c r="T365" s="95">
        <f t="shared" si="95"/>
        <v>3384.9776000000002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44224.68250000001</v>
      </c>
      <c r="N366" s="62">
        <f t="shared" si="91"/>
        <v>68.150000000000006</v>
      </c>
      <c r="O366" s="46"/>
      <c r="P366" s="43"/>
      <c r="Q366" s="142">
        <f t="shared" si="92"/>
        <v>254.99500000000003</v>
      </c>
      <c r="R366" s="143">
        <f t="shared" si="93"/>
        <v>1078.6289999999999</v>
      </c>
      <c r="S366" s="143">
        <f t="shared" si="94"/>
        <v>2051.3536000000004</v>
      </c>
      <c r="T366" s="95">
        <f t="shared" si="95"/>
        <v>3384.9776000000002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44224.68250000001</v>
      </c>
      <c r="N367" s="62">
        <f t="shared" si="91"/>
        <v>68.150000000000006</v>
      </c>
      <c r="O367" s="46"/>
      <c r="P367" s="43"/>
      <c r="Q367" s="142">
        <f t="shared" si="92"/>
        <v>254.99500000000003</v>
      </c>
      <c r="R367" s="143">
        <f t="shared" si="93"/>
        <v>1078.6289999999999</v>
      </c>
      <c r="S367" s="143">
        <f t="shared" si="94"/>
        <v>2051.3536000000004</v>
      </c>
      <c r="T367" s="95">
        <f t="shared" si="95"/>
        <v>3384.9776000000002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44224.68250000001</v>
      </c>
      <c r="N368" s="62">
        <f t="shared" si="91"/>
        <v>68.150000000000006</v>
      </c>
      <c r="O368" s="46"/>
      <c r="P368" s="43"/>
      <c r="Q368" s="142">
        <f t="shared" si="92"/>
        <v>254.99500000000003</v>
      </c>
      <c r="R368" s="143">
        <f t="shared" si="93"/>
        <v>1078.6289999999999</v>
      </c>
      <c r="S368" s="143">
        <f t="shared" si="94"/>
        <v>2051.3536000000004</v>
      </c>
      <c r="T368" s="95">
        <f t="shared" si="95"/>
        <v>3384.9776000000002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44224.68250000001</v>
      </c>
      <c r="N369" s="62">
        <f t="shared" si="91"/>
        <v>68.150000000000006</v>
      </c>
      <c r="O369" s="46"/>
      <c r="P369" s="43"/>
      <c r="Q369" s="142">
        <f t="shared" si="92"/>
        <v>254.99500000000003</v>
      </c>
      <c r="R369" s="143">
        <f t="shared" si="93"/>
        <v>1078.6289999999999</v>
      </c>
      <c r="S369" s="143">
        <f t="shared" si="94"/>
        <v>2051.3536000000004</v>
      </c>
      <c r="T369" s="95">
        <f t="shared" si="95"/>
        <v>3384.9776000000002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44224.68250000001</v>
      </c>
      <c r="N370" s="62">
        <f t="shared" si="91"/>
        <v>68.150000000000006</v>
      </c>
      <c r="O370" s="46"/>
      <c r="P370" s="43"/>
      <c r="Q370" s="142">
        <f t="shared" si="92"/>
        <v>254.99500000000003</v>
      </c>
      <c r="R370" s="143">
        <f t="shared" si="93"/>
        <v>1078.6289999999999</v>
      </c>
      <c r="S370" s="143">
        <f t="shared" si="94"/>
        <v>2051.3536000000004</v>
      </c>
      <c r="T370" s="95">
        <f t="shared" si="95"/>
        <v>3384.9776000000002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44224.68250000001</v>
      </c>
      <c r="N371" s="62">
        <f t="shared" si="91"/>
        <v>68.150000000000006</v>
      </c>
      <c r="O371" s="46"/>
      <c r="P371" s="43"/>
      <c r="Q371" s="142">
        <f t="shared" si="92"/>
        <v>254.99500000000003</v>
      </c>
      <c r="R371" s="143">
        <f t="shared" si="93"/>
        <v>1078.6289999999999</v>
      </c>
      <c r="S371" s="143">
        <f t="shared" si="94"/>
        <v>2051.3536000000004</v>
      </c>
      <c r="T371" s="95">
        <f t="shared" si="95"/>
        <v>3384.9776000000002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44224.68250000001</v>
      </c>
      <c r="N372" s="62">
        <f t="shared" si="91"/>
        <v>68.150000000000006</v>
      </c>
      <c r="O372" s="46"/>
      <c r="P372" s="43"/>
      <c r="Q372" s="142">
        <f t="shared" si="92"/>
        <v>254.99500000000003</v>
      </c>
      <c r="R372" s="143">
        <f t="shared" si="93"/>
        <v>1078.6289999999999</v>
      </c>
      <c r="S372" s="143">
        <f t="shared" si="94"/>
        <v>2051.3536000000004</v>
      </c>
      <c r="T372" s="95">
        <f t="shared" si="95"/>
        <v>3384.9776000000002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44224.68250000001</v>
      </c>
      <c r="N373" s="62">
        <f t="shared" si="91"/>
        <v>68.150000000000006</v>
      </c>
      <c r="O373" s="46"/>
      <c r="P373" s="43"/>
      <c r="Q373" s="142">
        <f t="shared" si="92"/>
        <v>254.99500000000003</v>
      </c>
      <c r="R373" s="143">
        <f t="shared" si="93"/>
        <v>1078.6289999999999</v>
      </c>
      <c r="S373" s="143">
        <f t="shared" si="94"/>
        <v>2051.3536000000004</v>
      </c>
      <c r="T373" s="95">
        <f t="shared" si="95"/>
        <v>3384.9776000000002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44224.68250000001</v>
      </c>
      <c r="N374" s="62">
        <f t="shared" si="91"/>
        <v>68.150000000000006</v>
      </c>
      <c r="O374" s="46"/>
      <c r="P374" s="43"/>
      <c r="Q374" s="142">
        <f t="shared" si="92"/>
        <v>254.99500000000003</v>
      </c>
      <c r="R374" s="143">
        <f t="shared" si="93"/>
        <v>1078.6289999999999</v>
      </c>
      <c r="S374" s="143">
        <f t="shared" si="94"/>
        <v>2051.3536000000004</v>
      </c>
      <c r="T374" s="95">
        <f t="shared" si="95"/>
        <v>3384.9776000000002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44224.68250000001</v>
      </c>
      <c r="N375" s="62">
        <f t="shared" si="91"/>
        <v>68.150000000000006</v>
      </c>
      <c r="O375" s="46"/>
      <c r="P375" s="43"/>
      <c r="Q375" s="142">
        <f t="shared" si="92"/>
        <v>254.99500000000003</v>
      </c>
      <c r="R375" s="143">
        <f t="shared" si="93"/>
        <v>1078.6289999999999</v>
      </c>
      <c r="S375" s="143">
        <f t="shared" si="94"/>
        <v>2051.3536000000004</v>
      </c>
      <c r="T375" s="95">
        <f t="shared" si="95"/>
        <v>3384.9776000000002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44224.68250000001</v>
      </c>
      <c r="N376" s="62">
        <f t="shared" si="91"/>
        <v>68.150000000000006</v>
      </c>
      <c r="O376" s="46"/>
      <c r="P376" s="43"/>
      <c r="Q376" s="142">
        <f t="shared" si="92"/>
        <v>254.99500000000003</v>
      </c>
      <c r="R376" s="143">
        <f t="shared" si="93"/>
        <v>1078.6289999999999</v>
      </c>
      <c r="S376" s="143">
        <f t="shared" si="94"/>
        <v>2051.3536000000004</v>
      </c>
      <c r="T376" s="95">
        <f t="shared" si="95"/>
        <v>3384.9776000000002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44224.68250000001</v>
      </c>
      <c r="N377" s="62">
        <f t="shared" si="91"/>
        <v>68.150000000000006</v>
      </c>
      <c r="O377" s="46"/>
      <c r="P377" s="43"/>
      <c r="Q377" s="142">
        <f t="shared" si="92"/>
        <v>254.99500000000003</v>
      </c>
      <c r="R377" s="143">
        <f t="shared" si="93"/>
        <v>1078.6289999999999</v>
      </c>
      <c r="S377" s="143">
        <f t="shared" si="94"/>
        <v>2051.3536000000004</v>
      </c>
      <c r="T377" s="95">
        <f t="shared" si="95"/>
        <v>3384.9776000000002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44224.68250000001</v>
      </c>
      <c r="N378" s="62">
        <f t="shared" si="91"/>
        <v>68.150000000000006</v>
      </c>
      <c r="O378" s="46"/>
      <c r="P378" s="43"/>
      <c r="Q378" s="142">
        <f t="shared" si="92"/>
        <v>254.99500000000003</v>
      </c>
      <c r="R378" s="143">
        <f t="shared" si="93"/>
        <v>1078.6289999999999</v>
      </c>
      <c r="S378" s="143">
        <f t="shared" si="94"/>
        <v>2051.3536000000004</v>
      </c>
      <c r="T378" s="95">
        <f t="shared" si="95"/>
        <v>3384.9776000000002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44224.68250000001</v>
      </c>
      <c r="N379" s="62">
        <f t="shared" si="91"/>
        <v>68.150000000000006</v>
      </c>
      <c r="O379" s="46"/>
      <c r="P379" s="43"/>
      <c r="Q379" s="142">
        <f t="shared" si="92"/>
        <v>254.99500000000003</v>
      </c>
      <c r="R379" s="143">
        <f t="shared" si="93"/>
        <v>1078.6289999999999</v>
      </c>
      <c r="S379" s="143">
        <f t="shared" si="94"/>
        <v>2051.3536000000004</v>
      </c>
      <c r="T379" s="95">
        <f t="shared" si="95"/>
        <v>3384.9776000000002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44224.68250000001</v>
      </c>
      <c r="N380" s="62">
        <f t="shared" si="91"/>
        <v>68.150000000000006</v>
      </c>
      <c r="O380" s="46"/>
      <c r="P380" s="43"/>
      <c r="Q380" s="142">
        <f t="shared" si="92"/>
        <v>254.99500000000003</v>
      </c>
      <c r="R380" s="143">
        <f t="shared" si="93"/>
        <v>1078.6289999999999</v>
      </c>
      <c r="S380" s="143">
        <f t="shared" si="94"/>
        <v>2051.3536000000004</v>
      </c>
      <c r="T380" s="95">
        <f t="shared" si="95"/>
        <v>3384.9776000000002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44224.68250000001</v>
      </c>
      <c r="N381" s="62">
        <f t="shared" si="91"/>
        <v>68.150000000000006</v>
      </c>
      <c r="O381" s="46"/>
      <c r="P381" s="43"/>
      <c r="Q381" s="142">
        <f t="shared" si="92"/>
        <v>254.99500000000003</v>
      </c>
      <c r="R381" s="143">
        <f t="shared" si="93"/>
        <v>1078.6289999999999</v>
      </c>
      <c r="S381" s="143">
        <f t="shared" si="94"/>
        <v>2051.3536000000004</v>
      </c>
      <c r="T381" s="95">
        <f t="shared" si="95"/>
        <v>3384.9776000000002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44224.68250000001</v>
      </c>
      <c r="N382" s="62">
        <f t="shared" si="91"/>
        <v>68.150000000000006</v>
      </c>
      <c r="O382" s="46"/>
      <c r="P382" s="43"/>
      <c r="Q382" s="142">
        <f t="shared" si="92"/>
        <v>254.99500000000003</v>
      </c>
      <c r="R382" s="143">
        <f t="shared" si="93"/>
        <v>1078.6289999999999</v>
      </c>
      <c r="S382" s="143">
        <f t="shared" si="94"/>
        <v>2051.3536000000004</v>
      </c>
      <c r="T382" s="95">
        <f t="shared" si="95"/>
        <v>3384.9776000000002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44224.68250000001</v>
      </c>
      <c r="N383" s="62">
        <f t="shared" si="91"/>
        <v>68.150000000000006</v>
      </c>
      <c r="O383" s="46"/>
      <c r="P383" s="43"/>
      <c r="Q383" s="142">
        <f t="shared" si="92"/>
        <v>254.99500000000003</v>
      </c>
      <c r="R383" s="143">
        <f t="shared" si="93"/>
        <v>1078.6289999999999</v>
      </c>
      <c r="S383" s="143">
        <f t="shared" si="94"/>
        <v>2051.3536000000004</v>
      </c>
      <c r="T383" s="95">
        <f t="shared" si="95"/>
        <v>3384.9776000000002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44224.68250000001</v>
      </c>
      <c r="N384" s="62">
        <f t="shared" si="91"/>
        <v>68.150000000000006</v>
      </c>
      <c r="O384" s="46"/>
      <c r="P384" s="43"/>
      <c r="Q384" s="142">
        <f t="shared" si="92"/>
        <v>254.99500000000003</v>
      </c>
      <c r="R384" s="143">
        <f t="shared" si="93"/>
        <v>1078.6289999999999</v>
      </c>
      <c r="S384" s="143">
        <f t="shared" si="94"/>
        <v>2051.3536000000004</v>
      </c>
      <c r="T384" s="95">
        <f t="shared" si="95"/>
        <v>3384.9776000000002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44224.68250000001</v>
      </c>
      <c r="N385" s="62">
        <f t="shared" si="91"/>
        <v>68.150000000000006</v>
      </c>
      <c r="O385" s="46"/>
      <c r="P385" s="43"/>
      <c r="Q385" s="142">
        <f t="shared" si="92"/>
        <v>254.99500000000003</v>
      </c>
      <c r="R385" s="143">
        <f t="shared" si="93"/>
        <v>1078.6289999999999</v>
      </c>
      <c r="S385" s="143">
        <f t="shared" si="94"/>
        <v>2051.3536000000004</v>
      </c>
      <c r="T385" s="95">
        <f t="shared" si="95"/>
        <v>3384.9776000000002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44224.68250000001</v>
      </c>
      <c r="N386" s="62">
        <f t="shared" si="91"/>
        <v>68.150000000000006</v>
      </c>
      <c r="O386" s="46"/>
      <c r="P386" s="43"/>
      <c r="Q386" s="142">
        <f t="shared" si="92"/>
        <v>254.99500000000003</v>
      </c>
      <c r="R386" s="143">
        <f t="shared" si="93"/>
        <v>1078.6289999999999</v>
      </c>
      <c r="S386" s="143">
        <f t="shared" si="94"/>
        <v>2051.3536000000004</v>
      </c>
      <c r="T386" s="95">
        <f t="shared" si="95"/>
        <v>3384.9776000000002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44224.68250000001</v>
      </c>
      <c r="N387" s="62">
        <f t="shared" si="91"/>
        <v>68.150000000000006</v>
      </c>
      <c r="O387" s="46"/>
      <c r="P387" s="43"/>
      <c r="Q387" s="142">
        <f t="shared" si="92"/>
        <v>254.99500000000003</v>
      </c>
      <c r="R387" s="143">
        <f t="shared" si="93"/>
        <v>1078.6289999999999</v>
      </c>
      <c r="S387" s="143">
        <f t="shared" si="94"/>
        <v>2051.3536000000004</v>
      </c>
      <c r="T387" s="95">
        <f t="shared" si="95"/>
        <v>3384.9776000000002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44224.68250000001</v>
      </c>
      <c r="N388" s="62">
        <f t="shared" si="91"/>
        <v>68.150000000000006</v>
      </c>
      <c r="O388" s="46"/>
      <c r="P388" s="43"/>
      <c r="Q388" s="142">
        <f t="shared" si="92"/>
        <v>254.99500000000003</v>
      </c>
      <c r="R388" s="143">
        <f t="shared" si="93"/>
        <v>1078.6289999999999</v>
      </c>
      <c r="S388" s="143">
        <f t="shared" si="94"/>
        <v>2051.3536000000004</v>
      </c>
      <c r="T388" s="95">
        <f t="shared" si="95"/>
        <v>3384.9776000000002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44224.68250000001</v>
      </c>
      <c r="N389" s="62">
        <f t="shared" si="91"/>
        <v>68.150000000000006</v>
      </c>
      <c r="O389" s="46"/>
      <c r="P389" s="43"/>
      <c r="Q389" s="142">
        <f t="shared" si="92"/>
        <v>254.99500000000003</v>
      </c>
      <c r="R389" s="143">
        <f t="shared" si="93"/>
        <v>1078.6289999999999</v>
      </c>
      <c r="S389" s="143">
        <f t="shared" si="94"/>
        <v>2051.3536000000004</v>
      </c>
      <c r="T389" s="95">
        <f t="shared" si="95"/>
        <v>3384.9776000000002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44224.68250000001</v>
      </c>
      <c r="N390" s="62">
        <f t="shared" si="91"/>
        <v>68.150000000000006</v>
      </c>
      <c r="O390" s="46"/>
      <c r="P390" s="43"/>
      <c r="Q390" s="142">
        <f t="shared" si="92"/>
        <v>254.99500000000003</v>
      </c>
      <c r="R390" s="143">
        <f t="shared" si="93"/>
        <v>1078.6289999999999</v>
      </c>
      <c r="S390" s="143">
        <f t="shared" si="94"/>
        <v>2051.3536000000004</v>
      </c>
      <c r="T390" s="95">
        <f t="shared" si="95"/>
        <v>3384.9776000000002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44224.68250000001</v>
      </c>
      <c r="N391" s="62">
        <f t="shared" si="91"/>
        <v>68.150000000000006</v>
      </c>
      <c r="O391" s="46"/>
      <c r="P391" s="43"/>
      <c r="Q391" s="142">
        <f t="shared" si="92"/>
        <v>254.99500000000003</v>
      </c>
      <c r="R391" s="143">
        <f t="shared" si="93"/>
        <v>1078.6289999999999</v>
      </c>
      <c r="S391" s="143">
        <f t="shared" si="94"/>
        <v>2051.3536000000004</v>
      </c>
      <c r="T391" s="95">
        <f t="shared" si="95"/>
        <v>3384.9776000000002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44224.68250000001</v>
      </c>
      <c r="N392" s="62">
        <f t="shared" si="91"/>
        <v>68.150000000000006</v>
      </c>
      <c r="O392" s="46"/>
      <c r="P392" s="43"/>
      <c r="Q392" s="142">
        <f t="shared" si="92"/>
        <v>254.99500000000003</v>
      </c>
      <c r="R392" s="143">
        <f t="shared" si="93"/>
        <v>1078.6289999999999</v>
      </c>
      <c r="S392" s="143">
        <f t="shared" si="94"/>
        <v>2051.3536000000004</v>
      </c>
      <c r="T392" s="95">
        <f t="shared" si="95"/>
        <v>3384.9776000000002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44224.68250000001</v>
      </c>
      <c r="N393" s="62">
        <f t="shared" si="91"/>
        <v>68.150000000000006</v>
      </c>
      <c r="O393" s="46"/>
      <c r="P393" s="43"/>
      <c r="Q393" s="142">
        <f t="shared" si="92"/>
        <v>254.99500000000003</v>
      </c>
      <c r="R393" s="143">
        <f t="shared" si="93"/>
        <v>1078.6289999999999</v>
      </c>
      <c r="S393" s="143">
        <f t="shared" si="94"/>
        <v>2051.3536000000004</v>
      </c>
      <c r="T393" s="95">
        <f t="shared" si="95"/>
        <v>3384.9776000000002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44224.68250000001</v>
      </c>
      <c r="N394" s="62">
        <f t="shared" si="91"/>
        <v>68.150000000000006</v>
      </c>
      <c r="O394" s="46"/>
      <c r="P394" s="43"/>
      <c r="Q394" s="142">
        <f t="shared" si="92"/>
        <v>254.99500000000003</v>
      </c>
      <c r="R394" s="143">
        <f t="shared" si="93"/>
        <v>1078.6289999999999</v>
      </c>
      <c r="S394" s="143">
        <f t="shared" si="94"/>
        <v>2051.3536000000004</v>
      </c>
      <c r="T394" s="95">
        <f t="shared" si="95"/>
        <v>3384.9776000000002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44224.68250000001</v>
      </c>
      <c r="N395" s="62">
        <f t="shared" si="91"/>
        <v>68.150000000000006</v>
      </c>
      <c r="O395" s="46"/>
      <c r="P395" s="43"/>
      <c r="Q395" s="142">
        <f t="shared" si="92"/>
        <v>254.99500000000003</v>
      </c>
      <c r="R395" s="143">
        <f t="shared" si="93"/>
        <v>1078.6289999999999</v>
      </c>
      <c r="S395" s="143">
        <f t="shared" si="94"/>
        <v>2051.3536000000004</v>
      </c>
      <c r="T395" s="95">
        <f t="shared" si="95"/>
        <v>3384.9776000000002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44224.68250000001</v>
      </c>
      <c r="N396" s="62">
        <f t="shared" si="91"/>
        <v>68.150000000000006</v>
      </c>
      <c r="O396" s="46"/>
      <c r="P396" s="43"/>
      <c r="Q396" s="142">
        <f t="shared" si="92"/>
        <v>254.99500000000003</v>
      </c>
      <c r="R396" s="143">
        <f t="shared" si="93"/>
        <v>1078.6289999999999</v>
      </c>
      <c r="S396" s="143">
        <f t="shared" si="94"/>
        <v>2051.3536000000004</v>
      </c>
      <c r="T396" s="95">
        <f t="shared" si="95"/>
        <v>3384.9776000000002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44224.68250000001</v>
      </c>
      <c r="N397" s="62">
        <f t="shared" si="91"/>
        <v>68.150000000000006</v>
      </c>
      <c r="O397" s="46"/>
      <c r="P397" s="43"/>
      <c r="Q397" s="142">
        <f t="shared" si="92"/>
        <v>254.99500000000003</v>
      </c>
      <c r="R397" s="143">
        <f t="shared" si="93"/>
        <v>1078.6289999999999</v>
      </c>
      <c r="S397" s="143">
        <f t="shared" si="94"/>
        <v>2051.3536000000004</v>
      </c>
      <c r="T397" s="95">
        <f t="shared" si="95"/>
        <v>3384.9776000000002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44224.68250000001</v>
      </c>
      <c r="N398" s="62">
        <f t="shared" si="91"/>
        <v>68.150000000000006</v>
      </c>
      <c r="O398" s="46"/>
      <c r="P398" s="43"/>
      <c r="Q398" s="142">
        <f t="shared" si="92"/>
        <v>254.99500000000003</v>
      </c>
      <c r="R398" s="143">
        <f t="shared" si="93"/>
        <v>1078.6289999999999</v>
      </c>
      <c r="S398" s="143">
        <f t="shared" si="94"/>
        <v>2051.3536000000004</v>
      </c>
      <c r="T398" s="95">
        <f t="shared" si="95"/>
        <v>3384.9776000000002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44224.68250000001</v>
      </c>
      <c r="N399" s="62">
        <f t="shared" si="91"/>
        <v>68.150000000000006</v>
      </c>
      <c r="O399" s="46"/>
      <c r="P399" s="43"/>
      <c r="Q399" s="142">
        <f t="shared" si="92"/>
        <v>254.99500000000003</v>
      </c>
      <c r="R399" s="143">
        <f t="shared" si="93"/>
        <v>1078.6289999999999</v>
      </c>
      <c r="S399" s="143">
        <f t="shared" si="94"/>
        <v>2051.3536000000004</v>
      </c>
      <c r="T399" s="95">
        <f t="shared" si="95"/>
        <v>3384.9776000000002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44224.68250000001</v>
      </c>
      <c r="N400" s="62">
        <f t="shared" si="91"/>
        <v>68.150000000000006</v>
      </c>
      <c r="O400" s="46"/>
      <c r="P400" s="43"/>
      <c r="Q400" s="142">
        <f t="shared" si="92"/>
        <v>254.99500000000003</v>
      </c>
      <c r="R400" s="143">
        <f t="shared" si="93"/>
        <v>1078.6289999999999</v>
      </c>
      <c r="S400" s="143">
        <f t="shared" si="94"/>
        <v>2051.3536000000004</v>
      </c>
      <c r="T400" s="95">
        <f t="shared" si="95"/>
        <v>3384.9776000000002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44224.68250000001</v>
      </c>
      <c r="N401" s="62">
        <f t="shared" si="91"/>
        <v>68.150000000000006</v>
      </c>
      <c r="O401" s="46"/>
      <c r="P401" s="43"/>
      <c r="Q401" s="142">
        <f t="shared" si="92"/>
        <v>254.99500000000003</v>
      </c>
      <c r="R401" s="143">
        <f t="shared" si="93"/>
        <v>1078.6289999999999</v>
      </c>
      <c r="S401" s="143">
        <f t="shared" si="94"/>
        <v>2051.3536000000004</v>
      </c>
      <c r="T401" s="95">
        <f t="shared" si="95"/>
        <v>3384.9776000000002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44224.68250000001</v>
      </c>
      <c r="N402" s="62">
        <f t="shared" si="91"/>
        <v>68.150000000000006</v>
      </c>
      <c r="O402" s="46"/>
      <c r="P402" s="43"/>
      <c r="Q402" s="142">
        <f t="shared" si="92"/>
        <v>254.99500000000003</v>
      </c>
      <c r="R402" s="143">
        <f t="shared" si="93"/>
        <v>1078.6289999999999</v>
      </c>
      <c r="S402" s="143">
        <f t="shared" si="94"/>
        <v>2051.3536000000004</v>
      </c>
      <c r="T402" s="95">
        <f t="shared" si="95"/>
        <v>3384.9776000000002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44224.68250000001</v>
      </c>
      <c r="N403" s="62">
        <f t="shared" si="91"/>
        <v>68.150000000000006</v>
      </c>
      <c r="O403" s="46"/>
      <c r="P403" s="43"/>
      <c r="Q403" s="142">
        <f t="shared" si="92"/>
        <v>254.99500000000003</v>
      </c>
      <c r="R403" s="143">
        <f t="shared" si="93"/>
        <v>1078.6289999999999</v>
      </c>
      <c r="S403" s="143">
        <f t="shared" si="94"/>
        <v>2051.3536000000004</v>
      </c>
      <c r="T403" s="95">
        <f t="shared" si="95"/>
        <v>3384.9776000000002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44224.68250000001</v>
      </c>
      <c r="N404" s="62">
        <f t="shared" si="91"/>
        <v>68.150000000000006</v>
      </c>
      <c r="O404" s="46"/>
      <c r="P404" s="43"/>
      <c r="Q404" s="142">
        <f t="shared" si="92"/>
        <v>254.99500000000003</v>
      </c>
      <c r="R404" s="143">
        <f t="shared" si="93"/>
        <v>1078.6289999999999</v>
      </c>
      <c r="S404" s="143">
        <f t="shared" si="94"/>
        <v>2051.3536000000004</v>
      </c>
      <c r="T404" s="95">
        <f t="shared" si="95"/>
        <v>3384.9776000000002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44224.68250000001</v>
      </c>
      <c r="N405" s="62">
        <f t="shared" si="91"/>
        <v>68.150000000000006</v>
      </c>
      <c r="O405" s="46"/>
      <c r="P405" s="43"/>
      <c r="Q405" s="142">
        <f t="shared" si="92"/>
        <v>254.99500000000003</v>
      </c>
      <c r="R405" s="143">
        <f t="shared" si="93"/>
        <v>1078.6289999999999</v>
      </c>
      <c r="S405" s="143">
        <f t="shared" si="94"/>
        <v>2051.3536000000004</v>
      </c>
      <c r="T405" s="95">
        <f t="shared" si="95"/>
        <v>3384.9776000000002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44224.68250000001</v>
      </c>
      <c r="N406" s="62">
        <f t="shared" si="91"/>
        <v>68.150000000000006</v>
      </c>
      <c r="O406" s="46"/>
      <c r="P406" s="43"/>
      <c r="Q406" s="142">
        <f t="shared" si="92"/>
        <v>254.99500000000003</v>
      </c>
      <c r="R406" s="143">
        <f t="shared" si="93"/>
        <v>1078.6289999999999</v>
      </c>
      <c r="S406" s="143">
        <f t="shared" si="94"/>
        <v>2051.3536000000004</v>
      </c>
      <c r="T406" s="95">
        <f t="shared" si="95"/>
        <v>3384.9776000000002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44224.68250000001</v>
      </c>
      <c r="N407" s="62">
        <f t="shared" ref="N407:N470" si="102">SUMPRODUCT($C$3:$K$3,$C$6:$K$6)/1000</f>
        <v>68.150000000000006</v>
      </c>
      <c r="O407" s="46"/>
      <c r="P407" s="43"/>
      <c r="Q407" s="142">
        <f t="shared" ref="Q407:Q470" si="103">SUMPRODUCT($C$4:$E$4,$C$6:$E$6)*$Q$3</f>
        <v>254.99500000000003</v>
      </c>
      <c r="R407" s="143">
        <f t="shared" ref="R407:R470" si="104">SUMPRODUCT($F$4:$H$4,$F$6:$H$6)*$R$3</f>
        <v>1078.6289999999999</v>
      </c>
      <c r="S407" s="143">
        <f t="shared" ref="S407:S470" si="105">SUMPRODUCT($I$4:$K$4,$I$6:$K$6)*$S$3</f>
        <v>2051.3536000000004</v>
      </c>
      <c r="T407" s="95">
        <f t="shared" ref="T407:T470" si="106">SUM(Q407:S407)</f>
        <v>3384.9776000000002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44224.68250000001</v>
      </c>
      <c r="N408" s="62">
        <f t="shared" si="102"/>
        <v>68.150000000000006</v>
      </c>
      <c r="O408" s="46"/>
      <c r="P408" s="43"/>
      <c r="Q408" s="142">
        <f t="shared" si="103"/>
        <v>254.99500000000003</v>
      </c>
      <c r="R408" s="143">
        <f t="shared" si="104"/>
        <v>1078.6289999999999</v>
      </c>
      <c r="S408" s="143">
        <f t="shared" si="105"/>
        <v>2051.3536000000004</v>
      </c>
      <c r="T408" s="95">
        <f t="shared" si="106"/>
        <v>3384.9776000000002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44224.68250000001</v>
      </c>
      <c r="N409" s="62">
        <f t="shared" si="102"/>
        <v>68.150000000000006</v>
      </c>
      <c r="O409" s="46"/>
      <c r="P409" s="43"/>
      <c r="Q409" s="142">
        <f t="shared" si="103"/>
        <v>254.99500000000003</v>
      </c>
      <c r="R409" s="143">
        <f t="shared" si="104"/>
        <v>1078.6289999999999</v>
      </c>
      <c r="S409" s="143">
        <f t="shared" si="105"/>
        <v>2051.3536000000004</v>
      </c>
      <c r="T409" s="95">
        <f t="shared" si="106"/>
        <v>3384.9776000000002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44224.68250000001</v>
      </c>
      <c r="N410" s="62">
        <f t="shared" si="102"/>
        <v>68.150000000000006</v>
      </c>
      <c r="O410" s="46"/>
      <c r="P410" s="43"/>
      <c r="Q410" s="142">
        <f t="shared" si="103"/>
        <v>254.99500000000003</v>
      </c>
      <c r="R410" s="143">
        <f t="shared" si="104"/>
        <v>1078.6289999999999</v>
      </c>
      <c r="S410" s="143">
        <f t="shared" si="105"/>
        <v>2051.3536000000004</v>
      </c>
      <c r="T410" s="95">
        <f t="shared" si="106"/>
        <v>3384.9776000000002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44224.68250000001</v>
      </c>
      <c r="N411" s="62">
        <f t="shared" si="102"/>
        <v>68.150000000000006</v>
      </c>
      <c r="O411" s="46"/>
      <c r="P411" s="43"/>
      <c r="Q411" s="142">
        <f t="shared" si="103"/>
        <v>254.99500000000003</v>
      </c>
      <c r="R411" s="143">
        <f t="shared" si="104"/>
        <v>1078.6289999999999</v>
      </c>
      <c r="S411" s="143">
        <f t="shared" si="105"/>
        <v>2051.3536000000004</v>
      </c>
      <c r="T411" s="95">
        <f t="shared" si="106"/>
        <v>3384.9776000000002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44224.68250000001</v>
      </c>
      <c r="N412" s="62">
        <f t="shared" si="102"/>
        <v>68.150000000000006</v>
      </c>
      <c r="O412" s="46"/>
      <c r="P412" s="43"/>
      <c r="Q412" s="142">
        <f t="shared" si="103"/>
        <v>254.99500000000003</v>
      </c>
      <c r="R412" s="143">
        <f t="shared" si="104"/>
        <v>1078.6289999999999</v>
      </c>
      <c r="S412" s="143">
        <f t="shared" si="105"/>
        <v>2051.3536000000004</v>
      </c>
      <c r="T412" s="95">
        <f t="shared" si="106"/>
        <v>3384.9776000000002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44224.68250000001</v>
      </c>
      <c r="N413" s="62">
        <f t="shared" si="102"/>
        <v>68.150000000000006</v>
      </c>
      <c r="O413" s="46"/>
      <c r="P413" s="43"/>
      <c r="Q413" s="142">
        <f t="shared" si="103"/>
        <v>254.99500000000003</v>
      </c>
      <c r="R413" s="143">
        <f t="shared" si="104"/>
        <v>1078.6289999999999</v>
      </c>
      <c r="S413" s="143">
        <f t="shared" si="105"/>
        <v>2051.3536000000004</v>
      </c>
      <c r="T413" s="95">
        <f t="shared" si="106"/>
        <v>3384.9776000000002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44224.68250000001</v>
      </c>
      <c r="N414" s="62">
        <f t="shared" si="102"/>
        <v>68.150000000000006</v>
      </c>
      <c r="O414" s="46"/>
      <c r="P414" s="43"/>
      <c r="Q414" s="142">
        <f t="shared" si="103"/>
        <v>254.99500000000003</v>
      </c>
      <c r="R414" s="143">
        <f t="shared" si="104"/>
        <v>1078.6289999999999</v>
      </c>
      <c r="S414" s="143">
        <f t="shared" si="105"/>
        <v>2051.3536000000004</v>
      </c>
      <c r="T414" s="95">
        <f t="shared" si="106"/>
        <v>3384.9776000000002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44224.68250000001</v>
      </c>
      <c r="N415" s="62">
        <f t="shared" si="102"/>
        <v>68.150000000000006</v>
      </c>
      <c r="O415" s="46"/>
      <c r="P415" s="43"/>
      <c r="Q415" s="142">
        <f t="shared" si="103"/>
        <v>254.99500000000003</v>
      </c>
      <c r="R415" s="143">
        <f t="shared" si="104"/>
        <v>1078.6289999999999</v>
      </c>
      <c r="S415" s="143">
        <f t="shared" si="105"/>
        <v>2051.3536000000004</v>
      </c>
      <c r="T415" s="95">
        <f t="shared" si="106"/>
        <v>3384.9776000000002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44224.68250000001</v>
      </c>
      <c r="N416" s="62">
        <f t="shared" si="102"/>
        <v>68.150000000000006</v>
      </c>
      <c r="O416" s="46"/>
      <c r="P416" s="43"/>
      <c r="Q416" s="142">
        <f t="shared" si="103"/>
        <v>254.99500000000003</v>
      </c>
      <c r="R416" s="143">
        <f t="shared" si="104"/>
        <v>1078.6289999999999</v>
      </c>
      <c r="S416" s="143">
        <f t="shared" si="105"/>
        <v>2051.3536000000004</v>
      </c>
      <c r="T416" s="95">
        <f t="shared" si="106"/>
        <v>3384.9776000000002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44224.68250000001</v>
      </c>
      <c r="N417" s="62">
        <f t="shared" si="102"/>
        <v>68.150000000000006</v>
      </c>
      <c r="O417" s="46"/>
      <c r="P417" s="43"/>
      <c r="Q417" s="142">
        <f t="shared" si="103"/>
        <v>254.99500000000003</v>
      </c>
      <c r="R417" s="143">
        <f t="shared" si="104"/>
        <v>1078.6289999999999</v>
      </c>
      <c r="S417" s="143">
        <f t="shared" si="105"/>
        <v>2051.3536000000004</v>
      </c>
      <c r="T417" s="95">
        <f t="shared" si="106"/>
        <v>3384.9776000000002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44224.68250000001</v>
      </c>
      <c r="N418" s="62">
        <f t="shared" si="102"/>
        <v>68.150000000000006</v>
      </c>
      <c r="O418" s="46"/>
      <c r="P418" s="43"/>
      <c r="Q418" s="142">
        <f t="shared" si="103"/>
        <v>254.99500000000003</v>
      </c>
      <c r="R418" s="143">
        <f t="shared" si="104"/>
        <v>1078.6289999999999</v>
      </c>
      <c r="S418" s="143">
        <f t="shared" si="105"/>
        <v>2051.3536000000004</v>
      </c>
      <c r="T418" s="95">
        <f t="shared" si="106"/>
        <v>3384.9776000000002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44224.68250000001</v>
      </c>
      <c r="N419" s="62">
        <f t="shared" si="102"/>
        <v>68.150000000000006</v>
      </c>
      <c r="O419" s="46"/>
      <c r="P419" s="43"/>
      <c r="Q419" s="142">
        <f t="shared" si="103"/>
        <v>254.99500000000003</v>
      </c>
      <c r="R419" s="143">
        <f t="shared" si="104"/>
        <v>1078.6289999999999</v>
      </c>
      <c r="S419" s="143">
        <f t="shared" si="105"/>
        <v>2051.3536000000004</v>
      </c>
      <c r="T419" s="95">
        <f t="shared" si="106"/>
        <v>3384.9776000000002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44224.68250000001</v>
      </c>
      <c r="N420" s="62">
        <f t="shared" si="102"/>
        <v>68.150000000000006</v>
      </c>
      <c r="O420" s="46"/>
      <c r="P420" s="43"/>
      <c r="Q420" s="142">
        <f t="shared" si="103"/>
        <v>254.99500000000003</v>
      </c>
      <c r="R420" s="143">
        <f t="shared" si="104"/>
        <v>1078.6289999999999</v>
      </c>
      <c r="S420" s="143">
        <f t="shared" si="105"/>
        <v>2051.3536000000004</v>
      </c>
      <c r="T420" s="95">
        <f t="shared" si="106"/>
        <v>3384.9776000000002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44224.68250000001</v>
      </c>
      <c r="N421" s="62">
        <f t="shared" si="102"/>
        <v>68.150000000000006</v>
      </c>
      <c r="O421" s="46"/>
      <c r="P421" s="43"/>
      <c r="Q421" s="142">
        <f t="shared" si="103"/>
        <v>254.99500000000003</v>
      </c>
      <c r="R421" s="143">
        <f t="shared" si="104"/>
        <v>1078.6289999999999</v>
      </c>
      <c r="S421" s="143">
        <f t="shared" si="105"/>
        <v>2051.3536000000004</v>
      </c>
      <c r="T421" s="95">
        <f t="shared" si="106"/>
        <v>3384.9776000000002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44224.68250000001</v>
      </c>
      <c r="N422" s="62">
        <f t="shared" si="102"/>
        <v>68.150000000000006</v>
      </c>
      <c r="O422" s="46"/>
      <c r="P422" s="43"/>
      <c r="Q422" s="142">
        <f t="shared" si="103"/>
        <v>254.99500000000003</v>
      </c>
      <c r="R422" s="143">
        <f t="shared" si="104"/>
        <v>1078.6289999999999</v>
      </c>
      <c r="S422" s="143">
        <f t="shared" si="105"/>
        <v>2051.3536000000004</v>
      </c>
      <c r="T422" s="95">
        <f t="shared" si="106"/>
        <v>3384.9776000000002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44224.68250000001</v>
      </c>
      <c r="N423" s="62">
        <f t="shared" si="102"/>
        <v>68.150000000000006</v>
      </c>
      <c r="O423" s="46"/>
      <c r="P423" s="43"/>
      <c r="Q423" s="142">
        <f t="shared" si="103"/>
        <v>254.99500000000003</v>
      </c>
      <c r="R423" s="143">
        <f t="shared" si="104"/>
        <v>1078.6289999999999</v>
      </c>
      <c r="S423" s="143">
        <f t="shared" si="105"/>
        <v>2051.3536000000004</v>
      </c>
      <c r="T423" s="95">
        <f t="shared" si="106"/>
        <v>3384.9776000000002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44224.68250000001</v>
      </c>
      <c r="N424" s="62">
        <f t="shared" si="102"/>
        <v>68.150000000000006</v>
      </c>
      <c r="O424" s="46"/>
      <c r="P424" s="43"/>
      <c r="Q424" s="142">
        <f t="shared" si="103"/>
        <v>254.99500000000003</v>
      </c>
      <c r="R424" s="143">
        <f t="shared" si="104"/>
        <v>1078.6289999999999</v>
      </c>
      <c r="S424" s="143">
        <f t="shared" si="105"/>
        <v>2051.3536000000004</v>
      </c>
      <c r="T424" s="95">
        <f t="shared" si="106"/>
        <v>3384.9776000000002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44224.68250000001</v>
      </c>
      <c r="N425" s="62">
        <f t="shared" si="102"/>
        <v>68.150000000000006</v>
      </c>
      <c r="O425" s="46"/>
      <c r="P425" s="43"/>
      <c r="Q425" s="142">
        <f t="shared" si="103"/>
        <v>254.99500000000003</v>
      </c>
      <c r="R425" s="143">
        <f t="shared" si="104"/>
        <v>1078.6289999999999</v>
      </c>
      <c r="S425" s="143">
        <f t="shared" si="105"/>
        <v>2051.3536000000004</v>
      </c>
      <c r="T425" s="95">
        <f t="shared" si="106"/>
        <v>3384.9776000000002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44224.68250000001</v>
      </c>
      <c r="N426" s="62">
        <f t="shared" si="102"/>
        <v>68.150000000000006</v>
      </c>
      <c r="O426" s="46"/>
      <c r="P426" s="43"/>
      <c r="Q426" s="142">
        <f t="shared" si="103"/>
        <v>254.99500000000003</v>
      </c>
      <c r="R426" s="143">
        <f t="shared" si="104"/>
        <v>1078.6289999999999</v>
      </c>
      <c r="S426" s="143">
        <f t="shared" si="105"/>
        <v>2051.3536000000004</v>
      </c>
      <c r="T426" s="95">
        <f t="shared" si="106"/>
        <v>3384.9776000000002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44224.68250000001</v>
      </c>
      <c r="N427" s="62">
        <f t="shared" si="102"/>
        <v>68.150000000000006</v>
      </c>
      <c r="O427" s="46"/>
      <c r="P427" s="43"/>
      <c r="Q427" s="142">
        <f t="shared" si="103"/>
        <v>254.99500000000003</v>
      </c>
      <c r="R427" s="143">
        <f t="shared" si="104"/>
        <v>1078.6289999999999</v>
      </c>
      <c r="S427" s="143">
        <f t="shared" si="105"/>
        <v>2051.3536000000004</v>
      </c>
      <c r="T427" s="95">
        <f t="shared" si="106"/>
        <v>3384.9776000000002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44224.68250000001</v>
      </c>
      <c r="N428" s="62">
        <f t="shared" si="102"/>
        <v>68.150000000000006</v>
      </c>
      <c r="O428" s="46"/>
      <c r="P428" s="43"/>
      <c r="Q428" s="142">
        <f t="shared" si="103"/>
        <v>254.99500000000003</v>
      </c>
      <c r="R428" s="143">
        <f t="shared" si="104"/>
        <v>1078.6289999999999</v>
      </c>
      <c r="S428" s="143">
        <f t="shared" si="105"/>
        <v>2051.3536000000004</v>
      </c>
      <c r="T428" s="95">
        <f t="shared" si="106"/>
        <v>3384.9776000000002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44224.68250000001</v>
      </c>
      <c r="N429" s="62">
        <f t="shared" si="102"/>
        <v>68.150000000000006</v>
      </c>
      <c r="O429" s="46"/>
      <c r="P429" s="43"/>
      <c r="Q429" s="142">
        <f t="shared" si="103"/>
        <v>254.99500000000003</v>
      </c>
      <c r="R429" s="143">
        <f t="shared" si="104"/>
        <v>1078.6289999999999</v>
      </c>
      <c r="S429" s="143">
        <f t="shared" si="105"/>
        <v>2051.3536000000004</v>
      </c>
      <c r="T429" s="95">
        <f t="shared" si="106"/>
        <v>3384.9776000000002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44224.68250000001</v>
      </c>
      <c r="N430" s="62">
        <f t="shared" si="102"/>
        <v>68.150000000000006</v>
      </c>
      <c r="O430" s="46"/>
      <c r="P430" s="43"/>
      <c r="Q430" s="142">
        <f t="shared" si="103"/>
        <v>254.99500000000003</v>
      </c>
      <c r="R430" s="143">
        <f t="shared" si="104"/>
        <v>1078.6289999999999</v>
      </c>
      <c r="S430" s="143">
        <f t="shared" si="105"/>
        <v>2051.3536000000004</v>
      </c>
      <c r="T430" s="95">
        <f t="shared" si="106"/>
        <v>3384.9776000000002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44224.68250000001</v>
      </c>
      <c r="N431" s="62">
        <f t="shared" si="102"/>
        <v>68.150000000000006</v>
      </c>
      <c r="O431" s="46"/>
      <c r="P431" s="43"/>
      <c r="Q431" s="142">
        <f t="shared" si="103"/>
        <v>254.99500000000003</v>
      </c>
      <c r="R431" s="143">
        <f t="shared" si="104"/>
        <v>1078.6289999999999</v>
      </c>
      <c r="S431" s="143">
        <f t="shared" si="105"/>
        <v>2051.3536000000004</v>
      </c>
      <c r="T431" s="95">
        <f t="shared" si="106"/>
        <v>3384.9776000000002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44224.68250000001</v>
      </c>
      <c r="N432" s="62">
        <f t="shared" si="102"/>
        <v>68.150000000000006</v>
      </c>
      <c r="O432" s="46"/>
      <c r="P432" s="43"/>
      <c r="Q432" s="142">
        <f t="shared" si="103"/>
        <v>254.99500000000003</v>
      </c>
      <c r="R432" s="143">
        <f t="shared" si="104"/>
        <v>1078.6289999999999</v>
      </c>
      <c r="S432" s="143">
        <f t="shared" si="105"/>
        <v>2051.3536000000004</v>
      </c>
      <c r="T432" s="95">
        <f t="shared" si="106"/>
        <v>3384.9776000000002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44224.68250000001</v>
      </c>
      <c r="N433" s="62">
        <f t="shared" si="102"/>
        <v>68.150000000000006</v>
      </c>
      <c r="O433" s="46"/>
      <c r="P433" s="43"/>
      <c r="Q433" s="142">
        <f t="shared" si="103"/>
        <v>254.99500000000003</v>
      </c>
      <c r="R433" s="143">
        <f t="shared" si="104"/>
        <v>1078.6289999999999</v>
      </c>
      <c r="S433" s="143">
        <f t="shared" si="105"/>
        <v>2051.3536000000004</v>
      </c>
      <c r="T433" s="95">
        <f t="shared" si="106"/>
        <v>3384.9776000000002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44224.68250000001</v>
      </c>
      <c r="N434" s="62">
        <f t="shared" si="102"/>
        <v>68.150000000000006</v>
      </c>
      <c r="O434" s="46"/>
      <c r="P434" s="43"/>
      <c r="Q434" s="142">
        <f t="shared" si="103"/>
        <v>254.99500000000003</v>
      </c>
      <c r="R434" s="143">
        <f t="shared" si="104"/>
        <v>1078.6289999999999</v>
      </c>
      <c r="S434" s="143">
        <f t="shared" si="105"/>
        <v>2051.3536000000004</v>
      </c>
      <c r="T434" s="95">
        <f t="shared" si="106"/>
        <v>3384.9776000000002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44224.68250000001</v>
      </c>
      <c r="N435" s="62">
        <f t="shared" si="102"/>
        <v>68.150000000000006</v>
      </c>
      <c r="O435" s="46"/>
      <c r="P435" s="43"/>
      <c r="Q435" s="142">
        <f t="shared" si="103"/>
        <v>254.99500000000003</v>
      </c>
      <c r="R435" s="143">
        <f t="shared" si="104"/>
        <v>1078.6289999999999</v>
      </c>
      <c r="S435" s="143">
        <f t="shared" si="105"/>
        <v>2051.3536000000004</v>
      </c>
      <c r="T435" s="95">
        <f t="shared" si="106"/>
        <v>3384.9776000000002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44224.68250000001</v>
      </c>
      <c r="N436" s="62">
        <f t="shared" si="102"/>
        <v>68.150000000000006</v>
      </c>
      <c r="O436" s="46"/>
      <c r="P436" s="43"/>
      <c r="Q436" s="142">
        <f t="shared" si="103"/>
        <v>254.99500000000003</v>
      </c>
      <c r="R436" s="143">
        <f t="shared" si="104"/>
        <v>1078.6289999999999</v>
      </c>
      <c r="S436" s="143">
        <f t="shared" si="105"/>
        <v>2051.3536000000004</v>
      </c>
      <c r="T436" s="95">
        <f t="shared" si="106"/>
        <v>3384.9776000000002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44224.68250000001</v>
      </c>
      <c r="N437" s="62">
        <f t="shared" si="102"/>
        <v>68.150000000000006</v>
      </c>
      <c r="O437" s="46"/>
      <c r="P437" s="43"/>
      <c r="Q437" s="142">
        <f t="shared" si="103"/>
        <v>254.99500000000003</v>
      </c>
      <c r="R437" s="143">
        <f t="shared" si="104"/>
        <v>1078.6289999999999</v>
      </c>
      <c r="S437" s="143">
        <f t="shared" si="105"/>
        <v>2051.3536000000004</v>
      </c>
      <c r="T437" s="95">
        <f t="shared" si="106"/>
        <v>3384.9776000000002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44224.68250000001</v>
      </c>
      <c r="N438" s="62">
        <f t="shared" si="102"/>
        <v>68.150000000000006</v>
      </c>
      <c r="O438" s="46"/>
      <c r="P438" s="43"/>
      <c r="Q438" s="142">
        <f t="shared" si="103"/>
        <v>254.99500000000003</v>
      </c>
      <c r="R438" s="143">
        <f t="shared" si="104"/>
        <v>1078.6289999999999</v>
      </c>
      <c r="S438" s="143">
        <f t="shared" si="105"/>
        <v>2051.3536000000004</v>
      </c>
      <c r="T438" s="95">
        <f t="shared" si="106"/>
        <v>3384.9776000000002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44224.68250000001</v>
      </c>
      <c r="N439" s="62">
        <f t="shared" si="102"/>
        <v>68.150000000000006</v>
      </c>
      <c r="O439" s="46"/>
      <c r="P439" s="43"/>
      <c r="Q439" s="142">
        <f t="shared" si="103"/>
        <v>254.99500000000003</v>
      </c>
      <c r="R439" s="143">
        <f t="shared" si="104"/>
        <v>1078.6289999999999</v>
      </c>
      <c r="S439" s="143">
        <f t="shared" si="105"/>
        <v>2051.3536000000004</v>
      </c>
      <c r="T439" s="95">
        <f t="shared" si="106"/>
        <v>3384.9776000000002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44224.68250000001</v>
      </c>
      <c r="N440" s="62">
        <f t="shared" si="102"/>
        <v>68.150000000000006</v>
      </c>
      <c r="O440" s="46"/>
      <c r="P440" s="43"/>
      <c r="Q440" s="142">
        <f t="shared" si="103"/>
        <v>254.99500000000003</v>
      </c>
      <c r="R440" s="143">
        <f t="shared" si="104"/>
        <v>1078.6289999999999</v>
      </c>
      <c r="S440" s="143">
        <f t="shared" si="105"/>
        <v>2051.3536000000004</v>
      </c>
      <c r="T440" s="95">
        <f t="shared" si="106"/>
        <v>3384.9776000000002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44224.68250000001</v>
      </c>
      <c r="N441" s="62">
        <f t="shared" si="102"/>
        <v>68.150000000000006</v>
      </c>
      <c r="O441" s="46"/>
      <c r="P441" s="43"/>
      <c r="Q441" s="142">
        <f t="shared" si="103"/>
        <v>254.99500000000003</v>
      </c>
      <c r="R441" s="143">
        <f t="shared" si="104"/>
        <v>1078.6289999999999</v>
      </c>
      <c r="S441" s="143">
        <f t="shared" si="105"/>
        <v>2051.3536000000004</v>
      </c>
      <c r="T441" s="95">
        <f t="shared" si="106"/>
        <v>3384.9776000000002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44224.68250000001</v>
      </c>
      <c r="N442" s="62">
        <f t="shared" si="102"/>
        <v>68.150000000000006</v>
      </c>
      <c r="O442" s="46"/>
      <c r="P442" s="43"/>
      <c r="Q442" s="142">
        <f t="shared" si="103"/>
        <v>254.99500000000003</v>
      </c>
      <c r="R442" s="143">
        <f t="shared" si="104"/>
        <v>1078.6289999999999</v>
      </c>
      <c r="S442" s="143">
        <f t="shared" si="105"/>
        <v>2051.3536000000004</v>
      </c>
      <c r="T442" s="95">
        <f t="shared" si="106"/>
        <v>3384.9776000000002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44224.68250000001</v>
      </c>
      <c r="N443" s="62">
        <f t="shared" si="102"/>
        <v>68.150000000000006</v>
      </c>
      <c r="O443" s="46"/>
      <c r="P443" s="43"/>
      <c r="Q443" s="142">
        <f t="shared" si="103"/>
        <v>254.99500000000003</v>
      </c>
      <c r="R443" s="143">
        <f t="shared" si="104"/>
        <v>1078.6289999999999</v>
      </c>
      <c r="S443" s="143">
        <f t="shared" si="105"/>
        <v>2051.3536000000004</v>
      </c>
      <c r="T443" s="95">
        <f t="shared" si="106"/>
        <v>3384.9776000000002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44224.68250000001</v>
      </c>
      <c r="N444" s="62">
        <f t="shared" si="102"/>
        <v>68.150000000000006</v>
      </c>
      <c r="O444" s="46"/>
      <c r="P444" s="43"/>
      <c r="Q444" s="142">
        <f t="shared" si="103"/>
        <v>254.99500000000003</v>
      </c>
      <c r="R444" s="143">
        <f t="shared" si="104"/>
        <v>1078.6289999999999</v>
      </c>
      <c r="S444" s="143">
        <f t="shared" si="105"/>
        <v>2051.3536000000004</v>
      </c>
      <c r="T444" s="95">
        <f t="shared" si="106"/>
        <v>3384.9776000000002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44224.68250000001</v>
      </c>
      <c r="N445" s="62">
        <f t="shared" si="102"/>
        <v>68.150000000000006</v>
      </c>
      <c r="O445" s="46"/>
      <c r="P445" s="43"/>
      <c r="Q445" s="142">
        <f t="shared" si="103"/>
        <v>254.99500000000003</v>
      </c>
      <c r="R445" s="143">
        <f t="shared" si="104"/>
        <v>1078.6289999999999</v>
      </c>
      <c r="S445" s="143">
        <f t="shared" si="105"/>
        <v>2051.3536000000004</v>
      </c>
      <c r="T445" s="95">
        <f t="shared" si="106"/>
        <v>3384.9776000000002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44224.68250000001</v>
      </c>
      <c r="N446" s="62">
        <f t="shared" si="102"/>
        <v>68.150000000000006</v>
      </c>
      <c r="O446" s="46"/>
      <c r="P446" s="43"/>
      <c r="Q446" s="142">
        <f t="shared" si="103"/>
        <v>254.99500000000003</v>
      </c>
      <c r="R446" s="143">
        <f t="shared" si="104"/>
        <v>1078.6289999999999</v>
      </c>
      <c r="S446" s="143">
        <f t="shared" si="105"/>
        <v>2051.3536000000004</v>
      </c>
      <c r="T446" s="95">
        <f t="shared" si="106"/>
        <v>3384.9776000000002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44224.68250000001</v>
      </c>
      <c r="N447" s="62">
        <f t="shared" si="102"/>
        <v>68.150000000000006</v>
      </c>
      <c r="O447" s="46"/>
      <c r="P447" s="43"/>
      <c r="Q447" s="142">
        <f t="shared" si="103"/>
        <v>254.99500000000003</v>
      </c>
      <c r="R447" s="143">
        <f t="shared" si="104"/>
        <v>1078.6289999999999</v>
      </c>
      <c r="S447" s="143">
        <f t="shared" si="105"/>
        <v>2051.3536000000004</v>
      </c>
      <c r="T447" s="95">
        <f t="shared" si="106"/>
        <v>3384.9776000000002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44224.68250000001</v>
      </c>
      <c r="N448" s="62">
        <f t="shared" si="102"/>
        <v>68.150000000000006</v>
      </c>
      <c r="O448" s="46"/>
      <c r="P448" s="43"/>
      <c r="Q448" s="142">
        <f t="shared" si="103"/>
        <v>254.99500000000003</v>
      </c>
      <c r="R448" s="143">
        <f t="shared" si="104"/>
        <v>1078.6289999999999</v>
      </c>
      <c r="S448" s="143">
        <f t="shared" si="105"/>
        <v>2051.3536000000004</v>
      </c>
      <c r="T448" s="95">
        <f t="shared" si="106"/>
        <v>3384.9776000000002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44224.68250000001</v>
      </c>
      <c r="N449" s="62">
        <f t="shared" si="102"/>
        <v>68.150000000000006</v>
      </c>
      <c r="O449" s="46"/>
      <c r="P449" s="43"/>
      <c r="Q449" s="142">
        <f t="shared" si="103"/>
        <v>254.99500000000003</v>
      </c>
      <c r="R449" s="143">
        <f t="shared" si="104"/>
        <v>1078.6289999999999</v>
      </c>
      <c r="S449" s="143">
        <f t="shared" si="105"/>
        <v>2051.3536000000004</v>
      </c>
      <c r="T449" s="95">
        <f t="shared" si="106"/>
        <v>3384.9776000000002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44224.68250000001</v>
      </c>
      <c r="N450" s="62">
        <f t="shared" si="102"/>
        <v>68.150000000000006</v>
      </c>
      <c r="O450" s="46"/>
      <c r="P450" s="43"/>
      <c r="Q450" s="142">
        <f t="shared" si="103"/>
        <v>254.99500000000003</v>
      </c>
      <c r="R450" s="143">
        <f t="shared" si="104"/>
        <v>1078.6289999999999</v>
      </c>
      <c r="S450" s="143">
        <f t="shared" si="105"/>
        <v>2051.3536000000004</v>
      </c>
      <c r="T450" s="95">
        <f t="shared" si="106"/>
        <v>3384.9776000000002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44224.68250000001</v>
      </c>
      <c r="N451" s="62">
        <f t="shared" si="102"/>
        <v>68.150000000000006</v>
      </c>
      <c r="O451" s="46"/>
      <c r="P451" s="43"/>
      <c r="Q451" s="142">
        <f t="shared" si="103"/>
        <v>254.99500000000003</v>
      </c>
      <c r="R451" s="143">
        <f t="shared" si="104"/>
        <v>1078.6289999999999</v>
      </c>
      <c r="S451" s="143">
        <f t="shared" si="105"/>
        <v>2051.3536000000004</v>
      </c>
      <c r="T451" s="95">
        <f t="shared" si="106"/>
        <v>3384.9776000000002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44224.68250000001</v>
      </c>
      <c r="N452" s="62">
        <f t="shared" si="102"/>
        <v>68.150000000000006</v>
      </c>
      <c r="O452" s="46"/>
      <c r="P452" s="43"/>
      <c r="Q452" s="142">
        <f t="shared" si="103"/>
        <v>254.99500000000003</v>
      </c>
      <c r="R452" s="143">
        <f t="shared" si="104"/>
        <v>1078.6289999999999</v>
      </c>
      <c r="S452" s="143">
        <f t="shared" si="105"/>
        <v>2051.3536000000004</v>
      </c>
      <c r="T452" s="95">
        <f t="shared" si="106"/>
        <v>3384.9776000000002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44224.68250000001</v>
      </c>
      <c r="N453" s="62">
        <f t="shared" si="102"/>
        <v>68.150000000000006</v>
      </c>
      <c r="O453" s="46"/>
      <c r="P453" s="43"/>
      <c r="Q453" s="142">
        <f t="shared" si="103"/>
        <v>254.99500000000003</v>
      </c>
      <c r="R453" s="143">
        <f t="shared" si="104"/>
        <v>1078.6289999999999</v>
      </c>
      <c r="S453" s="143">
        <f t="shared" si="105"/>
        <v>2051.3536000000004</v>
      </c>
      <c r="T453" s="95">
        <f t="shared" si="106"/>
        <v>3384.9776000000002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44224.68250000001</v>
      </c>
      <c r="N454" s="62">
        <f t="shared" si="102"/>
        <v>68.150000000000006</v>
      </c>
      <c r="O454" s="46"/>
      <c r="P454" s="43"/>
      <c r="Q454" s="142">
        <f t="shared" si="103"/>
        <v>254.99500000000003</v>
      </c>
      <c r="R454" s="143">
        <f t="shared" si="104"/>
        <v>1078.6289999999999</v>
      </c>
      <c r="S454" s="143">
        <f t="shared" si="105"/>
        <v>2051.3536000000004</v>
      </c>
      <c r="T454" s="95">
        <f t="shared" si="106"/>
        <v>3384.9776000000002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44224.68250000001</v>
      </c>
      <c r="N455" s="62">
        <f t="shared" si="102"/>
        <v>68.150000000000006</v>
      </c>
      <c r="O455" s="46"/>
      <c r="P455" s="43"/>
      <c r="Q455" s="142">
        <f t="shared" si="103"/>
        <v>254.99500000000003</v>
      </c>
      <c r="R455" s="143">
        <f t="shared" si="104"/>
        <v>1078.6289999999999</v>
      </c>
      <c r="S455" s="143">
        <f t="shared" si="105"/>
        <v>2051.3536000000004</v>
      </c>
      <c r="T455" s="95">
        <f t="shared" si="106"/>
        <v>3384.9776000000002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44224.68250000001</v>
      </c>
      <c r="N456" s="62">
        <f t="shared" si="102"/>
        <v>68.150000000000006</v>
      </c>
      <c r="O456" s="46"/>
      <c r="P456" s="43"/>
      <c r="Q456" s="142">
        <f t="shared" si="103"/>
        <v>254.99500000000003</v>
      </c>
      <c r="R456" s="143">
        <f t="shared" si="104"/>
        <v>1078.6289999999999</v>
      </c>
      <c r="S456" s="143">
        <f t="shared" si="105"/>
        <v>2051.3536000000004</v>
      </c>
      <c r="T456" s="95">
        <f t="shared" si="106"/>
        <v>3384.9776000000002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44224.68250000001</v>
      </c>
      <c r="N457" s="62">
        <f t="shared" si="102"/>
        <v>68.150000000000006</v>
      </c>
      <c r="O457" s="46"/>
      <c r="P457" s="43"/>
      <c r="Q457" s="142">
        <f t="shared" si="103"/>
        <v>254.99500000000003</v>
      </c>
      <c r="R457" s="143">
        <f t="shared" si="104"/>
        <v>1078.6289999999999</v>
      </c>
      <c r="S457" s="143">
        <f t="shared" si="105"/>
        <v>2051.3536000000004</v>
      </c>
      <c r="T457" s="95">
        <f t="shared" si="106"/>
        <v>3384.9776000000002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44224.68250000001</v>
      </c>
      <c r="N458" s="62">
        <f t="shared" si="102"/>
        <v>68.150000000000006</v>
      </c>
      <c r="O458" s="46"/>
      <c r="P458" s="43"/>
      <c r="Q458" s="142">
        <f t="shared" si="103"/>
        <v>254.99500000000003</v>
      </c>
      <c r="R458" s="143">
        <f t="shared" si="104"/>
        <v>1078.6289999999999</v>
      </c>
      <c r="S458" s="143">
        <f t="shared" si="105"/>
        <v>2051.3536000000004</v>
      </c>
      <c r="T458" s="95">
        <f t="shared" si="106"/>
        <v>3384.9776000000002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44224.68250000001</v>
      </c>
      <c r="N459" s="62">
        <f t="shared" si="102"/>
        <v>68.150000000000006</v>
      </c>
      <c r="O459" s="46"/>
      <c r="P459" s="43"/>
      <c r="Q459" s="142">
        <f t="shared" si="103"/>
        <v>254.99500000000003</v>
      </c>
      <c r="R459" s="143">
        <f t="shared" si="104"/>
        <v>1078.6289999999999</v>
      </c>
      <c r="S459" s="143">
        <f t="shared" si="105"/>
        <v>2051.3536000000004</v>
      </c>
      <c r="T459" s="95">
        <f t="shared" si="106"/>
        <v>3384.9776000000002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44224.68250000001</v>
      </c>
      <c r="N460" s="62">
        <f t="shared" si="102"/>
        <v>68.150000000000006</v>
      </c>
      <c r="O460" s="46"/>
      <c r="P460" s="43"/>
      <c r="Q460" s="142">
        <f t="shared" si="103"/>
        <v>254.99500000000003</v>
      </c>
      <c r="R460" s="143">
        <f t="shared" si="104"/>
        <v>1078.6289999999999</v>
      </c>
      <c r="S460" s="143">
        <f t="shared" si="105"/>
        <v>2051.3536000000004</v>
      </c>
      <c r="T460" s="95">
        <f t="shared" si="106"/>
        <v>3384.9776000000002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44224.68250000001</v>
      </c>
      <c r="N461" s="62">
        <f t="shared" si="102"/>
        <v>68.150000000000006</v>
      </c>
      <c r="O461" s="46"/>
      <c r="P461" s="43"/>
      <c r="Q461" s="142">
        <f t="shared" si="103"/>
        <v>254.99500000000003</v>
      </c>
      <c r="R461" s="143">
        <f t="shared" si="104"/>
        <v>1078.6289999999999</v>
      </c>
      <c r="S461" s="143">
        <f t="shared" si="105"/>
        <v>2051.3536000000004</v>
      </c>
      <c r="T461" s="95">
        <f t="shared" si="106"/>
        <v>3384.9776000000002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44224.68250000001</v>
      </c>
      <c r="N462" s="62">
        <f t="shared" si="102"/>
        <v>68.150000000000006</v>
      </c>
      <c r="O462" s="46"/>
      <c r="P462" s="43"/>
      <c r="Q462" s="142">
        <f t="shared" si="103"/>
        <v>254.99500000000003</v>
      </c>
      <c r="R462" s="143">
        <f t="shared" si="104"/>
        <v>1078.6289999999999</v>
      </c>
      <c r="S462" s="143">
        <f t="shared" si="105"/>
        <v>2051.3536000000004</v>
      </c>
      <c r="T462" s="95">
        <f t="shared" si="106"/>
        <v>3384.9776000000002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44224.68250000001</v>
      </c>
      <c r="N463" s="62">
        <f t="shared" si="102"/>
        <v>68.150000000000006</v>
      </c>
      <c r="O463" s="46"/>
      <c r="P463" s="43"/>
      <c r="Q463" s="142">
        <f t="shared" si="103"/>
        <v>254.99500000000003</v>
      </c>
      <c r="R463" s="143">
        <f t="shared" si="104"/>
        <v>1078.6289999999999</v>
      </c>
      <c r="S463" s="143">
        <f t="shared" si="105"/>
        <v>2051.3536000000004</v>
      </c>
      <c r="T463" s="95">
        <f t="shared" si="106"/>
        <v>3384.9776000000002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44224.68250000001</v>
      </c>
      <c r="N464" s="62">
        <f t="shared" si="102"/>
        <v>68.150000000000006</v>
      </c>
      <c r="O464" s="46"/>
      <c r="P464" s="43"/>
      <c r="Q464" s="142">
        <f t="shared" si="103"/>
        <v>254.99500000000003</v>
      </c>
      <c r="R464" s="143">
        <f t="shared" si="104"/>
        <v>1078.6289999999999</v>
      </c>
      <c r="S464" s="143">
        <f t="shared" si="105"/>
        <v>2051.3536000000004</v>
      </c>
      <c r="T464" s="95">
        <f t="shared" si="106"/>
        <v>3384.9776000000002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44224.68250000001</v>
      </c>
      <c r="N465" s="62">
        <f t="shared" si="102"/>
        <v>68.150000000000006</v>
      </c>
      <c r="O465" s="46"/>
      <c r="P465" s="43"/>
      <c r="Q465" s="142">
        <f t="shared" si="103"/>
        <v>254.99500000000003</v>
      </c>
      <c r="R465" s="143">
        <f t="shared" si="104"/>
        <v>1078.6289999999999</v>
      </c>
      <c r="S465" s="143">
        <f t="shared" si="105"/>
        <v>2051.3536000000004</v>
      </c>
      <c r="T465" s="95">
        <f t="shared" si="106"/>
        <v>3384.9776000000002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44224.68250000001</v>
      </c>
      <c r="N466" s="62">
        <f t="shared" si="102"/>
        <v>68.150000000000006</v>
      </c>
      <c r="O466" s="46"/>
      <c r="P466" s="43"/>
      <c r="Q466" s="142">
        <f t="shared" si="103"/>
        <v>254.99500000000003</v>
      </c>
      <c r="R466" s="143">
        <f t="shared" si="104"/>
        <v>1078.6289999999999</v>
      </c>
      <c r="S466" s="143">
        <f t="shared" si="105"/>
        <v>2051.3536000000004</v>
      </c>
      <c r="T466" s="95">
        <f t="shared" si="106"/>
        <v>3384.9776000000002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44224.68250000001</v>
      </c>
      <c r="N467" s="62">
        <f t="shared" si="102"/>
        <v>68.150000000000006</v>
      </c>
      <c r="O467" s="46"/>
      <c r="P467" s="43"/>
      <c r="Q467" s="142">
        <f t="shared" si="103"/>
        <v>254.99500000000003</v>
      </c>
      <c r="R467" s="143">
        <f t="shared" si="104"/>
        <v>1078.6289999999999</v>
      </c>
      <c r="S467" s="143">
        <f t="shared" si="105"/>
        <v>2051.3536000000004</v>
      </c>
      <c r="T467" s="95">
        <f t="shared" si="106"/>
        <v>3384.9776000000002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44224.68250000001</v>
      </c>
      <c r="N468" s="62">
        <f t="shared" si="102"/>
        <v>68.150000000000006</v>
      </c>
      <c r="O468" s="46"/>
      <c r="P468" s="43"/>
      <c r="Q468" s="142">
        <f t="shared" si="103"/>
        <v>254.99500000000003</v>
      </c>
      <c r="R468" s="143">
        <f t="shared" si="104"/>
        <v>1078.6289999999999</v>
      </c>
      <c r="S468" s="143">
        <f t="shared" si="105"/>
        <v>2051.3536000000004</v>
      </c>
      <c r="T468" s="95">
        <f t="shared" si="106"/>
        <v>3384.9776000000002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44224.68250000001</v>
      </c>
      <c r="N469" s="62">
        <f t="shared" si="102"/>
        <v>68.150000000000006</v>
      </c>
      <c r="O469" s="46"/>
      <c r="P469" s="43"/>
      <c r="Q469" s="142">
        <f t="shared" si="103"/>
        <v>254.99500000000003</v>
      </c>
      <c r="R469" s="143">
        <f t="shared" si="104"/>
        <v>1078.6289999999999</v>
      </c>
      <c r="S469" s="143">
        <f t="shared" si="105"/>
        <v>2051.3536000000004</v>
      </c>
      <c r="T469" s="95">
        <f t="shared" si="106"/>
        <v>3384.9776000000002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44224.68250000001</v>
      </c>
      <c r="N470" s="62">
        <f t="shared" si="102"/>
        <v>68.150000000000006</v>
      </c>
      <c r="O470" s="46"/>
      <c r="P470" s="43"/>
      <c r="Q470" s="142">
        <f t="shared" si="103"/>
        <v>254.99500000000003</v>
      </c>
      <c r="R470" s="143">
        <f t="shared" si="104"/>
        <v>1078.6289999999999</v>
      </c>
      <c r="S470" s="143">
        <f t="shared" si="105"/>
        <v>2051.3536000000004</v>
      </c>
      <c r="T470" s="95">
        <f t="shared" si="106"/>
        <v>3384.9776000000002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44224.68250000001</v>
      </c>
      <c r="N471" s="62">
        <f t="shared" ref="N471:N502" si="113">SUMPRODUCT($C$3:$K$3,$C$6:$K$6)/1000</f>
        <v>68.150000000000006</v>
      </c>
      <c r="O471" s="46"/>
      <c r="P471" s="43"/>
      <c r="Q471" s="142">
        <f t="shared" ref="Q471:Q502" si="114">SUMPRODUCT($C$4:$E$4,$C$6:$E$6)*$Q$3</f>
        <v>254.99500000000003</v>
      </c>
      <c r="R471" s="143">
        <f t="shared" ref="R471:R502" si="115">SUMPRODUCT($F$4:$H$4,$F$6:$H$6)*$R$3</f>
        <v>1078.6289999999999</v>
      </c>
      <c r="S471" s="143">
        <f t="shared" ref="S471:S502" si="116">SUMPRODUCT($I$4:$K$4,$I$6:$K$6)*$S$3</f>
        <v>2051.3536000000004</v>
      </c>
      <c r="T471" s="95">
        <f t="shared" ref="T471:T502" si="117">SUM(Q471:S471)</f>
        <v>3384.9776000000002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44224.68250000001</v>
      </c>
      <c r="N472" s="62">
        <f t="shared" si="113"/>
        <v>68.150000000000006</v>
      </c>
      <c r="O472" s="46"/>
      <c r="P472" s="43"/>
      <c r="Q472" s="142">
        <f t="shared" si="114"/>
        <v>254.99500000000003</v>
      </c>
      <c r="R472" s="143">
        <f t="shared" si="115"/>
        <v>1078.6289999999999</v>
      </c>
      <c r="S472" s="143">
        <f t="shared" si="116"/>
        <v>2051.3536000000004</v>
      </c>
      <c r="T472" s="95">
        <f t="shared" si="117"/>
        <v>3384.9776000000002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44224.68250000001</v>
      </c>
      <c r="N473" s="62">
        <f t="shared" si="113"/>
        <v>68.150000000000006</v>
      </c>
      <c r="O473" s="46"/>
      <c r="P473" s="43"/>
      <c r="Q473" s="142">
        <f t="shared" si="114"/>
        <v>254.99500000000003</v>
      </c>
      <c r="R473" s="143">
        <f t="shared" si="115"/>
        <v>1078.6289999999999</v>
      </c>
      <c r="S473" s="143">
        <f t="shared" si="116"/>
        <v>2051.3536000000004</v>
      </c>
      <c r="T473" s="95">
        <f t="shared" si="117"/>
        <v>3384.9776000000002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44224.68250000001</v>
      </c>
      <c r="N474" s="62">
        <f t="shared" si="113"/>
        <v>68.150000000000006</v>
      </c>
      <c r="O474" s="46"/>
      <c r="P474" s="43"/>
      <c r="Q474" s="142">
        <f t="shared" si="114"/>
        <v>254.99500000000003</v>
      </c>
      <c r="R474" s="143">
        <f t="shared" si="115"/>
        <v>1078.6289999999999</v>
      </c>
      <c r="S474" s="143">
        <f t="shared" si="116"/>
        <v>2051.3536000000004</v>
      </c>
      <c r="T474" s="95">
        <f t="shared" si="117"/>
        <v>3384.9776000000002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44224.68250000001</v>
      </c>
      <c r="N475" s="62">
        <f t="shared" si="113"/>
        <v>68.150000000000006</v>
      </c>
      <c r="O475" s="46"/>
      <c r="P475" s="43"/>
      <c r="Q475" s="142">
        <f t="shared" si="114"/>
        <v>254.99500000000003</v>
      </c>
      <c r="R475" s="143">
        <f t="shared" si="115"/>
        <v>1078.6289999999999</v>
      </c>
      <c r="S475" s="143">
        <f t="shared" si="116"/>
        <v>2051.3536000000004</v>
      </c>
      <c r="T475" s="95">
        <f t="shared" si="117"/>
        <v>3384.9776000000002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44224.68250000001</v>
      </c>
      <c r="N476" s="62">
        <f t="shared" si="113"/>
        <v>68.150000000000006</v>
      </c>
      <c r="O476" s="46"/>
      <c r="P476" s="43"/>
      <c r="Q476" s="142">
        <f t="shared" si="114"/>
        <v>254.99500000000003</v>
      </c>
      <c r="R476" s="143">
        <f t="shared" si="115"/>
        <v>1078.6289999999999</v>
      </c>
      <c r="S476" s="143">
        <f t="shared" si="116"/>
        <v>2051.3536000000004</v>
      </c>
      <c r="T476" s="95">
        <f t="shared" si="117"/>
        <v>3384.9776000000002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44224.68250000001</v>
      </c>
      <c r="N477" s="62">
        <f t="shared" si="113"/>
        <v>68.150000000000006</v>
      </c>
      <c r="O477" s="46"/>
      <c r="P477" s="43"/>
      <c r="Q477" s="142">
        <f t="shared" si="114"/>
        <v>254.99500000000003</v>
      </c>
      <c r="R477" s="143">
        <f t="shared" si="115"/>
        <v>1078.6289999999999</v>
      </c>
      <c r="S477" s="143">
        <f t="shared" si="116"/>
        <v>2051.3536000000004</v>
      </c>
      <c r="T477" s="95">
        <f t="shared" si="117"/>
        <v>3384.9776000000002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44224.68250000001</v>
      </c>
      <c r="N478" s="62">
        <f t="shared" si="113"/>
        <v>68.150000000000006</v>
      </c>
      <c r="O478" s="46"/>
      <c r="P478" s="43"/>
      <c r="Q478" s="142">
        <f t="shared" si="114"/>
        <v>254.99500000000003</v>
      </c>
      <c r="R478" s="143">
        <f t="shared" si="115"/>
        <v>1078.6289999999999</v>
      </c>
      <c r="S478" s="143">
        <f t="shared" si="116"/>
        <v>2051.3536000000004</v>
      </c>
      <c r="T478" s="95">
        <f t="shared" si="117"/>
        <v>3384.9776000000002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44224.68250000001</v>
      </c>
      <c r="N479" s="62">
        <f t="shared" si="113"/>
        <v>68.150000000000006</v>
      </c>
      <c r="O479" s="46"/>
      <c r="P479" s="43"/>
      <c r="Q479" s="142">
        <f t="shared" si="114"/>
        <v>254.99500000000003</v>
      </c>
      <c r="R479" s="143">
        <f t="shared" si="115"/>
        <v>1078.6289999999999</v>
      </c>
      <c r="S479" s="143">
        <f t="shared" si="116"/>
        <v>2051.3536000000004</v>
      </c>
      <c r="T479" s="95">
        <f t="shared" si="117"/>
        <v>3384.9776000000002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44224.68250000001</v>
      </c>
      <c r="N480" s="62">
        <f t="shared" si="113"/>
        <v>68.150000000000006</v>
      </c>
      <c r="O480" s="46"/>
      <c r="P480" s="43"/>
      <c r="Q480" s="142">
        <f t="shared" si="114"/>
        <v>254.99500000000003</v>
      </c>
      <c r="R480" s="143">
        <f t="shared" si="115"/>
        <v>1078.6289999999999</v>
      </c>
      <c r="S480" s="143">
        <f t="shared" si="116"/>
        <v>2051.3536000000004</v>
      </c>
      <c r="T480" s="95">
        <f t="shared" si="117"/>
        <v>3384.9776000000002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44224.68250000001</v>
      </c>
      <c r="N481" s="62">
        <f t="shared" si="113"/>
        <v>68.150000000000006</v>
      </c>
      <c r="O481" s="46"/>
      <c r="P481" s="43"/>
      <c r="Q481" s="142">
        <f t="shared" si="114"/>
        <v>254.99500000000003</v>
      </c>
      <c r="R481" s="143">
        <f t="shared" si="115"/>
        <v>1078.6289999999999</v>
      </c>
      <c r="S481" s="143">
        <f t="shared" si="116"/>
        <v>2051.3536000000004</v>
      </c>
      <c r="T481" s="95">
        <f t="shared" si="117"/>
        <v>3384.9776000000002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44224.68250000001</v>
      </c>
      <c r="N482" s="62">
        <f t="shared" si="113"/>
        <v>68.150000000000006</v>
      </c>
      <c r="O482" s="46"/>
      <c r="P482" s="43"/>
      <c r="Q482" s="142">
        <f t="shared" si="114"/>
        <v>254.99500000000003</v>
      </c>
      <c r="R482" s="143">
        <f t="shared" si="115"/>
        <v>1078.6289999999999</v>
      </c>
      <c r="S482" s="143">
        <f t="shared" si="116"/>
        <v>2051.3536000000004</v>
      </c>
      <c r="T482" s="95">
        <f t="shared" si="117"/>
        <v>3384.9776000000002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44224.68250000001</v>
      </c>
      <c r="N483" s="62">
        <f t="shared" si="113"/>
        <v>68.150000000000006</v>
      </c>
      <c r="O483" s="46"/>
      <c r="P483" s="43"/>
      <c r="Q483" s="142">
        <f t="shared" si="114"/>
        <v>254.99500000000003</v>
      </c>
      <c r="R483" s="143">
        <f t="shared" si="115"/>
        <v>1078.6289999999999</v>
      </c>
      <c r="S483" s="143">
        <f t="shared" si="116"/>
        <v>2051.3536000000004</v>
      </c>
      <c r="T483" s="95">
        <f t="shared" si="117"/>
        <v>3384.9776000000002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44224.68250000001</v>
      </c>
      <c r="N484" s="62">
        <f t="shared" si="113"/>
        <v>68.150000000000006</v>
      </c>
      <c r="O484" s="46"/>
      <c r="P484" s="43"/>
      <c r="Q484" s="142">
        <f t="shared" si="114"/>
        <v>254.99500000000003</v>
      </c>
      <c r="R484" s="143">
        <f t="shared" si="115"/>
        <v>1078.6289999999999</v>
      </c>
      <c r="S484" s="143">
        <f t="shared" si="116"/>
        <v>2051.3536000000004</v>
      </c>
      <c r="T484" s="95">
        <f t="shared" si="117"/>
        <v>3384.9776000000002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44224.68250000001</v>
      </c>
      <c r="N485" s="62">
        <f t="shared" si="113"/>
        <v>68.150000000000006</v>
      </c>
      <c r="O485" s="46"/>
      <c r="P485" s="43"/>
      <c r="Q485" s="142">
        <f t="shared" si="114"/>
        <v>254.99500000000003</v>
      </c>
      <c r="R485" s="143">
        <f t="shared" si="115"/>
        <v>1078.6289999999999</v>
      </c>
      <c r="S485" s="143">
        <f t="shared" si="116"/>
        <v>2051.3536000000004</v>
      </c>
      <c r="T485" s="95">
        <f t="shared" si="117"/>
        <v>3384.9776000000002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44224.68250000001</v>
      </c>
      <c r="N486" s="62">
        <f t="shared" si="113"/>
        <v>68.150000000000006</v>
      </c>
      <c r="O486" s="46"/>
      <c r="P486" s="43"/>
      <c r="Q486" s="142">
        <f t="shared" si="114"/>
        <v>254.99500000000003</v>
      </c>
      <c r="R486" s="143">
        <f t="shared" si="115"/>
        <v>1078.6289999999999</v>
      </c>
      <c r="S486" s="143">
        <f t="shared" si="116"/>
        <v>2051.3536000000004</v>
      </c>
      <c r="T486" s="95">
        <f t="shared" si="117"/>
        <v>3384.9776000000002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44224.68250000001</v>
      </c>
      <c r="N487" s="62">
        <f t="shared" si="113"/>
        <v>68.150000000000006</v>
      </c>
      <c r="O487" s="46"/>
      <c r="P487" s="43"/>
      <c r="Q487" s="142">
        <f t="shared" si="114"/>
        <v>254.99500000000003</v>
      </c>
      <c r="R487" s="143">
        <f t="shared" si="115"/>
        <v>1078.6289999999999</v>
      </c>
      <c r="S487" s="143">
        <f t="shared" si="116"/>
        <v>2051.3536000000004</v>
      </c>
      <c r="T487" s="95">
        <f t="shared" si="117"/>
        <v>3384.9776000000002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44224.68250000001</v>
      </c>
      <c r="N488" s="62">
        <f t="shared" si="113"/>
        <v>68.150000000000006</v>
      </c>
      <c r="O488" s="46"/>
      <c r="P488" s="43"/>
      <c r="Q488" s="142">
        <f t="shared" si="114"/>
        <v>254.99500000000003</v>
      </c>
      <c r="R488" s="143">
        <f t="shared" si="115"/>
        <v>1078.6289999999999</v>
      </c>
      <c r="S488" s="143">
        <f t="shared" si="116"/>
        <v>2051.3536000000004</v>
      </c>
      <c r="T488" s="95">
        <f t="shared" si="117"/>
        <v>3384.9776000000002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44224.68250000001</v>
      </c>
      <c r="N489" s="62">
        <f t="shared" si="113"/>
        <v>68.150000000000006</v>
      </c>
      <c r="O489" s="46"/>
      <c r="P489" s="43"/>
      <c r="Q489" s="142">
        <f t="shared" si="114"/>
        <v>254.99500000000003</v>
      </c>
      <c r="R489" s="143">
        <f t="shared" si="115"/>
        <v>1078.6289999999999</v>
      </c>
      <c r="S489" s="143">
        <f t="shared" si="116"/>
        <v>2051.3536000000004</v>
      </c>
      <c r="T489" s="95">
        <f t="shared" si="117"/>
        <v>3384.9776000000002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44224.68250000001</v>
      </c>
      <c r="N490" s="62">
        <f t="shared" si="113"/>
        <v>68.150000000000006</v>
      </c>
      <c r="O490" s="46"/>
      <c r="P490" s="43"/>
      <c r="Q490" s="142">
        <f t="shared" si="114"/>
        <v>254.99500000000003</v>
      </c>
      <c r="R490" s="143">
        <f t="shared" si="115"/>
        <v>1078.6289999999999</v>
      </c>
      <c r="S490" s="143">
        <f t="shared" si="116"/>
        <v>2051.3536000000004</v>
      </c>
      <c r="T490" s="95">
        <f t="shared" si="117"/>
        <v>3384.9776000000002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44224.68250000001</v>
      </c>
      <c r="N491" s="62">
        <f t="shared" si="113"/>
        <v>68.150000000000006</v>
      </c>
      <c r="O491" s="46"/>
      <c r="P491" s="43"/>
      <c r="Q491" s="142">
        <f t="shared" si="114"/>
        <v>254.99500000000003</v>
      </c>
      <c r="R491" s="143">
        <f t="shared" si="115"/>
        <v>1078.6289999999999</v>
      </c>
      <c r="S491" s="143">
        <f t="shared" si="116"/>
        <v>2051.3536000000004</v>
      </c>
      <c r="T491" s="95">
        <f t="shared" si="117"/>
        <v>3384.9776000000002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44224.68250000001</v>
      </c>
      <c r="N492" s="62">
        <f t="shared" si="113"/>
        <v>68.150000000000006</v>
      </c>
      <c r="O492" s="46"/>
      <c r="P492" s="43"/>
      <c r="Q492" s="142">
        <f t="shared" si="114"/>
        <v>254.99500000000003</v>
      </c>
      <c r="R492" s="143">
        <f t="shared" si="115"/>
        <v>1078.6289999999999</v>
      </c>
      <c r="S492" s="143">
        <f t="shared" si="116"/>
        <v>2051.3536000000004</v>
      </c>
      <c r="T492" s="95">
        <f t="shared" si="117"/>
        <v>3384.9776000000002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44224.68250000001</v>
      </c>
      <c r="N493" s="62">
        <f t="shared" si="113"/>
        <v>68.150000000000006</v>
      </c>
      <c r="O493" s="46"/>
      <c r="P493" s="43"/>
      <c r="Q493" s="142">
        <f t="shared" si="114"/>
        <v>254.99500000000003</v>
      </c>
      <c r="R493" s="143">
        <f t="shared" si="115"/>
        <v>1078.6289999999999</v>
      </c>
      <c r="S493" s="143">
        <f t="shared" si="116"/>
        <v>2051.3536000000004</v>
      </c>
      <c r="T493" s="95">
        <f t="shared" si="117"/>
        <v>3384.9776000000002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44224.68250000001</v>
      </c>
      <c r="N494" s="62">
        <f t="shared" si="113"/>
        <v>68.150000000000006</v>
      </c>
      <c r="O494" s="46"/>
      <c r="P494" s="43"/>
      <c r="Q494" s="142">
        <f t="shared" si="114"/>
        <v>254.99500000000003</v>
      </c>
      <c r="R494" s="143">
        <f t="shared" si="115"/>
        <v>1078.6289999999999</v>
      </c>
      <c r="S494" s="143">
        <f t="shared" si="116"/>
        <v>2051.3536000000004</v>
      </c>
      <c r="T494" s="95">
        <f t="shared" si="117"/>
        <v>3384.9776000000002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44224.68250000001</v>
      </c>
      <c r="N495" s="62">
        <f t="shared" si="113"/>
        <v>68.150000000000006</v>
      </c>
      <c r="O495" s="46"/>
      <c r="P495" s="43"/>
      <c r="Q495" s="142">
        <f t="shared" si="114"/>
        <v>254.99500000000003</v>
      </c>
      <c r="R495" s="143">
        <f t="shared" si="115"/>
        <v>1078.6289999999999</v>
      </c>
      <c r="S495" s="143">
        <f t="shared" si="116"/>
        <v>2051.3536000000004</v>
      </c>
      <c r="T495" s="95">
        <f t="shared" si="117"/>
        <v>3384.9776000000002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44224.68250000001</v>
      </c>
      <c r="N496" s="62">
        <f t="shared" si="113"/>
        <v>68.150000000000006</v>
      </c>
      <c r="O496" s="46"/>
      <c r="P496" s="43"/>
      <c r="Q496" s="142">
        <f t="shared" si="114"/>
        <v>254.99500000000003</v>
      </c>
      <c r="R496" s="143">
        <f t="shared" si="115"/>
        <v>1078.6289999999999</v>
      </c>
      <c r="S496" s="143">
        <f t="shared" si="116"/>
        <v>2051.3536000000004</v>
      </c>
      <c r="T496" s="95">
        <f t="shared" si="117"/>
        <v>3384.9776000000002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44224.68250000001</v>
      </c>
      <c r="N497" s="62">
        <f t="shared" si="113"/>
        <v>68.150000000000006</v>
      </c>
      <c r="O497" s="46"/>
      <c r="P497" s="43"/>
      <c r="Q497" s="142">
        <f t="shared" si="114"/>
        <v>254.99500000000003</v>
      </c>
      <c r="R497" s="143">
        <f t="shared" si="115"/>
        <v>1078.6289999999999</v>
      </c>
      <c r="S497" s="143">
        <f t="shared" si="116"/>
        <v>2051.3536000000004</v>
      </c>
      <c r="T497" s="95">
        <f t="shared" si="117"/>
        <v>3384.9776000000002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44224.68250000001</v>
      </c>
      <c r="N498" s="62">
        <f t="shared" si="113"/>
        <v>68.150000000000006</v>
      </c>
      <c r="O498" s="46"/>
      <c r="P498" s="43"/>
      <c r="Q498" s="142">
        <f t="shared" si="114"/>
        <v>254.99500000000003</v>
      </c>
      <c r="R498" s="143">
        <f t="shared" si="115"/>
        <v>1078.6289999999999</v>
      </c>
      <c r="S498" s="143">
        <f t="shared" si="116"/>
        <v>2051.3536000000004</v>
      </c>
      <c r="T498" s="95">
        <f t="shared" si="117"/>
        <v>3384.9776000000002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44224.68250000001</v>
      </c>
      <c r="N499" s="62">
        <f t="shared" si="113"/>
        <v>68.150000000000006</v>
      </c>
      <c r="O499" s="46"/>
      <c r="P499" s="43"/>
      <c r="Q499" s="142">
        <f t="shared" si="114"/>
        <v>254.99500000000003</v>
      </c>
      <c r="R499" s="143">
        <f t="shared" si="115"/>
        <v>1078.6289999999999</v>
      </c>
      <c r="S499" s="143">
        <f t="shared" si="116"/>
        <v>2051.3536000000004</v>
      </c>
      <c r="T499" s="95">
        <f t="shared" si="117"/>
        <v>3384.9776000000002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44224.68250000001</v>
      </c>
      <c r="N500" s="62">
        <f t="shared" si="113"/>
        <v>68.150000000000006</v>
      </c>
      <c r="O500" s="46"/>
      <c r="P500" s="43"/>
      <c r="Q500" s="142">
        <f t="shared" si="114"/>
        <v>254.99500000000003</v>
      </c>
      <c r="R500" s="143">
        <f t="shared" si="115"/>
        <v>1078.6289999999999</v>
      </c>
      <c r="S500" s="143">
        <f t="shared" si="116"/>
        <v>2051.3536000000004</v>
      </c>
      <c r="T500" s="95">
        <f t="shared" si="117"/>
        <v>3384.9776000000002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44224.68250000001</v>
      </c>
      <c r="N501" s="62">
        <f t="shared" si="113"/>
        <v>68.150000000000006</v>
      </c>
      <c r="O501" s="46"/>
      <c r="P501" s="43"/>
      <c r="Q501" s="142">
        <f t="shared" si="114"/>
        <v>254.99500000000003</v>
      </c>
      <c r="R501" s="143">
        <f t="shared" si="115"/>
        <v>1078.6289999999999</v>
      </c>
      <c r="S501" s="143">
        <f t="shared" si="116"/>
        <v>2051.3536000000004</v>
      </c>
      <c r="T501" s="95">
        <f t="shared" si="117"/>
        <v>3384.9776000000002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44224.68250000001</v>
      </c>
      <c r="N502" s="154">
        <f t="shared" si="113"/>
        <v>68.150000000000006</v>
      </c>
      <c r="O502" s="163"/>
      <c r="P502" s="164"/>
      <c r="Q502" s="144">
        <f t="shared" si="114"/>
        <v>254.99500000000003</v>
      </c>
      <c r="R502" s="145">
        <f t="shared" si="115"/>
        <v>1078.6289999999999</v>
      </c>
      <c r="S502" s="145">
        <f t="shared" si="116"/>
        <v>2051.3536000000004</v>
      </c>
      <c r="T502" s="96">
        <f t="shared" si="117"/>
        <v>3384.9776000000002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46178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62</v>
      </c>
      <c r="D6" s="34"/>
      <c r="E6" s="58"/>
      <c r="F6" s="46">
        <v>142</v>
      </c>
      <c r="G6" s="34">
        <v>102</v>
      </c>
      <c r="H6" s="58">
        <v>168</v>
      </c>
      <c r="I6" s="46">
        <v>51</v>
      </c>
      <c r="J6" s="34">
        <v>43</v>
      </c>
      <c r="K6" s="45">
        <v>46</v>
      </c>
      <c r="L6" s="44">
        <f>SUM(C6:K6)/40</f>
        <v>15.35</v>
      </c>
      <c r="M6" s="97">
        <f>SUMPRODUCT($C$4:$K$4,$C6:$K6)</f>
        <v>34216.409999999996</v>
      </c>
      <c r="N6" s="58">
        <f>SUMPRODUCT($C$3:$K$3,$C6:$K6)/1000</f>
        <v>49.36</v>
      </c>
      <c r="O6" s="46">
        <f>SUM(F6:H6)/20</f>
        <v>20.6</v>
      </c>
      <c r="P6" s="43">
        <f>SUM(I6:K6)/20</f>
        <v>7</v>
      </c>
      <c r="Q6" s="141">
        <f>SUMPRODUCT($C$4:$E$4,$C$6:$E$6)*$Q$3</f>
        <v>121.61300000000001</v>
      </c>
      <c r="R6" s="93">
        <f>SUMPRODUCT($F$4:$H$4,$F$6:$H$6)*$R$3</f>
        <v>1729.164</v>
      </c>
      <c r="S6" s="93">
        <f>SUMPRODUCT($I$4:$K$4,$I$6:$K$6)*$S$3</f>
        <v>813.5680000000001</v>
      </c>
      <c r="T6" s="94">
        <f>SUM(Q6:S6)</f>
        <v>2664.3450000000003</v>
      </c>
      <c r="U6" s="74">
        <f>SUM(C6:E6)*$U$3</f>
        <v>2.1700000000000004</v>
      </c>
      <c r="V6" s="75">
        <f>SUM(F6:H6)*$V$3</f>
        <v>0</v>
      </c>
      <c r="W6" s="75">
        <f>SUM(I6:K6)*$W$3</f>
        <v>0</v>
      </c>
      <c r="X6" s="76">
        <f>SUM(U6:W6)</f>
        <v>2.1700000000000004</v>
      </c>
      <c r="Y6" s="70"/>
      <c r="Z6" s="121">
        <v>45</v>
      </c>
      <c r="AA6" s="35">
        <v>12</v>
      </c>
      <c r="AB6" s="119">
        <f>AA6/Z6</f>
        <v>0.26666666666666666</v>
      </c>
      <c r="AC6" s="34">
        <f t="shared" ref="AC6:AC17" si="0">M6/AA6</f>
        <v>2851.3674999999998</v>
      </c>
      <c r="AD6" s="45"/>
      <c r="AF6" s="108">
        <f>SUM(C6:E6)/40</f>
        <v>1.55</v>
      </c>
      <c r="AG6" s="106">
        <f>SUM(F6:H6)/40</f>
        <v>10.3</v>
      </c>
      <c r="AH6" s="109">
        <f>SUM(E6:G6)/40</f>
        <v>6.1</v>
      </c>
      <c r="AJ6" s="173">
        <f t="shared" ref="AJ6:AJ17" si="1">AF6/SUM(AF6:AH6)</f>
        <v>8.6350974930362104E-2</v>
      </c>
      <c r="AK6" s="173">
        <f>AG6/SUM(AF6:AH6)</f>
        <v>0.57381615598885793</v>
      </c>
      <c r="AL6" s="173">
        <f>AH6/SUM(AF6:AH6)</f>
        <v>0.33983286908077986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121.61300000000001</v>
      </c>
      <c r="R7" s="143">
        <f t="shared" ref="R7:R17" si="8">SUMPRODUCT($F$4:$H$4,$F$6:$H$6)*$R$3</f>
        <v>1729.164</v>
      </c>
      <c r="S7" s="143">
        <f t="shared" ref="S7:S17" si="9">SUMPRODUCT($I$4:$K$4,$I$6:$K$6)*$S$3</f>
        <v>813.5680000000001</v>
      </c>
      <c r="T7" s="95">
        <f t="shared" ref="T7:T17" si="10">SUM(Q7:S7)</f>
        <v>2664.3450000000003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121.61300000000001</v>
      </c>
      <c r="R8" s="143">
        <f t="shared" si="8"/>
        <v>1729.164</v>
      </c>
      <c r="S8" s="143">
        <f t="shared" si="9"/>
        <v>813.5680000000001</v>
      </c>
      <c r="T8" s="95">
        <f t="shared" si="10"/>
        <v>2664.3450000000003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121.61300000000001</v>
      </c>
      <c r="R9" s="143">
        <f t="shared" si="8"/>
        <v>1729.164</v>
      </c>
      <c r="S9" s="143">
        <f t="shared" si="9"/>
        <v>813.5680000000001</v>
      </c>
      <c r="T9" s="95">
        <f t="shared" si="10"/>
        <v>2664.3450000000003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/>
      <c r="G10" s="29"/>
      <c r="H10" s="62"/>
      <c r="I10" s="33">
        <v>16</v>
      </c>
      <c r="J10" s="29">
        <v>16</v>
      </c>
      <c r="K10" s="37">
        <v>26</v>
      </c>
      <c r="L10" s="38">
        <f t="shared" si="2"/>
        <v>3.45</v>
      </c>
      <c r="M10" s="97">
        <f t="shared" si="3"/>
        <v>7351.52</v>
      </c>
      <c r="N10" s="62">
        <f t="shared" si="4"/>
        <v>11.76</v>
      </c>
      <c r="O10" s="46">
        <f t="shared" si="5"/>
        <v>0</v>
      </c>
      <c r="P10" s="43">
        <f t="shared" si="6"/>
        <v>2.9</v>
      </c>
      <c r="Q10" s="142">
        <f t="shared" si="7"/>
        <v>121.61300000000001</v>
      </c>
      <c r="R10" s="143">
        <f t="shared" si="8"/>
        <v>1729.164</v>
      </c>
      <c r="S10" s="143">
        <f t="shared" si="9"/>
        <v>813.5680000000001</v>
      </c>
      <c r="T10" s="95">
        <f t="shared" si="10"/>
        <v>2664.3450000000003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>
        <v>40</v>
      </c>
      <c r="AA10" s="36">
        <v>8</v>
      </c>
      <c r="AB10" s="119">
        <f t="shared" si="15"/>
        <v>0.2</v>
      </c>
      <c r="AC10" s="29">
        <f t="shared" si="0"/>
        <v>918.94</v>
      </c>
      <c r="AD10" s="37"/>
      <c r="AF10" s="110">
        <f t="shared" si="16"/>
        <v>2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121.61300000000001</v>
      </c>
      <c r="R11" s="143">
        <f t="shared" si="8"/>
        <v>1729.164</v>
      </c>
      <c r="S11" s="143">
        <f t="shared" si="9"/>
        <v>813.5680000000001</v>
      </c>
      <c r="T11" s="95">
        <f t="shared" si="10"/>
        <v>2664.3450000000003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121.61300000000001</v>
      </c>
      <c r="R12" s="143">
        <f t="shared" si="8"/>
        <v>1729.164</v>
      </c>
      <c r="S12" s="143">
        <f t="shared" si="9"/>
        <v>813.5680000000001</v>
      </c>
      <c r="T12" s="95">
        <f t="shared" ref="T12:T13" si="24">SUM(Q12:S12)</f>
        <v>2664.3450000000003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121.61300000000001</v>
      </c>
      <c r="R13" s="143">
        <f t="shared" si="8"/>
        <v>1729.164</v>
      </c>
      <c r="S13" s="143">
        <f t="shared" si="9"/>
        <v>813.5680000000001</v>
      </c>
      <c r="T13" s="95">
        <f t="shared" si="24"/>
        <v>2664.3450000000003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121.61300000000001</v>
      </c>
      <c r="R14" s="143">
        <f t="shared" si="8"/>
        <v>1729.164</v>
      </c>
      <c r="S14" s="143">
        <f t="shared" si="9"/>
        <v>813.5680000000001</v>
      </c>
      <c r="T14" s="95">
        <f t="shared" si="10"/>
        <v>2664.3450000000003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121.61300000000001</v>
      </c>
      <c r="R15" s="143">
        <f t="shared" si="8"/>
        <v>1729.164</v>
      </c>
      <c r="S15" s="143">
        <f t="shared" si="9"/>
        <v>813.5680000000001</v>
      </c>
      <c r="T15" s="95">
        <f t="shared" si="10"/>
        <v>2664.3450000000003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121.61300000000001</v>
      </c>
      <c r="R16" s="143">
        <f t="shared" si="8"/>
        <v>1729.164</v>
      </c>
      <c r="S16" s="143">
        <f t="shared" si="9"/>
        <v>813.5680000000001</v>
      </c>
      <c r="T16" s="95">
        <f t="shared" si="10"/>
        <v>2664.3450000000003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121.61300000000001</v>
      </c>
      <c r="R17" s="145">
        <f t="shared" si="8"/>
        <v>1729.164</v>
      </c>
      <c r="S17" s="145">
        <f t="shared" si="9"/>
        <v>813.5680000000001</v>
      </c>
      <c r="T17" s="96">
        <f t="shared" si="10"/>
        <v>2664.3450000000003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142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142</v>
      </c>
      <c r="G18" s="55">
        <f t="shared" si="31"/>
        <v>102</v>
      </c>
      <c r="H18" s="57">
        <f t="shared" si="31"/>
        <v>168</v>
      </c>
      <c r="I18" s="130">
        <f t="shared" si="31"/>
        <v>67</v>
      </c>
      <c r="J18" s="55">
        <f t="shared" si="31"/>
        <v>59</v>
      </c>
      <c r="K18" s="57">
        <f t="shared" si="31"/>
        <v>72</v>
      </c>
      <c r="L18" s="54">
        <f t="shared" si="2"/>
        <v>18.8</v>
      </c>
      <c r="M18" s="99">
        <f>SUM(M6:M17)</f>
        <v>41567.929999999993</v>
      </c>
      <c r="N18" s="57">
        <f t="shared" ref="N18:Z18" si="32">SUM(N6:N17)</f>
        <v>61.12</v>
      </c>
      <c r="O18" s="130">
        <f t="shared" si="32"/>
        <v>20.6</v>
      </c>
      <c r="P18" s="56">
        <f t="shared" si="32"/>
        <v>9.9</v>
      </c>
      <c r="Q18" s="146">
        <f t="shared" si="32"/>
        <v>1459.3560000000004</v>
      </c>
      <c r="R18" s="147">
        <f t="shared" si="32"/>
        <v>20749.968000000004</v>
      </c>
      <c r="S18" s="147">
        <f t="shared" si="32"/>
        <v>9762.8160000000007</v>
      </c>
      <c r="T18" s="140">
        <f t="shared" si="32"/>
        <v>31972.14000000001</v>
      </c>
      <c r="U18" s="72">
        <f t="shared" si="32"/>
        <v>4.9700000000000006</v>
      </c>
      <c r="V18" s="73">
        <f t="shared" si="32"/>
        <v>0</v>
      </c>
      <c r="W18" s="73">
        <f t="shared" si="32"/>
        <v>0</v>
      </c>
      <c r="X18" s="77">
        <f t="shared" si="32"/>
        <v>4.9700000000000006</v>
      </c>
      <c r="Y18" s="32">
        <f t="shared" si="32"/>
        <v>0</v>
      </c>
      <c r="Z18" s="39">
        <f t="shared" si="32"/>
        <v>125</v>
      </c>
      <c r="AA18" s="40">
        <f>SUM(AA6:AA17)</f>
        <v>26</v>
      </c>
      <c r="AB18" s="123">
        <f t="shared" si="15"/>
        <v>0.20799999999999999</v>
      </c>
      <c r="AC18" s="123">
        <f t="shared" ref="AC18" si="33">M18/AA18</f>
        <v>1598.7665384615382</v>
      </c>
      <c r="AD18" s="47">
        <f>SUM(AD6:AD17)</f>
        <v>0</v>
      </c>
      <c r="AF18" s="116">
        <f t="shared" si="16"/>
        <v>3.55</v>
      </c>
      <c r="AG18" s="117">
        <f t="shared" si="17"/>
        <v>10.3</v>
      </c>
      <c r="AH18" s="118">
        <f t="shared" si="18"/>
        <v>6.1</v>
      </c>
      <c r="AJ18" s="174">
        <f t="shared" ref="AJ18" si="34">AF18/SUM(AF18:AH18)</f>
        <v>0.17794486215538843</v>
      </c>
      <c r="AK18" s="174">
        <f t="shared" si="19"/>
        <v>0.51629072681704258</v>
      </c>
      <c r="AL18" s="174">
        <f t="shared" si="20"/>
        <v>0.30576441102756885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34216.409999999996</v>
      </c>
      <c r="N23" s="152">
        <f t="shared" ref="N23:N86" si="36">SUMPRODUCT($C$3:$K$3,$C$6:$K$6)/1000</f>
        <v>49.36</v>
      </c>
      <c r="O23" s="155"/>
      <c r="P23" s="156"/>
      <c r="Q23" s="157">
        <f t="shared" ref="Q23:Q86" si="37">SUMPRODUCT($C$4:$E$4,$C$6:$E$6)*$Q$3</f>
        <v>121.61300000000001</v>
      </c>
      <c r="R23" s="158">
        <f t="shared" ref="R23:R86" si="38">SUMPRODUCT($F$4:$H$4,$F$6:$H$6)*$R$3</f>
        <v>1729.164</v>
      </c>
      <c r="S23" s="158">
        <f t="shared" ref="S23:S86" si="39">SUMPRODUCT($I$4:$K$4,$I$6:$K$6)*$S$3</f>
        <v>813.5680000000001</v>
      </c>
      <c r="T23" s="159">
        <f t="shared" ref="T23:T86" si="40">SUM(Q23:S23)</f>
        <v>2664.3450000000003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34216.409999999996</v>
      </c>
      <c r="N24" s="62">
        <f t="shared" si="36"/>
        <v>49.36</v>
      </c>
      <c r="O24" s="46"/>
      <c r="P24" s="43"/>
      <c r="Q24" s="142">
        <f t="shared" si="37"/>
        <v>121.61300000000001</v>
      </c>
      <c r="R24" s="143">
        <f t="shared" si="38"/>
        <v>1729.164</v>
      </c>
      <c r="S24" s="143">
        <f t="shared" si="39"/>
        <v>813.5680000000001</v>
      </c>
      <c r="T24" s="95">
        <f t="shared" si="40"/>
        <v>2664.3450000000003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34216.409999999996</v>
      </c>
      <c r="N25" s="62">
        <f t="shared" si="36"/>
        <v>49.36</v>
      </c>
      <c r="O25" s="46"/>
      <c r="P25" s="43"/>
      <c r="Q25" s="142">
        <f t="shared" si="37"/>
        <v>121.61300000000001</v>
      </c>
      <c r="R25" s="143">
        <f t="shared" si="38"/>
        <v>1729.164</v>
      </c>
      <c r="S25" s="143">
        <f t="shared" si="39"/>
        <v>813.5680000000001</v>
      </c>
      <c r="T25" s="95">
        <f t="shared" si="40"/>
        <v>2664.3450000000003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34216.409999999996</v>
      </c>
      <c r="N26" s="62">
        <f t="shared" si="36"/>
        <v>49.36</v>
      </c>
      <c r="O26" s="46"/>
      <c r="P26" s="43"/>
      <c r="Q26" s="142">
        <f t="shared" si="37"/>
        <v>121.61300000000001</v>
      </c>
      <c r="R26" s="143">
        <f t="shared" si="38"/>
        <v>1729.164</v>
      </c>
      <c r="S26" s="143">
        <f t="shared" si="39"/>
        <v>813.5680000000001</v>
      </c>
      <c r="T26" s="95">
        <f t="shared" si="40"/>
        <v>2664.3450000000003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34216.409999999996</v>
      </c>
      <c r="N27" s="62">
        <f t="shared" si="36"/>
        <v>49.36</v>
      </c>
      <c r="O27" s="46"/>
      <c r="P27" s="43"/>
      <c r="Q27" s="142">
        <f t="shared" si="37"/>
        <v>121.61300000000001</v>
      </c>
      <c r="R27" s="143">
        <f t="shared" si="38"/>
        <v>1729.164</v>
      </c>
      <c r="S27" s="143">
        <f t="shared" si="39"/>
        <v>813.5680000000001</v>
      </c>
      <c r="T27" s="95">
        <f t="shared" si="40"/>
        <v>2664.3450000000003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34216.409999999996</v>
      </c>
      <c r="N28" s="62">
        <f t="shared" si="36"/>
        <v>49.36</v>
      </c>
      <c r="O28" s="46"/>
      <c r="P28" s="43"/>
      <c r="Q28" s="142">
        <f t="shared" si="37"/>
        <v>121.61300000000001</v>
      </c>
      <c r="R28" s="143">
        <f t="shared" si="38"/>
        <v>1729.164</v>
      </c>
      <c r="S28" s="143">
        <f t="shared" si="39"/>
        <v>813.5680000000001</v>
      </c>
      <c r="T28" s="95">
        <f t="shared" si="40"/>
        <v>2664.3450000000003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34216.409999999996</v>
      </c>
      <c r="N29" s="62">
        <f t="shared" si="36"/>
        <v>49.36</v>
      </c>
      <c r="O29" s="46"/>
      <c r="P29" s="43"/>
      <c r="Q29" s="142">
        <f t="shared" si="37"/>
        <v>121.61300000000001</v>
      </c>
      <c r="R29" s="143">
        <f t="shared" si="38"/>
        <v>1729.164</v>
      </c>
      <c r="S29" s="143">
        <f t="shared" si="39"/>
        <v>813.5680000000001</v>
      </c>
      <c r="T29" s="95">
        <f t="shared" si="40"/>
        <v>2664.3450000000003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34216.409999999996</v>
      </c>
      <c r="N30" s="62">
        <f t="shared" si="36"/>
        <v>49.36</v>
      </c>
      <c r="O30" s="46"/>
      <c r="P30" s="43"/>
      <c r="Q30" s="142">
        <f t="shared" si="37"/>
        <v>121.61300000000001</v>
      </c>
      <c r="R30" s="143">
        <f t="shared" si="38"/>
        <v>1729.164</v>
      </c>
      <c r="S30" s="143">
        <f t="shared" si="39"/>
        <v>813.5680000000001</v>
      </c>
      <c r="T30" s="95">
        <f t="shared" si="40"/>
        <v>2664.3450000000003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34216.409999999996</v>
      </c>
      <c r="N31" s="62">
        <f t="shared" si="36"/>
        <v>49.36</v>
      </c>
      <c r="O31" s="46"/>
      <c r="P31" s="43"/>
      <c r="Q31" s="142">
        <f t="shared" si="37"/>
        <v>121.61300000000001</v>
      </c>
      <c r="R31" s="143">
        <f t="shared" si="38"/>
        <v>1729.164</v>
      </c>
      <c r="S31" s="143">
        <f t="shared" si="39"/>
        <v>813.5680000000001</v>
      </c>
      <c r="T31" s="95">
        <f t="shared" si="40"/>
        <v>2664.3450000000003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34216.409999999996</v>
      </c>
      <c r="N32" s="62">
        <f t="shared" si="36"/>
        <v>49.36</v>
      </c>
      <c r="O32" s="46"/>
      <c r="P32" s="43"/>
      <c r="Q32" s="142">
        <f t="shared" si="37"/>
        <v>121.61300000000001</v>
      </c>
      <c r="R32" s="143">
        <f t="shared" si="38"/>
        <v>1729.164</v>
      </c>
      <c r="S32" s="143">
        <f t="shared" si="39"/>
        <v>813.5680000000001</v>
      </c>
      <c r="T32" s="95">
        <f t="shared" si="40"/>
        <v>2664.3450000000003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34216.409999999996</v>
      </c>
      <c r="N33" s="62">
        <f t="shared" si="36"/>
        <v>49.36</v>
      </c>
      <c r="O33" s="46"/>
      <c r="P33" s="43"/>
      <c r="Q33" s="142">
        <f t="shared" si="37"/>
        <v>121.61300000000001</v>
      </c>
      <c r="R33" s="143">
        <f t="shared" si="38"/>
        <v>1729.164</v>
      </c>
      <c r="S33" s="143">
        <f t="shared" si="39"/>
        <v>813.5680000000001</v>
      </c>
      <c r="T33" s="95">
        <f t="shared" si="40"/>
        <v>2664.3450000000003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34216.409999999996</v>
      </c>
      <c r="N34" s="62">
        <f t="shared" si="36"/>
        <v>49.36</v>
      </c>
      <c r="O34" s="46"/>
      <c r="P34" s="43"/>
      <c r="Q34" s="142">
        <f t="shared" si="37"/>
        <v>121.61300000000001</v>
      </c>
      <c r="R34" s="143">
        <f t="shared" si="38"/>
        <v>1729.164</v>
      </c>
      <c r="S34" s="143">
        <f t="shared" si="39"/>
        <v>813.5680000000001</v>
      </c>
      <c r="T34" s="95">
        <f t="shared" si="40"/>
        <v>2664.3450000000003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34216.409999999996</v>
      </c>
      <c r="N35" s="62">
        <f t="shared" si="36"/>
        <v>49.36</v>
      </c>
      <c r="O35" s="46"/>
      <c r="P35" s="43"/>
      <c r="Q35" s="142">
        <f t="shared" si="37"/>
        <v>121.61300000000001</v>
      </c>
      <c r="R35" s="143">
        <f t="shared" si="38"/>
        <v>1729.164</v>
      </c>
      <c r="S35" s="143">
        <f t="shared" si="39"/>
        <v>813.5680000000001</v>
      </c>
      <c r="T35" s="95">
        <f t="shared" si="40"/>
        <v>2664.3450000000003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34216.409999999996</v>
      </c>
      <c r="N36" s="62">
        <f t="shared" si="36"/>
        <v>49.36</v>
      </c>
      <c r="O36" s="46"/>
      <c r="P36" s="43"/>
      <c r="Q36" s="142">
        <f t="shared" si="37"/>
        <v>121.61300000000001</v>
      </c>
      <c r="R36" s="143">
        <f t="shared" si="38"/>
        <v>1729.164</v>
      </c>
      <c r="S36" s="143">
        <f t="shared" si="39"/>
        <v>813.5680000000001</v>
      </c>
      <c r="T36" s="95">
        <f t="shared" si="40"/>
        <v>2664.3450000000003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34216.409999999996</v>
      </c>
      <c r="N37" s="62">
        <f t="shared" si="36"/>
        <v>49.36</v>
      </c>
      <c r="O37" s="46"/>
      <c r="P37" s="43"/>
      <c r="Q37" s="142">
        <f t="shared" si="37"/>
        <v>121.61300000000001</v>
      </c>
      <c r="R37" s="143">
        <f t="shared" si="38"/>
        <v>1729.164</v>
      </c>
      <c r="S37" s="143">
        <f t="shared" si="39"/>
        <v>813.5680000000001</v>
      </c>
      <c r="T37" s="95">
        <f t="shared" si="40"/>
        <v>2664.3450000000003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34216.409999999996</v>
      </c>
      <c r="N38" s="62">
        <f t="shared" si="36"/>
        <v>49.36</v>
      </c>
      <c r="O38" s="46"/>
      <c r="P38" s="43"/>
      <c r="Q38" s="142">
        <f t="shared" si="37"/>
        <v>121.61300000000001</v>
      </c>
      <c r="R38" s="143">
        <f t="shared" si="38"/>
        <v>1729.164</v>
      </c>
      <c r="S38" s="143">
        <f t="shared" si="39"/>
        <v>813.5680000000001</v>
      </c>
      <c r="T38" s="95">
        <f t="shared" si="40"/>
        <v>2664.3450000000003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34216.409999999996</v>
      </c>
      <c r="N39" s="62">
        <f t="shared" si="36"/>
        <v>49.36</v>
      </c>
      <c r="O39" s="46"/>
      <c r="P39" s="43"/>
      <c r="Q39" s="142">
        <f t="shared" si="37"/>
        <v>121.61300000000001</v>
      </c>
      <c r="R39" s="143">
        <f t="shared" si="38"/>
        <v>1729.164</v>
      </c>
      <c r="S39" s="143">
        <f t="shared" si="39"/>
        <v>813.5680000000001</v>
      </c>
      <c r="T39" s="95">
        <f t="shared" si="40"/>
        <v>2664.3450000000003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34216.409999999996</v>
      </c>
      <c r="N40" s="62">
        <f t="shared" si="36"/>
        <v>49.36</v>
      </c>
      <c r="O40" s="46"/>
      <c r="P40" s="43"/>
      <c r="Q40" s="142">
        <f t="shared" si="37"/>
        <v>121.61300000000001</v>
      </c>
      <c r="R40" s="143">
        <f t="shared" si="38"/>
        <v>1729.164</v>
      </c>
      <c r="S40" s="143">
        <f t="shared" si="39"/>
        <v>813.5680000000001</v>
      </c>
      <c r="T40" s="95">
        <f t="shared" si="40"/>
        <v>2664.3450000000003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34216.409999999996</v>
      </c>
      <c r="N41" s="62">
        <f t="shared" si="36"/>
        <v>49.36</v>
      </c>
      <c r="O41" s="46"/>
      <c r="P41" s="43"/>
      <c r="Q41" s="142">
        <f t="shared" si="37"/>
        <v>121.61300000000001</v>
      </c>
      <c r="R41" s="143">
        <f t="shared" si="38"/>
        <v>1729.164</v>
      </c>
      <c r="S41" s="143">
        <f t="shared" si="39"/>
        <v>813.5680000000001</v>
      </c>
      <c r="T41" s="95">
        <f t="shared" si="40"/>
        <v>2664.3450000000003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34216.409999999996</v>
      </c>
      <c r="N42" s="62">
        <f t="shared" si="36"/>
        <v>49.36</v>
      </c>
      <c r="O42" s="46"/>
      <c r="P42" s="43"/>
      <c r="Q42" s="142">
        <f t="shared" si="37"/>
        <v>121.61300000000001</v>
      </c>
      <c r="R42" s="143">
        <f t="shared" si="38"/>
        <v>1729.164</v>
      </c>
      <c r="S42" s="143">
        <f t="shared" si="39"/>
        <v>813.5680000000001</v>
      </c>
      <c r="T42" s="95">
        <f t="shared" si="40"/>
        <v>2664.3450000000003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34216.409999999996</v>
      </c>
      <c r="N43" s="62">
        <f t="shared" si="36"/>
        <v>49.36</v>
      </c>
      <c r="O43" s="46"/>
      <c r="P43" s="43"/>
      <c r="Q43" s="142">
        <f t="shared" si="37"/>
        <v>121.61300000000001</v>
      </c>
      <c r="R43" s="143">
        <f t="shared" si="38"/>
        <v>1729.164</v>
      </c>
      <c r="S43" s="143">
        <f t="shared" si="39"/>
        <v>813.5680000000001</v>
      </c>
      <c r="T43" s="95">
        <f t="shared" si="40"/>
        <v>2664.3450000000003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34216.409999999996</v>
      </c>
      <c r="N44" s="62">
        <f t="shared" si="36"/>
        <v>49.36</v>
      </c>
      <c r="O44" s="46"/>
      <c r="P44" s="43"/>
      <c r="Q44" s="142">
        <f t="shared" si="37"/>
        <v>121.61300000000001</v>
      </c>
      <c r="R44" s="143">
        <f t="shared" si="38"/>
        <v>1729.164</v>
      </c>
      <c r="S44" s="143">
        <f t="shared" si="39"/>
        <v>813.5680000000001</v>
      </c>
      <c r="T44" s="95">
        <f t="shared" si="40"/>
        <v>2664.3450000000003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34216.409999999996</v>
      </c>
      <c r="N45" s="62">
        <f t="shared" si="36"/>
        <v>49.36</v>
      </c>
      <c r="O45" s="46"/>
      <c r="P45" s="43"/>
      <c r="Q45" s="142">
        <f t="shared" si="37"/>
        <v>121.61300000000001</v>
      </c>
      <c r="R45" s="143">
        <f t="shared" si="38"/>
        <v>1729.164</v>
      </c>
      <c r="S45" s="143">
        <f t="shared" si="39"/>
        <v>813.5680000000001</v>
      </c>
      <c r="T45" s="95">
        <f t="shared" si="40"/>
        <v>2664.3450000000003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34216.409999999996</v>
      </c>
      <c r="N46" s="62">
        <f t="shared" si="36"/>
        <v>49.36</v>
      </c>
      <c r="O46" s="46"/>
      <c r="P46" s="43"/>
      <c r="Q46" s="142">
        <f t="shared" si="37"/>
        <v>121.61300000000001</v>
      </c>
      <c r="R46" s="143">
        <f t="shared" si="38"/>
        <v>1729.164</v>
      </c>
      <c r="S46" s="143">
        <f t="shared" si="39"/>
        <v>813.5680000000001</v>
      </c>
      <c r="T46" s="95">
        <f t="shared" si="40"/>
        <v>2664.3450000000003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34216.409999999996</v>
      </c>
      <c r="N47" s="62">
        <f t="shared" si="36"/>
        <v>49.36</v>
      </c>
      <c r="O47" s="46"/>
      <c r="P47" s="43"/>
      <c r="Q47" s="142">
        <f t="shared" si="37"/>
        <v>121.61300000000001</v>
      </c>
      <c r="R47" s="143">
        <f t="shared" si="38"/>
        <v>1729.164</v>
      </c>
      <c r="S47" s="143">
        <f t="shared" si="39"/>
        <v>813.5680000000001</v>
      </c>
      <c r="T47" s="95">
        <f t="shared" si="40"/>
        <v>2664.3450000000003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34216.409999999996</v>
      </c>
      <c r="N48" s="62">
        <f t="shared" si="36"/>
        <v>49.36</v>
      </c>
      <c r="O48" s="46"/>
      <c r="P48" s="43"/>
      <c r="Q48" s="142">
        <f t="shared" si="37"/>
        <v>121.61300000000001</v>
      </c>
      <c r="R48" s="143">
        <f t="shared" si="38"/>
        <v>1729.164</v>
      </c>
      <c r="S48" s="143">
        <f t="shared" si="39"/>
        <v>813.5680000000001</v>
      </c>
      <c r="T48" s="95">
        <f t="shared" si="40"/>
        <v>2664.3450000000003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34216.409999999996</v>
      </c>
      <c r="N49" s="62">
        <f t="shared" si="36"/>
        <v>49.36</v>
      </c>
      <c r="O49" s="46"/>
      <c r="P49" s="43"/>
      <c r="Q49" s="142">
        <f t="shared" si="37"/>
        <v>121.61300000000001</v>
      </c>
      <c r="R49" s="143">
        <f t="shared" si="38"/>
        <v>1729.164</v>
      </c>
      <c r="S49" s="143">
        <f t="shared" si="39"/>
        <v>813.5680000000001</v>
      </c>
      <c r="T49" s="95">
        <f t="shared" si="40"/>
        <v>2664.3450000000003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34216.409999999996</v>
      </c>
      <c r="N50" s="62">
        <f t="shared" si="36"/>
        <v>49.36</v>
      </c>
      <c r="O50" s="46"/>
      <c r="P50" s="43"/>
      <c r="Q50" s="142">
        <f t="shared" si="37"/>
        <v>121.61300000000001</v>
      </c>
      <c r="R50" s="143">
        <f t="shared" si="38"/>
        <v>1729.164</v>
      </c>
      <c r="S50" s="143">
        <f t="shared" si="39"/>
        <v>813.5680000000001</v>
      </c>
      <c r="T50" s="95">
        <f t="shared" si="40"/>
        <v>2664.3450000000003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34216.409999999996</v>
      </c>
      <c r="N51" s="62">
        <f t="shared" si="36"/>
        <v>49.36</v>
      </c>
      <c r="O51" s="46"/>
      <c r="P51" s="43"/>
      <c r="Q51" s="142">
        <f t="shared" si="37"/>
        <v>121.61300000000001</v>
      </c>
      <c r="R51" s="143">
        <f t="shared" si="38"/>
        <v>1729.164</v>
      </c>
      <c r="S51" s="143">
        <f t="shared" si="39"/>
        <v>813.5680000000001</v>
      </c>
      <c r="T51" s="95">
        <f t="shared" si="40"/>
        <v>2664.3450000000003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34216.409999999996</v>
      </c>
      <c r="N52" s="62">
        <f t="shared" si="36"/>
        <v>49.36</v>
      </c>
      <c r="O52" s="46"/>
      <c r="P52" s="43"/>
      <c r="Q52" s="142">
        <f t="shared" si="37"/>
        <v>121.61300000000001</v>
      </c>
      <c r="R52" s="143">
        <f t="shared" si="38"/>
        <v>1729.164</v>
      </c>
      <c r="S52" s="143">
        <f t="shared" si="39"/>
        <v>813.5680000000001</v>
      </c>
      <c r="T52" s="95">
        <f t="shared" si="40"/>
        <v>2664.3450000000003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34216.409999999996</v>
      </c>
      <c r="N53" s="62">
        <f t="shared" si="36"/>
        <v>49.36</v>
      </c>
      <c r="O53" s="46"/>
      <c r="P53" s="43"/>
      <c r="Q53" s="142">
        <f t="shared" si="37"/>
        <v>121.61300000000001</v>
      </c>
      <c r="R53" s="143">
        <f t="shared" si="38"/>
        <v>1729.164</v>
      </c>
      <c r="S53" s="143">
        <f t="shared" si="39"/>
        <v>813.5680000000001</v>
      </c>
      <c r="T53" s="95">
        <f t="shared" si="40"/>
        <v>2664.3450000000003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34216.409999999996</v>
      </c>
      <c r="N54" s="62">
        <f t="shared" si="36"/>
        <v>49.36</v>
      </c>
      <c r="O54" s="46"/>
      <c r="P54" s="43"/>
      <c r="Q54" s="142">
        <f t="shared" si="37"/>
        <v>121.61300000000001</v>
      </c>
      <c r="R54" s="143">
        <f t="shared" si="38"/>
        <v>1729.164</v>
      </c>
      <c r="S54" s="143">
        <f t="shared" si="39"/>
        <v>813.5680000000001</v>
      </c>
      <c r="T54" s="95">
        <f t="shared" si="40"/>
        <v>2664.3450000000003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34216.409999999996</v>
      </c>
      <c r="N55" s="62">
        <f t="shared" si="36"/>
        <v>49.36</v>
      </c>
      <c r="O55" s="46"/>
      <c r="P55" s="43"/>
      <c r="Q55" s="142">
        <f t="shared" si="37"/>
        <v>121.61300000000001</v>
      </c>
      <c r="R55" s="143">
        <f t="shared" si="38"/>
        <v>1729.164</v>
      </c>
      <c r="S55" s="143">
        <f t="shared" si="39"/>
        <v>813.5680000000001</v>
      </c>
      <c r="T55" s="95">
        <f t="shared" si="40"/>
        <v>2664.3450000000003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34216.409999999996</v>
      </c>
      <c r="N56" s="62">
        <f t="shared" si="36"/>
        <v>49.36</v>
      </c>
      <c r="O56" s="46"/>
      <c r="P56" s="43"/>
      <c r="Q56" s="142">
        <f t="shared" si="37"/>
        <v>121.61300000000001</v>
      </c>
      <c r="R56" s="143">
        <f t="shared" si="38"/>
        <v>1729.164</v>
      </c>
      <c r="S56" s="143">
        <f t="shared" si="39"/>
        <v>813.5680000000001</v>
      </c>
      <c r="T56" s="95">
        <f t="shared" si="40"/>
        <v>2664.3450000000003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34216.409999999996</v>
      </c>
      <c r="N57" s="62">
        <f t="shared" si="36"/>
        <v>49.36</v>
      </c>
      <c r="O57" s="46"/>
      <c r="P57" s="43"/>
      <c r="Q57" s="142">
        <f t="shared" si="37"/>
        <v>121.61300000000001</v>
      </c>
      <c r="R57" s="143">
        <f t="shared" si="38"/>
        <v>1729.164</v>
      </c>
      <c r="S57" s="143">
        <f t="shared" si="39"/>
        <v>813.5680000000001</v>
      </c>
      <c r="T57" s="95">
        <f t="shared" si="40"/>
        <v>2664.3450000000003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34216.409999999996</v>
      </c>
      <c r="N58" s="62">
        <f t="shared" si="36"/>
        <v>49.36</v>
      </c>
      <c r="O58" s="46"/>
      <c r="P58" s="43"/>
      <c r="Q58" s="142">
        <f t="shared" si="37"/>
        <v>121.61300000000001</v>
      </c>
      <c r="R58" s="143">
        <f t="shared" si="38"/>
        <v>1729.164</v>
      </c>
      <c r="S58" s="143">
        <f t="shared" si="39"/>
        <v>813.5680000000001</v>
      </c>
      <c r="T58" s="95">
        <f t="shared" si="40"/>
        <v>2664.3450000000003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34216.409999999996</v>
      </c>
      <c r="N59" s="62">
        <f t="shared" si="36"/>
        <v>49.36</v>
      </c>
      <c r="O59" s="46"/>
      <c r="P59" s="43"/>
      <c r="Q59" s="142">
        <f t="shared" si="37"/>
        <v>121.61300000000001</v>
      </c>
      <c r="R59" s="143">
        <f t="shared" si="38"/>
        <v>1729.164</v>
      </c>
      <c r="S59" s="143">
        <f t="shared" si="39"/>
        <v>813.5680000000001</v>
      </c>
      <c r="T59" s="95">
        <f t="shared" si="40"/>
        <v>2664.3450000000003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34216.409999999996</v>
      </c>
      <c r="N60" s="62">
        <f t="shared" si="36"/>
        <v>49.36</v>
      </c>
      <c r="O60" s="46"/>
      <c r="P60" s="43"/>
      <c r="Q60" s="142">
        <f t="shared" si="37"/>
        <v>121.61300000000001</v>
      </c>
      <c r="R60" s="143">
        <f t="shared" si="38"/>
        <v>1729.164</v>
      </c>
      <c r="S60" s="143">
        <f t="shared" si="39"/>
        <v>813.5680000000001</v>
      </c>
      <c r="T60" s="95">
        <f t="shared" si="40"/>
        <v>2664.3450000000003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34216.409999999996</v>
      </c>
      <c r="N61" s="62">
        <f t="shared" si="36"/>
        <v>49.36</v>
      </c>
      <c r="O61" s="46"/>
      <c r="P61" s="43"/>
      <c r="Q61" s="142">
        <f t="shared" si="37"/>
        <v>121.61300000000001</v>
      </c>
      <c r="R61" s="143">
        <f t="shared" si="38"/>
        <v>1729.164</v>
      </c>
      <c r="S61" s="143">
        <f t="shared" si="39"/>
        <v>813.5680000000001</v>
      </c>
      <c r="T61" s="95">
        <f t="shared" si="40"/>
        <v>2664.3450000000003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34216.409999999996</v>
      </c>
      <c r="N62" s="62">
        <f t="shared" si="36"/>
        <v>49.36</v>
      </c>
      <c r="O62" s="46"/>
      <c r="P62" s="43"/>
      <c r="Q62" s="142">
        <f t="shared" si="37"/>
        <v>121.61300000000001</v>
      </c>
      <c r="R62" s="143">
        <f t="shared" si="38"/>
        <v>1729.164</v>
      </c>
      <c r="S62" s="143">
        <f t="shared" si="39"/>
        <v>813.5680000000001</v>
      </c>
      <c r="T62" s="95">
        <f t="shared" si="40"/>
        <v>2664.3450000000003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34216.409999999996</v>
      </c>
      <c r="N63" s="62">
        <f t="shared" si="36"/>
        <v>49.36</v>
      </c>
      <c r="O63" s="46"/>
      <c r="P63" s="43"/>
      <c r="Q63" s="142">
        <f t="shared" si="37"/>
        <v>121.61300000000001</v>
      </c>
      <c r="R63" s="143">
        <f t="shared" si="38"/>
        <v>1729.164</v>
      </c>
      <c r="S63" s="143">
        <f t="shared" si="39"/>
        <v>813.5680000000001</v>
      </c>
      <c r="T63" s="95">
        <f t="shared" si="40"/>
        <v>2664.3450000000003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34216.409999999996</v>
      </c>
      <c r="N64" s="62">
        <f t="shared" si="36"/>
        <v>49.36</v>
      </c>
      <c r="O64" s="46"/>
      <c r="P64" s="43"/>
      <c r="Q64" s="142">
        <f t="shared" si="37"/>
        <v>121.61300000000001</v>
      </c>
      <c r="R64" s="143">
        <f t="shared" si="38"/>
        <v>1729.164</v>
      </c>
      <c r="S64" s="143">
        <f t="shared" si="39"/>
        <v>813.5680000000001</v>
      </c>
      <c r="T64" s="95">
        <f t="shared" si="40"/>
        <v>2664.3450000000003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34216.409999999996</v>
      </c>
      <c r="N65" s="62">
        <f t="shared" si="36"/>
        <v>49.36</v>
      </c>
      <c r="O65" s="46"/>
      <c r="P65" s="43"/>
      <c r="Q65" s="142">
        <f t="shared" si="37"/>
        <v>121.61300000000001</v>
      </c>
      <c r="R65" s="143">
        <f t="shared" si="38"/>
        <v>1729.164</v>
      </c>
      <c r="S65" s="143">
        <f t="shared" si="39"/>
        <v>813.5680000000001</v>
      </c>
      <c r="T65" s="95">
        <f t="shared" si="40"/>
        <v>2664.3450000000003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34216.409999999996</v>
      </c>
      <c r="N66" s="62">
        <f t="shared" si="36"/>
        <v>49.36</v>
      </c>
      <c r="O66" s="46"/>
      <c r="P66" s="43"/>
      <c r="Q66" s="142">
        <f t="shared" si="37"/>
        <v>121.61300000000001</v>
      </c>
      <c r="R66" s="143">
        <f t="shared" si="38"/>
        <v>1729.164</v>
      </c>
      <c r="S66" s="143">
        <f t="shared" si="39"/>
        <v>813.5680000000001</v>
      </c>
      <c r="T66" s="95">
        <f t="shared" si="40"/>
        <v>2664.3450000000003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34216.409999999996</v>
      </c>
      <c r="N67" s="62">
        <f t="shared" si="36"/>
        <v>49.36</v>
      </c>
      <c r="O67" s="46"/>
      <c r="P67" s="43"/>
      <c r="Q67" s="142">
        <f t="shared" si="37"/>
        <v>121.61300000000001</v>
      </c>
      <c r="R67" s="143">
        <f t="shared" si="38"/>
        <v>1729.164</v>
      </c>
      <c r="S67" s="143">
        <f t="shared" si="39"/>
        <v>813.5680000000001</v>
      </c>
      <c r="T67" s="95">
        <f t="shared" si="40"/>
        <v>2664.3450000000003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34216.409999999996</v>
      </c>
      <c r="N68" s="62">
        <f t="shared" si="36"/>
        <v>49.36</v>
      </c>
      <c r="O68" s="46"/>
      <c r="P68" s="43"/>
      <c r="Q68" s="142">
        <f t="shared" si="37"/>
        <v>121.61300000000001</v>
      </c>
      <c r="R68" s="143">
        <f t="shared" si="38"/>
        <v>1729.164</v>
      </c>
      <c r="S68" s="143">
        <f t="shared" si="39"/>
        <v>813.5680000000001</v>
      </c>
      <c r="T68" s="95">
        <f t="shared" si="40"/>
        <v>2664.3450000000003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34216.409999999996</v>
      </c>
      <c r="N69" s="62">
        <f t="shared" si="36"/>
        <v>49.36</v>
      </c>
      <c r="O69" s="46"/>
      <c r="P69" s="43"/>
      <c r="Q69" s="142">
        <f t="shared" si="37"/>
        <v>121.61300000000001</v>
      </c>
      <c r="R69" s="143">
        <f t="shared" si="38"/>
        <v>1729.164</v>
      </c>
      <c r="S69" s="143">
        <f t="shared" si="39"/>
        <v>813.5680000000001</v>
      </c>
      <c r="T69" s="95">
        <f t="shared" si="40"/>
        <v>2664.3450000000003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34216.409999999996</v>
      </c>
      <c r="N70" s="62">
        <f t="shared" si="36"/>
        <v>49.36</v>
      </c>
      <c r="O70" s="46"/>
      <c r="P70" s="43"/>
      <c r="Q70" s="142">
        <f t="shared" si="37"/>
        <v>121.61300000000001</v>
      </c>
      <c r="R70" s="143">
        <f t="shared" si="38"/>
        <v>1729.164</v>
      </c>
      <c r="S70" s="143">
        <f t="shared" si="39"/>
        <v>813.5680000000001</v>
      </c>
      <c r="T70" s="95">
        <f t="shared" si="40"/>
        <v>2664.3450000000003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34216.409999999996</v>
      </c>
      <c r="N71" s="62">
        <f t="shared" si="36"/>
        <v>49.36</v>
      </c>
      <c r="O71" s="46"/>
      <c r="P71" s="43"/>
      <c r="Q71" s="142">
        <f t="shared" si="37"/>
        <v>121.61300000000001</v>
      </c>
      <c r="R71" s="143">
        <f t="shared" si="38"/>
        <v>1729.164</v>
      </c>
      <c r="S71" s="143">
        <f t="shared" si="39"/>
        <v>813.5680000000001</v>
      </c>
      <c r="T71" s="95">
        <f t="shared" si="40"/>
        <v>2664.3450000000003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34216.409999999996</v>
      </c>
      <c r="N72" s="62">
        <f t="shared" si="36"/>
        <v>49.36</v>
      </c>
      <c r="O72" s="46"/>
      <c r="P72" s="43"/>
      <c r="Q72" s="142">
        <f t="shared" si="37"/>
        <v>121.61300000000001</v>
      </c>
      <c r="R72" s="143">
        <f t="shared" si="38"/>
        <v>1729.164</v>
      </c>
      <c r="S72" s="143">
        <f t="shared" si="39"/>
        <v>813.5680000000001</v>
      </c>
      <c r="T72" s="95">
        <f t="shared" si="40"/>
        <v>2664.3450000000003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34216.409999999996</v>
      </c>
      <c r="N73" s="62">
        <f t="shared" si="36"/>
        <v>49.36</v>
      </c>
      <c r="O73" s="46"/>
      <c r="P73" s="43"/>
      <c r="Q73" s="142">
        <f t="shared" si="37"/>
        <v>121.61300000000001</v>
      </c>
      <c r="R73" s="143">
        <f t="shared" si="38"/>
        <v>1729.164</v>
      </c>
      <c r="S73" s="143">
        <f t="shared" si="39"/>
        <v>813.5680000000001</v>
      </c>
      <c r="T73" s="95">
        <f t="shared" si="40"/>
        <v>2664.3450000000003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34216.409999999996</v>
      </c>
      <c r="N74" s="62">
        <f t="shared" si="36"/>
        <v>49.36</v>
      </c>
      <c r="O74" s="46"/>
      <c r="P74" s="43"/>
      <c r="Q74" s="142">
        <f t="shared" si="37"/>
        <v>121.61300000000001</v>
      </c>
      <c r="R74" s="143">
        <f t="shared" si="38"/>
        <v>1729.164</v>
      </c>
      <c r="S74" s="143">
        <f t="shared" si="39"/>
        <v>813.5680000000001</v>
      </c>
      <c r="T74" s="95">
        <f t="shared" si="40"/>
        <v>2664.3450000000003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34216.409999999996</v>
      </c>
      <c r="N75" s="62">
        <f t="shared" si="36"/>
        <v>49.36</v>
      </c>
      <c r="O75" s="46"/>
      <c r="P75" s="43"/>
      <c r="Q75" s="142">
        <f t="shared" si="37"/>
        <v>121.61300000000001</v>
      </c>
      <c r="R75" s="143">
        <f t="shared" si="38"/>
        <v>1729.164</v>
      </c>
      <c r="S75" s="143">
        <f t="shared" si="39"/>
        <v>813.5680000000001</v>
      </c>
      <c r="T75" s="95">
        <f t="shared" si="40"/>
        <v>2664.3450000000003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34216.409999999996</v>
      </c>
      <c r="N76" s="62">
        <f t="shared" si="36"/>
        <v>49.36</v>
      </c>
      <c r="O76" s="46"/>
      <c r="P76" s="43"/>
      <c r="Q76" s="142">
        <f t="shared" si="37"/>
        <v>121.61300000000001</v>
      </c>
      <c r="R76" s="143">
        <f t="shared" si="38"/>
        <v>1729.164</v>
      </c>
      <c r="S76" s="143">
        <f t="shared" si="39"/>
        <v>813.5680000000001</v>
      </c>
      <c r="T76" s="95">
        <f t="shared" si="40"/>
        <v>2664.3450000000003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34216.409999999996</v>
      </c>
      <c r="N77" s="62">
        <f t="shared" si="36"/>
        <v>49.36</v>
      </c>
      <c r="O77" s="46"/>
      <c r="P77" s="43"/>
      <c r="Q77" s="142">
        <f t="shared" si="37"/>
        <v>121.61300000000001</v>
      </c>
      <c r="R77" s="143">
        <f t="shared" si="38"/>
        <v>1729.164</v>
      </c>
      <c r="S77" s="143">
        <f t="shared" si="39"/>
        <v>813.5680000000001</v>
      </c>
      <c r="T77" s="95">
        <f t="shared" si="40"/>
        <v>2664.3450000000003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34216.409999999996</v>
      </c>
      <c r="N78" s="62">
        <f t="shared" si="36"/>
        <v>49.36</v>
      </c>
      <c r="O78" s="46"/>
      <c r="P78" s="43"/>
      <c r="Q78" s="142">
        <f t="shared" si="37"/>
        <v>121.61300000000001</v>
      </c>
      <c r="R78" s="143">
        <f t="shared" si="38"/>
        <v>1729.164</v>
      </c>
      <c r="S78" s="143">
        <f t="shared" si="39"/>
        <v>813.5680000000001</v>
      </c>
      <c r="T78" s="95">
        <f t="shared" si="40"/>
        <v>2664.3450000000003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34216.409999999996</v>
      </c>
      <c r="N79" s="62">
        <f t="shared" si="36"/>
        <v>49.36</v>
      </c>
      <c r="O79" s="46"/>
      <c r="P79" s="43"/>
      <c r="Q79" s="142">
        <f t="shared" si="37"/>
        <v>121.61300000000001</v>
      </c>
      <c r="R79" s="143">
        <f t="shared" si="38"/>
        <v>1729.164</v>
      </c>
      <c r="S79" s="143">
        <f t="shared" si="39"/>
        <v>813.5680000000001</v>
      </c>
      <c r="T79" s="95">
        <f t="shared" si="40"/>
        <v>2664.3450000000003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34216.409999999996</v>
      </c>
      <c r="N80" s="62">
        <f t="shared" si="36"/>
        <v>49.36</v>
      </c>
      <c r="O80" s="46"/>
      <c r="P80" s="43"/>
      <c r="Q80" s="142">
        <f t="shared" si="37"/>
        <v>121.61300000000001</v>
      </c>
      <c r="R80" s="143">
        <f t="shared" si="38"/>
        <v>1729.164</v>
      </c>
      <c r="S80" s="143">
        <f t="shared" si="39"/>
        <v>813.5680000000001</v>
      </c>
      <c r="T80" s="95">
        <f t="shared" si="40"/>
        <v>2664.3450000000003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34216.409999999996</v>
      </c>
      <c r="N81" s="62">
        <f t="shared" si="36"/>
        <v>49.36</v>
      </c>
      <c r="O81" s="46"/>
      <c r="P81" s="43"/>
      <c r="Q81" s="142">
        <f t="shared" si="37"/>
        <v>121.61300000000001</v>
      </c>
      <c r="R81" s="143">
        <f t="shared" si="38"/>
        <v>1729.164</v>
      </c>
      <c r="S81" s="143">
        <f t="shared" si="39"/>
        <v>813.5680000000001</v>
      </c>
      <c r="T81" s="95">
        <f t="shared" si="40"/>
        <v>2664.3450000000003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34216.409999999996</v>
      </c>
      <c r="N82" s="62">
        <f t="shared" si="36"/>
        <v>49.36</v>
      </c>
      <c r="O82" s="46"/>
      <c r="P82" s="43"/>
      <c r="Q82" s="142">
        <f t="shared" si="37"/>
        <v>121.61300000000001</v>
      </c>
      <c r="R82" s="143">
        <f t="shared" si="38"/>
        <v>1729.164</v>
      </c>
      <c r="S82" s="143">
        <f t="shared" si="39"/>
        <v>813.5680000000001</v>
      </c>
      <c r="T82" s="95">
        <f t="shared" si="40"/>
        <v>2664.3450000000003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34216.409999999996</v>
      </c>
      <c r="N83" s="62">
        <f t="shared" si="36"/>
        <v>49.36</v>
      </c>
      <c r="O83" s="46"/>
      <c r="P83" s="43"/>
      <c r="Q83" s="142">
        <f t="shared" si="37"/>
        <v>121.61300000000001</v>
      </c>
      <c r="R83" s="143">
        <f t="shared" si="38"/>
        <v>1729.164</v>
      </c>
      <c r="S83" s="143">
        <f t="shared" si="39"/>
        <v>813.5680000000001</v>
      </c>
      <c r="T83" s="95">
        <f t="shared" si="40"/>
        <v>2664.3450000000003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34216.409999999996</v>
      </c>
      <c r="N84" s="62">
        <f t="shared" si="36"/>
        <v>49.36</v>
      </c>
      <c r="O84" s="46"/>
      <c r="P84" s="43"/>
      <c r="Q84" s="142">
        <f t="shared" si="37"/>
        <v>121.61300000000001</v>
      </c>
      <c r="R84" s="143">
        <f t="shared" si="38"/>
        <v>1729.164</v>
      </c>
      <c r="S84" s="143">
        <f t="shared" si="39"/>
        <v>813.5680000000001</v>
      </c>
      <c r="T84" s="95">
        <f t="shared" si="40"/>
        <v>2664.3450000000003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34216.409999999996</v>
      </c>
      <c r="N85" s="62">
        <f t="shared" si="36"/>
        <v>49.36</v>
      </c>
      <c r="O85" s="46"/>
      <c r="P85" s="43"/>
      <c r="Q85" s="142">
        <f t="shared" si="37"/>
        <v>121.61300000000001</v>
      </c>
      <c r="R85" s="143">
        <f t="shared" si="38"/>
        <v>1729.164</v>
      </c>
      <c r="S85" s="143">
        <f t="shared" si="39"/>
        <v>813.5680000000001</v>
      </c>
      <c r="T85" s="95">
        <f t="shared" si="40"/>
        <v>2664.3450000000003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34216.409999999996</v>
      </c>
      <c r="N86" s="62">
        <f t="shared" si="36"/>
        <v>49.36</v>
      </c>
      <c r="O86" s="46"/>
      <c r="P86" s="43"/>
      <c r="Q86" s="142">
        <f t="shared" si="37"/>
        <v>121.61300000000001</v>
      </c>
      <c r="R86" s="143">
        <f t="shared" si="38"/>
        <v>1729.164</v>
      </c>
      <c r="S86" s="143">
        <f t="shared" si="39"/>
        <v>813.5680000000001</v>
      </c>
      <c r="T86" s="95">
        <f t="shared" si="40"/>
        <v>2664.3450000000003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34216.409999999996</v>
      </c>
      <c r="N87" s="62">
        <f t="shared" ref="N87:N150" si="47">SUMPRODUCT($C$3:$K$3,$C$6:$K$6)/1000</f>
        <v>49.36</v>
      </c>
      <c r="O87" s="46"/>
      <c r="P87" s="43"/>
      <c r="Q87" s="142">
        <f t="shared" ref="Q87:Q150" si="48">SUMPRODUCT($C$4:$E$4,$C$6:$E$6)*$Q$3</f>
        <v>121.61300000000001</v>
      </c>
      <c r="R87" s="143">
        <f t="shared" ref="R87:R150" si="49">SUMPRODUCT($F$4:$H$4,$F$6:$H$6)*$R$3</f>
        <v>1729.164</v>
      </c>
      <c r="S87" s="143">
        <f t="shared" ref="S87:S150" si="50">SUMPRODUCT($I$4:$K$4,$I$6:$K$6)*$S$3</f>
        <v>813.5680000000001</v>
      </c>
      <c r="T87" s="95">
        <f t="shared" ref="T87:T150" si="51">SUM(Q87:S87)</f>
        <v>2664.3450000000003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34216.409999999996</v>
      </c>
      <c r="N88" s="62">
        <f t="shared" si="47"/>
        <v>49.36</v>
      </c>
      <c r="O88" s="46"/>
      <c r="P88" s="43"/>
      <c r="Q88" s="142">
        <f t="shared" si="48"/>
        <v>121.61300000000001</v>
      </c>
      <c r="R88" s="143">
        <f t="shared" si="49"/>
        <v>1729.164</v>
      </c>
      <c r="S88" s="143">
        <f t="shared" si="50"/>
        <v>813.5680000000001</v>
      </c>
      <c r="T88" s="95">
        <f t="shared" si="51"/>
        <v>2664.3450000000003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34216.409999999996</v>
      </c>
      <c r="N89" s="62">
        <f t="shared" si="47"/>
        <v>49.36</v>
      </c>
      <c r="O89" s="46"/>
      <c r="P89" s="43"/>
      <c r="Q89" s="142">
        <f t="shared" si="48"/>
        <v>121.61300000000001</v>
      </c>
      <c r="R89" s="143">
        <f t="shared" si="49"/>
        <v>1729.164</v>
      </c>
      <c r="S89" s="143">
        <f t="shared" si="50"/>
        <v>813.5680000000001</v>
      </c>
      <c r="T89" s="95">
        <f t="shared" si="51"/>
        <v>2664.3450000000003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34216.409999999996</v>
      </c>
      <c r="N90" s="62">
        <f t="shared" si="47"/>
        <v>49.36</v>
      </c>
      <c r="O90" s="46"/>
      <c r="P90" s="43"/>
      <c r="Q90" s="142">
        <f t="shared" si="48"/>
        <v>121.61300000000001</v>
      </c>
      <c r="R90" s="143">
        <f t="shared" si="49"/>
        <v>1729.164</v>
      </c>
      <c r="S90" s="143">
        <f t="shared" si="50"/>
        <v>813.5680000000001</v>
      </c>
      <c r="T90" s="95">
        <f t="shared" si="51"/>
        <v>2664.3450000000003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34216.409999999996</v>
      </c>
      <c r="N91" s="62">
        <f t="shared" si="47"/>
        <v>49.36</v>
      </c>
      <c r="O91" s="46"/>
      <c r="P91" s="43"/>
      <c r="Q91" s="142">
        <f t="shared" si="48"/>
        <v>121.61300000000001</v>
      </c>
      <c r="R91" s="143">
        <f t="shared" si="49"/>
        <v>1729.164</v>
      </c>
      <c r="S91" s="143">
        <f t="shared" si="50"/>
        <v>813.5680000000001</v>
      </c>
      <c r="T91" s="95">
        <f t="shared" si="51"/>
        <v>2664.3450000000003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34216.409999999996</v>
      </c>
      <c r="N92" s="62">
        <f t="shared" si="47"/>
        <v>49.36</v>
      </c>
      <c r="O92" s="46"/>
      <c r="P92" s="43"/>
      <c r="Q92" s="142">
        <f t="shared" si="48"/>
        <v>121.61300000000001</v>
      </c>
      <c r="R92" s="143">
        <f t="shared" si="49"/>
        <v>1729.164</v>
      </c>
      <c r="S92" s="143">
        <f t="shared" si="50"/>
        <v>813.5680000000001</v>
      </c>
      <c r="T92" s="95">
        <f t="shared" si="51"/>
        <v>2664.3450000000003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34216.409999999996</v>
      </c>
      <c r="N93" s="62">
        <f t="shared" si="47"/>
        <v>49.36</v>
      </c>
      <c r="O93" s="46"/>
      <c r="P93" s="43"/>
      <c r="Q93" s="142">
        <f t="shared" si="48"/>
        <v>121.61300000000001</v>
      </c>
      <c r="R93" s="143">
        <f t="shared" si="49"/>
        <v>1729.164</v>
      </c>
      <c r="S93" s="143">
        <f t="shared" si="50"/>
        <v>813.5680000000001</v>
      </c>
      <c r="T93" s="95">
        <f t="shared" si="51"/>
        <v>2664.3450000000003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34216.409999999996</v>
      </c>
      <c r="N94" s="62">
        <f t="shared" si="47"/>
        <v>49.36</v>
      </c>
      <c r="O94" s="46"/>
      <c r="P94" s="43"/>
      <c r="Q94" s="142">
        <f t="shared" si="48"/>
        <v>121.61300000000001</v>
      </c>
      <c r="R94" s="143">
        <f t="shared" si="49"/>
        <v>1729.164</v>
      </c>
      <c r="S94" s="143">
        <f t="shared" si="50"/>
        <v>813.5680000000001</v>
      </c>
      <c r="T94" s="95">
        <f t="shared" si="51"/>
        <v>2664.3450000000003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34216.409999999996</v>
      </c>
      <c r="N95" s="62">
        <f t="shared" si="47"/>
        <v>49.36</v>
      </c>
      <c r="O95" s="46"/>
      <c r="P95" s="43"/>
      <c r="Q95" s="142">
        <f t="shared" si="48"/>
        <v>121.61300000000001</v>
      </c>
      <c r="R95" s="143">
        <f t="shared" si="49"/>
        <v>1729.164</v>
      </c>
      <c r="S95" s="143">
        <f t="shared" si="50"/>
        <v>813.5680000000001</v>
      </c>
      <c r="T95" s="95">
        <f t="shared" si="51"/>
        <v>2664.3450000000003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34216.409999999996</v>
      </c>
      <c r="N96" s="62">
        <f t="shared" si="47"/>
        <v>49.36</v>
      </c>
      <c r="O96" s="46"/>
      <c r="P96" s="43"/>
      <c r="Q96" s="142">
        <f t="shared" si="48"/>
        <v>121.61300000000001</v>
      </c>
      <c r="R96" s="143">
        <f t="shared" si="49"/>
        <v>1729.164</v>
      </c>
      <c r="S96" s="143">
        <f t="shared" si="50"/>
        <v>813.5680000000001</v>
      </c>
      <c r="T96" s="95">
        <f t="shared" si="51"/>
        <v>2664.3450000000003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34216.409999999996</v>
      </c>
      <c r="N97" s="62">
        <f t="shared" si="47"/>
        <v>49.36</v>
      </c>
      <c r="O97" s="46"/>
      <c r="P97" s="43"/>
      <c r="Q97" s="142">
        <f t="shared" si="48"/>
        <v>121.61300000000001</v>
      </c>
      <c r="R97" s="143">
        <f t="shared" si="49"/>
        <v>1729.164</v>
      </c>
      <c r="S97" s="143">
        <f t="shared" si="50"/>
        <v>813.5680000000001</v>
      </c>
      <c r="T97" s="95">
        <f t="shared" si="51"/>
        <v>2664.3450000000003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34216.409999999996</v>
      </c>
      <c r="N98" s="62">
        <f t="shared" si="47"/>
        <v>49.36</v>
      </c>
      <c r="O98" s="46"/>
      <c r="P98" s="43"/>
      <c r="Q98" s="142">
        <f t="shared" si="48"/>
        <v>121.61300000000001</v>
      </c>
      <c r="R98" s="143">
        <f t="shared" si="49"/>
        <v>1729.164</v>
      </c>
      <c r="S98" s="143">
        <f t="shared" si="50"/>
        <v>813.5680000000001</v>
      </c>
      <c r="T98" s="95">
        <f t="shared" si="51"/>
        <v>2664.3450000000003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34216.409999999996</v>
      </c>
      <c r="N99" s="62">
        <f t="shared" si="47"/>
        <v>49.36</v>
      </c>
      <c r="O99" s="46"/>
      <c r="P99" s="43"/>
      <c r="Q99" s="142">
        <f t="shared" si="48"/>
        <v>121.61300000000001</v>
      </c>
      <c r="R99" s="143">
        <f t="shared" si="49"/>
        <v>1729.164</v>
      </c>
      <c r="S99" s="143">
        <f t="shared" si="50"/>
        <v>813.5680000000001</v>
      </c>
      <c r="T99" s="95">
        <f t="shared" si="51"/>
        <v>2664.3450000000003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34216.409999999996</v>
      </c>
      <c r="N100" s="62">
        <f t="shared" si="47"/>
        <v>49.36</v>
      </c>
      <c r="O100" s="46"/>
      <c r="P100" s="43"/>
      <c r="Q100" s="142">
        <f t="shared" si="48"/>
        <v>121.61300000000001</v>
      </c>
      <c r="R100" s="143">
        <f t="shared" si="49"/>
        <v>1729.164</v>
      </c>
      <c r="S100" s="143">
        <f t="shared" si="50"/>
        <v>813.5680000000001</v>
      </c>
      <c r="T100" s="95">
        <f t="shared" si="51"/>
        <v>2664.3450000000003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34216.409999999996</v>
      </c>
      <c r="N101" s="62">
        <f t="shared" si="47"/>
        <v>49.36</v>
      </c>
      <c r="O101" s="46"/>
      <c r="P101" s="43"/>
      <c r="Q101" s="142">
        <f t="shared" si="48"/>
        <v>121.61300000000001</v>
      </c>
      <c r="R101" s="143">
        <f t="shared" si="49"/>
        <v>1729.164</v>
      </c>
      <c r="S101" s="143">
        <f t="shared" si="50"/>
        <v>813.5680000000001</v>
      </c>
      <c r="T101" s="95">
        <f t="shared" si="51"/>
        <v>2664.3450000000003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34216.409999999996</v>
      </c>
      <c r="N102" s="62">
        <f t="shared" si="47"/>
        <v>49.36</v>
      </c>
      <c r="O102" s="46"/>
      <c r="P102" s="43"/>
      <c r="Q102" s="142">
        <f t="shared" si="48"/>
        <v>121.61300000000001</v>
      </c>
      <c r="R102" s="143">
        <f t="shared" si="49"/>
        <v>1729.164</v>
      </c>
      <c r="S102" s="143">
        <f t="shared" si="50"/>
        <v>813.5680000000001</v>
      </c>
      <c r="T102" s="95">
        <f t="shared" si="51"/>
        <v>2664.3450000000003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34216.409999999996</v>
      </c>
      <c r="N103" s="62">
        <f t="shared" si="47"/>
        <v>49.36</v>
      </c>
      <c r="O103" s="46"/>
      <c r="P103" s="43"/>
      <c r="Q103" s="142">
        <f t="shared" si="48"/>
        <v>121.61300000000001</v>
      </c>
      <c r="R103" s="143">
        <f t="shared" si="49"/>
        <v>1729.164</v>
      </c>
      <c r="S103" s="143">
        <f t="shared" si="50"/>
        <v>813.5680000000001</v>
      </c>
      <c r="T103" s="95">
        <f t="shared" si="51"/>
        <v>2664.3450000000003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34216.409999999996</v>
      </c>
      <c r="N104" s="62">
        <f t="shared" si="47"/>
        <v>49.36</v>
      </c>
      <c r="O104" s="46"/>
      <c r="P104" s="43"/>
      <c r="Q104" s="142">
        <f t="shared" si="48"/>
        <v>121.61300000000001</v>
      </c>
      <c r="R104" s="143">
        <f t="shared" si="49"/>
        <v>1729.164</v>
      </c>
      <c r="S104" s="143">
        <f t="shared" si="50"/>
        <v>813.5680000000001</v>
      </c>
      <c r="T104" s="95">
        <f t="shared" si="51"/>
        <v>2664.3450000000003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34216.409999999996</v>
      </c>
      <c r="N105" s="62">
        <f t="shared" si="47"/>
        <v>49.36</v>
      </c>
      <c r="O105" s="46"/>
      <c r="P105" s="43"/>
      <c r="Q105" s="142">
        <f t="shared" si="48"/>
        <v>121.61300000000001</v>
      </c>
      <c r="R105" s="143">
        <f t="shared" si="49"/>
        <v>1729.164</v>
      </c>
      <c r="S105" s="143">
        <f t="shared" si="50"/>
        <v>813.5680000000001</v>
      </c>
      <c r="T105" s="95">
        <f t="shared" si="51"/>
        <v>2664.3450000000003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34216.409999999996</v>
      </c>
      <c r="N106" s="62">
        <f t="shared" si="47"/>
        <v>49.36</v>
      </c>
      <c r="O106" s="46"/>
      <c r="P106" s="43"/>
      <c r="Q106" s="142">
        <f t="shared" si="48"/>
        <v>121.61300000000001</v>
      </c>
      <c r="R106" s="143">
        <f t="shared" si="49"/>
        <v>1729.164</v>
      </c>
      <c r="S106" s="143">
        <f t="shared" si="50"/>
        <v>813.5680000000001</v>
      </c>
      <c r="T106" s="95">
        <f t="shared" si="51"/>
        <v>2664.3450000000003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34216.409999999996</v>
      </c>
      <c r="N107" s="62">
        <f t="shared" si="47"/>
        <v>49.36</v>
      </c>
      <c r="O107" s="46"/>
      <c r="P107" s="43"/>
      <c r="Q107" s="142">
        <f t="shared" si="48"/>
        <v>121.61300000000001</v>
      </c>
      <c r="R107" s="143">
        <f t="shared" si="49"/>
        <v>1729.164</v>
      </c>
      <c r="S107" s="143">
        <f t="shared" si="50"/>
        <v>813.5680000000001</v>
      </c>
      <c r="T107" s="95">
        <f t="shared" si="51"/>
        <v>2664.3450000000003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34216.409999999996</v>
      </c>
      <c r="N108" s="62">
        <f t="shared" si="47"/>
        <v>49.36</v>
      </c>
      <c r="O108" s="46"/>
      <c r="P108" s="43"/>
      <c r="Q108" s="142">
        <f t="shared" si="48"/>
        <v>121.61300000000001</v>
      </c>
      <c r="R108" s="143">
        <f t="shared" si="49"/>
        <v>1729.164</v>
      </c>
      <c r="S108" s="143">
        <f t="shared" si="50"/>
        <v>813.5680000000001</v>
      </c>
      <c r="T108" s="95">
        <f t="shared" si="51"/>
        <v>2664.3450000000003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34216.409999999996</v>
      </c>
      <c r="N109" s="62">
        <f t="shared" si="47"/>
        <v>49.36</v>
      </c>
      <c r="O109" s="46"/>
      <c r="P109" s="43"/>
      <c r="Q109" s="142">
        <f t="shared" si="48"/>
        <v>121.61300000000001</v>
      </c>
      <c r="R109" s="143">
        <f t="shared" si="49"/>
        <v>1729.164</v>
      </c>
      <c r="S109" s="143">
        <f t="shared" si="50"/>
        <v>813.5680000000001</v>
      </c>
      <c r="T109" s="95">
        <f t="shared" si="51"/>
        <v>2664.3450000000003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34216.409999999996</v>
      </c>
      <c r="N110" s="62">
        <f t="shared" si="47"/>
        <v>49.36</v>
      </c>
      <c r="O110" s="46"/>
      <c r="P110" s="43"/>
      <c r="Q110" s="142">
        <f t="shared" si="48"/>
        <v>121.61300000000001</v>
      </c>
      <c r="R110" s="143">
        <f t="shared" si="49"/>
        <v>1729.164</v>
      </c>
      <c r="S110" s="143">
        <f t="shared" si="50"/>
        <v>813.5680000000001</v>
      </c>
      <c r="T110" s="95">
        <f t="shared" si="51"/>
        <v>2664.3450000000003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34216.409999999996</v>
      </c>
      <c r="N111" s="62">
        <f t="shared" si="47"/>
        <v>49.36</v>
      </c>
      <c r="O111" s="46"/>
      <c r="P111" s="43"/>
      <c r="Q111" s="142">
        <f t="shared" si="48"/>
        <v>121.61300000000001</v>
      </c>
      <c r="R111" s="143">
        <f t="shared" si="49"/>
        <v>1729.164</v>
      </c>
      <c r="S111" s="143">
        <f t="shared" si="50"/>
        <v>813.5680000000001</v>
      </c>
      <c r="T111" s="95">
        <f t="shared" si="51"/>
        <v>2664.3450000000003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34216.409999999996</v>
      </c>
      <c r="N112" s="62">
        <f t="shared" si="47"/>
        <v>49.36</v>
      </c>
      <c r="O112" s="46"/>
      <c r="P112" s="43"/>
      <c r="Q112" s="142">
        <f t="shared" si="48"/>
        <v>121.61300000000001</v>
      </c>
      <c r="R112" s="143">
        <f t="shared" si="49"/>
        <v>1729.164</v>
      </c>
      <c r="S112" s="143">
        <f t="shared" si="50"/>
        <v>813.5680000000001</v>
      </c>
      <c r="T112" s="95">
        <f t="shared" si="51"/>
        <v>2664.3450000000003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34216.409999999996</v>
      </c>
      <c r="N113" s="62">
        <f t="shared" si="47"/>
        <v>49.36</v>
      </c>
      <c r="O113" s="46"/>
      <c r="P113" s="43"/>
      <c r="Q113" s="142">
        <f t="shared" si="48"/>
        <v>121.61300000000001</v>
      </c>
      <c r="R113" s="143">
        <f t="shared" si="49"/>
        <v>1729.164</v>
      </c>
      <c r="S113" s="143">
        <f t="shared" si="50"/>
        <v>813.5680000000001</v>
      </c>
      <c r="T113" s="95">
        <f t="shared" si="51"/>
        <v>2664.3450000000003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34216.409999999996</v>
      </c>
      <c r="N114" s="62">
        <f t="shared" si="47"/>
        <v>49.36</v>
      </c>
      <c r="O114" s="46"/>
      <c r="P114" s="43"/>
      <c r="Q114" s="142">
        <f t="shared" si="48"/>
        <v>121.61300000000001</v>
      </c>
      <c r="R114" s="143">
        <f t="shared" si="49"/>
        <v>1729.164</v>
      </c>
      <c r="S114" s="143">
        <f t="shared" si="50"/>
        <v>813.5680000000001</v>
      </c>
      <c r="T114" s="95">
        <f t="shared" si="51"/>
        <v>2664.3450000000003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34216.409999999996</v>
      </c>
      <c r="N115" s="62">
        <f t="shared" si="47"/>
        <v>49.36</v>
      </c>
      <c r="O115" s="46"/>
      <c r="P115" s="43"/>
      <c r="Q115" s="142">
        <f t="shared" si="48"/>
        <v>121.61300000000001</v>
      </c>
      <c r="R115" s="143">
        <f t="shared" si="49"/>
        <v>1729.164</v>
      </c>
      <c r="S115" s="143">
        <f t="shared" si="50"/>
        <v>813.5680000000001</v>
      </c>
      <c r="T115" s="95">
        <f t="shared" si="51"/>
        <v>2664.3450000000003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34216.409999999996</v>
      </c>
      <c r="N116" s="62">
        <f t="shared" si="47"/>
        <v>49.36</v>
      </c>
      <c r="O116" s="46"/>
      <c r="P116" s="43"/>
      <c r="Q116" s="142">
        <f t="shared" si="48"/>
        <v>121.61300000000001</v>
      </c>
      <c r="R116" s="143">
        <f t="shared" si="49"/>
        <v>1729.164</v>
      </c>
      <c r="S116" s="143">
        <f t="shared" si="50"/>
        <v>813.5680000000001</v>
      </c>
      <c r="T116" s="95">
        <f t="shared" si="51"/>
        <v>2664.3450000000003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34216.409999999996</v>
      </c>
      <c r="N117" s="62">
        <f t="shared" si="47"/>
        <v>49.36</v>
      </c>
      <c r="O117" s="46"/>
      <c r="P117" s="43"/>
      <c r="Q117" s="142">
        <f t="shared" si="48"/>
        <v>121.61300000000001</v>
      </c>
      <c r="R117" s="143">
        <f t="shared" si="49"/>
        <v>1729.164</v>
      </c>
      <c r="S117" s="143">
        <f t="shared" si="50"/>
        <v>813.5680000000001</v>
      </c>
      <c r="T117" s="95">
        <f t="shared" si="51"/>
        <v>2664.3450000000003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34216.409999999996</v>
      </c>
      <c r="N118" s="62">
        <f t="shared" si="47"/>
        <v>49.36</v>
      </c>
      <c r="O118" s="46"/>
      <c r="P118" s="43"/>
      <c r="Q118" s="142">
        <f t="shared" si="48"/>
        <v>121.61300000000001</v>
      </c>
      <c r="R118" s="143">
        <f t="shared" si="49"/>
        <v>1729.164</v>
      </c>
      <c r="S118" s="143">
        <f t="shared" si="50"/>
        <v>813.5680000000001</v>
      </c>
      <c r="T118" s="95">
        <f t="shared" si="51"/>
        <v>2664.3450000000003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34216.409999999996</v>
      </c>
      <c r="N119" s="62">
        <f t="shared" si="47"/>
        <v>49.36</v>
      </c>
      <c r="O119" s="46"/>
      <c r="P119" s="43"/>
      <c r="Q119" s="142">
        <f t="shared" si="48"/>
        <v>121.61300000000001</v>
      </c>
      <c r="R119" s="143">
        <f t="shared" si="49"/>
        <v>1729.164</v>
      </c>
      <c r="S119" s="143">
        <f t="shared" si="50"/>
        <v>813.5680000000001</v>
      </c>
      <c r="T119" s="95">
        <f t="shared" si="51"/>
        <v>2664.3450000000003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34216.409999999996</v>
      </c>
      <c r="N120" s="62">
        <f t="shared" si="47"/>
        <v>49.36</v>
      </c>
      <c r="O120" s="46"/>
      <c r="P120" s="43"/>
      <c r="Q120" s="142">
        <f t="shared" si="48"/>
        <v>121.61300000000001</v>
      </c>
      <c r="R120" s="143">
        <f t="shared" si="49"/>
        <v>1729.164</v>
      </c>
      <c r="S120" s="143">
        <f t="shared" si="50"/>
        <v>813.5680000000001</v>
      </c>
      <c r="T120" s="95">
        <f t="shared" si="51"/>
        <v>2664.3450000000003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34216.409999999996</v>
      </c>
      <c r="N121" s="62">
        <f t="shared" si="47"/>
        <v>49.36</v>
      </c>
      <c r="O121" s="46"/>
      <c r="P121" s="43"/>
      <c r="Q121" s="142">
        <f t="shared" si="48"/>
        <v>121.61300000000001</v>
      </c>
      <c r="R121" s="143">
        <f t="shared" si="49"/>
        <v>1729.164</v>
      </c>
      <c r="S121" s="143">
        <f t="shared" si="50"/>
        <v>813.5680000000001</v>
      </c>
      <c r="T121" s="95">
        <f t="shared" si="51"/>
        <v>2664.3450000000003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34216.409999999996</v>
      </c>
      <c r="N122" s="62">
        <f t="shared" si="47"/>
        <v>49.36</v>
      </c>
      <c r="O122" s="46"/>
      <c r="P122" s="43"/>
      <c r="Q122" s="142">
        <f t="shared" si="48"/>
        <v>121.61300000000001</v>
      </c>
      <c r="R122" s="143">
        <f t="shared" si="49"/>
        <v>1729.164</v>
      </c>
      <c r="S122" s="143">
        <f t="shared" si="50"/>
        <v>813.5680000000001</v>
      </c>
      <c r="T122" s="95">
        <f t="shared" si="51"/>
        <v>2664.3450000000003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34216.409999999996</v>
      </c>
      <c r="N123" s="62">
        <f t="shared" si="47"/>
        <v>49.36</v>
      </c>
      <c r="O123" s="46"/>
      <c r="P123" s="43"/>
      <c r="Q123" s="142">
        <f t="shared" si="48"/>
        <v>121.61300000000001</v>
      </c>
      <c r="R123" s="143">
        <f t="shared" si="49"/>
        <v>1729.164</v>
      </c>
      <c r="S123" s="143">
        <f t="shared" si="50"/>
        <v>813.5680000000001</v>
      </c>
      <c r="T123" s="95">
        <f t="shared" si="51"/>
        <v>2664.3450000000003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34216.409999999996</v>
      </c>
      <c r="N124" s="62">
        <f t="shared" si="47"/>
        <v>49.36</v>
      </c>
      <c r="O124" s="46"/>
      <c r="P124" s="43"/>
      <c r="Q124" s="142">
        <f t="shared" si="48"/>
        <v>121.61300000000001</v>
      </c>
      <c r="R124" s="143">
        <f t="shared" si="49"/>
        <v>1729.164</v>
      </c>
      <c r="S124" s="143">
        <f t="shared" si="50"/>
        <v>813.5680000000001</v>
      </c>
      <c r="T124" s="95">
        <f t="shared" si="51"/>
        <v>2664.3450000000003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34216.409999999996</v>
      </c>
      <c r="N125" s="62">
        <f t="shared" si="47"/>
        <v>49.36</v>
      </c>
      <c r="O125" s="46"/>
      <c r="P125" s="43"/>
      <c r="Q125" s="142">
        <f t="shared" si="48"/>
        <v>121.61300000000001</v>
      </c>
      <c r="R125" s="143">
        <f t="shared" si="49"/>
        <v>1729.164</v>
      </c>
      <c r="S125" s="143">
        <f t="shared" si="50"/>
        <v>813.5680000000001</v>
      </c>
      <c r="T125" s="95">
        <f t="shared" si="51"/>
        <v>2664.3450000000003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34216.409999999996</v>
      </c>
      <c r="N126" s="62">
        <f t="shared" si="47"/>
        <v>49.36</v>
      </c>
      <c r="O126" s="46"/>
      <c r="P126" s="43"/>
      <c r="Q126" s="142">
        <f t="shared" si="48"/>
        <v>121.61300000000001</v>
      </c>
      <c r="R126" s="143">
        <f t="shared" si="49"/>
        <v>1729.164</v>
      </c>
      <c r="S126" s="143">
        <f t="shared" si="50"/>
        <v>813.5680000000001</v>
      </c>
      <c r="T126" s="95">
        <f t="shared" si="51"/>
        <v>2664.3450000000003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34216.409999999996</v>
      </c>
      <c r="N127" s="62">
        <f t="shared" si="47"/>
        <v>49.36</v>
      </c>
      <c r="O127" s="46"/>
      <c r="P127" s="43"/>
      <c r="Q127" s="142">
        <f t="shared" si="48"/>
        <v>121.61300000000001</v>
      </c>
      <c r="R127" s="143">
        <f t="shared" si="49"/>
        <v>1729.164</v>
      </c>
      <c r="S127" s="143">
        <f t="shared" si="50"/>
        <v>813.5680000000001</v>
      </c>
      <c r="T127" s="95">
        <f t="shared" si="51"/>
        <v>2664.3450000000003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34216.409999999996</v>
      </c>
      <c r="N128" s="62">
        <f t="shared" si="47"/>
        <v>49.36</v>
      </c>
      <c r="O128" s="46"/>
      <c r="P128" s="43"/>
      <c r="Q128" s="142">
        <f t="shared" si="48"/>
        <v>121.61300000000001</v>
      </c>
      <c r="R128" s="143">
        <f t="shared" si="49"/>
        <v>1729.164</v>
      </c>
      <c r="S128" s="143">
        <f t="shared" si="50"/>
        <v>813.5680000000001</v>
      </c>
      <c r="T128" s="95">
        <f t="shared" si="51"/>
        <v>2664.3450000000003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34216.409999999996</v>
      </c>
      <c r="N129" s="62">
        <f t="shared" si="47"/>
        <v>49.36</v>
      </c>
      <c r="O129" s="46"/>
      <c r="P129" s="43"/>
      <c r="Q129" s="142">
        <f t="shared" si="48"/>
        <v>121.61300000000001</v>
      </c>
      <c r="R129" s="143">
        <f t="shared" si="49"/>
        <v>1729.164</v>
      </c>
      <c r="S129" s="143">
        <f t="shared" si="50"/>
        <v>813.5680000000001</v>
      </c>
      <c r="T129" s="95">
        <f t="shared" si="51"/>
        <v>2664.3450000000003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34216.409999999996</v>
      </c>
      <c r="N130" s="62">
        <f t="shared" si="47"/>
        <v>49.36</v>
      </c>
      <c r="O130" s="46"/>
      <c r="P130" s="43"/>
      <c r="Q130" s="142">
        <f t="shared" si="48"/>
        <v>121.61300000000001</v>
      </c>
      <c r="R130" s="143">
        <f t="shared" si="49"/>
        <v>1729.164</v>
      </c>
      <c r="S130" s="143">
        <f t="shared" si="50"/>
        <v>813.5680000000001</v>
      </c>
      <c r="T130" s="95">
        <f t="shared" si="51"/>
        <v>2664.3450000000003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34216.409999999996</v>
      </c>
      <c r="N131" s="62">
        <f t="shared" si="47"/>
        <v>49.36</v>
      </c>
      <c r="O131" s="46"/>
      <c r="P131" s="43"/>
      <c r="Q131" s="142">
        <f t="shared" si="48"/>
        <v>121.61300000000001</v>
      </c>
      <c r="R131" s="143">
        <f t="shared" si="49"/>
        <v>1729.164</v>
      </c>
      <c r="S131" s="143">
        <f t="shared" si="50"/>
        <v>813.5680000000001</v>
      </c>
      <c r="T131" s="95">
        <f t="shared" si="51"/>
        <v>2664.3450000000003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34216.409999999996</v>
      </c>
      <c r="N132" s="62">
        <f t="shared" si="47"/>
        <v>49.36</v>
      </c>
      <c r="O132" s="46"/>
      <c r="P132" s="43"/>
      <c r="Q132" s="142">
        <f t="shared" si="48"/>
        <v>121.61300000000001</v>
      </c>
      <c r="R132" s="143">
        <f t="shared" si="49"/>
        <v>1729.164</v>
      </c>
      <c r="S132" s="143">
        <f t="shared" si="50"/>
        <v>813.5680000000001</v>
      </c>
      <c r="T132" s="95">
        <f t="shared" si="51"/>
        <v>2664.3450000000003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34216.409999999996</v>
      </c>
      <c r="N133" s="62">
        <f t="shared" si="47"/>
        <v>49.36</v>
      </c>
      <c r="O133" s="46"/>
      <c r="P133" s="43"/>
      <c r="Q133" s="142">
        <f t="shared" si="48"/>
        <v>121.61300000000001</v>
      </c>
      <c r="R133" s="143">
        <f t="shared" si="49"/>
        <v>1729.164</v>
      </c>
      <c r="S133" s="143">
        <f t="shared" si="50"/>
        <v>813.5680000000001</v>
      </c>
      <c r="T133" s="95">
        <f t="shared" si="51"/>
        <v>2664.3450000000003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34216.409999999996</v>
      </c>
      <c r="N134" s="62">
        <f t="shared" si="47"/>
        <v>49.36</v>
      </c>
      <c r="O134" s="46"/>
      <c r="P134" s="43"/>
      <c r="Q134" s="142">
        <f t="shared" si="48"/>
        <v>121.61300000000001</v>
      </c>
      <c r="R134" s="143">
        <f t="shared" si="49"/>
        <v>1729.164</v>
      </c>
      <c r="S134" s="143">
        <f t="shared" si="50"/>
        <v>813.5680000000001</v>
      </c>
      <c r="T134" s="95">
        <f t="shared" si="51"/>
        <v>2664.3450000000003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34216.409999999996</v>
      </c>
      <c r="N135" s="62">
        <f t="shared" si="47"/>
        <v>49.36</v>
      </c>
      <c r="O135" s="46"/>
      <c r="P135" s="43"/>
      <c r="Q135" s="142">
        <f t="shared" si="48"/>
        <v>121.61300000000001</v>
      </c>
      <c r="R135" s="143">
        <f t="shared" si="49"/>
        <v>1729.164</v>
      </c>
      <c r="S135" s="143">
        <f t="shared" si="50"/>
        <v>813.5680000000001</v>
      </c>
      <c r="T135" s="95">
        <f t="shared" si="51"/>
        <v>2664.3450000000003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34216.409999999996</v>
      </c>
      <c r="N136" s="62">
        <f t="shared" si="47"/>
        <v>49.36</v>
      </c>
      <c r="O136" s="46"/>
      <c r="P136" s="43"/>
      <c r="Q136" s="142">
        <f t="shared" si="48"/>
        <v>121.61300000000001</v>
      </c>
      <c r="R136" s="143">
        <f t="shared" si="49"/>
        <v>1729.164</v>
      </c>
      <c r="S136" s="143">
        <f t="shared" si="50"/>
        <v>813.5680000000001</v>
      </c>
      <c r="T136" s="95">
        <f t="shared" si="51"/>
        <v>2664.3450000000003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34216.409999999996</v>
      </c>
      <c r="N137" s="62">
        <f t="shared" si="47"/>
        <v>49.36</v>
      </c>
      <c r="O137" s="46"/>
      <c r="P137" s="43"/>
      <c r="Q137" s="142">
        <f t="shared" si="48"/>
        <v>121.61300000000001</v>
      </c>
      <c r="R137" s="143">
        <f t="shared" si="49"/>
        <v>1729.164</v>
      </c>
      <c r="S137" s="143">
        <f t="shared" si="50"/>
        <v>813.5680000000001</v>
      </c>
      <c r="T137" s="95">
        <f t="shared" si="51"/>
        <v>2664.3450000000003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34216.409999999996</v>
      </c>
      <c r="N138" s="62">
        <f t="shared" si="47"/>
        <v>49.36</v>
      </c>
      <c r="O138" s="46"/>
      <c r="P138" s="43"/>
      <c r="Q138" s="142">
        <f t="shared" si="48"/>
        <v>121.61300000000001</v>
      </c>
      <c r="R138" s="143">
        <f t="shared" si="49"/>
        <v>1729.164</v>
      </c>
      <c r="S138" s="143">
        <f t="shared" si="50"/>
        <v>813.5680000000001</v>
      </c>
      <c r="T138" s="95">
        <f t="shared" si="51"/>
        <v>2664.3450000000003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34216.409999999996</v>
      </c>
      <c r="N139" s="62">
        <f t="shared" si="47"/>
        <v>49.36</v>
      </c>
      <c r="O139" s="46"/>
      <c r="P139" s="43"/>
      <c r="Q139" s="142">
        <f t="shared" si="48"/>
        <v>121.61300000000001</v>
      </c>
      <c r="R139" s="143">
        <f t="shared" si="49"/>
        <v>1729.164</v>
      </c>
      <c r="S139" s="143">
        <f t="shared" si="50"/>
        <v>813.5680000000001</v>
      </c>
      <c r="T139" s="95">
        <f t="shared" si="51"/>
        <v>2664.3450000000003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34216.409999999996</v>
      </c>
      <c r="N140" s="62">
        <f t="shared" si="47"/>
        <v>49.36</v>
      </c>
      <c r="O140" s="46"/>
      <c r="P140" s="43"/>
      <c r="Q140" s="142">
        <f t="shared" si="48"/>
        <v>121.61300000000001</v>
      </c>
      <c r="R140" s="143">
        <f t="shared" si="49"/>
        <v>1729.164</v>
      </c>
      <c r="S140" s="143">
        <f t="shared" si="50"/>
        <v>813.5680000000001</v>
      </c>
      <c r="T140" s="95">
        <f t="shared" si="51"/>
        <v>2664.3450000000003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34216.409999999996</v>
      </c>
      <c r="N141" s="62">
        <f t="shared" si="47"/>
        <v>49.36</v>
      </c>
      <c r="O141" s="46"/>
      <c r="P141" s="43"/>
      <c r="Q141" s="142">
        <f t="shared" si="48"/>
        <v>121.61300000000001</v>
      </c>
      <c r="R141" s="143">
        <f t="shared" si="49"/>
        <v>1729.164</v>
      </c>
      <c r="S141" s="143">
        <f t="shared" si="50"/>
        <v>813.5680000000001</v>
      </c>
      <c r="T141" s="95">
        <f t="shared" si="51"/>
        <v>2664.3450000000003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34216.409999999996</v>
      </c>
      <c r="N142" s="62">
        <f t="shared" si="47"/>
        <v>49.36</v>
      </c>
      <c r="O142" s="46"/>
      <c r="P142" s="43"/>
      <c r="Q142" s="142">
        <f t="shared" si="48"/>
        <v>121.61300000000001</v>
      </c>
      <c r="R142" s="143">
        <f t="shared" si="49"/>
        <v>1729.164</v>
      </c>
      <c r="S142" s="143">
        <f t="shared" si="50"/>
        <v>813.5680000000001</v>
      </c>
      <c r="T142" s="95">
        <f t="shared" si="51"/>
        <v>2664.3450000000003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34216.409999999996</v>
      </c>
      <c r="N143" s="62">
        <f t="shared" si="47"/>
        <v>49.36</v>
      </c>
      <c r="O143" s="46"/>
      <c r="P143" s="43"/>
      <c r="Q143" s="142">
        <f t="shared" si="48"/>
        <v>121.61300000000001</v>
      </c>
      <c r="R143" s="143">
        <f t="shared" si="49"/>
        <v>1729.164</v>
      </c>
      <c r="S143" s="143">
        <f t="shared" si="50"/>
        <v>813.5680000000001</v>
      </c>
      <c r="T143" s="95">
        <f t="shared" si="51"/>
        <v>2664.3450000000003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34216.409999999996</v>
      </c>
      <c r="N144" s="62">
        <f t="shared" si="47"/>
        <v>49.36</v>
      </c>
      <c r="O144" s="46"/>
      <c r="P144" s="43"/>
      <c r="Q144" s="142">
        <f t="shared" si="48"/>
        <v>121.61300000000001</v>
      </c>
      <c r="R144" s="143">
        <f t="shared" si="49"/>
        <v>1729.164</v>
      </c>
      <c r="S144" s="143">
        <f t="shared" si="50"/>
        <v>813.5680000000001</v>
      </c>
      <c r="T144" s="95">
        <f t="shared" si="51"/>
        <v>2664.3450000000003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34216.409999999996</v>
      </c>
      <c r="N145" s="62">
        <f t="shared" si="47"/>
        <v>49.36</v>
      </c>
      <c r="O145" s="46"/>
      <c r="P145" s="43"/>
      <c r="Q145" s="142">
        <f t="shared" si="48"/>
        <v>121.61300000000001</v>
      </c>
      <c r="R145" s="143">
        <f t="shared" si="49"/>
        <v>1729.164</v>
      </c>
      <c r="S145" s="143">
        <f t="shared" si="50"/>
        <v>813.5680000000001</v>
      </c>
      <c r="T145" s="95">
        <f t="shared" si="51"/>
        <v>2664.3450000000003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34216.409999999996</v>
      </c>
      <c r="N146" s="62">
        <f t="shared" si="47"/>
        <v>49.36</v>
      </c>
      <c r="O146" s="46"/>
      <c r="P146" s="43"/>
      <c r="Q146" s="142">
        <f t="shared" si="48"/>
        <v>121.61300000000001</v>
      </c>
      <c r="R146" s="143">
        <f t="shared" si="49"/>
        <v>1729.164</v>
      </c>
      <c r="S146" s="143">
        <f t="shared" si="50"/>
        <v>813.5680000000001</v>
      </c>
      <c r="T146" s="95">
        <f t="shared" si="51"/>
        <v>2664.3450000000003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34216.409999999996</v>
      </c>
      <c r="N147" s="62">
        <f t="shared" si="47"/>
        <v>49.36</v>
      </c>
      <c r="O147" s="46"/>
      <c r="P147" s="43"/>
      <c r="Q147" s="142">
        <f t="shared" si="48"/>
        <v>121.61300000000001</v>
      </c>
      <c r="R147" s="143">
        <f t="shared" si="49"/>
        <v>1729.164</v>
      </c>
      <c r="S147" s="143">
        <f t="shared" si="50"/>
        <v>813.5680000000001</v>
      </c>
      <c r="T147" s="95">
        <f t="shared" si="51"/>
        <v>2664.3450000000003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34216.409999999996</v>
      </c>
      <c r="N148" s="62">
        <f t="shared" si="47"/>
        <v>49.36</v>
      </c>
      <c r="O148" s="46"/>
      <c r="P148" s="43"/>
      <c r="Q148" s="142">
        <f t="shared" si="48"/>
        <v>121.61300000000001</v>
      </c>
      <c r="R148" s="143">
        <f t="shared" si="49"/>
        <v>1729.164</v>
      </c>
      <c r="S148" s="143">
        <f t="shared" si="50"/>
        <v>813.5680000000001</v>
      </c>
      <c r="T148" s="95">
        <f t="shared" si="51"/>
        <v>2664.3450000000003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34216.409999999996</v>
      </c>
      <c r="N149" s="62">
        <f t="shared" si="47"/>
        <v>49.36</v>
      </c>
      <c r="O149" s="46"/>
      <c r="P149" s="43"/>
      <c r="Q149" s="142">
        <f t="shared" si="48"/>
        <v>121.61300000000001</v>
      </c>
      <c r="R149" s="143">
        <f t="shared" si="49"/>
        <v>1729.164</v>
      </c>
      <c r="S149" s="143">
        <f t="shared" si="50"/>
        <v>813.5680000000001</v>
      </c>
      <c r="T149" s="95">
        <f t="shared" si="51"/>
        <v>2664.3450000000003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34216.409999999996</v>
      </c>
      <c r="N150" s="62">
        <f t="shared" si="47"/>
        <v>49.36</v>
      </c>
      <c r="O150" s="46"/>
      <c r="P150" s="43"/>
      <c r="Q150" s="142">
        <f t="shared" si="48"/>
        <v>121.61300000000001</v>
      </c>
      <c r="R150" s="143">
        <f t="shared" si="49"/>
        <v>1729.164</v>
      </c>
      <c r="S150" s="143">
        <f t="shared" si="50"/>
        <v>813.5680000000001</v>
      </c>
      <c r="T150" s="95">
        <f t="shared" si="51"/>
        <v>2664.3450000000003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34216.409999999996</v>
      </c>
      <c r="N151" s="62">
        <f t="shared" ref="N151:N214" si="58">SUMPRODUCT($C$3:$K$3,$C$6:$K$6)/1000</f>
        <v>49.36</v>
      </c>
      <c r="O151" s="46"/>
      <c r="P151" s="43"/>
      <c r="Q151" s="142">
        <f t="shared" ref="Q151:Q214" si="59">SUMPRODUCT($C$4:$E$4,$C$6:$E$6)*$Q$3</f>
        <v>121.61300000000001</v>
      </c>
      <c r="R151" s="143">
        <f t="shared" ref="R151:R214" si="60">SUMPRODUCT($F$4:$H$4,$F$6:$H$6)*$R$3</f>
        <v>1729.164</v>
      </c>
      <c r="S151" s="143">
        <f t="shared" ref="S151:S214" si="61">SUMPRODUCT($I$4:$K$4,$I$6:$K$6)*$S$3</f>
        <v>813.5680000000001</v>
      </c>
      <c r="T151" s="95">
        <f t="shared" ref="T151:T214" si="62">SUM(Q151:S151)</f>
        <v>2664.3450000000003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34216.409999999996</v>
      </c>
      <c r="N152" s="62">
        <f t="shared" si="58"/>
        <v>49.36</v>
      </c>
      <c r="O152" s="46"/>
      <c r="P152" s="43"/>
      <c r="Q152" s="142">
        <f t="shared" si="59"/>
        <v>121.61300000000001</v>
      </c>
      <c r="R152" s="143">
        <f t="shared" si="60"/>
        <v>1729.164</v>
      </c>
      <c r="S152" s="143">
        <f t="shared" si="61"/>
        <v>813.5680000000001</v>
      </c>
      <c r="T152" s="95">
        <f t="shared" si="62"/>
        <v>2664.3450000000003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34216.409999999996</v>
      </c>
      <c r="N153" s="62">
        <f t="shared" si="58"/>
        <v>49.36</v>
      </c>
      <c r="O153" s="46"/>
      <c r="P153" s="43"/>
      <c r="Q153" s="142">
        <f t="shared" si="59"/>
        <v>121.61300000000001</v>
      </c>
      <c r="R153" s="143">
        <f t="shared" si="60"/>
        <v>1729.164</v>
      </c>
      <c r="S153" s="143">
        <f t="shared" si="61"/>
        <v>813.5680000000001</v>
      </c>
      <c r="T153" s="95">
        <f t="shared" si="62"/>
        <v>2664.3450000000003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34216.409999999996</v>
      </c>
      <c r="N154" s="62">
        <f t="shared" si="58"/>
        <v>49.36</v>
      </c>
      <c r="O154" s="46"/>
      <c r="P154" s="43"/>
      <c r="Q154" s="142">
        <f t="shared" si="59"/>
        <v>121.61300000000001</v>
      </c>
      <c r="R154" s="143">
        <f t="shared" si="60"/>
        <v>1729.164</v>
      </c>
      <c r="S154" s="143">
        <f t="shared" si="61"/>
        <v>813.5680000000001</v>
      </c>
      <c r="T154" s="95">
        <f t="shared" si="62"/>
        <v>2664.3450000000003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34216.409999999996</v>
      </c>
      <c r="N155" s="62">
        <f t="shared" si="58"/>
        <v>49.36</v>
      </c>
      <c r="O155" s="46"/>
      <c r="P155" s="43"/>
      <c r="Q155" s="142">
        <f t="shared" si="59"/>
        <v>121.61300000000001</v>
      </c>
      <c r="R155" s="143">
        <f t="shared" si="60"/>
        <v>1729.164</v>
      </c>
      <c r="S155" s="143">
        <f t="shared" si="61"/>
        <v>813.5680000000001</v>
      </c>
      <c r="T155" s="95">
        <f t="shared" si="62"/>
        <v>2664.3450000000003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34216.409999999996</v>
      </c>
      <c r="N156" s="62">
        <f t="shared" si="58"/>
        <v>49.36</v>
      </c>
      <c r="O156" s="46"/>
      <c r="P156" s="43"/>
      <c r="Q156" s="142">
        <f t="shared" si="59"/>
        <v>121.61300000000001</v>
      </c>
      <c r="R156" s="143">
        <f t="shared" si="60"/>
        <v>1729.164</v>
      </c>
      <c r="S156" s="143">
        <f t="shared" si="61"/>
        <v>813.5680000000001</v>
      </c>
      <c r="T156" s="95">
        <f t="shared" si="62"/>
        <v>2664.3450000000003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34216.409999999996</v>
      </c>
      <c r="N157" s="62">
        <f t="shared" si="58"/>
        <v>49.36</v>
      </c>
      <c r="O157" s="46"/>
      <c r="P157" s="43"/>
      <c r="Q157" s="142">
        <f t="shared" si="59"/>
        <v>121.61300000000001</v>
      </c>
      <c r="R157" s="143">
        <f t="shared" si="60"/>
        <v>1729.164</v>
      </c>
      <c r="S157" s="143">
        <f t="shared" si="61"/>
        <v>813.5680000000001</v>
      </c>
      <c r="T157" s="95">
        <f t="shared" si="62"/>
        <v>2664.3450000000003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34216.409999999996</v>
      </c>
      <c r="N158" s="62">
        <f t="shared" si="58"/>
        <v>49.36</v>
      </c>
      <c r="O158" s="46"/>
      <c r="P158" s="43"/>
      <c r="Q158" s="142">
        <f t="shared" si="59"/>
        <v>121.61300000000001</v>
      </c>
      <c r="R158" s="143">
        <f t="shared" si="60"/>
        <v>1729.164</v>
      </c>
      <c r="S158" s="143">
        <f t="shared" si="61"/>
        <v>813.5680000000001</v>
      </c>
      <c r="T158" s="95">
        <f t="shared" si="62"/>
        <v>2664.3450000000003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34216.409999999996</v>
      </c>
      <c r="N159" s="62">
        <f t="shared" si="58"/>
        <v>49.36</v>
      </c>
      <c r="O159" s="46"/>
      <c r="P159" s="43"/>
      <c r="Q159" s="142">
        <f t="shared" si="59"/>
        <v>121.61300000000001</v>
      </c>
      <c r="R159" s="143">
        <f t="shared" si="60"/>
        <v>1729.164</v>
      </c>
      <c r="S159" s="143">
        <f t="shared" si="61"/>
        <v>813.5680000000001</v>
      </c>
      <c r="T159" s="95">
        <f t="shared" si="62"/>
        <v>2664.3450000000003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34216.409999999996</v>
      </c>
      <c r="N160" s="62">
        <f t="shared" si="58"/>
        <v>49.36</v>
      </c>
      <c r="O160" s="46"/>
      <c r="P160" s="43"/>
      <c r="Q160" s="142">
        <f t="shared" si="59"/>
        <v>121.61300000000001</v>
      </c>
      <c r="R160" s="143">
        <f t="shared" si="60"/>
        <v>1729.164</v>
      </c>
      <c r="S160" s="143">
        <f t="shared" si="61"/>
        <v>813.5680000000001</v>
      </c>
      <c r="T160" s="95">
        <f t="shared" si="62"/>
        <v>2664.3450000000003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34216.409999999996</v>
      </c>
      <c r="N161" s="62">
        <f t="shared" si="58"/>
        <v>49.36</v>
      </c>
      <c r="O161" s="46"/>
      <c r="P161" s="43"/>
      <c r="Q161" s="142">
        <f t="shared" si="59"/>
        <v>121.61300000000001</v>
      </c>
      <c r="R161" s="143">
        <f t="shared" si="60"/>
        <v>1729.164</v>
      </c>
      <c r="S161" s="143">
        <f t="shared" si="61"/>
        <v>813.5680000000001</v>
      </c>
      <c r="T161" s="95">
        <f t="shared" si="62"/>
        <v>2664.3450000000003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34216.409999999996</v>
      </c>
      <c r="N162" s="62">
        <f t="shared" si="58"/>
        <v>49.36</v>
      </c>
      <c r="O162" s="46"/>
      <c r="P162" s="43"/>
      <c r="Q162" s="142">
        <f t="shared" si="59"/>
        <v>121.61300000000001</v>
      </c>
      <c r="R162" s="143">
        <f t="shared" si="60"/>
        <v>1729.164</v>
      </c>
      <c r="S162" s="143">
        <f t="shared" si="61"/>
        <v>813.5680000000001</v>
      </c>
      <c r="T162" s="95">
        <f t="shared" si="62"/>
        <v>2664.3450000000003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34216.409999999996</v>
      </c>
      <c r="N163" s="62">
        <f t="shared" si="58"/>
        <v>49.36</v>
      </c>
      <c r="O163" s="46"/>
      <c r="P163" s="43"/>
      <c r="Q163" s="142">
        <f t="shared" si="59"/>
        <v>121.61300000000001</v>
      </c>
      <c r="R163" s="143">
        <f t="shared" si="60"/>
        <v>1729.164</v>
      </c>
      <c r="S163" s="143">
        <f t="shared" si="61"/>
        <v>813.5680000000001</v>
      </c>
      <c r="T163" s="95">
        <f t="shared" si="62"/>
        <v>2664.3450000000003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34216.409999999996</v>
      </c>
      <c r="N164" s="62">
        <f t="shared" si="58"/>
        <v>49.36</v>
      </c>
      <c r="O164" s="46"/>
      <c r="P164" s="43"/>
      <c r="Q164" s="142">
        <f t="shared" si="59"/>
        <v>121.61300000000001</v>
      </c>
      <c r="R164" s="143">
        <f t="shared" si="60"/>
        <v>1729.164</v>
      </c>
      <c r="S164" s="143">
        <f t="shared" si="61"/>
        <v>813.5680000000001</v>
      </c>
      <c r="T164" s="95">
        <f t="shared" si="62"/>
        <v>2664.3450000000003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34216.409999999996</v>
      </c>
      <c r="N165" s="62">
        <f t="shared" si="58"/>
        <v>49.36</v>
      </c>
      <c r="O165" s="46"/>
      <c r="P165" s="43"/>
      <c r="Q165" s="142">
        <f t="shared" si="59"/>
        <v>121.61300000000001</v>
      </c>
      <c r="R165" s="143">
        <f t="shared" si="60"/>
        <v>1729.164</v>
      </c>
      <c r="S165" s="143">
        <f t="shared" si="61"/>
        <v>813.5680000000001</v>
      </c>
      <c r="T165" s="95">
        <f t="shared" si="62"/>
        <v>2664.3450000000003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34216.409999999996</v>
      </c>
      <c r="N166" s="62">
        <f t="shared" si="58"/>
        <v>49.36</v>
      </c>
      <c r="O166" s="46"/>
      <c r="P166" s="43"/>
      <c r="Q166" s="142">
        <f t="shared" si="59"/>
        <v>121.61300000000001</v>
      </c>
      <c r="R166" s="143">
        <f t="shared" si="60"/>
        <v>1729.164</v>
      </c>
      <c r="S166" s="143">
        <f t="shared" si="61"/>
        <v>813.5680000000001</v>
      </c>
      <c r="T166" s="95">
        <f t="shared" si="62"/>
        <v>2664.3450000000003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34216.409999999996</v>
      </c>
      <c r="N167" s="62">
        <f t="shared" si="58"/>
        <v>49.36</v>
      </c>
      <c r="O167" s="46"/>
      <c r="P167" s="43"/>
      <c r="Q167" s="142">
        <f t="shared" si="59"/>
        <v>121.61300000000001</v>
      </c>
      <c r="R167" s="143">
        <f t="shared" si="60"/>
        <v>1729.164</v>
      </c>
      <c r="S167" s="143">
        <f t="shared" si="61"/>
        <v>813.5680000000001</v>
      </c>
      <c r="T167" s="95">
        <f t="shared" si="62"/>
        <v>2664.3450000000003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34216.409999999996</v>
      </c>
      <c r="N168" s="62">
        <f t="shared" si="58"/>
        <v>49.36</v>
      </c>
      <c r="O168" s="46"/>
      <c r="P168" s="43"/>
      <c r="Q168" s="142">
        <f t="shared" si="59"/>
        <v>121.61300000000001</v>
      </c>
      <c r="R168" s="143">
        <f t="shared" si="60"/>
        <v>1729.164</v>
      </c>
      <c r="S168" s="143">
        <f t="shared" si="61"/>
        <v>813.5680000000001</v>
      </c>
      <c r="T168" s="95">
        <f t="shared" si="62"/>
        <v>2664.3450000000003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34216.409999999996</v>
      </c>
      <c r="N169" s="62">
        <f t="shared" si="58"/>
        <v>49.36</v>
      </c>
      <c r="O169" s="46"/>
      <c r="P169" s="43"/>
      <c r="Q169" s="142">
        <f t="shared" si="59"/>
        <v>121.61300000000001</v>
      </c>
      <c r="R169" s="143">
        <f t="shared" si="60"/>
        <v>1729.164</v>
      </c>
      <c r="S169" s="143">
        <f t="shared" si="61"/>
        <v>813.5680000000001</v>
      </c>
      <c r="T169" s="95">
        <f t="shared" si="62"/>
        <v>2664.3450000000003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34216.409999999996</v>
      </c>
      <c r="N170" s="62">
        <f t="shared" si="58"/>
        <v>49.36</v>
      </c>
      <c r="O170" s="46"/>
      <c r="P170" s="43"/>
      <c r="Q170" s="142">
        <f t="shared" si="59"/>
        <v>121.61300000000001</v>
      </c>
      <c r="R170" s="143">
        <f t="shared" si="60"/>
        <v>1729.164</v>
      </c>
      <c r="S170" s="143">
        <f t="shared" si="61"/>
        <v>813.5680000000001</v>
      </c>
      <c r="T170" s="95">
        <f t="shared" si="62"/>
        <v>2664.3450000000003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34216.409999999996</v>
      </c>
      <c r="N171" s="62">
        <f t="shared" si="58"/>
        <v>49.36</v>
      </c>
      <c r="O171" s="46"/>
      <c r="P171" s="43"/>
      <c r="Q171" s="142">
        <f t="shared" si="59"/>
        <v>121.61300000000001</v>
      </c>
      <c r="R171" s="143">
        <f t="shared" si="60"/>
        <v>1729.164</v>
      </c>
      <c r="S171" s="143">
        <f t="shared" si="61"/>
        <v>813.5680000000001</v>
      </c>
      <c r="T171" s="95">
        <f t="shared" si="62"/>
        <v>2664.3450000000003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34216.409999999996</v>
      </c>
      <c r="N172" s="62">
        <f t="shared" si="58"/>
        <v>49.36</v>
      </c>
      <c r="O172" s="46"/>
      <c r="P172" s="43"/>
      <c r="Q172" s="142">
        <f t="shared" si="59"/>
        <v>121.61300000000001</v>
      </c>
      <c r="R172" s="143">
        <f t="shared" si="60"/>
        <v>1729.164</v>
      </c>
      <c r="S172" s="143">
        <f t="shared" si="61"/>
        <v>813.5680000000001</v>
      </c>
      <c r="T172" s="95">
        <f t="shared" si="62"/>
        <v>2664.3450000000003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34216.409999999996</v>
      </c>
      <c r="N173" s="62">
        <f t="shared" si="58"/>
        <v>49.36</v>
      </c>
      <c r="O173" s="46"/>
      <c r="P173" s="43"/>
      <c r="Q173" s="142">
        <f t="shared" si="59"/>
        <v>121.61300000000001</v>
      </c>
      <c r="R173" s="143">
        <f t="shared" si="60"/>
        <v>1729.164</v>
      </c>
      <c r="S173" s="143">
        <f t="shared" si="61"/>
        <v>813.5680000000001</v>
      </c>
      <c r="T173" s="95">
        <f t="shared" si="62"/>
        <v>2664.3450000000003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34216.409999999996</v>
      </c>
      <c r="N174" s="62">
        <f t="shared" si="58"/>
        <v>49.36</v>
      </c>
      <c r="O174" s="46"/>
      <c r="P174" s="43"/>
      <c r="Q174" s="142">
        <f t="shared" si="59"/>
        <v>121.61300000000001</v>
      </c>
      <c r="R174" s="143">
        <f t="shared" si="60"/>
        <v>1729.164</v>
      </c>
      <c r="S174" s="143">
        <f t="shared" si="61"/>
        <v>813.5680000000001</v>
      </c>
      <c r="T174" s="95">
        <f t="shared" si="62"/>
        <v>2664.3450000000003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34216.409999999996</v>
      </c>
      <c r="N175" s="62">
        <f t="shared" si="58"/>
        <v>49.36</v>
      </c>
      <c r="O175" s="46"/>
      <c r="P175" s="43"/>
      <c r="Q175" s="142">
        <f t="shared" si="59"/>
        <v>121.61300000000001</v>
      </c>
      <c r="R175" s="143">
        <f t="shared" si="60"/>
        <v>1729.164</v>
      </c>
      <c r="S175" s="143">
        <f t="shared" si="61"/>
        <v>813.5680000000001</v>
      </c>
      <c r="T175" s="95">
        <f t="shared" si="62"/>
        <v>2664.3450000000003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34216.409999999996</v>
      </c>
      <c r="N176" s="62">
        <f t="shared" si="58"/>
        <v>49.36</v>
      </c>
      <c r="O176" s="46"/>
      <c r="P176" s="43"/>
      <c r="Q176" s="142">
        <f t="shared" si="59"/>
        <v>121.61300000000001</v>
      </c>
      <c r="R176" s="143">
        <f t="shared" si="60"/>
        <v>1729.164</v>
      </c>
      <c r="S176" s="143">
        <f t="shared" si="61"/>
        <v>813.5680000000001</v>
      </c>
      <c r="T176" s="95">
        <f t="shared" si="62"/>
        <v>2664.3450000000003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34216.409999999996</v>
      </c>
      <c r="N177" s="62">
        <f t="shared" si="58"/>
        <v>49.36</v>
      </c>
      <c r="O177" s="46"/>
      <c r="P177" s="43"/>
      <c r="Q177" s="142">
        <f t="shared" si="59"/>
        <v>121.61300000000001</v>
      </c>
      <c r="R177" s="143">
        <f t="shared" si="60"/>
        <v>1729.164</v>
      </c>
      <c r="S177" s="143">
        <f t="shared" si="61"/>
        <v>813.5680000000001</v>
      </c>
      <c r="T177" s="95">
        <f t="shared" si="62"/>
        <v>2664.3450000000003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34216.409999999996</v>
      </c>
      <c r="N178" s="62">
        <f t="shared" si="58"/>
        <v>49.36</v>
      </c>
      <c r="O178" s="46"/>
      <c r="P178" s="43"/>
      <c r="Q178" s="142">
        <f t="shared" si="59"/>
        <v>121.61300000000001</v>
      </c>
      <c r="R178" s="143">
        <f t="shared" si="60"/>
        <v>1729.164</v>
      </c>
      <c r="S178" s="143">
        <f t="shared" si="61"/>
        <v>813.5680000000001</v>
      </c>
      <c r="T178" s="95">
        <f t="shared" si="62"/>
        <v>2664.3450000000003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34216.409999999996</v>
      </c>
      <c r="N179" s="62">
        <f t="shared" si="58"/>
        <v>49.36</v>
      </c>
      <c r="O179" s="46"/>
      <c r="P179" s="43"/>
      <c r="Q179" s="142">
        <f t="shared" si="59"/>
        <v>121.61300000000001</v>
      </c>
      <c r="R179" s="143">
        <f t="shared" si="60"/>
        <v>1729.164</v>
      </c>
      <c r="S179" s="143">
        <f t="shared" si="61"/>
        <v>813.5680000000001</v>
      </c>
      <c r="T179" s="95">
        <f t="shared" si="62"/>
        <v>2664.3450000000003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34216.409999999996</v>
      </c>
      <c r="N180" s="62">
        <f t="shared" si="58"/>
        <v>49.36</v>
      </c>
      <c r="O180" s="46"/>
      <c r="P180" s="43"/>
      <c r="Q180" s="142">
        <f t="shared" si="59"/>
        <v>121.61300000000001</v>
      </c>
      <c r="R180" s="143">
        <f t="shared" si="60"/>
        <v>1729.164</v>
      </c>
      <c r="S180" s="143">
        <f t="shared" si="61"/>
        <v>813.5680000000001</v>
      </c>
      <c r="T180" s="95">
        <f t="shared" si="62"/>
        <v>2664.3450000000003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34216.409999999996</v>
      </c>
      <c r="N181" s="62">
        <f t="shared" si="58"/>
        <v>49.36</v>
      </c>
      <c r="O181" s="46"/>
      <c r="P181" s="43"/>
      <c r="Q181" s="142">
        <f t="shared" si="59"/>
        <v>121.61300000000001</v>
      </c>
      <c r="R181" s="143">
        <f t="shared" si="60"/>
        <v>1729.164</v>
      </c>
      <c r="S181" s="143">
        <f t="shared" si="61"/>
        <v>813.5680000000001</v>
      </c>
      <c r="T181" s="95">
        <f t="shared" si="62"/>
        <v>2664.3450000000003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34216.409999999996</v>
      </c>
      <c r="N182" s="62">
        <f t="shared" si="58"/>
        <v>49.36</v>
      </c>
      <c r="O182" s="46"/>
      <c r="P182" s="43"/>
      <c r="Q182" s="142">
        <f t="shared" si="59"/>
        <v>121.61300000000001</v>
      </c>
      <c r="R182" s="143">
        <f t="shared" si="60"/>
        <v>1729.164</v>
      </c>
      <c r="S182" s="143">
        <f t="shared" si="61"/>
        <v>813.5680000000001</v>
      </c>
      <c r="T182" s="95">
        <f t="shared" si="62"/>
        <v>2664.3450000000003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34216.409999999996</v>
      </c>
      <c r="N183" s="62">
        <f t="shared" si="58"/>
        <v>49.36</v>
      </c>
      <c r="O183" s="46"/>
      <c r="P183" s="43"/>
      <c r="Q183" s="142">
        <f t="shared" si="59"/>
        <v>121.61300000000001</v>
      </c>
      <c r="R183" s="143">
        <f t="shared" si="60"/>
        <v>1729.164</v>
      </c>
      <c r="S183" s="143">
        <f t="shared" si="61"/>
        <v>813.5680000000001</v>
      </c>
      <c r="T183" s="95">
        <f t="shared" si="62"/>
        <v>2664.3450000000003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34216.409999999996</v>
      </c>
      <c r="N184" s="62">
        <f t="shared" si="58"/>
        <v>49.36</v>
      </c>
      <c r="O184" s="46"/>
      <c r="P184" s="43"/>
      <c r="Q184" s="142">
        <f t="shared" si="59"/>
        <v>121.61300000000001</v>
      </c>
      <c r="R184" s="143">
        <f t="shared" si="60"/>
        <v>1729.164</v>
      </c>
      <c r="S184" s="143">
        <f t="shared" si="61"/>
        <v>813.5680000000001</v>
      </c>
      <c r="T184" s="95">
        <f t="shared" si="62"/>
        <v>2664.3450000000003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34216.409999999996</v>
      </c>
      <c r="N185" s="62">
        <f t="shared" si="58"/>
        <v>49.36</v>
      </c>
      <c r="O185" s="46"/>
      <c r="P185" s="43"/>
      <c r="Q185" s="142">
        <f t="shared" si="59"/>
        <v>121.61300000000001</v>
      </c>
      <c r="R185" s="143">
        <f t="shared" si="60"/>
        <v>1729.164</v>
      </c>
      <c r="S185" s="143">
        <f t="shared" si="61"/>
        <v>813.5680000000001</v>
      </c>
      <c r="T185" s="95">
        <f t="shared" si="62"/>
        <v>2664.3450000000003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34216.409999999996</v>
      </c>
      <c r="N186" s="62">
        <f t="shared" si="58"/>
        <v>49.36</v>
      </c>
      <c r="O186" s="46"/>
      <c r="P186" s="43"/>
      <c r="Q186" s="142">
        <f t="shared" si="59"/>
        <v>121.61300000000001</v>
      </c>
      <c r="R186" s="143">
        <f t="shared" si="60"/>
        <v>1729.164</v>
      </c>
      <c r="S186" s="143">
        <f t="shared" si="61"/>
        <v>813.5680000000001</v>
      </c>
      <c r="T186" s="95">
        <f t="shared" si="62"/>
        <v>2664.3450000000003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34216.409999999996</v>
      </c>
      <c r="N187" s="62">
        <f t="shared" si="58"/>
        <v>49.36</v>
      </c>
      <c r="O187" s="46"/>
      <c r="P187" s="43"/>
      <c r="Q187" s="142">
        <f t="shared" si="59"/>
        <v>121.61300000000001</v>
      </c>
      <c r="R187" s="143">
        <f t="shared" si="60"/>
        <v>1729.164</v>
      </c>
      <c r="S187" s="143">
        <f t="shared" si="61"/>
        <v>813.5680000000001</v>
      </c>
      <c r="T187" s="95">
        <f t="shared" si="62"/>
        <v>2664.3450000000003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34216.409999999996</v>
      </c>
      <c r="N188" s="62">
        <f t="shared" si="58"/>
        <v>49.36</v>
      </c>
      <c r="O188" s="46"/>
      <c r="P188" s="43"/>
      <c r="Q188" s="142">
        <f t="shared" si="59"/>
        <v>121.61300000000001</v>
      </c>
      <c r="R188" s="143">
        <f t="shared" si="60"/>
        <v>1729.164</v>
      </c>
      <c r="S188" s="143">
        <f t="shared" si="61"/>
        <v>813.5680000000001</v>
      </c>
      <c r="T188" s="95">
        <f t="shared" si="62"/>
        <v>2664.3450000000003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34216.409999999996</v>
      </c>
      <c r="N189" s="62">
        <f t="shared" si="58"/>
        <v>49.36</v>
      </c>
      <c r="O189" s="46"/>
      <c r="P189" s="43"/>
      <c r="Q189" s="142">
        <f t="shared" si="59"/>
        <v>121.61300000000001</v>
      </c>
      <c r="R189" s="143">
        <f t="shared" si="60"/>
        <v>1729.164</v>
      </c>
      <c r="S189" s="143">
        <f t="shared" si="61"/>
        <v>813.5680000000001</v>
      </c>
      <c r="T189" s="95">
        <f t="shared" si="62"/>
        <v>2664.3450000000003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34216.409999999996</v>
      </c>
      <c r="N190" s="62">
        <f t="shared" si="58"/>
        <v>49.36</v>
      </c>
      <c r="O190" s="46"/>
      <c r="P190" s="43"/>
      <c r="Q190" s="142">
        <f t="shared" si="59"/>
        <v>121.61300000000001</v>
      </c>
      <c r="R190" s="143">
        <f t="shared" si="60"/>
        <v>1729.164</v>
      </c>
      <c r="S190" s="143">
        <f t="shared" si="61"/>
        <v>813.5680000000001</v>
      </c>
      <c r="T190" s="95">
        <f t="shared" si="62"/>
        <v>2664.3450000000003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34216.409999999996</v>
      </c>
      <c r="N191" s="62">
        <f t="shared" si="58"/>
        <v>49.36</v>
      </c>
      <c r="O191" s="46"/>
      <c r="P191" s="43"/>
      <c r="Q191" s="142">
        <f t="shared" si="59"/>
        <v>121.61300000000001</v>
      </c>
      <c r="R191" s="143">
        <f t="shared" si="60"/>
        <v>1729.164</v>
      </c>
      <c r="S191" s="143">
        <f t="shared" si="61"/>
        <v>813.5680000000001</v>
      </c>
      <c r="T191" s="95">
        <f t="shared" si="62"/>
        <v>2664.3450000000003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34216.409999999996</v>
      </c>
      <c r="N192" s="62">
        <f t="shared" si="58"/>
        <v>49.36</v>
      </c>
      <c r="O192" s="46"/>
      <c r="P192" s="43"/>
      <c r="Q192" s="142">
        <f t="shared" si="59"/>
        <v>121.61300000000001</v>
      </c>
      <c r="R192" s="143">
        <f t="shared" si="60"/>
        <v>1729.164</v>
      </c>
      <c r="S192" s="143">
        <f t="shared" si="61"/>
        <v>813.5680000000001</v>
      </c>
      <c r="T192" s="95">
        <f t="shared" si="62"/>
        <v>2664.3450000000003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34216.409999999996</v>
      </c>
      <c r="N193" s="62">
        <f t="shared" si="58"/>
        <v>49.36</v>
      </c>
      <c r="O193" s="46"/>
      <c r="P193" s="43"/>
      <c r="Q193" s="142">
        <f t="shared" si="59"/>
        <v>121.61300000000001</v>
      </c>
      <c r="R193" s="143">
        <f t="shared" si="60"/>
        <v>1729.164</v>
      </c>
      <c r="S193" s="143">
        <f t="shared" si="61"/>
        <v>813.5680000000001</v>
      </c>
      <c r="T193" s="95">
        <f t="shared" si="62"/>
        <v>2664.3450000000003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34216.409999999996</v>
      </c>
      <c r="N194" s="62">
        <f t="shared" si="58"/>
        <v>49.36</v>
      </c>
      <c r="O194" s="46"/>
      <c r="P194" s="43"/>
      <c r="Q194" s="142">
        <f t="shared" si="59"/>
        <v>121.61300000000001</v>
      </c>
      <c r="R194" s="143">
        <f t="shared" si="60"/>
        <v>1729.164</v>
      </c>
      <c r="S194" s="143">
        <f t="shared" si="61"/>
        <v>813.5680000000001</v>
      </c>
      <c r="T194" s="95">
        <f t="shared" si="62"/>
        <v>2664.3450000000003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34216.409999999996</v>
      </c>
      <c r="N195" s="62">
        <f t="shared" si="58"/>
        <v>49.36</v>
      </c>
      <c r="O195" s="46"/>
      <c r="P195" s="43"/>
      <c r="Q195" s="142">
        <f t="shared" si="59"/>
        <v>121.61300000000001</v>
      </c>
      <c r="R195" s="143">
        <f t="shared" si="60"/>
        <v>1729.164</v>
      </c>
      <c r="S195" s="143">
        <f t="shared" si="61"/>
        <v>813.5680000000001</v>
      </c>
      <c r="T195" s="95">
        <f t="shared" si="62"/>
        <v>2664.3450000000003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34216.409999999996</v>
      </c>
      <c r="N196" s="62">
        <f t="shared" si="58"/>
        <v>49.36</v>
      </c>
      <c r="O196" s="46"/>
      <c r="P196" s="43"/>
      <c r="Q196" s="142">
        <f t="shared" si="59"/>
        <v>121.61300000000001</v>
      </c>
      <c r="R196" s="143">
        <f t="shared" si="60"/>
        <v>1729.164</v>
      </c>
      <c r="S196" s="143">
        <f t="shared" si="61"/>
        <v>813.5680000000001</v>
      </c>
      <c r="T196" s="95">
        <f t="shared" si="62"/>
        <v>2664.3450000000003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34216.409999999996</v>
      </c>
      <c r="N197" s="62">
        <f t="shared" si="58"/>
        <v>49.36</v>
      </c>
      <c r="O197" s="46"/>
      <c r="P197" s="43"/>
      <c r="Q197" s="142">
        <f t="shared" si="59"/>
        <v>121.61300000000001</v>
      </c>
      <c r="R197" s="143">
        <f t="shared" si="60"/>
        <v>1729.164</v>
      </c>
      <c r="S197" s="143">
        <f t="shared" si="61"/>
        <v>813.5680000000001</v>
      </c>
      <c r="T197" s="95">
        <f t="shared" si="62"/>
        <v>2664.3450000000003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34216.409999999996</v>
      </c>
      <c r="N198" s="62">
        <f t="shared" si="58"/>
        <v>49.36</v>
      </c>
      <c r="O198" s="46"/>
      <c r="P198" s="43"/>
      <c r="Q198" s="142">
        <f t="shared" si="59"/>
        <v>121.61300000000001</v>
      </c>
      <c r="R198" s="143">
        <f t="shared" si="60"/>
        <v>1729.164</v>
      </c>
      <c r="S198" s="143">
        <f t="shared" si="61"/>
        <v>813.5680000000001</v>
      </c>
      <c r="T198" s="95">
        <f t="shared" si="62"/>
        <v>2664.3450000000003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34216.409999999996</v>
      </c>
      <c r="N199" s="62">
        <f t="shared" si="58"/>
        <v>49.36</v>
      </c>
      <c r="O199" s="46"/>
      <c r="P199" s="43"/>
      <c r="Q199" s="142">
        <f t="shared" si="59"/>
        <v>121.61300000000001</v>
      </c>
      <c r="R199" s="143">
        <f t="shared" si="60"/>
        <v>1729.164</v>
      </c>
      <c r="S199" s="143">
        <f t="shared" si="61"/>
        <v>813.5680000000001</v>
      </c>
      <c r="T199" s="95">
        <f t="shared" si="62"/>
        <v>2664.3450000000003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34216.409999999996</v>
      </c>
      <c r="N200" s="62">
        <f t="shared" si="58"/>
        <v>49.36</v>
      </c>
      <c r="O200" s="46"/>
      <c r="P200" s="43"/>
      <c r="Q200" s="142">
        <f t="shared" si="59"/>
        <v>121.61300000000001</v>
      </c>
      <c r="R200" s="143">
        <f t="shared" si="60"/>
        <v>1729.164</v>
      </c>
      <c r="S200" s="143">
        <f t="shared" si="61"/>
        <v>813.5680000000001</v>
      </c>
      <c r="T200" s="95">
        <f t="shared" si="62"/>
        <v>2664.3450000000003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34216.409999999996</v>
      </c>
      <c r="N201" s="62">
        <f t="shared" si="58"/>
        <v>49.36</v>
      </c>
      <c r="O201" s="46"/>
      <c r="P201" s="43"/>
      <c r="Q201" s="142">
        <f t="shared" si="59"/>
        <v>121.61300000000001</v>
      </c>
      <c r="R201" s="143">
        <f t="shared" si="60"/>
        <v>1729.164</v>
      </c>
      <c r="S201" s="143">
        <f t="shared" si="61"/>
        <v>813.5680000000001</v>
      </c>
      <c r="T201" s="95">
        <f t="shared" si="62"/>
        <v>2664.3450000000003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34216.409999999996</v>
      </c>
      <c r="N202" s="62">
        <f t="shared" si="58"/>
        <v>49.36</v>
      </c>
      <c r="O202" s="46"/>
      <c r="P202" s="43"/>
      <c r="Q202" s="142">
        <f t="shared" si="59"/>
        <v>121.61300000000001</v>
      </c>
      <c r="R202" s="143">
        <f t="shared" si="60"/>
        <v>1729.164</v>
      </c>
      <c r="S202" s="143">
        <f t="shared" si="61"/>
        <v>813.5680000000001</v>
      </c>
      <c r="T202" s="95">
        <f t="shared" si="62"/>
        <v>2664.3450000000003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34216.409999999996</v>
      </c>
      <c r="N203" s="62">
        <f t="shared" si="58"/>
        <v>49.36</v>
      </c>
      <c r="O203" s="46"/>
      <c r="P203" s="43"/>
      <c r="Q203" s="142">
        <f t="shared" si="59"/>
        <v>121.61300000000001</v>
      </c>
      <c r="R203" s="143">
        <f t="shared" si="60"/>
        <v>1729.164</v>
      </c>
      <c r="S203" s="143">
        <f t="shared" si="61"/>
        <v>813.5680000000001</v>
      </c>
      <c r="T203" s="95">
        <f t="shared" si="62"/>
        <v>2664.3450000000003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34216.409999999996</v>
      </c>
      <c r="N204" s="62">
        <f t="shared" si="58"/>
        <v>49.36</v>
      </c>
      <c r="O204" s="46"/>
      <c r="P204" s="43"/>
      <c r="Q204" s="142">
        <f t="shared" si="59"/>
        <v>121.61300000000001</v>
      </c>
      <c r="R204" s="143">
        <f t="shared" si="60"/>
        <v>1729.164</v>
      </c>
      <c r="S204" s="143">
        <f t="shared" si="61"/>
        <v>813.5680000000001</v>
      </c>
      <c r="T204" s="95">
        <f t="shared" si="62"/>
        <v>2664.3450000000003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34216.409999999996</v>
      </c>
      <c r="N205" s="62">
        <f t="shared" si="58"/>
        <v>49.36</v>
      </c>
      <c r="O205" s="46"/>
      <c r="P205" s="43"/>
      <c r="Q205" s="142">
        <f t="shared" si="59"/>
        <v>121.61300000000001</v>
      </c>
      <c r="R205" s="143">
        <f t="shared" si="60"/>
        <v>1729.164</v>
      </c>
      <c r="S205" s="143">
        <f t="shared" si="61"/>
        <v>813.5680000000001</v>
      </c>
      <c r="T205" s="95">
        <f t="shared" si="62"/>
        <v>2664.3450000000003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34216.409999999996</v>
      </c>
      <c r="N206" s="62">
        <f t="shared" si="58"/>
        <v>49.36</v>
      </c>
      <c r="O206" s="46"/>
      <c r="P206" s="43"/>
      <c r="Q206" s="142">
        <f t="shared" si="59"/>
        <v>121.61300000000001</v>
      </c>
      <c r="R206" s="143">
        <f t="shared" si="60"/>
        <v>1729.164</v>
      </c>
      <c r="S206" s="143">
        <f t="shared" si="61"/>
        <v>813.5680000000001</v>
      </c>
      <c r="T206" s="95">
        <f t="shared" si="62"/>
        <v>2664.3450000000003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34216.409999999996</v>
      </c>
      <c r="N207" s="62">
        <f t="shared" si="58"/>
        <v>49.36</v>
      </c>
      <c r="O207" s="46"/>
      <c r="P207" s="43"/>
      <c r="Q207" s="142">
        <f t="shared" si="59"/>
        <v>121.61300000000001</v>
      </c>
      <c r="R207" s="143">
        <f t="shared" si="60"/>
        <v>1729.164</v>
      </c>
      <c r="S207" s="143">
        <f t="shared" si="61"/>
        <v>813.5680000000001</v>
      </c>
      <c r="T207" s="95">
        <f t="shared" si="62"/>
        <v>2664.3450000000003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34216.409999999996</v>
      </c>
      <c r="N208" s="62">
        <f t="shared" si="58"/>
        <v>49.36</v>
      </c>
      <c r="O208" s="46"/>
      <c r="P208" s="43"/>
      <c r="Q208" s="142">
        <f t="shared" si="59"/>
        <v>121.61300000000001</v>
      </c>
      <c r="R208" s="143">
        <f t="shared" si="60"/>
        <v>1729.164</v>
      </c>
      <c r="S208" s="143">
        <f t="shared" si="61"/>
        <v>813.5680000000001</v>
      </c>
      <c r="T208" s="95">
        <f t="shared" si="62"/>
        <v>2664.3450000000003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34216.409999999996</v>
      </c>
      <c r="N209" s="62">
        <f t="shared" si="58"/>
        <v>49.36</v>
      </c>
      <c r="O209" s="46"/>
      <c r="P209" s="43"/>
      <c r="Q209" s="142">
        <f t="shared" si="59"/>
        <v>121.61300000000001</v>
      </c>
      <c r="R209" s="143">
        <f t="shared" si="60"/>
        <v>1729.164</v>
      </c>
      <c r="S209" s="143">
        <f t="shared" si="61"/>
        <v>813.5680000000001</v>
      </c>
      <c r="T209" s="95">
        <f t="shared" si="62"/>
        <v>2664.3450000000003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34216.409999999996</v>
      </c>
      <c r="N210" s="62">
        <f t="shared" si="58"/>
        <v>49.36</v>
      </c>
      <c r="O210" s="46"/>
      <c r="P210" s="43"/>
      <c r="Q210" s="142">
        <f t="shared" si="59"/>
        <v>121.61300000000001</v>
      </c>
      <c r="R210" s="143">
        <f t="shared" si="60"/>
        <v>1729.164</v>
      </c>
      <c r="S210" s="143">
        <f t="shared" si="61"/>
        <v>813.5680000000001</v>
      </c>
      <c r="T210" s="95">
        <f t="shared" si="62"/>
        <v>2664.3450000000003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34216.409999999996</v>
      </c>
      <c r="N211" s="62">
        <f t="shared" si="58"/>
        <v>49.36</v>
      </c>
      <c r="O211" s="46"/>
      <c r="P211" s="43"/>
      <c r="Q211" s="142">
        <f t="shared" si="59"/>
        <v>121.61300000000001</v>
      </c>
      <c r="R211" s="143">
        <f t="shared" si="60"/>
        <v>1729.164</v>
      </c>
      <c r="S211" s="143">
        <f t="shared" si="61"/>
        <v>813.5680000000001</v>
      </c>
      <c r="T211" s="95">
        <f t="shared" si="62"/>
        <v>2664.3450000000003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34216.409999999996</v>
      </c>
      <c r="N212" s="62">
        <f t="shared" si="58"/>
        <v>49.36</v>
      </c>
      <c r="O212" s="46"/>
      <c r="P212" s="43"/>
      <c r="Q212" s="142">
        <f t="shared" si="59"/>
        <v>121.61300000000001</v>
      </c>
      <c r="R212" s="143">
        <f t="shared" si="60"/>
        <v>1729.164</v>
      </c>
      <c r="S212" s="143">
        <f t="shared" si="61"/>
        <v>813.5680000000001</v>
      </c>
      <c r="T212" s="95">
        <f t="shared" si="62"/>
        <v>2664.3450000000003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34216.409999999996</v>
      </c>
      <c r="N213" s="62">
        <f t="shared" si="58"/>
        <v>49.36</v>
      </c>
      <c r="O213" s="46"/>
      <c r="P213" s="43"/>
      <c r="Q213" s="142">
        <f t="shared" si="59"/>
        <v>121.61300000000001</v>
      </c>
      <c r="R213" s="143">
        <f t="shared" si="60"/>
        <v>1729.164</v>
      </c>
      <c r="S213" s="143">
        <f t="shared" si="61"/>
        <v>813.5680000000001</v>
      </c>
      <c r="T213" s="95">
        <f t="shared" si="62"/>
        <v>2664.3450000000003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34216.409999999996</v>
      </c>
      <c r="N214" s="62">
        <f t="shared" si="58"/>
        <v>49.36</v>
      </c>
      <c r="O214" s="46"/>
      <c r="P214" s="43"/>
      <c r="Q214" s="142">
        <f t="shared" si="59"/>
        <v>121.61300000000001</v>
      </c>
      <c r="R214" s="143">
        <f t="shared" si="60"/>
        <v>1729.164</v>
      </c>
      <c r="S214" s="143">
        <f t="shared" si="61"/>
        <v>813.5680000000001</v>
      </c>
      <c r="T214" s="95">
        <f t="shared" si="62"/>
        <v>2664.3450000000003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34216.409999999996</v>
      </c>
      <c r="N215" s="62">
        <f t="shared" ref="N215:N278" si="69">SUMPRODUCT($C$3:$K$3,$C$6:$K$6)/1000</f>
        <v>49.36</v>
      </c>
      <c r="O215" s="46"/>
      <c r="P215" s="43"/>
      <c r="Q215" s="142">
        <f t="shared" ref="Q215:Q278" si="70">SUMPRODUCT($C$4:$E$4,$C$6:$E$6)*$Q$3</f>
        <v>121.61300000000001</v>
      </c>
      <c r="R215" s="143">
        <f t="shared" ref="R215:R278" si="71">SUMPRODUCT($F$4:$H$4,$F$6:$H$6)*$R$3</f>
        <v>1729.164</v>
      </c>
      <c r="S215" s="143">
        <f t="shared" ref="S215:S278" si="72">SUMPRODUCT($I$4:$K$4,$I$6:$K$6)*$S$3</f>
        <v>813.5680000000001</v>
      </c>
      <c r="T215" s="95">
        <f t="shared" ref="T215:T278" si="73">SUM(Q215:S215)</f>
        <v>2664.3450000000003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34216.409999999996</v>
      </c>
      <c r="N216" s="62">
        <f t="shared" si="69"/>
        <v>49.36</v>
      </c>
      <c r="O216" s="46"/>
      <c r="P216" s="43"/>
      <c r="Q216" s="142">
        <f t="shared" si="70"/>
        <v>121.61300000000001</v>
      </c>
      <c r="R216" s="143">
        <f t="shared" si="71"/>
        <v>1729.164</v>
      </c>
      <c r="S216" s="143">
        <f t="shared" si="72"/>
        <v>813.5680000000001</v>
      </c>
      <c r="T216" s="95">
        <f t="shared" si="73"/>
        <v>2664.3450000000003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34216.409999999996</v>
      </c>
      <c r="N217" s="62">
        <f t="shared" si="69"/>
        <v>49.36</v>
      </c>
      <c r="O217" s="46"/>
      <c r="P217" s="43"/>
      <c r="Q217" s="142">
        <f t="shared" si="70"/>
        <v>121.61300000000001</v>
      </c>
      <c r="R217" s="143">
        <f t="shared" si="71"/>
        <v>1729.164</v>
      </c>
      <c r="S217" s="143">
        <f t="shared" si="72"/>
        <v>813.5680000000001</v>
      </c>
      <c r="T217" s="95">
        <f t="shared" si="73"/>
        <v>2664.3450000000003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34216.409999999996</v>
      </c>
      <c r="N218" s="62">
        <f t="shared" si="69"/>
        <v>49.36</v>
      </c>
      <c r="O218" s="46"/>
      <c r="P218" s="43"/>
      <c r="Q218" s="142">
        <f t="shared" si="70"/>
        <v>121.61300000000001</v>
      </c>
      <c r="R218" s="143">
        <f t="shared" si="71"/>
        <v>1729.164</v>
      </c>
      <c r="S218" s="143">
        <f t="shared" si="72"/>
        <v>813.5680000000001</v>
      </c>
      <c r="T218" s="95">
        <f t="shared" si="73"/>
        <v>2664.3450000000003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34216.409999999996</v>
      </c>
      <c r="N219" s="62">
        <f t="shared" si="69"/>
        <v>49.36</v>
      </c>
      <c r="O219" s="46"/>
      <c r="P219" s="43"/>
      <c r="Q219" s="142">
        <f t="shared" si="70"/>
        <v>121.61300000000001</v>
      </c>
      <c r="R219" s="143">
        <f t="shared" si="71"/>
        <v>1729.164</v>
      </c>
      <c r="S219" s="143">
        <f t="shared" si="72"/>
        <v>813.5680000000001</v>
      </c>
      <c r="T219" s="95">
        <f t="shared" si="73"/>
        <v>2664.3450000000003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34216.409999999996</v>
      </c>
      <c r="N220" s="62">
        <f t="shared" si="69"/>
        <v>49.36</v>
      </c>
      <c r="O220" s="46"/>
      <c r="P220" s="43"/>
      <c r="Q220" s="142">
        <f t="shared" si="70"/>
        <v>121.61300000000001</v>
      </c>
      <c r="R220" s="143">
        <f t="shared" si="71"/>
        <v>1729.164</v>
      </c>
      <c r="S220" s="143">
        <f t="shared" si="72"/>
        <v>813.5680000000001</v>
      </c>
      <c r="T220" s="95">
        <f t="shared" si="73"/>
        <v>2664.3450000000003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34216.409999999996</v>
      </c>
      <c r="N221" s="62">
        <f t="shared" si="69"/>
        <v>49.36</v>
      </c>
      <c r="O221" s="46"/>
      <c r="P221" s="43"/>
      <c r="Q221" s="142">
        <f t="shared" si="70"/>
        <v>121.61300000000001</v>
      </c>
      <c r="R221" s="143">
        <f t="shared" si="71"/>
        <v>1729.164</v>
      </c>
      <c r="S221" s="143">
        <f t="shared" si="72"/>
        <v>813.5680000000001</v>
      </c>
      <c r="T221" s="95">
        <f t="shared" si="73"/>
        <v>2664.3450000000003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34216.409999999996</v>
      </c>
      <c r="N222" s="62">
        <f t="shared" si="69"/>
        <v>49.36</v>
      </c>
      <c r="O222" s="46"/>
      <c r="P222" s="43"/>
      <c r="Q222" s="142">
        <f t="shared" si="70"/>
        <v>121.61300000000001</v>
      </c>
      <c r="R222" s="143">
        <f t="shared" si="71"/>
        <v>1729.164</v>
      </c>
      <c r="S222" s="143">
        <f t="shared" si="72"/>
        <v>813.5680000000001</v>
      </c>
      <c r="T222" s="95">
        <f t="shared" si="73"/>
        <v>2664.3450000000003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34216.409999999996</v>
      </c>
      <c r="N223" s="62">
        <f t="shared" si="69"/>
        <v>49.36</v>
      </c>
      <c r="O223" s="46"/>
      <c r="P223" s="43"/>
      <c r="Q223" s="142">
        <f t="shared" si="70"/>
        <v>121.61300000000001</v>
      </c>
      <c r="R223" s="143">
        <f t="shared" si="71"/>
        <v>1729.164</v>
      </c>
      <c r="S223" s="143">
        <f t="shared" si="72"/>
        <v>813.5680000000001</v>
      </c>
      <c r="T223" s="95">
        <f t="shared" si="73"/>
        <v>2664.3450000000003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34216.409999999996</v>
      </c>
      <c r="N224" s="62">
        <f t="shared" si="69"/>
        <v>49.36</v>
      </c>
      <c r="O224" s="46"/>
      <c r="P224" s="43"/>
      <c r="Q224" s="142">
        <f t="shared" si="70"/>
        <v>121.61300000000001</v>
      </c>
      <c r="R224" s="143">
        <f t="shared" si="71"/>
        <v>1729.164</v>
      </c>
      <c r="S224" s="143">
        <f t="shared" si="72"/>
        <v>813.5680000000001</v>
      </c>
      <c r="T224" s="95">
        <f t="shared" si="73"/>
        <v>2664.3450000000003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34216.409999999996</v>
      </c>
      <c r="N225" s="62">
        <f t="shared" si="69"/>
        <v>49.36</v>
      </c>
      <c r="O225" s="46"/>
      <c r="P225" s="43"/>
      <c r="Q225" s="142">
        <f t="shared" si="70"/>
        <v>121.61300000000001</v>
      </c>
      <c r="R225" s="143">
        <f t="shared" si="71"/>
        <v>1729.164</v>
      </c>
      <c r="S225" s="143">
        <f t="shared" si="72"/>
        <v>813.5680000000001</v>
      </c>
      <c r="T225" s="95">
        <f t="shared" si="73"/>
        <v>2664.3450000000003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34216.409999999996</v>
      </c>
      <c r="N226" s="62">
        <f t="shared" si="69"/>
        <v>49.36</v>
      </c>
      <c r="O226" s="46"/>
      <c r="P226" s="43"/>
      <c r="Q226" s="142">
        <f t="shared" si="70"/>
        <v>121.61300000000001</v>
      </c>
      <c r="R226" s="143">
        <f t="shared" si="71"/>
        <v>1729.164</v>
      </c>
      <c r="S226" s="143">
        <f t="shared" si="72"/>
        <v>813.5680000000001</v>
      </c>
      <c r="T226" s="95">
        <f t="shared" si="73"/>
        <v>2664.3450000000003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34216.409999999996</v>
      </c>
      <c r="N227" s="62">
        <f t="shared" si="69"/>
        <v>49.36</v>
      </c>
      <c r="O227" s="46"/>
      <c r="P227" s="43"/>
      <c r="Q227" s="142">
        <f t="shared" si="70"/>
        <v>121.61300000000001</v>
      </c>
      <c r="R227" s="143">
        <f t="shared" si="71"/>
        <v>1729.164</v>
      </c>
      <c r="S227" s="143">
        <f t="shared" si="72"/>
        <v>813.5680000000001</v>
      </c>
      <c r="T227" s="95">
        <f t="shared" si="73"/>
        <v>2664.3450000000003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34216.409999999996</v>
      </c>
      <c r="N228" s="62">
        <f t="shared" si="69"/>
        <v>49.36</v>
      </c>
      <c r="O228" s="46"/>
      <c r="P228" s="43"/>
      <c r="Q228" s="142">
        <f t="shared" si="70"/>
        <v>121.61300000000001</v>
      </c>
      <c r="R228" s="143">
        <f t="shared" si="71"/>
        <v>1729.164</v>
      </c>
      <c r="S228" s="143">
        <f t="shared" si="72"/>
        <v>813.5680000000001</v>
      </c>
      <c r="T228" s="95">
        <f t="shared" si="73"/>
        <v>2664.3450000000003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34216.409999999996</v>
      </c>
      <c r="N229" s="62">
        <f t="shared" si="69"/>
        <v>49.36</v>
      </c>
      <c r="O229" s="46"/>
      <c r="P229" s="43"/>
      <c r="Q229" s="142">
        <f t="shared" si="70"/>
        <v>121.61300000000001</v>
      </c>
      <c r="R229" s="143">
        <f t="shared" si="71"/>
        <v>1729.164</v>
      </c>
      <c r="S229" s="143">
        <f t="shared" si="72"/>
        <v>813.5680000000001</v>
      </c>
      <c r="T229" s="95">
        <f t="shared" si="73"/>
        <v>2664.3450000000003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34216.409999999996</v>
      </c>
      <c r="N230" s="62">
        <f t="shared" si="69"/>
        <v>49.36</v>
      </c>
      <c r="O230" s="46"/>
      <c r="P230" s="43"/>
      <c r="Q230" s="142">
        <f t="shared" si="70"/>
        <v>121.61300000000001</v>
      </c>
      <c r="R230" s="143">
        <f t="shared" si="71"/>
        <v>1729.164</v>
      </c>
      <c r="S230" s="143">
        <f t="shared" si="72"/>
        <v>813.5680000000001</v>
      </c>
      <c r="T230" s="95">
        <f t="shared" si="73"/>
        <v>2664.3450000000003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34216.409999999996</v>
      </c>
      <c r="N231" s="62">
        <f t="shared" si="69"/>
        <v>49.36</v>
      </c>
      <c r="O231" s="46"/>
      <c r="P231" s="43"/>
      <c r="Q231" s="142">
        <f t="shared" si="70"/>
        <v>121.61300000000001</v>
      </c>
      <c r="R231" s="143">
        <f t="shared" si="71"/>
        <v>1729.164</v>
      </c>
      <c r="S231" s="143">
        <f t="shared" si="72"/>
        <v>813.5680000000001</v>
      </c>
      <c r="T231" s="95">
        <f t="shared" si="73"/>
        <v>2664.3450000000003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34216.409999999996</v>
      </c>
      <c r="N232" s="62">
        <f t="shared" si="69"/>
        <v>49.36</v>
      </c>
      <c r="O232" s="46"/>
      <c r="P232" s="43"/>
      <c r="Q232" s="142">
        <f t="shared" si="70"/>
        <v>121.61300000000001</v>
      </c>
      <c r="R232" s="143">
        <f t="shared" si="71"/>
        <v>1729.164</v>
      </c>
      <c r="S232" s="143">
        <f t="shared" si="72"/>
        <v>813.5680000000001</v>
      </c>
      <c r="T232" s="95">
        <f t="shared" si="73"/>
        <v>2664.3450000000003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34216.409999999996</v>
      </c>
      <c r="N233" s="62">
        <f t="shared" si="69"/>
        <v>49.36</v>
      </c>
      <c r="O233" s="46"/>
      <c r="P233" s="43"/>
      <c r="Q233" s="142">
        <f t="shared" si="70"/>
        <v>121.61300000000001</v>
      </c>
      <c r="R233" s="143">
        <f t="shared" si="71"/>
        <v>1729.164</v>
      </c>
      <c r="S233" s="143">
        <f t="shared" si="72"/>
        <v>813.5680000000001</v>
      </c>
      <c r="T233" s="95">
        <f t="shared" si="73"/>
        <v>2664.3450000000003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34216.409999999996</v>
      </c>
      <c r="N234" s="62">
        <f t="shared" si="69"/>
        <v>49.36</v>
      </c>
      <c r="O234" s="46"/>
      <c r="P234" s="43"/>
      <c r="Q234" s="142">
        <f t="shared" si="70"/>
        <v>121.61300000000001</v>
      </c>
      <c r="R234" s="143">
        <f t="shared" si="71"/>
        <v>1729.164</v>
      </c>
      <c r="S234" s="143">
        <f t="shared" si="72"/>
        <v>813.5680000000001</v>
      </c>
      <c r="T234" s="95">
        <f t="shared" si="73"/>
        <v>2664.3450000000003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34216.409999999996</v>
      </c>
      <c r="N235" s="62">
        <f t="shared" si="69"/>
        <v>49.36</v>
      </c>
      <c r="O235" s="46"/>
      <c r="P235" s="43"/>
      <c r="Q235" s="142">
        <f t="shared" si="70"/>
        <v>121.61300000000001</v>
      </c>
      <c r="R235" s="143">
        <f t="shared" si="71"/>
        <v>1729.164</v>
      </c>
      <c r="S235" s="143">
        <f t="shared" si="72"/>
        <v>813.5680000000001</v>
      </c>
      <c r="T235" s="95">
        <f t="shared" si="73"/>
        <v>2664.3450000000003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34216.409999999996</v>
      </c>
      <c r="N236" s="62">
        <f t="shared" si="69"/>
        <v>49.36</v>
      </c>
      <c r="O236" s="46"/>
      <c r="P236" s="43"/>
      <c r="Q236" s="142">
        <f t="shared" si="70"/>
        <v>121.61300000000001</v>
      </c>
      <c r="R236" s="143">
        <f t="shared" si="71"/>
        <v>1729.164</v>
      </c>
      <c r="S236" s="143">
        <f t="shared" si="72"/>
        <v>813.5680000000001</v>
      </c>
      <c r="T236" s="95">
        <f t="shared" si="73"/>
        <v>2664.3450000000003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34216.409999999996</v>
      </c>
      <c r="N237" s="62">
        <f t="shared" si="69"/>
        <v>49.36</v>
      </c>
      <c r="O237" s="46"/>
      <c r="P237" s="43"/>
      <c r="Q237" s="142">
        <f t="shared" si="70"/>
        <v>121.61300000000001</v>
      </c>
      <c r="R237" s="143">
        <f t="shared" si="71"/>
        <v>1729.164</v>
      </c>
      <c r="S237" s="143">
        <f t="shared" si="72"/>
        <v>813.5680000000001</v>
      </c>
      <c r="T237" s="95">
        <f t="shared" si="73"/>
        <v>2664.3450000000003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34216.409999999996</v>
      </c>
      <c r="N238" s="62">
        <f t="shared" si="69"/>
        <v>49.36</v>
      </c>
      <c r="O238" s="46"/>
      <c r="P238" s="43"/>
      <c r="Q238" s="142">
        <f t="shared" si="70"/>
        <v>121.61300000000001</v>
      </c>
      <c r="R238" s="143">
        <f t="shared" si="71"/>
        <v>1729.164</v>
      </c>
      <c r="S238" s="143">
        <f t="shared" si="72"/>
        <v>813.5680000000001</v>
      </c>
      <c r="T238" s="95">
        <f t="shared" si="73"/>
        <v>2664.3450000000003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34216.409999999996</v>
      </c>
      <c r="N239" s="62">
        <f t="shared" si="69"/>
        <v>49.36</v>
      </c>
      <c r="O239" s="46"/>
      <c r="P239" s="43"/>
      <c r="Q239" s="142">
        <f t="shared" si="70"/>
        <v>121.61300000000001</v>
      </c>
      <c r="R239" s="143">
        <f t="shared" si="71"/>
        <v>1729.164</v>
      </c>
      <c r="S239" s="143">
        <f t="shared" si="72"/>
        <v>813.5680000000001</v>
      </c>
      <c r="T239" s="95">
        <f t="shared" si="73"/>
        <v>2664.3450000000003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34216.409999999996</v>
      </c>
      <c r="N240" s="62">
        <f t="shared" si="69"/>
        <v>49.36</v>
      </c>
      <c r="O240" s="46"/>
      <c r="P240" s="43"/>
      <c r="Q240" s="142">
        <f t="shared" si="70"/>
        <v>121.61300000000001</v>
      </c>
      <c r="R240" s="143">
        <f t="shared" si="71"/>
        <v>1729.164</v>
      </c>
      <c r="S240" s="143">
        <f t="shared" si="72"/>
        <v>813.5680000000001</v>
      </c>
      <c r="T240" s="95">
        <f t="shared" si="73"/>
        <v>2664.3450000000003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34216.409999999996</v>
      </c>
      <c r="N241" s="62">
        <f t="shared" si="69"/>
        <v>49.36</v>
      </c>
      <c r="O241" s="46"/>
      <c r="P241" s="43"/>
      <c r="Q241" s="142">
        <f t="shared" si="70"/>
        <v>121.61300000000001</v>
      </c>
      <c r="R241" s="143">
        <f t="shared" si="71"/>
        <v>1729.164</v>
      </c>
      <c r="S241" s="143">
        <f t="shared" si="72"/>
        <v>813.5680000000001</v>
      </c>
      <c r="T241" s="95">
        <f t="shared" si="73"/>
        <v>2664.3450000000003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34216.409999999996</v>
      </c>
      <c r="N242" s="62">
        <f t="shared" si="69"/>
        <v>49.36</v>
      </c>
      <c r="O242" s="46"/>
      <c r="P242" s="43"/>
      <c r="Q242" s="142">
        <f t="shared" si="70"/>
        <v>121.61300000000001</v>
      </c>
      <c r="R242" s="143">
        <f t="shared" si="71"/>
        <v>1729.164</v>
      </c>
      <c r="S242" s="143">
        <f t="shared" si="72"/>
        <v>813.5680000000001</v>
      </c>
      <c r="T242" s="95">
        <f t="shared" si="73"/>
        <v>2664.3450000000003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34216.409999999996</v>
      </c>
      <c r="N243" s="62">
        <f t="shared" si="69"/>
        <v>49.36</v>
      </c>
      <c r="O243" s="46"/>
      <c r="P243" s="43"/>
      <c r="Q243" s="142">
        <f t="shared" si="70"/>
        <v>121.61300000000001</v>
      </c>
      <c r="R243" s="143">
        <f t="shared" si="71"/>
        <v>1729.164</v>
      </c>
      <c r="S243" s="143">
        <f t="shared" si="72"/>
        <v>813.5680000000001</v>
      </c>
      <c r="T243" s="95">
        <f t="shared" si="73"/>
        <v>2664.3450000000003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34216.409999999996</v>
      </c>
      <c r="N244" s="62">
        <f t="shared" si="69"/>
        <v>49.36</v>
      </c>
      <c r="O244" s="46"/>
      <c r="P244" s="43"/>
      <c r="Q244" s="142">
        <f t="shared" si="70"/>
        <v>121.61300000000001</v>
      </c>
      <c r="R244" s="143">
        <f t="shared" si="71"/>
        <v>1729.164</v>
      </c>
      <c r="S244" s="143">
        <f t="shared" si="72"/>
        <v>813.5680000000001</v>
      </c>
      <c r="T244" s="95">
        <f t="shared" si="73"/>
        <v>2664.3450000000003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34216.409999999996</v>
      </c>
      <c r="N245" s="62">
        <f t="shared" si="69"/>
        <v>49.36</v>
      </c>
      <c r="O245" s="46"/>
      <c r="P245" s="43"/>
      <c r="Q245" s="142">
        <f t="shared" si="70"/>
        <v>121.61300000000001</v>
      </c>
      <c r="R245" s="143">
        <f t="shared" si="71"/>
        <v>1729.164</v>
      </c>
      <c r="S245" s="143">
        <f t="shared" si="72"/>
        <v>813.5680000000001</v>
      </c>
      <c r="T245" s="95">
        <f t="shared" si="73"/>
        <v>2664.3450000000003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34216.409999999996</v>
      </c>
      <c r="N246" s="62">
        <f t="shared" si="69"/>
        <v>49.36</v>
      </c>
      <c r="O246" s="46"/>
      <c r="P246" s="43"/>
      <c r="Q246" s="142">
        <f t="shared" si="70"/>
        <v>121.61300000000001</v>
      </c>
      <c r="R246" s="143">
        <f t="shared" si="71"/>
        <v>1729.164</v>
      </c>
      <c r="S246" s="143">
        <f t="shared" si="72"/>
        <v>813.5680000000001</v>
      </c>
      <c r="T246" s="95">
        <f t="shared" si="73"/>
        <v>2664.3450000000003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34216.409999999996</v>
      </c>
      <c r="N247" s="62">
        <f t="shared" si="69"/>
        <v>49.36</v>
      </c>
      <c r="O247" s="46"/>
      <c r="P247" s="43"/>
      <c r="Q247" s="142">
        <f t="shared" si="70"/>
        <v>121.61300000000001</v>
      </c>
      <c r="R247" s="143">
        <f t="shared" si="71"/>
        <v>1729.164</v>
      </c>
      <c r="S247" s="143">
        <f t="shared" si="72"/>
        <v>813.5680000000001</v>
      </c>
      <c r="T247" s="95">
        <f t="shared" si="73"/>
        <v>2664.3450000000003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34216.409999999996</v>
      </c>
      <c r="N248" s="62">
        <f t="shared" si="69"/>
        <v>49.36</v>
      </c>
      <c r="O248" s="46"/>
      <c r="P248" s="43"/>
      <c r="Q248" s="142">
        <f t="shared" si="70"/>
        <v>121.61300000000001</v>
      </c>
      <c r="R248" s="143">
        <f t="shared" si="71"/>
        <v>1729.164</v>
      </c>
      <c r="S248" s="143">
        <f t="shared" si="72"/>
        <v>813.5680000000001</v>
      </c>
      <c r="T248" s="95">
        <f t="shared" si="73"/>
        <v>2664.3450000000003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34216.409999999996</v>
      </c>
      <c r="N249" s="62">
        <f t="shared" si="69"/>
        <v>49.36</v>
      </c>
      <c r="O249" s="46"/>
      <c r="P249" s="43"/>
      <c r="Q249" s="142">
        <f t="shared" si="70"/>
        <v>121.61300000000001</v>
      </c>
      <c r="R249" s="143">
        <f t="shared" si="71"/>
        <v>1729.164</v>
      </c>
      <c r="S249" s="143">
        <f t="shared" si="72"/>
        <v>813.5680000000001</v>
      </c>
      <c r="T249" s="95">
        <f t="shared" si="73"/>
        <v>2664.3450000000003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34216.409999999996</v>
      </c>
      <c r="N250" s="62">
        <f t="shared" si="69"/>
        <v>49.36</v>
      </c>
      <c r="O250" s="46"/>
      <c r="P250" s="43"/>
      <c r="Q250" s="142">
        <f t="shared" si="70"/>
        <v>121.61300000000001</v>
      </c>
      <c r="R250" s="143">
        <f t="shared" si="71"/>
        <v>1729.164</v>
      </c>
      <c r="S250" s="143">
        <f t="shared" si="72"/>
        <v>813.5680000000001</v>
      </c>
      <c r="T250" s="95">
        <f t="shared" si="73"/>
        <v>2664.3450000000003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34216.409999999996</v>
      </c>
      <c r="N251" s="62">
        <f t="shared" si="69"/>
        <v>49.36</v>
      </c>
      <c r="O251" s="46"/>
      <c r="P251" s="43"/>
      <c r="Q251" s="142">
        <f t="shared" si="70"/>
        <v>121.61300000000001</v>
      </c>
      <c r="R251" s="143">
        <f t="shared" si="71"/>
        <v>1729.164</v>
      </c>
      <c r="S251" s="143">
        <f t="shared" si="72"/>
        <v>813.5680000000001</v>
      </c>
      <c r="T251" s="95">
        <f t="shared" si="73"/>
        <v>2664.3450000000003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34216.409999999996</v>
      </c>
      <c r="N252" s="62">
        <f t="shared" si="69"/>
        <v>49.36</v>
      </c>
      <c r="O252" s="46"/>
      <c r="P252" s="43"/>
      <c r="Q252" s="142">
        <f t="shared" si="70"/>
        <v>121.61300000000001</v>
      </c>
      <c r="R252" s="143">
        <f t="shared" si="71"/>
        <v>1729.164</v>
      </c>
      <c r="S252" s="143">
        <f t="shared" si="72"/>
        <v>813.5680000000001</v>
      </c>
      <c r="T252" s="95">
        <f t="shared" si="73"/>
        <v>2664.3450000000003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34216.409999999996</v>
      </c>
      <c r="N253" s="62">
        <f t="shared" si="69"/>
        <v>49.36</v>
      </c>
      <c r="O253" s="46"/>
      <c r="P253" s="43"/>
      <c r="Q253" s="142">
        <f t="shared" si="70"/>
        <v>121.61300000000001</v>
      </c>
      <c r="R253" s="143">
        <f t="shared" si="71"/>
        <v>1729.164</v>
      </c>
      <c r="S253" s="143">
        <f t="shared" si="72"/>
        <v>813.5680000000001</v>
      </c>
      <c r="T253" s="95">
        <f t="shared" si="73"/>
        <v>2664.3450000000003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34216.409999999996</v>
      </c>
      <c r="N254" s="62">
        <f t="shared" si="69"/>
        <v>49.36</v>
      </c>
      <c r="O254" s="46"/>
      <c r="P254" s="43"/>
      <c r="Q254" s="142">
        <f t="shared" si="70"/>
        <v>121.61300000000001</v>
      </c>
      <c r="R254" s="143">
        <f t="shared" si="71"/>
        <v>1729.164</v>
      </c>
      <c r="S254" s="143">
        <f t="shared" si="72"/>
        <v>813.5680000000001</v>
      </c>
      <c r="T254" s="95">
        <f t="shared" si="73"/>
        <v>2664.3450000000003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34216.409999999996</v>
      </c>
      <c r="N255" s="62">
        <f t="shared" si="69"/>
        <v>49.36</v>
      </c>
      <c r="O255" s="46"/>
      <c r="P255" s="43"/>
      <c r="Q255" s="142">
        <f t="shared" si="70"/>
        <v>121.61300000000001</v>
      </c>
      <c r="R255" s="143">
        <f t="shared" si="71"/>
        <v>1729.164</v>
      </c>
      <c r="S255" s="143">
        <f t="shared" si="72"/>
        <v>813.5680000000001</v>
      </c>
      <c r="T255" s="95">
        <f t="shared" si="73"/>
        <v>2664.3450000000003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34216.409999999996</v>
      </c>
      <c r="N256" s="62">
        <f t="shared" si="69"/>
        <v>49.36</v>
      </c>
      <c r="O256" s="46"/>
      <c r="P256" s="43"/>
      <c r="Q256" s="142">
        <f t="shared" si="70"/>
        <v>121.61300000000001</v>
      </c>
      <c r="R256" s="143">
        <f t="shared" si="71"/>
        <v>1729.164</v>
      </c>
      <c r="S256" s="143">
        <f t="shared" si="72"/>
        <v>813.5680000000001</v>
      </c>
      <c r="T256" s="95">
        <f t="shared" si="73"/>
        <v>2664.3450000000003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34216.409999999996</v>
      </c>
      <c r="N257" s="62">
        <f t="shared" si="69"/>
        <v>49.36</v>
      </c>
      <c r="O257" s="46"/>
      <c r="P257" s="43"/>
      <c r="Q257" s="142">
        <f t="shared" si="70"/>
        <v>121.61300000000001</v>
      </c>
      <c r="R257" s="143">
        <f t="shared" si="71"/>
        <v>1729.164</v>
      </c>
      <c r="S257" s="143">
        <f t="shared" si="72"/>
        <v>813.5680000000001</v>
      </c>
      <c r="T257" s="95">
        <f t="shared" si="73"/>
        <v>2664.3450000000003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34216.409999999996</v>
      </c>
      <c r="N258" s="62">
        <f t="shared" si="69"/>
        <v>49.36</v>
      </c>
      <c r="O258" s="46"/>
      <c r="P258" s="43"/>
      <c r="Q258" s="142">
        <f t="shared" si="70"/>
        <v>121.61300000000001</v>
      </c>
      <c r="R258" s="143">
        <f t="shared" si="71"/>
        <v>1729.164</v>
      </c>
      <c r="S258" s="143">
        <f t="shared" si="72"/>
        <v>813.5680000000001</v>
      </c>
      <c r="T258" s="95">
        <f t="shared" si="73"/>
        <v>2664.3450000000003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34216.409999999996</v>
      </c>
      <c r="N259" s="62">
        <f t="shared" si="69"/>
        <v>49.36</v>
      </c>
      <c r="O259" s="46"/>
      <c r="P259" s="43"/>
      <c r="Q259" s="142">
        <f t="shared" si="70"/>
        <v>121.61300000000001</v>
      </c>
      <c r="R259" s="143">
        <f t="shared" si="71"/>
        <v>1729.164</v>
      </c>
      <c r="S259" s="143">
        <f t="shared" si="72"/>
        <v>813.5680000000001</v>
      </c>
      <c r="T259" s="95">
        <f t="shared" si="73"/>
        <v>2664.3450000000003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34216.409999999996</v>
      </c>
      <c r="N260" s="62">
        <f t="shared" si="69"/>
        <v>49.36</v>
      </c>
      <c r="O260" s="46"/>
      <c r="P260" s="43"/>
      <c r="Q260" s="142">
        <f t="shared" si="70"/>
        <v>121.61300000000001</v>
      </c>
      <c r="R260" s="143">
        <f t="shared" si="71"/>
        <v>1729.164</v>
      </c>
      <c r="S260" s="143">
        <f t="shared" si="72"/>
        <v>813.5680000000001</v>
      </c>
      <c r="T260" s="95">
        <f t="shared" si="73"/>
        <v>2664.3450000000003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34216.409999999996</v>
      </c>
      <c r="N261" s="62">
        <f t="shared" si="69"/>
        <v>49.36</v>
      </c>
      <c r="O261" s="46"/>
      <c r="P261" s="43"/>
      <c r="Q261" s="142">
        <f t="shared" si="70"/>
        <v>121.61300000000001</v>
      </c>
      <c r="R261" s="143">
        <f t="shared" si="71"/>
        <v>1729.164</v>
      </c>
      <c r="S261" s="143">
        <f t="shared" si="72"/>
        <v>813.5680000000001</v>
      </c>
      <c r="T261" s="95">
        <f t="shared" si="73"/>
        <v>2664.3450000000003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34216.409999999996</v>
      </c>
      <c r="N262" s="62">
        <f t="shared" si="69"/>
        <v>49.36</v>
      </c>
      <c r="O262" s="46"/>
      <c r="P262" s="43"/>
      <c r="Q262" s="142">
        <f t="shared" si="70"/>
        <v>121.61300000000001</v>
      </c>
      <c r="R262" s="143">
        <f t="shared" si="71"/>
        <v>1729.164</v>
      </c>
      <c r="S262" s="143">
        <f t="shared" si="72"/>
        <v>813.5680000000001</v>
      </c>
      <c r="T262" s="95">
        <f t="shared" si="73"/>
        <v>2664.3450000000003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34216.409999999996</v>
      </c>
      <c r="N263" s="62">
        <f t="shared" si="69"/>
        <v>49.36</v>
      </c>
      <c r="O263" s="46"/>
      <c r="P263" s="43"/>
      <c r="Q263" s="142">
        <f t="shared" si="70"/>
        <v>121.61300000000001</v>
      </c>
      <c r="R263" s="143">
        <f t="shared" si="71"/>
        <v>1729.164</v>
      </c>
      <c r="S263" s="143">
        <f t="shared" si="72"/>
        <v>813.5680000000001</v>
      </c>
      <c r="T263" s="95">
        <f t="shared" si="73"/>
        <v>2664.3450000000003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34216.409999999996</v>
      </c>
      <c r="N264" s="62">
        <f t="shared" si="69"/>
        <v>49.36</v>
      </c>
      <c r="O264" s="46"/>
      <c r="P264" s="43"/>
      <c r="Q264" s="142">
        <f t="shared" si="70"/>
        <v>121.61300000000001</v>
      </c>
      <c r="R264" s="143">
        <f t="shared" si="71"/>
        <v>1729.164</v>
      </c>
      <c r="S264" s="143">
        <f t="shared" si="72"/>
        <v>813.5680000000001</v>
      </c>
      <c r="T264" s="95">
        <f t="shared" si="73"/>
        <v>2664.3450000000003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34216.409999999996</v>
      </c>
      <c r="N265" s="62">
        <f t="shared" si="69"/>
        <v>49.36</v>
      </c>
      <c r="O265" s="46"/>
      <c r="P265" s="43"/>
      <c r="Q265" s="142">
        <f t="shared" si="70"/>
        <v>121.61300000000001</v>
      </c>
      <c r="R265" s="143">
        <f t="shared" si="71"/>
        <v>1729.164</v>
      </c>
      <c r="S265" s="143">
        <f t="shared" si="72"/>
        <v>813.5680000000001</v>
      </c>
      <c r="T265" s="95">
        <f t="shared" si="73"/>
        <v>2664.3450000000003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34216.409999999996</v>
      </c>
      <c r="N266" s="62">
        <f t="shared" si="69"/>
        <v>49.36</v>
      </c>
      <c r="O266" s="46"/>
      <c r="P266" s="43"/>
      <c r="Q266" s="142">
        <f t="shared" si="70"/>
        <v>121.61300000000001</v>
      </c>
      <c r="R266" s="143">
        <f t="shared" si="71"/>
        <v>1729.164</v>
      </c>
      <c r="S266" s="143">
        <f t="shared" si="72"/>
        <v>813.5680000000001</v>
      </c>
      <c r="T266" s="95">
        <f t="shared" si="73"/>
        <v>2664.3450000000003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34216.409999999996</v>
      </c>
      <c r="N267" s="62">
        <f t="shared" si="69"/>
        <v>49.36</v>
      </c>
      <c r="O267" s="46"/>
      <c r="P267" s="43"/>
      <c r="Q267" s="142">
        <f t="shared" si="70"/>
        <v>121.61300000000001</v>
      </c>
      <c r="R267" s="143">
        <f t="shared" si="71"/>
        <v>1729.164</v>
      </c>
      <c r="S267" s="143">
        <f t="shared" si="72"/>
        <v>813.5680000000001</v>
      </c>
      <c r="T267" s="95">
        <f t="shared" si="73"/>
        <v>2664.3450000000003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34216.409999999996</v>
      </c>
      <c r="N268" s="62">
        <f t="shared" si="69"/>
        <v>49.36</v>
      </c>
      <c r="O268" s="46"/>
      <c r="P268" s="43"/>
      <c r="Q268" s="142">
        <f t="shared" si="70"/>
        <v>121.61300000000001</v>
      </c>
      <c r="R268" s="143">
        <f t="shared" si="71"/>
        <v>1729.164</v>
      </c>
      <c r="S268" s="143">
        <f t="shared" si="72"/>
        <v>813.5680000000001</v>
      </c>
      <c r="T268" s="95">
        <f t="shared" si="73"/>
        <v>2664.3450000000003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34216.409999999996</v>
      </c>
      <c r="N269" s="62">
        <f t="shared" si="69"/>
        <v>49.36</v>
      </c>
      <c r="O269" s="46"/>
      <c r="P269" s="43"/>
      <c r="Q269" s="142">
        <f t="shared" si="70"/>
        <v>121.61300000000001</v>
      </c>
      <c r="R269" s="143">
        <f t="shared" si="71"/>
        <v>1729.164</v>
      </c>
      <c r="S269" s="143">
        <f t="shared" si="72"/>
        <v>813.5680000000001</v>
      </c>
      <c r="T269" s="95">
        <f t="shared" si="73"/>
        <v>2664.3450000000003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34216.409999999996</v>
      </c>
      <c r="N270" s="62">
        <f t="shared" si="69"/>
        <v>49.36</v>
      </c>
      <c r="O270" s="46"/>
      <c r="P270" s="43"/>
      <c r="Q270" s="142">
        <f t="shared" si="70"/>
        <v>121.61300000000001</v>
      </c>
      <c r="R270" s="143">
        <f t="shared" si="71"/>
        <v>1729.164</v>
      </c>
      <c r="S270" s="143">
        <f t="shared" si="72"/>
        <v>813.5680000000001</v>
      </c>
      <c r="T270" s="95">
        <f t="shared" si="73"/>
        <v>2664.3450000000003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34216.409999999996</v>
      </c>
      <c r="N271" s="62">
        <f t="shared" si="69"/>
        <v>49.36</v>
      </c>
      <c r="O271" s="46"/>
      <c r="P271" s="43"/>
      <c r="Q271" s="142">
        <f t="shared" si="70"/>
        <v>121.61300000000001</v>
      </c>
      <c r="R271" s="143">
        <f t="shared" si="71"/>
        <v>1729.164</v>
      </c>
      <c r="S271" s="143">
        <f t="shared" si="72"/>
        <v>813.5680000000001</v>
      </c>
      <c r="T271" s="95">
        <f t="shared" si="73"/>
        <v>2664.3450000000003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34216.409999999996</v>
      </c>
      <c r="N272" s="62">
        <f t="shared" si="69"/>
        <v>49.36</v>
      </c>
      <c r="O272" s="46"/>
      <c r="P272" s="43"/>
      <c r="Q272" s="142">
        <f t="shared" si="70"/>
        <v>121.61300000000001</v>
      </c>
      <c r="R272" s="143">
        <f t="shared" si="71"/>
        <v>1729.164</v>
      </c>
      <c r="S272" s="143">
        <f t="shared" si="72"/>
        <v>813.5680000000001</v>
      </c>
      <c r="T272" s="95">
        <f t="shared" si="73"/>
        <v>2664.3450000000003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34216.409999999996</v>
      </c>
      <c r="N273" s="62">
        <f t="shared" si="69"/>
        <v>49.36</v>
      </c>
      <c r="O273" s="46"/>
      <c r="P273" s="43"/>
      <c r="Q273" s="142">
        <f t="shared" si="70"/>
        <v>121.61300000000001</v>
      </c>
      <c r="R273" s="143">
        <f t="shared" si="71"/>
        <v>1729.164</v>
      </c>
      <c r="S273" s="143">
        <f t="shared" si="72"/>
        <v>813.5680000000001</v>
      </c>
      <c r="T273" s="95">
        <f t="shared" si="73"/>
        <v>2664.3450000000003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34216.409999999996</v>
      </c>
      <c r="N274" s="62">
        <f t="shared" si="69"/>
        <v>49.36</v>
      </c>
      <c r="O274" s="46"/>
      <c r="P274" s="43"/>
      <c r="Q274" s="142">
        <f t="shared" si="70"/>
        <v>121.61300000000001</v>
      </c>
      <c r="R274" s="143">
        <f t="shared" si="71"/>
        <v>1729.164</v>
      </c>
      <c r="S274" s="143">
        <f t="shared" si="72"/>
        <v>813.5680000000001</v>
      </c>
      <c r="T274" s="95">
        <f t="shared" si="73"/>
        <v>2664.3450000000003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34216.409999999996</v>
      </c>
      <c r="N275" s="62">
        <f t="shared" si="69"/>
        <v>49.36</v>
      </c>
      <c r="O275" s="46"/>
      <c r="P275" s="43"/>
      <c r="Q275" s="142">
        <f t="shared" si="70"/>
        <v>121.61300000000001</v>
      </c>
      <c r="R275" s="143">
        <f t="shared" si="71"/>
        <v>1729.164</v>
      </c>
      <c r="S275" s="143">
        <f t="shared" si="72"/>
        <v>813.5680000000001</v>
      </c>
      <c r="T275" s="95">
        <f t="shared" si="73"/>
        <v>2664.3450000000003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34216.409999999996</v>
      </c>
      <c r="N276" s="62">
        <f t="shared" si="69"/>
        <v>49.36</v>
      </c>
      <c r="O276" s="46"/>
      <c r="P276" s="43"/>
      <c r="Q276" s="142">
        <f t="shared" si="70"/>
        <v>121.61300000000001</v>
      </c>
      <c r="R276" s="143">
        <f t="shared" si="71"/>
        <v>1729.164</v>
      </c>
      <c r="S276" s="143">
        <f t="shared" si="72"/>
        <v>813.5680000000001</v>
      </c>
      <c r="T276" s="95">
        <f t="shared" si="73"/>
        <v>2664.3450000000003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34216.409999999996</v>
      </c>
      <c r="N277" s="62">
        <f t="shared" si="69"/>
        <v>49.36</v>
      </c>
      <c r="O277" s="46"/>
      <c r="P277" s="43"/>
      <c r="Q277" s="142">
        <f t="shared" si="70"/>
        <v>121.61300000000001</v>
      </c>
      <c r="R277" s="143">
        <f t="shared" si="71"/>
        <v>1729.164</v>
      </c>
      <c r="S277" s="143">
        <f t="shared" si="72"/>
        <v>813.5680000000001</v>
      </c>
      <c r="T277" s="95">
        <f t="shared" si="73"/>
        <v>2664.3450000000003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34216.409999999996</v>
      </c>
      <c r="N278" s="62">
        <f t="shared" si="69"/>
        <v>49.36</v>
      </c>
      <c r="O278" s="46"/>
      <c r="P278" s="43"/>
      <c r="Q278" s="142">
        <f t="shared" si="70"/>
        <v>121.61300000000001</v>
      </c>
      <c r="R278" s="143">
        <f t="shared" si="71"/>
        <v>1729.164</v>
      </c>
      <c r="S278" s="143">
        <f t="shared" si="72"/>
        <v>813.5680000000001</v>
      </c>
      <c r="T278" s="95">
        <f t="shared" si="73"/>
        <v>2664.3450000000003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34216.409999999996</v>
      </c>
      <c r="N279" s="62">
        <f t="shared" ref="N279:N342" si="80">SUMPRODUCT($C$3:$K$3,$C$6:$K$6)/1000</f>
        <v>49.36</v>
      </c>
      <c r="O279" s="46"/>
      <c r="P279" s="43"/>
      <c r="Q279" s="142">
        <f t="shared" ref="Q279:Q342" si="81">SUMPRODUCT($C$4:$E$4,$C$6:$E$6)*$Q$3</f>
        <v>121.61300000000001</v>
      </c>
      <c r="R279" s="143">
        <f t="shared" ref="R279:R342" si="82">SUMPRODUCT($F$4:$H$4,$F$6:$H$6)*$R$3</f>
        <v>1729.164</v>
      </c>
      <c r="S279" s="143">
        <f t="shared" ref="S279:S342" si="83">SUMPRODUCT($I$4:$K$4,$I$6:$K$6)*$S$3</f>
        <v>813.5680000000001</v>
      </c>
      <c r="T279" s="95">
        <f t="shared" ref="T279:T342" si="84">SUM(Q279:S279)</f>
        <v>2664.3450000000003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34216.409999999996</v>
      </c>
      <c r="N280" s="62">
        <f t="shared" si="80"/>
        <v>49.36</v>
      </c>
      <c r="O280" s="46"/>
      <c r="P280" s="43"/>
      <c r="Q280" s="142">
        <f t="shared" si="81"/>
        <v>121.61300000000001</v>
      </c>
      <c r="R280" s="143">
        <f t="shared" si="82"/>
        <v>1729.164</v>
      </c>
      <c r="S280" s="143">
        <f t="shared" si="83"/>
        <v>813.5680000000001</v>
      </c>
      <c r="T280" s="95">
        <f t="shared" si="84"/>
        <v>2664.3450000000003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34216.409999999996</v>
      </c>
      <c r="N281" s="62">
        <f t="shared" si="80"/>
        <v>49.36</v>
      </c>
      <c r="O281" s="46"/>
      <c r="P281" s="43"/>
      <c r="Q281" s="142">
        <f t="shared" si="81"/>
        <v>121.61300000000001</v>
      </c>
      <c r="R281" s="143">
        <f t="shared" si="82"/>
        <v>1729.164</v>
      </c>
      <c r="S281" s="143">
        <f t="shared" si="83"/>
        <v>813.5680000000001</v>
      </c>
      <c r="T281" s="95">
        <f t="shared" si="84"/>
        <v>2664.3450000000003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34216.409999999996</v>
      </c>
      <c r="N282" s="62">
        <f t="shared" si="80"/>
        <v>49.36</v>
      </c>
      <c r="O282" s="46"/>
      <c r="P282" s="43"/>
      <c r="Q282" s="142">
        <f t="shared" si="81"/>
        <v>121.61300000000001</v>
      </c>
      <c r="R282" s="143">
        <f t="shared" si="82"/>
        <v>1729.164</v>
      </c>
      <c r="S282" s="143">
        <f t="shared" si="83"/>
        <v>813.5680000000001</v>
      </c>
      <c r="T282" s="95">
        <f t="shared" si="84"/>
        <v>2664.3450000000003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34216.409999999996</v>
      </c>
      <c r="N283" s="62">
        <f t="shared" si="80"/>
        <v>49.36</v>
      </c>
      <c r="O283" s="46"/>
      <c r="P283" s="43"/>
      <c r="Q283" s="142">
        <f t="shared" si="81"/>
        <v>121.61300000000001</v>
      </c>
      <c r="R283" s="143">
        <f t="shared" si="82"/>
        <v>1729.164</v>
      </c>
      <c r="S283" s="143">
        <f t="shared" si="83"/>
        <v>813.5680000000001</v>
      </c>
      <c r="T283" s="95">
        <f t="shared" si="84"/>
        <v>2664.3450000000003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34216.409999999996</v>
      </c>
      <c r="N284" s="62">
        <f t="shared" si="80"/>
        <v>49.36</v>
      </c>
      <c r="O284" s="46"/>
      <c r="P284" s="43"/>
      <c r="Q284" s="142">
        <f t="shared" si="81"/>
        <v>121.61300000000001</v>
      </c>
      <c r="R284" s="143">
        <f t="shared" si="82"/>
        <v>1729.164</v>
      </c>
      <c r="S284" s="143">
        <f t="shared" si="83"/>
        <v>813.5680000000001</v>
      </c>
      <c r="T284" s="95">
        <f t="shared" si="84"/>
        <v>2664.3450000000003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34216.409999999996</v>
      </c>
      <c r="N285" s="62">
        <f t="shared" si="80"/>
        <v>49.36</v>
      </c>
      <c r="O285" s="46"/>
      <c r="P285" s="43"/>
      <c r="Q285" s="142">
        <f t="shared" si="81"/>
        <v>121.61300000000001</v>
      </c>
      <c r="R285" s="143">
        <f t="shared" si="82"/>
        <v>1729.164</v>
      </c>
      <c r="S285" s="143">
        <f t="shared" si="83"/>
        <v>813.5680000000001</v>
      </c>
      <c r="T285" s="95">
        <f t="shared" si="84"/>
        <v>2664.3450000000003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34216.409999999996</v>
      </c>
      <c r="N286" s="62">
        <f t="shared" si="80"/>
        <v>49.36</v>
      </c>
      <c r="O286" s="46"/>
      <c r="P286" s="43"/>
      <c r="Q286" s="142">
        <f t="shared" si="81"/>
        <v>121.61300000000001</v>
      </c>
      <c r="R286" s="143">
        <f t="shared" si="82"/>
        <v>1729.164</v>
      </c>
      <c r="S286" s="143">
        <f t="shared" si="83"/>
        <v>813.5680000000001</v>
      </c>
      <c r="T286" s="95">
        <f t="shared" si="84"/>
        <v>2664.3450000000003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34216.409999999996</v>
      </c>
      <c r="N287" s="62">
        <f t="shared" si="80"/>
        <v>49.36</v>
      </c>
      <c r="O287" s="46"/>
      <c r="P287" s="43"/>
      <c r="Q287" s="142">
        <f t="shared" si="81"/>
        <v>121.61300000000001</v>
      </c>
      <c r="R287" s="143">
        <f t="shared" si="82"/>
        <v>1729.164</v>
      </c>
      <c r="S287" s="143">
        <f t="shared" si="83"/>
        <v>813.5680000000001</v>
      </c>
      <c r="T287" s="95">
        <f t="shared" si="84"/>
        <v>2664.3450000000003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34216.409999999996</v>
      </c>
      <c r="N288" s="62">
        <f t="shared" si="80"/>
        <v>49.36</v>
      </c>
      <c r="O288" s="46"/>
      <c r="P288" s="43"/>
      <c r="Q288" s="142">
        <f t="shared" si="81"/>
        <v>121.61300000000001</v>
      </c>
      <c r="R288" s="143">
        <f t="shared" si="82"/>
        <v>1729.164</v>
      </c>
      <c r="S288" s="143">
        <f t="shared" si="83"/>
        <v>813.5680000000001</v>
      </c>
      <c r="T288" s="95">
        <f t="shared" si="84"/>
        <v>2664.3450000000003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34216.409999999996</v>
      </c>
      <c r="N289" s="62">
        <f t="shared" si="80"/>
        <v>49.36</v>
      </c>
      <c r="O289" s="46"/>
      <c r="P289" s="43"/>
      <c r="Q289" s="142">
        <f t="shared" si="81"/>
        <v>121.61300000000001</v>
      </c>
      <c r="R289" s="143">
        <f t="shared" si="82"/>
        <v>1729.164</v>
      </c>
      <c r="S289" s="143">
        <f t="shared" si="83"/>
        <v>813.5680000000001</v>
      </c>
      <c r="T289" s="95">
        <f t="shared" si="84"/>
        <v>2664.3450000000003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34216.409999999996</v>
      </c>
      <c r="N290" s="62">
        <f t="shared" si="80"/>
        <v>49.36</v>
      </c>
      <c r="O290" s="46"/>
      <c r="P290" s="43"/>
      <c r="Q290" s="142">
        <f t="shared" si="81"/>
        <v>121.61300000000001</v>
      </c>
      <c r="R290" s="143">
        <f t="shared" si="82"/>
        <v>1729.164</v>
      </c>
      <c r="S290" s="143">
        <f t="shared" si="83"/>
        <v>813.5680000000001</v>
      </c>
      <c r="T290" s="95">
        <f t="shared" si="84"/>
        <v>2664.3450000000003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34216.409999999996</v>
      </c>
      <c r="N291" s="62">
        <f t="shared" si="80"/>
        <v>49.36</v>
      </c>
      <c r="O291" s="46"/>
      <c r="P291" s="43"/>
      <c r="Q291" s="142">
        <f t="shared" si="81"/>
        <v>121.61300000000001</v>
      </c>
      <c r="R291" s="143">
        <f t="shared" si="82"/>
        <v>1729.164</v>
      </c>
      <c r="S291" s="143">
        <f t="shared" si="83"/>
        <v>813.5680000000001</v>
      </c>
      <c r="T291" s="95">
        <f t="shared" si="84"/>
        <v>2664.3450000000003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34216.409999999996</v>
      </c>
      <c r="N292" s="62">
        <f t="shared" si="80"/>
        <v>49.36</v>
      </c>
      <c r="O292" s="46"/>
      <c r="P292" s="43"/>
      <c r="Q292" s="142">
        <f t="shared" si="81"/>
        <v>121.61300000000001</v>
      </c>
      <c r="R292" s="143">
        <f t="shared" si="82"/>
        <v>1729.164</v>
      </c>
      <c r="S292" s="143">
        <f t="shared" si="83"/>
        <v>813.5680000000001</v>
      </c>
      <c r="T292" s="95">
        <f t="shared" si="84"/>
        <v>2664.3450000000003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34216.409999999996</v>
      </c>
      <c r="N293" s="62">
        <f t="shared" si="80"/>
        <v>49.36</v>
      </c>
      <c r="O293" s="46"/>
      <c r="P293" s="43"/>
      <c r="Q293" s="142">
        <f t="shared" si="81"/>
        <v>121.61300000000001</v>
      </c>
      <c r="R293" s="143">
        <f t="shared" si="82"/>
        <v>1729.164</v>
      </c>
      <c r="S293" s="143">
        <f t="shared" si="83"/>
        <v>813.5680000000001</v>
      </c>
      <c r="T293" s="95">
        <f t="shared" si="84"/>
        <v>2664.3450000000003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34216.409999999996</v>
      </c>
      <c r="N294" s="62">
        <f t="shared" si="80"/>
        <v>49.36</v>
      </c>
      <c r="O294" s="46"/>
      <c r="P294" s="43"/>
      <c r="Q294" s="142">
        <f t="shared" si="81"/>
        <v>121.61300000000001</v>
      </c>
      <c r="R294" s="143">
        <f t="shared" si="82"/>
        <v>1729.164</v>
      </c>
      <c r="S294" s="143">
        <f t="shared" si="83"/>
        <v>813.5680000000001</v>
      </c>
      <c r="T294" s="95">
        <f t="shared" si="84"/>
        <v>2664.3450000000003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34216.409999999996</v>
      </c>
      <c r="N295" s="62">
        <f t="shared" si="80"/>
        <v>49.36</v>
      </c>
      <c r="O295" s="46"/>
      <c r="P295" s="43"/>
      <c r="Q295" s="142">
        <f t="shared" si="81"/>
        <v>121.61300000000001</v>
      </c>
      <c r="R295" s="143">
        <f t="shared" si="82"/>
        <v>1729.164</v>
      </c>
      <c r="S295" s="143">
        <f t="shared" si="83"/>
        <v>813.5680000000001</v>
      </c>
      <c r="T295" s="95">
        <f t="shared" si="84"/>
        <v>2664.3450000000003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34216.409999999996</v>
      </c>
      <c r="N296" s="62">
        <f t="shared" si="80"/>
        <v>49.36</v>
      </c>
      <c r="O296" s="46"/>
      <c r="P296" s="43"/>
      <c r="Q296" s="142">
        <f t="shared" si="81"/>
        <v>121.61300000000001</v>
      </c>
      <c r="R296" s="143">
        <f t="shared" si="82"/>
        <v>1729.164</v>
      </c>
      <c r="S296" s="143">
        <f t="shared" si="83"/>
        <v>813.5680000000001</v>
      </c>
      <c r="T296" s="95">
        <f t="shared" si="84"/>
        <v>2664.3450000000003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34216.409999999996</v>
      </c>
      <c r="N297" s="62">
        <f t="shared" si="80"/>
        <v>49.36</v>
      </c>
      <c r="O297" s="46"/>
      <c r="P297" s="43"/>
      <c r="Q297" s="142">
        <f t="shared" si="81"/>
        <v>121.61300000000001</v>
      </c>
      <c r="R297" s="143">
        <f t="shared" si="82"/>
        <v>1729.164</v>
      </c>
      <c r="S297" s="143">
        <f t="shared" si="83"/>
        <v>813.5680000000001</v>
      </c>
      <c r="T297" s="95">
        <f t="shared" si="84"/>
        <v>2664.3450000000003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34216.409999999996</v>
      </c>
      <c r="N298" s="62">
        <f t="shared" si="80"/>
        <v>49.36</v>
      </c>
      <c r="O298" s="46"/>
      <c r="P298" s="43"/>
      <c r="Q298" s="142">
        <f t="shared" si="81"/>
        <v>121.61300000000001</v>
      </c>
      <c r="R298" s="143">
        <f t="shared" si="82"/>
        <v>1729.164</v>
      </c>
      <c r="S298" s="143">
        <f t="shared" si="83"/>
        <v>813.5680000000001</v>
      </c>
      <c r="T298" s="95">
        <f t="shared" si="84"/>
        <v>2664.3450000000003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34216.409999999996</v>
      </c>
      <c r="N299" s="62">
        <f t="shared" si="80"/>
        <v>49.36</v>
      </c>
      <c r="O299" s="46"/>
      <c r="P299" s="43"/>
      <c r="Q299" s="142">
        <f t="shared" si="81"/>
        <v>121.61300000000001</v>
      </c>
      <c r="R299" s="143">
        <f t="shared" si="82"/>
        <v>1729.164</v>
      </c>
      <c r="S299" s="143">
        <f t="shared" si="83"/>
        <v>813.5680000000001</v>
      </c>
      <c r="T299" s="95">
        <f t="shared" si="84"/>
        <v>2664.3450000000003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34216.409999999996</v>
      </c>
      <c r="N300" s="62">
        <f t="shared" si="80"/>
        <v>49.36</v>
      </c>
      <c r="O300" s="46"/>
      <c r="P300" s="43"/>
      <c r="Q300" s="142">
        <f t="shared" si="81"/>
        <v>121.61300000000001</v>
      </c>
      <c r="R300" s="143">
        <f t="shared" si="82"/>
        <v>1729.164</v>
      </c>
      <c r="S300" s="143">
        <f t="shared" si="83"/>
        <v>813.5680000000001</v>
      </c>
      <c r="T300" s="95">
        <f t="shared" si="84"/>
        <v>2664.3450000000003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34216.409999999996</v>
      </c>
      <c r="N301" s="62">
        <f t="shared" si="80"/>
        <v>49.36</v>
      </c>
      <c r="O301" s="46"/>
      <c r="P301" s="43"/>
      <c r="Q301" s="142">
        <f t="shared" si="81"/>
        <v>121.61300000000001</v>
      </c>
      <c r="R301" s="143">
        <f t="shared" si="82"/>
        <v>1729.164</v>
      </c>
      <c r="S301" s="143">
        <f t="shared" si="83"/>
        <v>813.5680000000001</v>
      </c>
      <c r="T301" s="95">
        <f t="shared" si="84"/>
        <v>2664.3450000000003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34216.409999999996</v>
      </c>
      <c r="N302" s="62">
        <f t="shared" si="80"/>
        <v>49.36</v>
      </c>
      <c r="O302" s="46"/>
      <c r="P302" s="43"/>
      <c r="Q302" s="142">
        <f t="shared" si="81"/>
        <v>121.61300000000001</v>
      </c>
      <c r="R302" s="143">
        <f t="shared" si="82"/>
        <v>1729.164</v>
      </c>
      <c r="S302" s="143">
        <f t="shared" si="83"/>
        <v>813.5680000000001</v>
      </c>
      <c r="T302" s="95">
        <f t="shared" si="84"/>
        <v>2664.3450000000003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34216.409999999996</v>
      </c>
      <c r="N303" s="62">
        <f t="shared" si="80"/>
        <v>49.36</v>
      </c>
      <c r="O303" s="46"/>
      <c r="P303" s="43"/>
      <c r="Q303" s="142">
        <f t="shared" si="81"/>
        <v>121.61300000000001</v>
      </c>
      <c r="R303" s="143">
        <f t="shared" si="82"/>
        <v>1729.164</v>
      </c>
      <c r="S303" s="143">
        <f t="shared" si="83"/>
        <v>813.5680000000001</v>
      </c>
      <c r="T303" s="95">
        <f t="shared" si="84"/>
        <v>2664.3450000000003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34216.409999999996</v>
      </c>
      <c r="N304" s="62">
        <f t="shared" si="80"/>
        <v>49.36</v>
      </c>
      <c r="O304" s="46"/>
      <c r="P304" s="43"/>
      <c r="Q304" s="142">
        <f t="shared" si="81"/>
        <v>121.61300000000001</v>
      </c>
      <c r="R304" s="143">
        <f t="shared" si="82"/>
        <v>1729.164</v>
      </c>
      <c r="S304" s="143">
        <f t="shared" si="83"/>
        <v>813.5680000000001</v>
      </c>
      <c r="T304" s="95">
        <f t="shared" si="84"/>
        <v>2664.3450000000003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34216.409999999996</v>
      </c>
      <c r="N305" s="62">
        <f t="shared" si="80"/>
        <v>49.36</v>
      </c>
      <c r="O305" s="46"/>
      <c r="P305" s="43"/>
      <c r="Q305" s="142">
        <f t="shared" si="81"/>
        <v>121.61300000000001</v>
      </c>
      <c r="R305" s="143">
        <f t="shared" si="82"/>
        <v>1729.164</v>
      </c>
      <c r="S305" s="143">
        <f t="shared" si="83"/>
        <v>813.5680000000001</v>
      </c>
      <c r="T305" s="95">
        <f t="shared" si="84"/>
        <v>2664.3450000000003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34216.409999999996</v>
      </c>
      <c r="N306" s="62">
        <f t="shared" si="80"/>
        <v>49.36</v>
      </c>
      <c r="O306" s="46"/>
      <c r="P306" s="43"/>
      <c r="Q306" s="142">
        <f t="shared" si="81"/>
        <v>121.61300000000001</v>
      </c>
      <c r="R306" s="143">
        <f t="shared" si="82"/>
        <v>1729.164</v>
      </c>
      <c r="S306" s="143">
        <f t="shared" si="83"/>
        <v>813.5680000000001</v>
      </c>
      <c r="T306" s="95">
        <f t="shared" si="84"/>
        <v>2664.3450000000003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34216.409999999996</v>
      </c>
      <c r="N307" s="62">
        <f t="shared" si="80"/>
        <v>49.36</v>
      </c>
      <c r="O307" s="46"/>
      <c r="P307" s="43"/>
      <c r="Q307" s="142">
        <f t="shared" si="81"/>
        <v>121.61300000000001</v>
      </c>
      <c r="R307" s="143">
        <f t="shared" si="82"/>
        <v>1729.164</v>
      </c>
      <c r="S307" s="143">
        <f t="shared" si="83"/>
        <v>813.5680000000001</v>
      </c>
      <c r="T307" s="95">
        <f t="shared" si="84"/>
        <v>2664.3450000000003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34216.409999999996</v>
      </c>
      <c r="N308" s="62">
        <f t="shared" si="80"/>
        <v>49.36</v>
      </c>
      <c r="O308" s="46"/>
      <c r="P308" s="43"/>
      <c r="Q308" s="142">
        <f t="shared" si="81"/>
        <v>121.61300000000001</v>
      </c>
      <c r="R308" s="143">
        <f t="shared" si="82"/>
        <v>1729.164</v>
      </c>
      <c r="S308" s="143">
        <f t="shared" si="83"/>
        <v>813.5680000000001</v>
      </c>
      <c r="T308" s="95">
        <f t="shared" si="84"/>
        <v>2664.3450000000003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34216.409999999996</v>
      </c>
      <c r="N309" s="62">
        <f t="shared" si="80"/>
        <v>49.36</v>
      </c>
      <c r="O309" s="46"/>
      <c r="P309" s="43"/>
      <c r="Q309" s="142">
        <f t="shared" si="81"/>
        <v>121.61300000000001</v>
      </c>
      <c r="R309" s="143">
        <f t="shared" si="82"/>
        <v>1729.164</v>
      </c>
      <c r="S309" s="143">
        <f t="shared" si="83"/>
        <v>813.5680000000001</v>
      </c>
      <c r="T309" s="95">
        <f t="shared" si="84"/>
        <v>2664.3450000000003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34216.409999999996</v>
      </c>
      <c r="N310" s="62">
        <f t="shared" si="80"/>
        <v>49.36</v>
      </c>
      <c r="O310" s="46"/>
      <c r="P310" s="43"/>
      <c r="Q310" s="142">
        <f t="shared" si="81"/>
        <v>121.61300000000001</v>
      </c>
      <c r="R310" s="143">
        <f t="shared" si="82"/>
        <v>1729.164</v>
      </c>
      <c r="S310" s="143">
        <f t="shared" si="83"/>
        <v>813.5680000000001</v>
      </c>
      <c r="T310" s="95">
        <f t="shared" si="84"/>
        <v>2664.3450000000003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34216.409999999996</v>
      </c>
      <c r="N311" s="62">
        <f t="shared" si="80"/>
        <v>49.36</v>
      </c>
      <c r="O311" s="46"/>
      <c r="P311" s="43"/>
      <c r="Q311" s="142">
        <f t="shared" si="81"/>
        <v>121.61300000000001</v>
      </c>
      <c r="R311" s="143">
        <f t="shared" si="82"/>
        <v>1729.164</v>
      </c>
      <c r="S311" s="143">
        <f t="shared" si="83"/>
        <v>813.5680000000001</v>
      </c>
      <c r="T311" s="95">
        <f t="shared" si="84"/>
        <v>2664.3450000000003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34216.409999999996</v>
      </c>
      <c r="N312" s="62">
        <f t="shared" si="80"/>
        <v>49.36</v>
      </c>
      <c r="O312" s="46"/>
      <c r="P312" s="43"/>
      <c r="Q312" s="142">
        <f t="shared" si="81"/>
        <v>121.61300000000001</v>
      </c>
      <c r="R312" s="143">
        <f t="shared" si="82"/>
        <v>1729.164</v>
      </c>
      <c r="S312" s="143">
        <f t="shared" si="83"/>
        <v>813.5680000000001</v>
      </c>
      <c r="T312" s="95">
        <f t="shared" si="84"/>
        <v>2664.3450000000003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34216.409999999996</v>
      </c>
      <c r="N313" s="62">
        <f t="shared" si="80"/>
        <v>49.36</v>
      </c>
      <c r="O313" s="46"/>
      <c r="P313" s="43"/>
      <c r="Q313" s="142">
        <f t="shared" si="81"/>
        <v>121.61300000000001</v>
      </c>
      <c r="R313" s="143">
        <f t="shared" si="82"/>
        <v>1729.164</v>
      </c>
      <c r="S313" s="143">
        <f t="shared" si="83"/>
        <v>813.5680000000001</v>
      </c>
      <c r="T313" s="95">
        <f t="shared" si="84"/>
        <v>2664.3450000000003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34216.409999999996</v>
      </c>
      <c r="N314" s="62">
        <f t="shared" si="80"/>
        <v>49.36</v>
      </c>
      <c r="O314" s="46"/>
      <c r="P314" s="43"/>
      <c r="Q314" s="142">
        <f t="shared" si="81"/>
        <v>121.61300000000001</v>
      </c>
      <c r="R314" s="143">
        <f t="shared" si="82"/>
        <v>1729.164</v>
      </c>
      <c r="S314" s="143">
        <f t="shared" si="83"/>
        <v>813.5680000000001</v>
      </c>
      <c r="T314" s="95">
        <f t="shared" si="84"/>
        <v>2664.3450000000003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34216.409999999996</v>
      </c>
      <c r="N315" s="62">
        <f t="shared" si="80"/>
        <v>49.36</v>
      </c>
      <c r="O315" s="46"/>
      <c r="P315" s="43"/>
      <c r="Q315" s="142">
        <f t="shared" si="81"/>
        <v>121.61300000000001</v>
      </c>
      <c r="R315" s="143">
        <f t="shared" si="82"/>
        <v>1729.164</v>
      </c>
      <c r="S315" s="143">
        <f t="shared" si="83"/>
        <v>813.5680000000001</v>
      </c>
      <c r="T315" s="95">
        <f t="shared" si="84"/>
        <v>2664.3450000000003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34216.409999999996</v>
      </c>
      <c r="N316" s="62">
        <f t="shared" si="80"/>
        <v>49.36</v>
      </c>
      <c r="O316" s="46"/>
      <c r="P316" s="43"/>
      <c r="Q316" s="142">
        <f t="shared" si="81"/>
        <v>121.61300000000001</v>
      </c>
      <c r="R316" s="143">
        <f t="shared" si="82"/>
        <v>1729.164</v>
      </c>
      <c r="S316" s="143">
        <f t="shared" si="83"/>
        <v>813.5680000000001</v>
      </c>
      <c r="T316" s="95">
        <f t="shared" si="84"/>
        <v>2664.3450000000003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34216.409999999996</v>
      </c>
      <c r="N317" s="62">
        <f t="shared" si="80"/>
        <v>49.36</v>
      </c>
      <c r="O317" s="46"/>
      <c r="P317" s="43"/>
      <c r="Q317" s="142">
        <f t="shared" si="81"/>
        <v>121.61300000000001</v>
      </c>
      <c r="R317" s="143">
        <f t="shared" si="82"/>
        <v>1729.164</v>
      </c>
      <c r="S317" s="143">
        <f t="shared" si="83"/>
        <v>813.5680000000001</v>
      </c>
      <c r="T317" s="95">
        <f t="shared" si="84"/>
        <v>2664.3450000000003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34216.409999999996</v>
      </c>
      <c r="N318" s="62">
        <f t="shared" si="80"/>
        <v>49.36</v>
      </c>
      <c r="O318" s="46"/>
      <c r="P318" s="43"/>
      <c r="Q318" s="142">
        <f t="shared" si="81"/>
        <v>121.61300000000001</v>
      </c>
      <c r="R318" s="143">
        <f t="shared" si="82"/>
        <v>1729.164</v>
      </c>
      <c r="S318" s="143">
        <f t="shared" si="83"/>
        <v>813.5680000000001</v>
      </c>
      <c r="T318" s="95">
        <f t="shared" si="84"/>
        <v>2664.3450000000003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34216.409999999996</v>
      </c>
      <c r="N319" s="62">
        <f t="shared" si="80"/>
        <v>49.36</v>
      </c>
      <c r="O319" s="46"/>
      <c r="P319" s="43"/>
      <c r="Q319" s="142">
        <f t="shared" si="81"/>
        <v>121.61300000000001</v>
      </c>
      <c r="R319" s="143">
        <f t="shared" si="82"/>
        <v>1729.164</v>
      </c>
      <c r="S319" s="143">
        <f t="shared" si="83"/>
        <v>813.5680000000001</v>
      </c>
      <c r="T319" s="95">
        <f t="shared" si="84"/>
        <v>2664.3450000000003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34216.409999999996</v>
      </c>
      <c r="N320" s="62">
        <f t="shared" si="80"/>
        <v>49.36</v>
      </c>
      <c r="O320" s="46"/>
      <c r="P320" s="43"/>
      <c r="Q320" s="142">
        <f t="shared" si="81"/>
        <v>121.61300000000001</v>
      </c>
      <c r="R320" s="143">
        <f t="shared" si="82"/>
        <v>1729.164</v>
      </c>
      <c r="S320" s="143">
        <f t="shared" si="83"/>
        <v>813.5680000000001</v>
      </c>
      <c r="T320" s="95">
        <f t="shared" si="84"/>
        <v>2664.3450000000003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34216.409999999996</v>
      </c>
      <c r="N321" s="62">
        <f t="shared" si="80"/>
        <v>49.36</v>
      </c>
      <c r="O321" s="46"/>
      <c r="P321" s="43"/>
      <c r="Q321" s="142">
        <f t="shared" si="81"/>
        <v>121.61300000000001</v>
      </c>
      <c r="R321" s="143">
        <f t="shared" si="82"/>
        <v>1729.164</v>
      </c>
      <c r="S321" s="143">
        <f t="shared" si="83"/>
        <v>813.5680000000001</v>
      </c>
      <c r="T321" s="95">
        <f t="shared" si="84"/>
        <v>2664.3450000000003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34216.409999999996</v>
      </c>
      <c r="N322" s="62">
        <f t="shared" si="80"/>
        <v>49.36</v>
      </c>
      <c r="O322" s="46"/>
      <c r="P322" s="43"/>
      <c r="Q322" s="142">
        <f t="shared" si="81"/>
        <v>121.61300000000001</v>
      </c>
      <c r="R322" s="143">
        <f t="shared" si="82"/>
        <v>1729.164</v>
      </c>
      <c r="S322" s="143">
        <f t="shared" si="83"/>
        <v>813.5680000000001</v>
      </c>
      <c r="T322" s="95">
        <f t="shared" si="84"/>
        <v>2664.3450000000003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34216.409999999996</v>
      </c>
      <c r="N323" s="62">
        <f t="shared" si="80"/>
        <v>49.36</v>
      </c>
      <c r="O323" s="46"/>
      <c r="P323" s="43"/>
      <c r="Q323" s="142">
        <f t="shared" si="81"/>
        <v>121.61300000000001</v>
      </c>
      <c r="R323" s="143">
        <f t="shared" si="82"/>
        <v>1729.164</v>
      </c>
      <c r="S323" s="143">
        <f t="shared" si="83"/>
        <v>813.5680000000001</v>
      </c>
      <c r="T323" s="95">
        <f t="shared" si="84"/>
        <v>2664.3450000000003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34216.409999999996</v>
      </c>
      <c r="N324" s="62">
        <f t="shared" si="80"/>
        <v>49.36</v>
      </c>
      <c r="O324" s="46"/>
      <c r="P324" s="43"/>
      <c r="Q324" s="142">
        <f t="shared" si="81"/>
        <v>121.61300000000001</v>
      </c>
      <c r="R324" s="143">
        <f t="shared" si="82"/>
        <v>1729.164</v>
      </c>
      <c r="S324" s="143">
        <f t="shared" si="83"/>
        <v>813.5680000000001</v>
      </c>
      <c r="T324" s="95">
        <f t="shared" si="84"/>
        <v>2664.3450000000003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34216.409999999996</v>
      </c>
      <c r="N325" s="62">
        <f t="shared" si="80"/>
        <v>49.36</v>
      </c>
      <c r="O325" s="46"/>
      <c r="P325" s="43"/>
      <c r="Q325" s="142">
        <f t="shared" si="81"/>
        <v>121.61300000000001</v>
      </c>
      <c r="R325" s="143">
        <f t="shared" si="82"/>
        <v>1729.164</v>
      </c>
      <c r="S325" s="143">
        <f t="shared" si="83"/>
        <v>813.5680000000001</v>
      </c>
      <c r="T325" s="95">
        <f t="shared" si="84"/>
        <v>2664.3450000000003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34216.409999999996</v>
      </c>
      <c r="N326" s="62">
        <f t="shared" si="80"/>
        <v>49.36</v>
      </c>
      <c r="O326" s="46"/>
      <c r="P326" s="43"/>
      <c r="Q326" s="142">
        <f t="shared" si="81"/>
        <v>121.61300000000001</v>
      </c>
      <c r="R326" s="143">
        <f t="shared" si="82"/>
        <v>1729.164</v>
      </c>
      <c r="S326" s="143">
        <f t="shared" si="83"/>
        <v>813.5680000000001</v>
      </c>
      <c r="T326" s="95">
        <f t="shared" si="84"/>
        <v>2664.3450000000003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34216.409999999996</v>
      </c>
      <c r="N327" s="62">
        <f t="shared" si="80"/>
        <v>49.36</v>
      </c>
      <c r="O327" s="46"/>
      <c r="P327" s="43"/>
      <c r="Q327" s="142">
        <f t="shared" si="81"/>
        <v>121.61300000000001</v>
      </c>
      <c r="R327" s="143">
        <f t="shared" si="82"/>
        <v>1729.164</v>
      </c>
      <c r="S327" s="143">
        <f t="shared" si="83"/>
        <v>813.5680000000001</v>
      </c>
      <c r="T327" s="95">
        <f t="shared" si="84"/>
        <v>2664.3450000000003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34216.409999999996</v>
      </c>
      <c r="N328" s="62">
        <f t="shared" si="80"/>
        <v>49.36</v>
      </c>
      <c r="O328" s="46"/>
      <c r="P328" s="43"/>
      <c r="Q328" s="142">
        <f t="shared" si="81"/>
        <v>121.61300000000001</v>
      </c>
      <c r="R328" s="143">
        <f t="shared" si="82"/>
        <v>1729.164</v>
      </c>
      <c r="S328" s="143">
        <f t="shared" si="83"/>
        <v>813.5680000000001</v>
      </c>
      <c r="T328" s="95">
        <f t="shared" si="84"/>
        <v>2664.3450000000003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34216.409999999996</v>
      </c>
      <c r="N329" s="62">
        <f t="shared" si="80"/>
        <v>49.36</v>
      </c>
      <c r="O329" s="46"/>
      <c r="P329" s="43"/>
      <c r="Q329" s="142">
        <f t="shared" si="81"/>
        <v>121.61300000000001</v>
      </c>
      <c r="R329" s="143">
        <f t="shared" si="82"/>
        <v>1729.164</v>
      </c>
      <c r="S329" s="143">
        <f t="shared" si="83"/>
        <v>813.5680000000001</v>
      </c>
      <c r="T329" s="95">
        <f t="shared" si="84"/>
        <v>2664.3450000000003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34216.409999999996</v>
      </c>
      <c r="N330" s="62">
        <f t="shared" si="80"/>
        <v>49.36</v>
      </c>
      <c r="O330" s="46"/>
      <c r="P330" s="43"/>
      <c r="Q330" s="142">
        <f t="shared" si="81"/>
        <v>121.61300000000001</v>
      </c>
      <c r="R330" s="143">
        <f t="shared" si="82"/>
        <v>1729.164</v>
      </c>
      <c r="S330" s="143">
        <f t="shared" si="83"/>
        <v>813.5680000000001</v>
      </c>
      <c r="T330" s="95">
        <f t="shared" si="84"/>
        <v>2664.3450000000003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34216.409999999996</v>
      </c>
      <c r="N331" s="62">
        <f t="shared" si="80"/>
        <v>49.36</v>
      </c>
      <c r="O331" s="46"/>
      <c r="P331" s="43"/>
      <c r="Q331" s="142">
        <f t="shared" si="81"/>
        <v>121.61300000000001</v>
      </c>
      <c r="R331" s="143">
        <f t="shared" si="82"/>
        <v>1729.164</v>
      </c>
      <c r="S331" s="143">
        <f t="shared" si="83"/>
        <v>813.5680000000001</v>
      </c>
      <c r="T331" s="95">
        <f t="shared" si="84"/>
        <v>2664.3450000000003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34216.409999999996</v>
      </c>
      <c r="N332" s="62">
        <f t="shared" si="80"/>
        <v>49.36</v>
      </c>
      <c r="O332" s="46"/>
      <c r="P332" s="43"/>
      <c r="Q332" s="142">
        <f t="shared" si="81"/>
        <v>121.61300000000001</v>
      </c>
      <c r="R332" s="143">
        <f t="shared" si="82"/>
        <v>1729.164</v>
      </c>
      <c r="S332" s="143">
        <f t="shared" si="83"/>
        <v>813.5680000000001</v>
      </c>
      <c r="T332" s="95">
        <f t="shared" si="84"/>
        <v>2664.3450000000003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34216.409999999996</v>
      </c>
      <c r="N333" s="62">
        <f t="shared" si="80"/>
        <v>49.36</v>
      </c>
      <c r="O333" s="46"/>
      <c r="P333" s="43"/>
      <c r="Q333" s="142">
        <f t="shared" si="81"/>
        <v>121.61300000000001</v>
      </c>
      <c r="R333" s="143">
        <f t="shared" si="82"/>
        <v>1729.164</v>
      </c>
      <c r="S333" s="143">
        <f t="shared" si="83"/>
        <v>813.5680000000001</v>
      </c>
      <c r="T333" s="95">
        <f t="shared" si="84"/>
        <v>2664.3450000000003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34216.409999999996</v>
      </c>
      <c r="N334" s="62">
        <f t="shared" si="80"/>
        <v>49.36</v>
      </c>
      <c r="O334" s="46"/>
      <c r="P334" s="43"/>
      <c r="Q334" s="142">
        <f t="shared" si="81"/>
        <v>121.61300000000001</v>
      </c>
      <c r="R334" s="143">
        <f t="shared" si="82"/>
        <v>1729.164</v>
      </c>
      <c r="S334" s="143">
        <f t="shared" si="83"/>
        <v>813.5680000000001</v>
      </c>
      <c r="T334" s="95">
        <f t="shared" si="84"/>
        <v>2664.3450000000003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34216.409999999996</v>
      </c>
      <c r="N335" s="62">
        <f t="shared" si="80"/>
        <v>49.36</v>
      </c>
      <c r="O335" s="46"/>
      <c r="P335" s="43"/>
      <c r="Q335" s="142">
        <f t="shared" si="81"/>
        <v>121.61300000000001</v>
      </c>
      <c r="R335" s="143">
        <f t="shared" si="82"/>
        <v>1729.164</v>
      </c>
      <c r="S335" s="143">
        <f t="shared" si="83"/>
        <v>813.5680000000001</v>
      </c>
      <c r="T335" s="95">
        <f t="shared" si="84"/>
        <v>2664.3450000000003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34216.409999999996</v>
      </c>
      <c r="N336" s="62">
        <f t="shared" si="80"/>
        <v>49.36</v>
      </c>
      <c r="O336" s="46"/>
      <c r="P336" s="43"/>
      <c r="Q336" s="142">
        <f t="shared" si="81"/>
        <v>121.61300000000001</v>
      </c>
      <c r="R336" s="143">
        <f t="shared" si="82"/>
        <v>1729.164</v>
      </c>
      <c r="S336" s="143">
        <f t="shared" si="83"/>
        <v>813.5680000000001</v>
      </c>
      <c r="T336" s="95">
        <f t="shared" si="84"/>
        <v>2664.3450000000003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34216.409999999996</v>
      </c>
      <c r="N337" s="62">
        <f t="shared" si="80"/>
        <v>49.36</v>
      </c>
      <c r="O337" s="46"/>
      <c r="P337" s="43"/>
      <c r="Q337" s="142">
        <f t="shared" si="81"/>
        <v>121.61300000000001</v>
      </c>
      <c r="R337" s="143">
        <f t="shared" si="82"/>
        <v>1729.164</v>
      </c>
      <c r="S337" s="143">
        <f t="shared" si="83"/>
        <v>813.5680000000001</v>
      </c>
      <c r="T337" s="95">
        <f t="shared" si="84"/>
        <v>2664.3450000000003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34216.409999999996</v>
      </c>
      <c r="N338" s="62">
        <f t="shared" si="80"/>
        <v>49.36</v>
      </c>
      <c r="O338" s="46"/>
      <c r="P338" s="43"/>
      <c r="Q338" s="142">
        <f t="shared" si="81"/>
        <v>121.61300000000001</v>
      </c>
      <c r="R338" s="143">
        <f t="shared" si="82"/>
        <v>1729.164</v>
      </c>
      <c r="S338" s="143">
        <f t="shared" si="83"/>
        <v>813.5680000000001</v>
      </c>
      <c r="T338" s="95">
        <f t="shared" si="84"/>
        <v>2664.3450000000003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34216.409999999996</v>
      </c>
      <c r="N339" s="62">
        <f t="shared" si="80"/>
        <v>49.36</v>
      </c>
      <c r="O339" s="46"/>
      <c r="P339" s="43"/>
      <c r="Q339" s="142">
        <f t="shared" si="81"/>
        <v>121.61300000000001</v>
      </c>
      <c r="R339" s="143">
        <f t="shared" si="82"/>
        <v>1729.164</v>
      </c>
      <c r="S339" s="143">
        <f t="shared" si="83"/>
        <v>813.5680000000001</v>
      </c>
      <c r="T339" s="95">
        <f t="shared" si="84"/>
        <v>2664.3450000000003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34216.409999999996</v>
      </c>
      <c r="N340" s="62">
        <f t="shared" si="80"/>
        <v>49.36</v>
      </c>
      <c r="O340" s="46"/>
      <c r="P340" s="43"/>
      <c r="Q340" s="142">
        <f t="shared" si="81"/>
        <v>121.61300000000001</v>
      </c>
      <c r="R340" s="143">
        <f t="shared" si="82"/>
        <v>1729.164</v>
      </c>
      <c r="S340" s="143">
        <f t="shared" si="83"/>
        <v>813.5680000000001</v>
      </c>
      <c r="T340" s="95">
        <f t="shared" si="84"/>
        <v>2664.3450000000003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34216.409999999996</v>
      </c>
      <c r="N341" s="62">
        <f t="shared" si="80"/>
        <v>49.36</v>
      </c>
      <c r="O341" s="46"/>
      <c r="P341" s="43"/>
      <c r="Q341" s="142">
        <f t="shared" si="81"/>
        <v>121.61300000000001</v>
      </c>
      <c r="R341" s="143">
        <f t="shared" si="82"/>
        <v>1729.164</v>
      </c>
      <c r="S341" s="143">
        <f t="shared" si="83"/>
        <v>813.5680000000001</v>
      </c>
      <c r="T341" s="95">
        <f t="shared" si="84"/>
        <v>2664.3450000000003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34216.409999999996</v>
      </c>
      <c r="N342" s="62">
        <f t="shared" si="80"/>
        <v>49.36</v>
      </c>
      <c r="O342" s="46"/>
      <c r="P342" s="43"/>
      <c r="Q342" s="142">
        <f t="shared" si="81"/>
        <v>121.61300000000001</v>
      </c>
      <c r="R342" s="143">
        <f t="shared" si="82"/>
        <v>1729.164</v>
      </c>
      <c r="S342" s="143">
        <f t="shared" si="83"/>
        <v>813.5680000000001</v>
      </c>
      <c r="T342" s="95">
        <f t="shared" si="84"/>
        <v>2664.3450000000003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34216.409999999996</v>
      </c>
      <c r="N343" s="62">
        <f t="shared" ref="N343:N406" si="91">SUMPRODUCT($C$3:$K$3,$C$6:$K$6)/1000</f>
        <v>49.36</v>
      </c>
      <c r="O343" s="46"/>
      <c r="P343" s="43"/>
      <c r="Q343" s="142">
        <f t="shared" ref="Q343:Q406" si="92">SUMPRODUCT($C$4:$E$4,$C$6:$E$6)*$Q$3</f>
        <v>121.61300000000001</v>
      </c>
      <c r="R343" s="143">
        <f t="shared" ref="R343:R406" si="93">SUMPRODUCT($F$4:$H$4,$F$6:$H$6)*$R$3</f>
        <v>1729.164</v>
      </c>
      <c r="S343" s="143">
        <f t="shared" ref="S343:S406" si="94">SUMPRODUCT($I$4:$K$4,$I$6:$K$6)*$S$3</f>
        <v>813.5680000000001</v>
      </c>
      <c r="T343" s="95">
        <f t="shared" ref="T343:T406" si="95">SUM(Q343:S343)</f>
        <v>2664.3450000000003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34216.409999999996</v>
      </c>
      <c r="N344" s="62">
        <f t="shared" si="91"/>
        <v>49.36</v>
      </c>
      <c r="O344" s="46"/>
      <c r="P344" s="43"/>
      <c r="Q344" s="142">
        <f t="shared" si="92"/>
        <v>121.61300000000001</v>
      </c>
      <c r="R344" s="143">
        <f t="shared" si="93"/>
        <v>1729.164</v>
      </c>
      <c r="S344" s="143">
        <f t="shared" si="94"/>
        <v>813.5680000000001</v>
      </c>
      <c r="T344" s="95">
        <f t="shared" si="95"/>
        <v>2664.3450000000003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34216.409999999996</v>
      </c>
      <c r="N345" s="62">
        <f t="shared" si="91"/>
        <v>49.36</v>
      </c>
      <c r="O345" s="46"/>
      <c r="P345" s="43"/>
      <c r="Q345" s="142">
        <f t="shared" si="92"/>
        <v>121.61300000000001</v>
      </c>
      <c r="R345" s="143">
        <f t="shared" si="93"/>
        <v>1729.164</v>
      </c>
      <c r="S345" s="143">
        <f t="shared" si="94"/>
        <v>813.5680000000001</v>
      </c>
      <c r="T345" s="95">
        <f t="shared" si="95"/>
        <v>2664.3450000000003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34216.409999999996</v>
      </c>
      <c r="N346" s="62">
        <f t="shared" si="91"/>
        <v>49.36</v>
      </c>
      <c r="O346" s="46"/>
      <c r="P346" s="43"/>
      <c r="Q346" s="142">
        <f t="shared" si="92"/>
        <v>121.61300000000001</v>
      </c>
      <c r="R346" s="143">
        <f t="shared" si="93"/>
        <v>1729.164</v>
      </c>
      <c r="S346" s="143">
        <f t="shared" si="94"/>
        <v>813.5680000000001</v>
      </c>
      <c r="T346" s="95">
        <f t="shared" si="95"/>
        <v>2664.3450000000003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34216.409999999996</v>
      </c>
      <c r="N347" s="62">
        <f t="shared" si="91"/>
        <v>49.36</v>
      </c>
      <c r="O347" s="46"/>
      <c r="P347" s="43"/>
      <c r="Q347" s="142">
        <f t="shared" si="92"/>
        <v>121.61300000000001</v>
      </c>
      <c r="R347" s="143">
        <f t="shared" si="93"/>
        <v>1729.164</v>
      </c>
      <c r="S347" s="143">
        <f t="shared" si="94"/>
        <v>813.5680000000001</v>
      </c>
      <c r="T347" s="95">
        <f t="shared" si="95"/>
        <v>2664.3450000000003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34216.409999999996</v>
      </c>
      <c r="N348" s="62">
        <f t="shared" si="91"/>
        <v>49.36</v>
      </c>
      <c r="O348" s="46"/>
      <c r="P348" s="43"/>
      <c r="Q348" s="142">
        <f t="shared" si="92"/>
        <v>121.61300000000001</v>
      </c>
      <c r="R348" s="143">
        <f t="shared" si="93"/>
        <v>1729.164</v>
      </c>
      <c r="S348" s="143">
        <f t="shared" si="94"/>
        <v>813.5680000000001</v>
      </c>
      <c r="T348" s="95">
        <f t="shared" si="95"/>
        <v>2664.3450000000003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34216.409999999996</v>
      </c>
      <c r="N349" s="62">
        <f t="shared" si="91"/>
        <v>49.36</v>
      </c>
      <c r="O349" s="46"/>
      <c r="P349" s="43"/>
      <c r="Q349" s="142">
        <f t="shared" si="92"/>
        <v>121.61300000000001</v>
      </c>
      <c r="R349" s="143">
        <f t="shared" si="93"/>
        <v>1729.164</v>
      </c>
      <c r="S349" s="143">
        <f t="shared" si="94"/>
        <v>813.5680000000001</v>
      </c>
      <c r="T349" s="95">
        <f t="shared" si="95"/>
        <v>2664.3450000000003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34216.409999999996</v>
      </c>
      <c r="N350" s="62">
        <f t="shared" si="91"/>
        <v>49.36</v>
      </c>
      <c r="O350" s="46"/>
      <c r="P350" s="43"/>
      <c r="Q350" s="142">
        <f t="shared" si="92"/>
        <v>121.61300000000001</v>
      </c>
      <c r="R350" s="143">
        <f t="shared" si="93"/>
        <v>1729.164</v>
      </c>
      <c r="S350" s="143">
        <f t="shared" si="94"/>
        <v>813.5680000000001</v>
      </c>
      <c r="T350" s="95">
        <f t="shared" si="95"/>
        <v>2664.3450000000003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34216.409999999996</v>
      </c>
      <c r="N351" s="62">
        <f t="shared" si="91"/>
        <v>49.36</v>
      </c>
      <c r="O351" s="46"/>
      <c r="P351" s="43"/>
      <c r="Q351" s="142">
        <f t="shared" si="92"/>
        <v>121.61300000000001</v>
      </c>
      <c r="R351" s="143">
        <f t="shared" si="93"/>
        <v>1729.164</v>
      </c>
      <c r="S351" s="143">
        <f t="shared" si="94"/>
        <v>813.5680000000001</v>
      </c>
      <c r="T351" s="95">
        <f t="shared" si="95"/>
        <v>2664.3450000000003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34216.409999999996</v>
      </c>
      <c r="N352" s="62">
        <f t="shared" si="91"/>
        <v>49.36</v>
      </c>
      <c r="O352" s="46"/>
      <c r="P352" s="43"/>
      <c r="Q352" s="142">
        <f t="shared" si="92"/>
        <v>121.61300000000001</v>
      </c>
      <c r="R352" s="143">
        <f t="shared" si="93"/>
        <v>1729.164</v>
      </c>
      <c r="S352" s="143">
        <f t="shared" si="94"/>
        <v>813.5680000000001</v>
      </c>
      <c r="T352" s="95">
        <f t="shared" si="95"/>
        <v>2664.3450000000003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34216.409999999996</v>
      </c>
      <c r="N353" s="62">
        <f t="shared" si="91"/>
        <v>49.36</v>
      </c>
      <c r="O353" s="46"/>
      <c r="P353" s="43"/>
      <c r="Q353" s="142">
        <f t="shared" si="92"/>
        <v>121.61300000000001</v>
      </c>
      <c r="R353" s="143">
        <f t="shared" si="93"/>
        <v>1729.164</v>
      </c>
      <c r="S353" s="143">
        <f t="shared" si="94"/>
        <v>813.5680000000001</v>
      </c>
      <c r="T353" s="95">
        <f t="shared" si="95"/>
        <v>2664.3450000000003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34216.409999999996</v>
      </c>
      <c r="N354" s="62">
        <f t="shared" si="91"/>
        <v>49.36</v>
      </c>
      <c r="O354" s="46"/>
      <c r="P354" s="43"/>
      <c r="Q354" s="142">
        <f t="shared" si="92"/>
        <v>121.61300000000001</v>
      </c>
      <c r="R354" s="143">
        <f t="shared" si="93"/>
        <v>1729.164</v>
      </c>
      <c r="S354" s="143">
        <f t="shared" si="94"/>
        <v>813.5680000000001</v>
      </c>
      <c r="T354" s="95">
        <f t="shared" si="95"/>
        <v>2664.3450000000003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34216.409999999996</v>
      </c>
      <c r="N355" s="62">
        <f t="shared" si="91"/>
        <v>49.36</v>
      </c>
      <c r="O355" s="46"/>
      <c r="P355" s="43"/>
      <c r="Q355" s="142">
        <f t="shared" si="92"/>
        <v>121.61300000000001</v>
      </c>
      <c r="R355" s="143">
        <f t="shared" si="93"/>
        <v>1729.164</v>
      </c>
      <c r="S355" s="143">
        <f t="shared" si="94"/>
        <v>813.5680000000001</v>
      </c>
      <c r="T355" s="95">
        <f t="shared" si="95"/>
        <v>2664.3450000000003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34216.409999999996</v>
      </c>
      <c r="N356" s="62">
        <f t="shared" si="91"/>
        <v>49.36</v>
      </c>
      <c r="O356" s="46"/>
      <c r="P356" s="43"/>
      <c r="Q356" s="142">
        <f t="shared" si="92"/>
        <v>121.61300000000001</v>
      </c>
      <c r="R356" s="143">
        <f t="shared" si="93"/>
        <v>1729.164</v>
      </c>
      <c r="S356" s="143">
        <f t="shared" si="94"/>
        <v>813.5680000000001</v>
      </c>
      <c r="T356" s="95">
        <f t="shared" si="95"/>
        <v>2664.3450000000003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34216.409999999996</v>
      </c>
      <c r="N357" s="62">
        <f t="shared" si="91"/>
        <v>49.36</v>
      </c>
      <c r="O357" s="46"/>
      <c r="P357" s="43"/>
      <c r="Q357" s="142">
        <f t="shared" si="92"/>
        <v>121.61300000000001</v>
      </c>
      <c r="R357" s="143">
        <f t="shared" si="93"/>
        <v>1729.164</v>
      </c>
      <c r="S357" s="143">
        <f t="shared" si="94"/>
        <v>813.5680000000001</v>
      </c>
      <c r="T357" s="95">
        <f t="shared" si="95"/>
        <v>2664.3450000000003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34216.409999999996</v>
      </c>
      <c r="N358" s="62">
        <f t="shared" si="91"/>
        <v>49.36</v>
      </c>
      <c r="O358" s="46"/>
      <c r="P358" s="43"/>
      <c r="Q358" s="142">
        <f t="shared" si="92"/>
        <v>121.61300000000001</v>
      </c>
      <c r="R358" s="143">
        <f t="shared" si="93"/>
        <v>1729.164</v>
      </c>
      <c r="S358" s="143">
        <f t="shared" si="94"/>
        <v>813.5680000000001</v>
      </c>
      <c r="T358" s="95">
        <f t="shared" si="95"/>
        <v>2664.3450000000003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34216.409999999996</v>
      </c>
      <c r="N359" s="62">
        <f t="shared" si="91"/>
        <v>49.36</v>
      </c>
      <c r="O359" s="46"/>
      <c r="P359" s="43"/>
      <c r="Q359" s="142">
        <f t="shared" si="92"/>
        <v>121.61300000000001</v>
      </c>
      <c r="R359" s="143">
        <f t="shared" si="93"/>
        <v>1729.164</v>
      </c>
      <c r="S359" s="143">
        <f t="shared" si="94"/>
        <v>813.5680000000001</v>
      </c>
      <c r="T359" s="95">
        <f t="shared" si="95"/>
        <v>2664.3450000000003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34216.409999999996</v>
      </c>
      <c r="N360" s="62">
        <f t="shared" si="91"/>
        <v>49.36</v>
      </c>
      <c r="O360" s="46"/>
      <c r="P360" s="43"/>
      <c r="Q360" s="142">
        <f t="shared" si="92"/>
        <v>121.61300000000001</v>
      </c>
      <c r="R360" s="143">
        <f t="shared" si="93"/>
        <v>1729.164</v>
      </c>
      <c r="S360" s="143">
        <f t="shared" si="94"/>
        <v>813.5680000000001</v>
      </c>
      <c r="T360" s="95">
        <f t="shared" si="95"/>
        <v>2664.3450000000003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34216.409999999996</v>
      </c>
      <c r="N361" s="62">
        <f t="shared" si="91"/>
        <v>49.36</v>
      </c>
      <c r="O361" s="46"/>
      <c r="P361" s="43"/>
      <c r="Q361" s="142">
        <f t="shared" si="92"/>
        <v>121.61300000000001</v>
      </c>
      <c r="R361" s="143">
        <f t="shared" si="93"/>
        <v>1729.164</v>
      </c>
      <c r="S361" s="143">
        <f t="shared" si="94"/>
        <v>813.5680000000001</v>
      </c>
      <c r="T361" s="95">
        <f t="shared" si="95"/>
        <v>2664.3450000000003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34216.409999999996</v>
      </c>
      <c r="N362" s="62">
        <f t="shared" si="91"/>
        <v>49.36</v>
      </c>
      <c r="O362" s="46"/>
      <c r="P362" s="43"/>
      <c r="Q362" s="142">
        <f t="shared" si="92"/>
        <v>121.61300000000001</v>
      </c>
      <c r="R362" s="143">
        <f t="shared" si="93"/>
        <v>1729.164</v>
      </c>
      <c r="S362" s="143">
        <f t="shared" si="94"/>
        <v>813.5680000000001</v>
      </c>
      <c r="T362" s="95">
        <f t="shared" si="95"/>
        <v>2664.3450000000003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34216.409999999996</v>
      </c>
      <c r="N363" s="62">
        <f t="shared" si="91"/>
        <v>49.36</v>
      </c>
      <c r="O363" s="46"/>
      <c r="P363" s="43"/>
      <c r="Q363" s="142">
        <f t="shared" si="92"/>
        <v>121.61300000000001</v>
      </c>
      <c r="R363" s="143">
        <f t="shared" si="93"/>
        <v>1729.164</v>
      </c>
      <c r="S363" s="143">
        <f t="shared" si="94"/>
        <v>813.5680000000001</v>
      </c>
      <c r="T363" s="95">
        <f t="shared" si="95"/>
        <v>2664.3450000000003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34216.409999999996</v>
      </c>
      <c r="N364" s="62">
        <f t="shared" si="91"/>
        <v>49.36</v>
      </c>
      <c r="O364" s="46"/>
      <c r="P364" s="43"/>
      <c r="Q364" s="142">
        <f t="shared" si="92"/>
        <v>121.61300000000001</v>
      </c>
      <c r="R364" s="143">
        <f t="shared" si="93"/>
        <v>1729.164</v>
      </c>
      <c r="S364" s="143">
        <f t="shared" si="94"/>
        <v>813.5680000000001</v>
      </c>
      <c r="T364" s="95">
        <f t="shared" si="95"/>
        <v>2664.3450000000003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34216.409999999996</v>
      </c>
      <c r="N365" s="62">
        <f t="shared" si="91"/>
        <v>49.36</v>
      </c>
      <c r="O365" s="46"/>
      <c r="P365" s="43"/>
      <c r="Q365" s="142">
        <f t="shared" si="92"/>
        <v>121.61300000000001</v>
      </c>
      <c r="R365" s="143">
        <f t="shared" si="93"/>
        <v>1729.164</v>
      </c>
      <c r="S365" s="143">
        <f t="shared" si="94"/>
        <v>813.5680000000001</v>
      </c>
      <c r="T365" s="95">
        <f t="shared" si="95"/>
        <v>2664.3450000000003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34216.409999999996</v>
      </c>
      <c r="N366" s="62">
        <f t="shared" si="91"/>
        <v>49.36</v>
      </c>
      <c r="O366" s="46"/>
      <c r="P366" s="43"/>
      <c r="Q366" s="142">
        <f t="shared" si="92"/>
        <v>121.61300000000001</v>
      </c>
      <c r="R366" s="143">
        <f t="shared" si="93"/>
        <v>1729.164</v>
      </c>
      <c r="S366" s="143">
        <f t="shared" si="94"/>
        <v>813.5680000000001</v>
      </c>
      <c r="T366" s="95">
        <f t="shared" si="95"/>
        <v>2664.3450000000003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34216.409999999996</v>
      </c>
      <c r="N367" s="62">
        <f t="shared" si="91"/>
        <v>49.36</v>
      </c>
      <c r="O367" s="46"/>
      <c r="P367" s="43"/>
      <c r="Q367" s="142">
        <f t="shared" si="92"/>
        <v>121.61300000000001</v>
      </c>
      <c r="R367" s="143">
        <f t="shared" si="93"/>
        <v>1729.164</v>
      </c>
      <c r="S367" s="143">
        <f t="shared" si="94"/>
        <v>813.5680000000001</v>
      </c>
      <c r="T367" s="95">
        <f t="shared" si="95"/>
        <v>2664.3450000000003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34216.409999999996</v>
      </c>
      <c r="N368" s="62">
        <f t="shared" si="91"/>
        <v>49.36</v>
      </c>
      <c r="O368" s="46"/>
      <c r="P368" s="43"/>
      <c r="Q368" s="142">
        <f t="shared" si="92"/>
        <v>121.61300000000001</v>
      </c>
      <c r="R368" s="143">
        <f t="shared" si="93"/>
        <v>1729.164</v>
      </c>
      <c r="S368" s="143">
        <f t="shared" si="94"/>
        <v>813.5680000000001</v>
      </c>
      <c r="T368" s="95">
        <f t="shared" si="95"/>
        <v>2664.3450000000003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34216.409999999996</v>
      </c>
      <c r="N369" s="62">
        <f t="shared" si="91"/>
        <v>49.36</v>
      </c>
      <c r="O369" s="46"/>
      <c r="P369" s="43"/>
      <c r="Q369" s="142">
        <f t="shared" si="92"/>
        <v>121.61300000000001</v>
      </c>
      <c r="R369" s="143">
        <f t="shared" si="93"/>
        <v>1729.164</v>
      </c>
      <c r="S369" s="143">
        <f t="shared" si="94"/>
        <v>813.5680000000001</v>
      </c>
      <c r="T369" s="95">
        <f t="shared" si="95"/>
        <v>2664.3450000000003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34216.409999999996</v>
      </c>
      <c r="N370" s="62">
        <f t="shared" si="91"/>
        <v>49.36</v>
      </c>
      <c r="O370" s="46"/>
      <c r="P370" s="43"/>
      <c r="Q370" s="142">
        <f t="shared" si="92"/>
        <v>121.61300000000001</v>
      </c>
      <c r="R370" s="143">
        <f t="shared" si="93"/>
        <v>1729.164</v>
      </c>
      <c r="S370" s="143">
        <f t="shared" si="94"/>
        <v>813.5680000000001</v>
      </c>
      <c r="T370" s="95">
        <f t="shared" si="95"/>
        <v>2664.3450000000003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34216.409999999996</v>
      </c>
      <c r="N371" s="62">
        <f t="shared" si="91"/>
        <v>49.36</v>
      </c>
      <c r="O371" s="46"/>
      <c r="P371" s="43"/>
      <c r="Q371" s="142">
        <f t="shared" si="92"/>
        <v>121.61300000000001</v>
      </c>
      <c r="R371" s="143">
        <f t="shared" si="93"/>
        <v>1729.164</v>
      </c>
      <c r="S371" s="143">
        <f t="shared" si="94"/>
        <v>813.5680000000001</v>
      </c>
      <c r="T371" s="95">
        <f t="shared" si="95"/>
        <v>2664.3450000000003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34216.409999999996</v>
      </c>
      <c r="N372" s="62">
        <f t="shared" si="91"/>
        <v>49.36</v>
      </c>
      <c r="O372" s="46"/>
      <c r="P372" s="43"/>
      <c r="Q372" s="142">
        <f t="shared" si="92"/>
        <v>121.61300000000001</v>
      </c>
      <c r="R372" s="143">
        <f t="shared" si="93"/>
        <v>1729.164</v>
      </c>
      <c r="S372" s="143">
        <f t="shared" si="94"/>
        <v>813.5680000000001</v>
      </c>
      <c r="T372" s="95">
        <f t="shared" si="95"/>
        <v>2664.3450000000003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34216.409999999996</v>
      </c>
      <c r="N373" s="62">
        <f t="shared" si="91"/>
        <v>49.36</v>
      </c>
      <c r="O373" s="46"/>
      <c r="P373" s="43"/>
      <c r="Q373" s="142">
        <f t="shared" si="92"/>
        <v>121.61300000000001</v>
      </c>
      <c r="R373" s="143">
        <f t="shared" si="93"/>
        <v>1729.164</v>
      </c>
      <c r="S373" s="143">
        <f t="shared" si="94"/>
        <v>813.5680000000001</v>
      </c>
      <c r="T373" s="95">
        <f t="shared" si="95"/>
        <v>2664.3450000000003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34216.409999999996</v>
      </c>
      <c r="N374" s="62">
        <f t="shared" si="91"/>
        <v>49.36</v>
      </c>
      <c r="O374" s="46"/>
      <c r="P374" s="43"/>
      <c r="Q374" s="142">
        <f t="shared" si="92"/>
        <v>121.61300000000001</v>
      </c>
      <c r="R374" s="143">
        <f t="shared" si="93"/>
        <v>1729.164</v>
      </c>
      <c r="S374" s="143">
        <f t="shared" si="94"/>
        <v>813.5680000000001</v>
      </c>
      <c r="T374" s="95">
        <f t="shared" si="95"/>
        <v>2664.3450000000003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34216.409999999996</v>
      </c>
      <c r="N375" s="62">
        <f t="shared" si="91"/>
        <v>49.36</v>
      </c>
      <c r="O375" s="46"/>
      <c r="P375" s="43"/>
      <c r="Q375" s="142">
        <f t="shared" si="92"/>
        <v>121.61300000000001</v>
      </c>
      <c r="R375" s="143">
        <f t="shared" si="93"/>
        <v>1729.164</v>
      </c>
      <c r="S375" s="143">
        <f t="shared" si="94"/>
        <v>813.5680000000001</v>
      </c>
      <c r="T375" s="95">
        <f t="shared" si="95"/>
        <v>2664.3450000000003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34216.409999999996</v>
      </c>
      <c r="N376" s="62">
        <f t="shared" si="91"/>
        <v>49.36</v>
      </c>
      <c r="O376" s="46"/>
      <c r="P376" s="43"/>
      <c r="Q376" s="142">
        <f t="shared" si="92"/>
        <v>121.61300000000001</v>
      </c>
      <c r="R376" s="143">
        <f t="shared" si="93"/>
        <v>1729.164</v>
      </c>
      <c r="S376" s="143">
        <f t="shared" si="94"/>
        <v>813.5680000000001</v>
      </c>
      <c r="T376" s="95">
        <f t="shared" si="95"/>
        <v>2664.3450000000003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34216.409999999996</v>
      </c>
      <c r="N377" s="62">
        <f t="shared" si="91"/>
        <v>49.36</v>
      </c>
      <c r="O377" s="46"/>
      <c r="P377" s="43"/>
      <c r="Q377" s="142">
        <f t="shared" si="92"/>
        <v>121.61300000000001</v>
      </c>
      <c r="R377" s="143">
        <f t="shared" si="93"/>
        <v>1729.164</v>
      </c>
      <c r="S377" s="143">
        <f t="shared" si="94"/>
        <v>813.5680000000001</v>
      </c>
      <c r="T377" s="95">
        <f t="shared" si="95"/>
        <v>2664.3450000000003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34216.409999999996</v>
      </c>
      <c r="N378" s="62">
        <f t="shared" si="91"/>
        <v>49.36</v>
      </c>
      <c r="O378" s="46"/>
      <c r="P378" s="43"/>
      <c r="Q378" s="142">
        <f t="shared" si="92"/>
        <v>121.61300000000001</v>
      </c>
      <c r="R378" s="143">
        <f t="shared" si="93"/>
        <v>1729.164</v>
      </c>
      <c r="S378" s="143">
        <f t="shared" si="94"/>
        <v>813.5680000000001</v>
      </c>
      <c r="T378" s="95">
        <f t="shared" si="95"/>
        <v>2664.3450000000003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34216.409999999996</v>
      </c>
      <c r="N379" s="62">
        <f t="shared" si="91"/>
        <v>49.36</v>
      </c>
      <c r="O379" s="46"/>
      <c r="P379" s="43"/>
      <c r="Q379" s="142">
        <f t="shared" si="92"/>
        <v>121.61300000000001</v>
      </c>
      <c r="R379" s="143">
        <f t="shared" si="93"/>
        <v>1729.164</v>
      </c>
      <c r="S379" s="143">
        <f t="shared" si="94"/>
        <v>813.5680000000001</v>
      </c>
      <c r="T379" s="95">
        <f t="shared" si="95"/>
        <v>2664.3450000000003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34216.409999999996</v>
      </c>
      <c r="N380" s="62">
        <f t="shared" si="91"/>
        <v>49.36</v>
      </c>
      <c r="O380" s="46"/>
      <c r="P380" s="43"/>
      <c r="Q380" s="142">
        <f t="shared" si="92"/>
        <v>121.61300000000001</v>
      </c>
      <c r="R380" s="143">
        <f t="shared" si="93"/>
        <v>1729.164</v>
      </c>
      <c r="S380" s="143">
        <f t="shared" si="94"/>
        <v>813.5680000000001</v>
      </c>
      <c r="T380" s="95">
        <f t="shared" si="95"/>
        <v>2664.3450000000003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34216.409999999996</v>
      </c>
      <c r="N381" s="62">
        <f t="shared" si="91"/>
        <v>49.36</v>
      </c>
      <c r="O381" s="46"/>
      <c r="P381" s="43"/>
      <c r="Q381" s="142">
        <f t="shared" si="92"/>
        <v>121.61300000000001</v>
      </c>
      <c r="R381" s="143">
        <f t="shared" si="93"/>
        <v>1729.164</v>
      </c>
      <c r="S381" s="143">
        <f t="shared" si="94"/>
        <v>813.5680000000001</v>
      </c>
      <c r="T381" s="95">
        <f t="shared" si="95"/>
        <v>2664.3450000000003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34216.409999999996</v>
      </c>
      <c r="N382" s="62">
        <f t="shared" si="91"/>
        <v>49.36</v>
      </c>
      <c r="O382" s="46"/>
      <c r="P382" s="43"/>
      <c r="Q382" s="142">
        <f t="shared" si="92"/>
        <v>121.61300000000001</v>
      </c>
      <c r="R382" s="143">
        <f t="shared" si="93"/>
        <v>1729.164</v>
      </c>
      <c r="S382" s="143">
        <f t="shared" si="94"/>
        <v>813.5680000000001</v>
      </c>
      <c r="T382" s="95">
        <f t="shared" si="95"/>
        <v>2664.3450000000003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34216.409999999996</v>
      </c>
      <c r="N383" s="62">
        <f t="shared" si="91"/>
        <v>49.36</v>
      </c>
      <c r="O383" s="46"/>
      <c r="P383" s="43"/>
      <c r="Q383" s="142">
        <f t="shared" si="92"/>
        <v>121.61300000000001</v>
      </c>
      <c r="R383" s="143">
        <f t="shared" si="93"/>
        <v>1729.164</v>
      </c>
      <c r="S383" s="143">
        <f t="shared" si="94"/>
        <v>813.5680000000001</v>
      </c>
      <c r="T383" s="95">
        <f t="shared" si="95"/>
        <v>2664.3450000000003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34216.409999999996</v>
      </c>
      <c r="N384" s="62">
        <f t="shared" si="91"/>
        <v>49.36</v>
      </c>
      <c r="O384" s="46"/>
      <c r="P384" s="43"/>
      <c r="Q384" s="142">
        <f t="shared" si="92"/>
        <v>121.61300000000001</v>
      </c>
      <c r="R384" s="143">
        <f t="shared" si="93"/>
        <v>1729.164</v>
      </c>
      <c r="S384" s="143">
        <f t="shared" si="94"/>
        <v>813.5680000000001</v>
      </c>
      <c r="T384" s="95">
        <f t="shared" si="95"/>
        <v>2664.3450000000003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34216.409999999996</v>
      </c>
      <c r="N385" s="62">
        <f t="shared" si="91"/>
        <v>49.36</v>
      </c>
      <c r="O385" s="46"/>
      <c r="P385" s="43"/>
      <c r="Q385" s="142">
        <f t="shared" si="92"/>
        <v>121.61300000000001</v>
      </c>
      <c r="R385" s="143">
        <f t="shared" si="93"/>
        <v>1729.164</v>
      </c>
      <c r="S385" s="143">
        <f t="shared" si="94"/>
        <v>813.5680000000001</v>
      </c>
      <c r="T385" s="95">
        <f t="shared" si="95"/>
        <v>2664.3450000000003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34216.409999999996</v>
      </c>
      <c r="N386" s="62">
        <f t="shared" si="91"/>
        <v>49.36</v>
      </c>
      <c r="O386" s="46"/>
      <c r="P386" s="43"/>
      <c r="Q386" s="142">
        <f t="shared" si="92"/>
        <v>121.61300000000001</v>
      </c>
      <c r="R386" s="143">
        <f t="shared" si="93"/>
        <v>1729.164</v>
      </c>
      <c r="S386" s="143">
        <f t="shared" si="94"/>
        <v>813.5680000000001</v>
      </c>
      <c r="T386" s="95">
        <f t="shared" si="95"/>
        <v>2664.3450000000003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34216.409999999996</v>
      </c>
      <c r="N387" s="62">
        <f t="shared" si="91"/>
        <v>49.36</v>
      </c>
      <c r="O387" s="46"/>
      <c r="P387" s="43"/>
      <c r="Q387" s="142">
        <f t="shared" si="92"/>
        <v>121.61300000000001</v>
      </c>
      <c r="R387" s="143">
        <f t="shared" si="93"/>
        <v>1729.164</v>
      </c>
      <c r="S387" s="143">
        <f t="shared" si="94"/>
        <v>813.5680000000001</v>
      </c>
      <c r="T387" s="95">
        <f t="shared" si="95"/>
        <v>2664.3450000000003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34216.409999999996</v>
      </c>
      <c r="N388" s="62">
        <f t="shared" si="91"/>
        <v>49.36</v>
      </c>
      <c r="O388" s="46"/>
      <c r="P388" s="43"/>
      <c r="Q388" s="142">
        <f t="shared" si="92"/>
        <v>121.61300000000001</v>
      </c>
      <c r="R388" s="143">
        <f t="shared" si="93"/>
        <v>1729.164</v>
      </c>
      <c r="S388" s="143">
        <f t="shared" si="94"/>
        <v>813.5680000000001</v>
      </c>
      <c r="T388" s="95">
        <f t="shared" si="95"/>
        <v>2664.3450000000003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34216.409999999996</v>
      </c>
      <c r="N389" s="62">
        <f t="shared" si="91"/>
        <v>49.36</v>
      </c>
      <c r="O389" s="46"/>
      <c r="P389" s="43"/>
      <c r="Q389" s="142">
        <f t="shared" si="92"/>
        <v>121.61300000000001</v>
      </c>
      <c r="R389" s="143">
        <f t="shared" si="93"/>
        <v>1729.164</v>
      </c>
      <c r="S389" s="143">
        <f t="shared" si="94"/>
        <v>813.5680000000001</v>
      </c>
      <c r="T389" s="95">
        <f t="shared" si="95"/>
        <v>2664.3450000000003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34216.409999999996</v>
      </c>
      <c r="N390" s="62">
        <f t="shared" si="91"/>
        <v>49.36</v>
      </c>
      <c r="O390" s="46"/>
      <c r="P390" s="43"/>
      <c r="Q390" s="142">
        <f t="shared" si="92"/>
        <v>121.61300000000001</v>
      </c>
      <c r="R390" s="143">
        <f t="shared" si="93"/>
        <v>1729.164</v>
      </c>
      <c r="S390" s="143">
        <f t="shared" si="94"/>
        <v>813.5680000000001</v>
      </c>
      <c r="T390" s="95">
        <f t="shared" si="95"/>
        <v>2664.3450000000003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34216.409999999996</v>
      </c>
      <c r="N391" s="62">
        <f t="shared" si="91"/>
        <v>49.36</v>
      </c>
      <c r="O391" s="46"/>
      <c r="P391" s="43"/>
      <c r="Q391" s="142">
        <f t="shared" si="92"/>
        <v>121.61300000000001</v>
      </c>
      <c r="R391" s="143">
        <f t="shared" si="93"/>
        <v>1729.164</v>
      </c>
      <c r="S391" s="143">
        <f t="shared" si="94"/>
        <v>813.5680000000001</v>
      </c>
      <c r="T391" s="95">
        <f t="shared" si="95"/>
        <v>2664.3450000000003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34216.409999999996</v>
      </c>
      <c r="N392" s="62">
        <f t="shared" si="91"/>
        <v>49.36</v>
      </c>
      <c r="O392" s="46"/>
      <c r="P392" s="43"/>
      <c r="Q392" s="142">
        <f t="shared" si="92"/>
        <v>121.61300000000001</v>
      </c>
      <c r="R392" s="143">
        <f t="shared" si="93"/>
        <v>1729.164</v>
      </c>
      <c r="S392" s="143">
        <f t="shared" si="94"/>
        <v>813.5680000000001</v>
      </c>
      <c r="T392" s="95">
        <f t="shared" si="95"/>
        <v>2664.3450000000003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34216.409999999996</v>
      </c>
      <c r="N393" s="62">
        <f t="shared" si="91"/>
        <v>49.36</v>
      </c>
      <c r="O393" s="46"/>
      <c r="P393" s="43"/>
      <c r="Q393" s="142">
        <f t="shared" si="92"/>
        <v>121.61300000000001</v>
      </c>
      <c r="R393" s="143">
        <f t="shared" si="93"/>
        <v>1729.164</v>
      </c>
      <c r="S393" s="143">
        <f t="shared" si="94"/>
        <v>813.5680000000001</v>
      </c>
      <c r="T393" s="95">
        <f t="shared" si="95"/>
        <v>2664.3450000000003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34216.409999999996</v>
      </c>
      <c r="N394" s="62">
        <f t="shared" si="91"/>
        <v>49.36</v>
      </c>
      <c r="O394" s="46"/>
      <c r="P394" s="43"/>
      <c r="Q394" s="142">
        <f t="shared" si="92"/>
        <v>121.61300000000001</v>
      </c>
      <c r="R394" s="143">
        <f t="shared" si="93"/>
        <v>1729.164</v>
      </c>
      <c r="S394" s="143">
        <f t="shared" si="94"/>
        <v>813.5680000000001</v>
      </c>
      <c r="T394" s="95">
        <f t="shared" si="95"/>
        <v>2664.3450000000003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34216.409999999996</v>
      </c>
      <c r="N395" s="62">
        <f t="shared" si="91"/>
        <v>49.36</v>
      </c>
      <c r="O395" s="46"/>
      <c r="P395" s="43"/>
      <c r="Q395" s="142">
        <f t="shared" si="92"/>
        <v>121.61300000000001</v>
      </c>
      <c r="R395" s="143">
        <f t="shared" si="93"/>
        <v>1729.164</v>
      </c>
      <c r="S395" s="143">
        <f t="shared" si="94"/>
        <v>813.5680000000001</v>
      </c>
      <c r="T395" s="95">
        <f t="shared" si="95"/>
        <v>2664.3450000000003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34216.409999999996</v>
      </c>
      <c r="N396" s="62">
        <f t="shared" si="91"/>
        <v>49.36</v>
      </c>
      <c r="O396" s="46"/>
      <c r="P396" s="43"/>
      <c r="Q396" s="142">
        <f t="shared" si="92"/>
        <v>121.61300000000001</v>
      </c>
      <c r="R396" s="143">
        <f t="shared" si="93"/>
        <v>1729.164</v>
      </c>
      <c r="S396" s="143">
        <f t="shared" si="94"/>
        <v>813.5680000000001</v>
      </c>
      <c r="T396" s="95">
        <f t="shared" si="95"/>
        <v>2664.3450000000003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34216.409999999996</v>
      </c>
      <c r="N397" s="62">
        <f t="shared" si="91"/>
        <v>49.36</v>
      </c>
      <c r="O397" s="46"/>
      <c r="P397" s="43"/>
      <c r="Q397" s="142">
        <f t="shared" si="92"/>
        <v>121.61300000000001</v>
      </c>
      <c r="R397" s="143">
        <f t="shared" si="93"/>
        <v>1729.164</v>
      </c>
      <c r="S397" s="143">
        <f t="shared" si="94"/>
        <v>813.5680000000001</v>
      </c>
      <c r="T397" s="95">
        <f t="shared" si="95"/>
        <v>2664.3450000000003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34216.409999999996</v>
      </c>
      <c r="N398" s="62">
        <f t="shared" si="91"/>
        <v>49.36</v>
      </c>
      <c r="O398" s="46"/>
      <c r="P398" s="43"/>
      <c r="Q398" s="142">
        <f t="shared" si="92"/>
        <v>121.61300000000001</v>
      </c>
      <c r="R398" s="143">
        <f t="shared" si="93"/>
        <v>1729.164</v>
      </c>
      <c r="S398" s="143">
        <f t="shared" si="94"/>
        <v>813.5680000000001</v>
      </c>
      <c r="T398" s="95">
        <f t="shared" si="95"/>
        <v>2664.3450000000003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34216.409999999996</v>
      </c>
      <c r="N399" s="62">
        <f t="shared" si="91"/>
        <v>49.36</v>
      </c>
      <c r="O399" s="46"/>
      <c r="P399" s="43"/>
      <c r="Q399" s="142">
        <f t="shared" si="92"/>
        <v>121.61300000000001</v>
      </c>
      <c r="R399" s="143">
        <f t="shared" si="93"/>
        <v>1729.164</v>
      </c>
      <c r="S399" s="143">
        <f t="shared" si="94"/>
        <v>813.5680000000001</v>
      </c>
      <c r="T399" s="95">
        <f t="shared" si="95"/>
        <v>2664.3450000000003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34216.409999999996</v>
      </c>
      <c r="N400" s="62">
        <f t="shared" si="91"/>
        <v>49.36</v>
      </c>
      <c r="O400" s="46"/>
      <c r="P400" s="43"/>
      <c r="Q400" s="142">
        <f t="shared" si="92"/>
        <v>121.61300000000001</v>
      </c>
      <c r="R400" s="143">
        <f t="shared" si="93"/>
        <v>1729.164</v>
      </c>
      <c r="S400" s="143">
        <f t="shared" si="94"/>
        <v>813.5680000000001</v>
      </c>
      <c r="T400" s="95">
        <f t="shared" si="95"/>
        <v>2664.3450000000003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34216.409999999996</v>
      </c>
      <c r="N401" s="62">
        <f t="shared" si="91"/>
        <v>49.36</v>
      </c>
      <c r="O401" s="46"/>
      <c r="P401" s="43"/>
      <c r="Q401" s="142">
        <f t="shared" si="92"/>
        <v>121.61300000000001</v>
      </c>
      <c r="R401" s="143">
        <f t="shared" si="93"/>
        <v>1729.164</v>
      </c>
      <c r="S401" s="143">
        <f t="shared" si="94"/>
        <v>813.5680000000001</v>
      </c>
      <c r="T401" s="95">
        <f t="shared" si="95"/>
        <v>2664.3450000000003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34216.409999999996</v>
      </c>
      <c r="N402" s="62">
        <f t="shared" si="91"/>
        <v>49.36</v>
      </c>
      <c r="O402" s="46"/>
      <c r="P402" s="43"/>
      <c r="Q402" s="142">
        <f t="shared" si="92"/>
        <v>121.61300000000001</v>
      </c>
      <c r="R402" s="143">
        <f t="shared" si="93"/>
        <v>1729.164</v>
      </c>
      <c r="S402" s="143">
        <f t="shared" si="94"/>
        <v>813.5680000000001</v>
      </c>
      <c r="T402" s="95">
        <f t="shared" si="95"/>
        <v>2664.3450000000003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34216.409999999996</v>
      </c>
      <c r="N403" s="62">
        <f t="shared" si="91"/>
        <v>49.36</v>
      </c>
      <c r="O403" s="46"/>
      <c r="P403" s="43"/>
      <c r="Q403" s="142">
        <f t="shared" si="92"/>
        <v>121.61300000000001</v>
      </c>
      <c r="R403" s="143">
        <f t="shared" si="93"/>
        <v>1729.164</v>
      </c>
      <c r="S403" s="143">
        <f t="shared" si="94"/>
        <v>813.5680000000001</v>
      </c>
      <c r="T403" s="95">
        <f t="shared" si="95"/>
        <v>2664.3450000000003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34216.409999999996</v>
      </c>
      <c r="N404" s="62">
        <f t="shared" si="91"/>
        <v>49.36</v>
      </c>
      <c r="O404" s="46"/>
      <c r="P404" s="43"/>
      <c r="Q404" s="142">
        <f t="shared" si="92"/>
        <v>121.61300000000001</v>
      </c>
      <c r="R404" s="143">
        <f t="shared" si="93"/>
        <v>1729.164</v>
      </c>
      <c r="S404" s="143">
        <f t="shared" si="94"/>
        <v>813.5680000000001</v>
      </c>
      <c r="T404" s="95">
        <f t="shared" si="95"/>
        <v>2664.3450000000003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34216.409999999996</v>
      </c>
      <c r="N405" s="62">
        <f t="shared" si="91"/>
        <v>49.36</v>
      </c>
      <c r="O405" s="46"/>
      <c r="P405" s="43"/>
      <c r="Q405" s="142">
        <f t="shared" si="92"/>
        <v>121.61300000000001</v>
      </c>
      <c r="R405" s="143">
        <f t="shared" si="93"/>
        <v>1729.164</v>
      </c>
      <c r="S405" s="143">
        <f t="shared" si="94"/>
        <v>813.5680000000001</v>
      </c>
      <c r="T405" s="95">
        <f t="shared" si="95"/>
        <v>2664.3450000000003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34216.409999999996</v>
      </c>
      <c r="N406" s="62">
        <f t="shared" si="91"/>
        <v>49.36</v>
      </c>
      <c r="O406" s="46"/>
      <c r="P406" s="43"/>
      <c r="Q406" s="142">
        <f t="shared" si="92"/>
        <v>121.61300000000001</v>
      </c>
      <c r="R406" s="143">
        <f t="shared" si="93"/>
        <v>1729.164</v>
      </c>
      <c r="S406" s="143">
        <f t="shared" si="94"/>
        <v>813.5680000000001</v>
      </c>
      <c r="T406" s="95">
        <f t="shared" si="95"/>
        <v>2664.3450000000003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34216.409999999996</v>
      </c>
      <c r="N407" s="62">
        <f t="shared" ref="N407:N470" si="102">SUMPRODUCT($C$3:$K$3,$C$6:$K$6)/1000</f>
        <v>49.36</v>
      </c>
      <c r="O407" s="46"/>
      <c r="P407" s="43"/>
      <c r="Q407" s="142">
        <f t="shared" ref="Q407:Q470" si="103">SUMPRODUCT($C$4:$E$4,$C$6:$E$6)*$Q$3</f>
        <v>121.61300000000001</v>
      </c>
      <c r="R407" s="143">
        <f t="shared" ref="R407:R470" si="104">SUMPRODUCT($F$4:$H$4,$F$6:$H$6)*$R$3</f>
        <v>1729.164</v>
      </c>
      <c r="S407" s="143">
        <f t="shared" ref="S407:S470" si="105">SUMPRODUCT($I$4:$K$4,$I$6:$K$6)*$S$3</f>
        <v>813.5680000000001</v>
      </c>
      <c r="T407" s="95">
        <f t="shared" ref="T407:T470" si="106">SUM(Q407:S407)</f>
        <v>2664.3450000000003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34216.409999999996</v>
      </c>
      <c r="N408" s="62">
        <f t="shared" si="102"/>
        <v>49.36</v>
      </c>
      <c r="O408" s="46"/>
      <c r="P408" s="43"/>
      <c r="Q408" s="142">
        <f t="shared" si="103"/>
        <v>121.61300000000001</v>
      </c>
      <c r="R408" s="143">
        <f t="shared" si="104"/>
        <v>1729.164</v>
      </c>
      <c r="S408" s="143">
        <f t="shared" si="105"/>
        <v>813.5680000000001</v>
      </c>
      <c r="T408" s="95">
        <f t="shared" si="106"/>
        <v>2664.3450000000003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34216.409999999996</v>
      </c>
      <c r="N409" s="62">
        <f t="shared" si="102"/>
        <v>49.36</v>
      </c>
      <c r="O409" s="46"/>
      <c r="P409" s="43"/>
      <c r="Q409" s="142">
        <f t="shared" si="103"/>
        <v>121.61300000000001</v>
      </c>
      <c r="R409" s="143">
        <f t="shared" si="104"/>
        <v>1729.164</v>
      </c>
      <c r="S409" s="143">
        <f t="shared" si="105"/>
        <v>813.5680000000001</v>
      </c>
      <c r="T409" s="95">
        <f t="shared" si="106"/>
        <v>2664.3450000000003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34216.409999999996</v>
      </c>
      <c r="N410" s="62">
        <f t="shared" si="102"/>
        <v>49.36</v>
      </c>
      <c r="O410" s="46"/>
      <c r="P410" s="43"/>
      <c r="Q410" s="142">
        <f t="shared" si="103"/>
        <v>121.61300000000001</v>
      </c>
      <c r="R410" s="143">
        <f t="shared" si="104"/>
        <v>1729.164</v>
      </c>
      <c r="S410" s="143">
        <f t="shared" si="105"/>
        <v>813.5680000000001</v>
      </c>
      <c r="T410" s="95">
        <f t="shared" si="106"/>
        <v>2664.3450000000003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34216.409999999996</v>
      </c>
      <c r="N411" s="62">
        <f t="shared" si="102"/>
        <v>49.36</v>
      </c>
      <c r="O411" s="46"/>
      <c r="P411" s="43"/>
      <c r="Q411" s="142">
        <f t="shared" si="103"/>
        <v>121.61300000000001</v>
      </c>
      <c r="R411" s="143">
        <f t="shared" si="104"/>
        <v>1729.164</v>
      </c>
      <c r="S411" s="143">
        <f t="shared" si="105"/>
        <v>813.5680000000001</v>
      </c>
      <c r="T411" s="95">
        <f t="shared" si="106"/>
        <v>2664.3450000000003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34216.409999999996</v>
      </c>
      <c r="N412" s="62">
        <f t="shared" si="102"/>
        <v>49.36</v>
      </c>
      <c r="O412" s="46"/>
      <c r="P412" s="43"/>
      <c r="Q412" s="142">
        <f t="shared" si="103"/>
        <v>121.61300000000001</v>
      </c>
      <c r="R412" s="143">
        <f t="shared" si="104"/>
        <v>1729.164</v>
      </c>
      <c r="S412" s="143">
        <f t="shared" si="105"/>
        <v>813.5680000000001</v>
      </c>
      <c r="T412" s="95">
        <f t="shared" si="106"/>
        <v>2664.3450000000003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34216.409999999996</v>
      </c>
      <c r="N413" s="62">
        <f t="shared" si="102"/>
        <v>49.36</v>
      </c>
      <c r="O413" s="46"/>
      <c r="P413" s="43"/>
      <c r="Q413" s="142">
        <f t="shared" si="103"/>
        <v>121.61300000000001</v>
      </c>
      <c r="R413" s="143">
        <f t="shared" si="104"/>
        <v>1729.164</v>
      </c>
      <c r="S413" s="143">
        <f t="shared" si="105"/>
        <v>813.5680000000001</v>
      </c>
      <c r="T413" s="95">
        <f t="shared" si="106"/>
        <v>2664.3450000000003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34216.409999999996</v>
      </c>
      <c r="N414" s="62">
        <f t="shared" si="102"/>
        <v>49.36</v>
      </c>
      <c r="O414" s="46"/>
      <c r="P414" s="43"/>
      <c r="Q414" s="142">
        <f t="shared" si="103"/>
        <v>121.61300000000001</v>
      </c>
      <c r="R414" s="143">
        <f t="shared" si="104"/>
        <v>1729.164</v>
      </c>
      <c r="S414" s="143">
        <f t="shared" si="105"/>
        <v>813.5680000000001</v>
      </c>
      <c r="T414" s="95">
        <f t="shared" si="106"/>
        <v>2664.3450000000003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34216.409999999996</v>
      </c>
      <c r="N415" s="62">
        <f t="shared" si="102"/>
        <v>49.36</v>
      </c>
      <c r="O415" s="46"/>
      <c r="P415" s="43"/>
      <c r="Q415" s="142">
        <f t="shared" si="103"/>
        <v>121.61300000000001</v>
      </c>
      <c r="R415" s="143">
        <f t="shared" si="104"/>
        <v>1729.164</v>
      </c>
      <c r="S415" s="143">
        <f t="shared" si="105"/>
        <v>813.5680000000001</v>
      </c>
      <c r="T415" s="95">
        <f t="shared" si="106"/>
        <v>2664.3450000000003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34216.409999999996</v>
      </c>
      <c r="N416" s="62">
        <f t="shared" si="102"/>
        <v>49.36</v>
      </c>
      <c r="O416" s="46"/>
      <c r="P416" s="43"/>
      <c r="Q416" s="142">
        <f t="shared" si="103"/>
        <v>121.61300000000001</v>
      </c>
      <c r="R416" s="143">
        <f t="shared" si="104"/>
        <v>1729.164</v>
      </c>
      <c r="S416" s="143">
        <f t="shared" si="105"/>
        <v>813.5680000000001</v>
      </c>
      <c r="T416" s="95">
        <f t="shared" si="106"/>
        <v>2664.3450000000003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34216.409999999996</v>
      </c>
      <c r="N417" s="62">
        <f t="shared" si="102"/>
        <v>49.36</v>
      </c>
      <c r="O417" s="46"/>
      <c r="P417" s="43"/>
      <c r="Q417" s="142">
        <f t="shared" si="103"/>
        <v>121.61300000000001</v>
      </c>
      <c r="R417" s="143">
        <f t="shared" si="104"/>
        <v>1729.164</v>
      </c>
      <c r="S417" s="143">
        <f t="shared" si="105"/>
        <v>813.5680000000001</v>
      </c>
      <c r="T417" s="95">
        <f t="shared" si="106"/>
        <v>2664.3450000000003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34216.409999999996</v>
      </c>
      <c r="N418" s="62">
        <f t="shared" si="102"/>
        <v>49.36</v>
      </c>
      <c r="O418" s="46"/>
      <c r="P418" s="43"/>
      <c r="Q418" s="142">
        <f t="shared" si="103"/>
        <v>121.61300000000001</v>
      </c>
      <c r="R418" s="143">
        <f t="shared" si="104"/>
        <v>1729.164</v>
      </c>
      <c r="S418" s="143">
        <f t="shared" si="105"/>
        <v>813.5680000000001</v>
      </c>
      <c r="T418" s="95">
        <f t="shared" si="106"/>
        <v>2664.3450000000003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34216.409999999996</v>
      </c>
      <c r="N419" s="62">
        <f t="shared" si="102"/>
        <v>49.36</v>
      </c>
      <c r="O419" s="46"/>
      <c r="P419" s="43"/>
      <c r="Q419" s="142">
        <f t="shared" si="103"/>
        <v>121.61300000000001</v>
      </c>
      <c r="R419" s="143">
        <f t="shared" si="104"/>
        <v>1729.164</v>
      </c>
      <c r="S419" s="143">
        <f t="shared" si="105"/>
        <v>813.5680000000001</v>
      </c>
      <c r="T419" s="95">
        <f t="shared" si="106"/>
        <v>2664.3450000000003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34216.409999999996</v>
      </c>
      <c r="N420" s="62">
        <f t="shared" si="102"/>
        <v>49.36</v>
      </c>
      <c r="O420" s="46"/>
      <c r="P420" s="43"/>
      <c r="Q420" s="142">
        <f t="shared" si="103"/>
        <v>121.61300000000001</v>
      </c>
      <c r="R420" s="143">
        <f t="shared" si="104"/>
        <v>1729.164</v>
      </c>
      <c r="S420" s="143">
        <f t="shared" si="105"/>
        <v>813.5680000000001</v>
      </c>
      <c r="T420" s="95">
        <f t="shared" si="106"/>
        <v>2664.3450000000003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34216.409999999996</v>
      </c>
      <c r="N421" s="62">
        <f t="shared" si="102"/>
        <v>49.36</v>
      </c>
      <c r="O421" s="46"/>
      <c r="P421" s="43"/>
      <c r="Q421" s="142">
        <f t="shared" si="103"/>
        <v>121.61300000000001</v>
      </c>
      <c r="R421" s="143">
        <f t="shared" si="104"/>
        <v>1729.164</v>
      </c>
      <c r="S421" s="143">
        <f t="shared" si="105"/>
        <v>813.5680000000001</v>
      </c>
      <c r="T421" s="95">
        <f t="shared" si="106"/>
        <v>2664.3450000000003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34216.409999999996</v>
      </c>
      <c r="N422" s="62">
        <f t="shared" si="102"/>
        <v>49.36</v>
      </c>
      <c r="O422" s="46"/>
      <c r="P422" s="43"/>
      <c r="Q422" s="142">
        <f t="shared" si="103"/>
        <v>121.61300000000001</v>
      </c>
      <c r="R422" s="143">
        <f t="shared" si="104"/>
        <v>1729.164</v>
      </c>
      <c r="S422" s="143">
        <f t="shared" si="105"/>
        <v>813.5680000000001</v>
      </c>
      <c r="T422" s="95">
        <f t="shared" si="106"/>
        <v>2664.3450000000003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34216.409999999996</v>
      </c>
      <c r="N423" s="62">
        <f t="shared" si="102"/>
        <v>49.36</v>
      </c>
      <c r="O423" s="46"/>
      <c r="P423" s="43"/>
      <c r="Q423" s="142">
        <f t="shared" si="103"/>
        <v>121.61300000000001</v>
      </c>
      <c r="R423" s="143">
        <f t="shared" si="104"/>
        <v>1729.164</v>
      </c>
      <c r="S423" s="143">
        <f t="shared" si="105"/>
        <v>813.5680000000001</v>
      </c>
      <c r="T423" s="95">
        <f t="shared" si="106"/>
        <v>2664.3450000000003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34216.409999999996</v>
      </c>
      <c r="N424" s="62">
        <f t="shared" si="102"/>
        <v>49.36</v>
      </c>
      <c r="O424" s="46"/>
      <c r="P424" s="43"/>
      <c r="Q424" s="142">
        <f t="shared" si="103"/>
        <v>121.61300000000001</v>
      </c>
      <c r="R424" s="143">
        <f t="shared" si="104"/>
        <v>1729.164</v>
      </c>
      <c r="S424" s="143">
        <f t="shared" si="105"/>
        <v>813.5680000000001</v>
      </c>
      <c r="T424" s="95">
        <f t="shared" si="106"/>
        <v>2664.3450000000003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34216.409999999996</v>
      </c>
      <c r="N425" s="62">
        <f t="shared" si="102"/>
        <v>49.36</v>
      </c>
      <c r="O425" s="46"/>
      <c r="P425" s="43"/>
      <c r="Q425" s="142">
        <f t="shared" si="103"/>
        <v>121.61300000000001</v>
      </c>
      <c r="R425" s="143">
        <f t="shared" si="104"/>
        <v>1729.164</v>
      </c>
      <c r="S425" s="143">
        <f t="shared" si="105"/>
        <v>813.5680000000001</v>
      </c>
      <c r="T425" s="95">
        <f t="shared" si="106"/>
        <v>2664.3450000000003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34216.409999999996</v>
      </c>
      <c r="N426" s="62">
        <f t="shared" si="102"/>
        <v>49.36</v>
      </c>
      <c r="O426" s="46"/>
      <c r="P426" s="43"/>
      <c r="Q426" s="142">
        <f t="shared" si="103"/>
        <v>121.61300000000001</v>
      </c>
      <c r="R426" s="143">
        <f t="shared" si="104"/>
        <v>1729.164</v>
      </c>
      <c r="S426" s="143">
        <f t="shared" si="105"/>
        <v>813.5680000000001</v>
      </c>
      <c r="T426" s="95">
        <f t="shared" si="106"/>
        <v>2664.3450000000003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34216.409999999996</v>
      </c>
      <c r="N427" s="62">
        <f t="shared" si="102"/>
        <v>49.36</v>
      </c>
      <c r="O427" s="46"/>
      <c r="P427" s="43"/>
      <c r="Q427" s="142">
        <f t="shared" si="103"/>
        <v>121.61300000000001</v>
      </c>
      <c r="R427" s="143">
        <f t="shared" si="104"/>
        <v>1729.164</v>
      </c>
      <c r="S427" s="143">
        <f t="shared" si="105"/>
        <v>813.5680000000001</v>
      </c>
      <c r="T427" s="95">
        <f t="shared" si="106"/>
        <v>2664.3450000000003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34216.409999999996</v>
      </c>
      <c r="N428" s="62">
        <f t="shared" si="102"/>
        <v>49.36</v>
      </c>
      <c r="O428" s="46"/>
      <c r="P428" s="43"/>
      <c r="Q428" s="142">
        <f t="shared" si="103"/>
        <v>121.61300000000001</v>
      </c>
      <c r="R428" s="143">
        <f t="shared" si="104"/>
        <v>1729.164</v>
      </c>
      <c r="S428" s="143">
        <f t="shared" si="105"/>
        <v>813.5680000000001</v>
      </c>
      <c r="T428" s="95">
        <f t="shared" si="106"/>
        <v>2664.3450000000003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34216.409999999996</v>
      </c>
      <c r="N429" s="62">
        <f t="shared" si="102"/>
        <v>49.36</v>
      </c>
      <c r="O429" s="46"/>
      <c r="P429" s="43"/>
      <c r="Q429" s="142">
        <f t="shared" si="103"/>
        <v>121.61300000000001</v>
      </c>
      <c r="R429" s="143">
        <f t="shared" si="104"/>
        <v>1729.164</v>
      </c>
      <c r="S429" s="143">
        <f t="shared" si="105"/>
        <v>813.5680000000001</v>
      </c>
      <c r="T429" s="95">
        <f t="shared" si="106"/>
        <v>2664.3450000000003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34216.409999999996</v>
      </c>
      <c r="N430" s="62">
        <f t="shared" si="102"/>
        <v>49.36</v>
      </c>
      <c r="O430" s="46"/>
      <c r="P430" s="43"/>
      <c r="Q430" s="142">
        <f t="shared" si="103"/>
        <v>121.61300000000001</v>
      </c>
      <c r="R430" s="143">
        <f t="shared" si="104"/>
        <v>1729.164</v>
      </c>
      <c r="S430" s="143">
        <f t="shared" si="105"/>
        <v>813.5680000000001</v>
      </c>
      <c r="T430" s="95">
        <f t="shared" si="106"/>
        <v>2664.3450000000003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34216.409999999996</v>
      </c>
      <c r="N431" s="62">
        <f t="shared" si="102"/>
        <v>49.36</v>
      </c>
      <c r="O431" s="46"/>
      <c r="P431" s="43"/>
      <c r="Q431" s="142">
        <f t="shared" si="103"/>
        <v>121.61300000000001</v>
      </c>
      <c r="R431" s="143">
        <f t="shared" si="104"/>
        <v>1729.164</v>
      </c>
      <c r="S431" s="143">
        <f t="shared" si="105"/>
        <v>813.5680000000001</v>
      </c>
      <c r="T431" s="95">
        <f t="shared" si="106"/>
        <v>2664.3450000000003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34216.409999999996</v>
      </c>
      <c r="N432" s="62">
        <f t="shared" si="102"/>
        <v>49.36</v>
      </c>
      <c r="O432" s="46"/>
      <c r="P432" s="43"/>
      <c r="Q432" s="142">
        <f t="shared" si="103"/>
        <v>121.61300000000001</v>
      </c>
      <c r="R432" s="143">
        <f t="shared" si="104"/>
        <v>1729.164</v>
      </c>
      <c r="S432" s="143">
        <f t="shared" si="105"/>
        <v>813.5680000000001</v>
      </c>
      <c r="T432" s="95">
        <f t="shared" si="106"/>
        <v>2664.3450000000003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34216.409999999996</v>
      </c>
      <c r="N433" s="62">
        <f t="shared" si="102"/>
        <v>49.36</v>
      </c>
      <c r="O433" s="46"/>
      <c r="P433" s="43"/>
      <c r="Q433" s="142">
        <f t="shared" si="103"/>
        <v>121.61300000000001</v>
      </c>
      <c r="R433" s="143">
        <f t="shared" si="104"/>
        <v>1729.164</v>
      </c>
      <c r="S433" s="143">
        <f t="shared" si="105"/>
        <v>813.5680000000001</v>
      </c>
      <c r="T433" s="95">
        <f t="shared" si="106"/>
        <v>2664.3450000000003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34216.409999999996</v>
      </c>
      <c r="N434" s="62">
        <f t="shared" si="102"/>
        <v>49.36</v>
      </c>
      <c r="O434" s="46"/>
      <c r="P434" s="43"/>
      <c r="Q434" s="142">
        <f t="shared" si="103"/>
        <v>121.61300000000001</v>
      </c>
      <c r="R434" s="143">
        <f t="shared" si="104"/>
        <v>1729.164</v>
      </c>
      <c r="S434" s="143">
        <f t="shared" si="105"/>
        <v>813.5680000000001</v>
      </c>
      <c r="T434" s="95">
        <f t="shared" si="106"/>
        <v>2664.3450000000003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34216.409999999996</v>
      </c>
      <c r="N435" s="62">
        <f t="shared" si="102"/>
        <v>49.36</v>
      </c>
      <c r="O435" s="46"/>
      <c r="P435" s="43"/>
      <c r="Q435" s="142">
        <f t="shared" si="103"/>
        <v>121.61300000000001</v>
      </c>
      <c r="R435" s="143">
        <f t="shared" si="104"/>
        <v>1729.164</v>
      </c>
      <c r="S435" s="143">
        <f t="shared" si="105"/>
        <v>813.5680000000001</v>
      </c>
      <c r="T435" s="95">
        <f t="shared" si="106"/>
        <v>2664.3450000000003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34216.409999999996</v>
      </c>
      <c r="N436" s="62">
        <f t="shared" si="102"/>
        <v>49.36</v>
      </c>
      <c r="O436" s="46"/>
      <c r="P436" s="43"/>
      <c r="Q436" s="142">
        <f t="shared" si="103"/>
        <v>121.61300000000001</v>
      </c>
      <c r="R436" s="143">
        <f t="shared" si="104"/>
        <v>1729.164</v>
      </c>
      <c r="S436" s="143">
        <f t="shared" si="105"/>
        <v>813.5680000000001</v>
      </c>
      <c r="T436" s="95">
        <f t="shared" si="106"/>
        <v>2664.3450000000003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34216.409999999996</v>
      </c>
      <c r="N437" s="62">
        <f t="shared" si="102"/>
        <v>49.36</v>
      </c>
      <c r="O437" s="46"/>
      <c r="P437" s="43"/>
      <c r="Q437" s="142">
        <f t="shared" si="103"/>
        <v>121.61300000000001</v>
      </c>
      <c r="R437" s="143">
        <f t="shared" si="104"/>
        <v>1729.164</v>
      </c>
      <c r="S437" s="143">
        <f t="shared" si="105"/>
        <v>813.5680000000001</v>
      </c>
      <c r="T437" s="95">
        <f t="shared" si="106"/>
        <v>2664.3450000000003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34216.409999999996</v>
      </c>
      <c r="N438" s="62">
        <f t="shared" si="102"/>
        <v>49.36</v>
      </c>
      <c r="O438" s="46"/>
      <c r="P438" s="43"/>
      <c r="Q438" s="142">
        <f t="shared" si="103"/>
        <v>121.61300000000001</v>
      </c>
      <c r="R438" s="143">
        <f t="shared" si="104"/>
        <v>1729.164</v>
      </c>
      <c r="S438" s="143">
        <f t="shared" si="105"/>
        <v>813.5680000000001</v>
      </c>
      <c r="T438" s="95">
        <f t="shared" si="106"/>
        <v>2664.3450000000003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34216.409999999996</v>
      </c>
      <c r="N439" s="62">
        <f t="shared" si="102"/>
        <v>49.36</v>
      </c>
      <c r="O439" s="46"/>
      <c r="P439" s="43"/>
      <c r="Q439" s="142">
        <f t="shared" si="103"/>
        <v>121.61300000000001</v>
      </c>
      <c r="R439" s="143">
        <f t="shared" si="104"/>
        <v>1729.164</v>
      </c>
      <c r="S439" s="143">
        <f t="shared" si="105"/>
        <v>813.5680000000001</v>
      </c>
      <c r="T439" s="95">
        <f t="shared" si="106"/>
        <v>2664.3450000000003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34216.409999999996</v>
      </c>
      <c r="N440" s="62">
        <f t="shared" si="102"/>
        <v>49.36</v>
      </c>
      <c r="O440" s="46"/>
      <c r="P440" s="43"/>
      <c r="Q440" s="142">
        <f t="shared" si="103"/>
        <v>121.61300000000001</v>
      </c>
      <c r="R440" s="143">
        <f t="shared" si="104"/>
        <v>1729.164</v>
      </c>
      <c r="S440" s="143">
        <f t="shared" si="105"/>
        <v>813.5680000000001</v>
      </c>
      <c r="T440" s="95">
        <f t="shared" si="106"/>
        <v>2664.3450000000003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34216.409999999996</v>
      </c>
      <c r="N441" s="62">
        <f t="shared" si="102"/>
        <v>49.36</v>
      </c>
      <c r="O441" s="46"/>
      <c r="P441" s="43"/>
      <c r="Q441" s="142">
        <f t="shared" si="103"/>
        <v>121.61300000000001</v>
      </c>
      <c r="R441" s="143">
        <f t="shared" si="104"/>
        <v>1729.164</v>
      </c>
      <c r="S441" s="143">
        <f t="shared" si="105"/>
        <v>813.5680000000001</v>
      </c>
      <c r="T441" s="95">
        <f t="shared" si="106"/>
        <v>2664.3450000000003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34216.409999999996</v>
      </c>
      <c r="N442" s="62">
        <f t="shared" si="102"/>
        <v>49.36</v>
      </c>
      <c r="O442" s="46"/>
      <c r="P442" s="43"/>
      <c r="Q442" s="142">
        <f t="shared" si="103"/>
        <v>121.61300000000001</v>
      </c>
      <c r="R442" s="143">
        <f t="shared" si="104"/>
        <v>1729.164</v>
      </c>
      <c r="S442" s="143">
        <f t="shared" si="105"/>
        <v>813.5680000000001</v>
      </c>
      <c r="T442" s="95">
        <f t="shared" si="106"/>
        <v>2664.3450000000003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34216.409999999996</v>
      </c>
      <c r="N443" s="62">
        <f t="shared" si="102"/>
        <v>49.36</v>
      </c>
      <c r="O443" s="46"/>
      <c r="P443" s="43"/>
      <c r="Q443" s="142">
        <f t="shared" si="103"/>
        <v>121.61300000000001</v>
      </c>
      <c r="R443" s="143">
        <f t="shared" si="104"/>
        <v>1729.164</v>
      </c>
      <c r="S443" s="143">
        <f t="shared" si="105"/>
        <v>813.5680000000001</v>
      </c>
      <c r="T443" s="95">
        <f t="shared" si="106"/>
        <v>2664.3450000000003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34216.409999999996</v>
      </c>
      <c r="N444" s="62">
        <f t="shared" si="102"/>
        <v>49.36</v>
      </c>
      <c r="O444" s="46"/>
      <c r="P444" s="43"/>
      <c r="Q444" s="142">
        <f t="shared" si="103"/>
        <v>121.61300000000001</v>
      </c>
      <c r="R444" s="143">
        <f t="shared" si="104"/>
        <v>1729.164</v>
      </c>
      <c r="S444" s="143">
        <f t="shared" si="105"/>
        <v>813.5680000000001</v>
      </c>
      <c r="T444" s="95">
        <f t="shared" si="106"/>
        <v>2664.3450000000003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34216.409999999996</v>
      </c>
      <c r="N445" s="62">
        <f t="shared" si="102"/>
        <v>49.36</v>
      </c>
      <c r="O445" s="46"/>
      <c r="P445" s="43"/>
      <c r="Q445" s="142">
        <f t="shared" si="103"/>
        <v>121.61300000000001</v>
      </c>
      <c r="R445" s="143">
        <f t="shared" si="104"/>
        <v>1729.164</v>
      </c>
      <c r="S445" s="143">
        <f t="shared" si="105"/>
        <v>813.5680000000001</v>
      </c>
      <c r="T445" s="95">
        <f t="shared" si="106"/>
        <v>2664.3450000000003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34216.409999999996</v>
      </c>
      <c r="N446" s="62">
        <f t="shared" si="102"/>
        <v>49.36</v>
      </c>
      <c r="O446" s="46"/>
      <c r="P446" s="43"/>
      <c r="Q446" s="142">
        <f t="shared" si="103"/>
        <v>121.61300000000001</v>
      </c>
      <c r="R446" s="143">
        <f t="shared" si="104"/>
        <v>1729.164</v>
      </c>
      <c r="S446" s="143">
        <f t="shared" si="105"/>
        <v>813.5680000000001</v>
      </c>
      <c r="T446" s="95">
        <f t="shared" si="106"/>
        <v>2664.3450000000003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34216.409999999996</v>
      </c>
      <c r="N447" s="62">
        <f t="shared" si="102"/>
        <v>49.36</v>
      </c>
      <c r="O447" s="46"/>
      <c r="P447" s="43"/>
      <c r="Q447" s="142">
        <f t="shared" si="103"/>
        <v>121.61300000000001</v>
      </c>
      <c r="R447" s="143">
        <f t="shared" si="104"/>
        <v>1729.164</v>
      </c>
      <c r="S447" s="143">
        <f t="shared" si="105"/>
        <v>813.5680000000001</v>
      </c>
      <c r="T447" s="95">
        <f t="shared" si="106"/>
        <v>2664.3450000000003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34216.409999999996</v>
      </c>
      <c r="N448" s="62">
        <f t="shared" si="102"/>
        <v>49.36</v>
      </c>
      <c r="O448" s="46"/>
      <c r="P448" s="43"/>
      <c r="Q448" s="142">
        <f t="shared" si="103"/>
        <v>121.61300000000001</v>
      </c>
      <c r="R448" s="143">
        <f t="shared" si="104"/>
        <v>1729.164</v>
      </c>
      <c r="S448" s="143">
        <f t="shared" si="105"/>
        <v>813.5680000000001</v>
      </c>
      <c r="T448" s="95">
        <f t="shared" si="106"/>
        <v>2664.3450000000003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34216.409999999996</v>
      </c>
      <c r="N449" s="62">
        <f t="shared" si="102"/>
        <v>49.36</v>
      </c>
      <c r="O449" s="46"/>
      <c r="P449" s="43"/>
      <c r="Q449" s="142">
        <f t="shared" si="103"/>
        <v>121.61300000000001</v>
      </c>
      <c r="R449" s="143">
        <f t="shared" si="104"/>
        <v>1729.164</v>
      </c>
      <c r="S449" s="143">
        <f t="shared" si="105"/>
        <v>813.5680000000001</v>
      </c>
      <c r="T449" s="95">
        <f t="shared" si="106"/>
        <v>2664.3450000000003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34216.409999999996</v>
      </c>
      <c r="N450" s="62">
        <f t="shared" si="102"/>
        <v>49.36</v>
      </c>
      <c r="O450" s="46"/>
      <c r="P450" s="43"/>
      <c r="Q450" s="142">
        <f t="shared" si="103"/>
        <v>121.61300000000001</v>
      </c>
      <c r="R450" s="143">
        <f t="shared" si="104"/>
        <v>1729.164</v>
      </c>
      <c r="S450" s="143">
        <f t="shared" si="105"/>
        <v>813.5680000000001</v>
      </c>
      <c r="T450" s="95">
        <f t="shared" si="106"/>
        <v>2664.3450000000003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34216.409999999996</v>
      </c>
      <c r="N451" s="62">
        <f t="shared" si="102"/>
        <v>49.36</v>
      </c>
      <c r="O451" s="46"/>
      <c r="P451" s="43"/>
      <c r="Q451" s="142">
        <f t="shared" si="103"/>
        <v>121.61300000000001</v>
      </c>
      <c r="R451" s="143">
        <f t="shared" si="104"/>
        <v>1729.164</v>
      </c>
      <c r="S451" s="143">
        <f t="shared" si="105"/>
        <v>813.5680000000001</v>
      </c>
      <c r="T451" s="95">
        <f t="shared" si="106"/>
        <v>2664.3450000000003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34216.409999999996</v>
      </c>
      <c r="N452" s="62">
        <f t="shared" si="102"/>
        <v>49.36</v>
      </c>
      <c r="O452" s="46"/>
      <c r="P452" s="43"/>
      <c r="Q452" s="142">
        <f t="shared" si="103"/>
        <v>121.61300000000001</v>
      </c>
      <c r="R452" s="143">
        <f t="shared" si="104"/>
        <v>1729.164</v>
      </c>
      <c r="S452" s="143">
        <f t="shared" si="105"/>
        <v>813.5680000000001</v>
      </c>
      <c r="T452" s="95">
        <f t="shared" si="106"/>
        <v>2664.3450000000003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34216.409999999996</v>
      </c>
      <c r="N453" s="62">
        <f t="shared" si="102"/>
        <v>49.36</v>
      </c>
      <c r="O453" s="46"/>
      <c r="P453" s="43"/>
      <c r="Q453" s="142">
        <f t="shared" si="103"/>
        <v>121.61300000000001</v>
      </c>
      <c r="R453" s="143">
        <f t="shared" si="104"/>
        <v>1729.164</v>
      </c>
      <c r="S453" s="143">
        <f t="shared" si="105"/>
        <v>813.5680000000001</v>
      </c>
      <c r="T453" s="95">
        <f t="shared" si="106"/>
        <v>2664.3450000000003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34216.409999999996</v>
      </c>
      <c r="N454" s="62">
        <f t="shared" si="102"/>
        <v>49.36</v>
      </c>
      <c r="O454" s="46"/>
      <c r="P454" s="43"/>
      <c r="Q454" s="142">
        <f t="shared" si="103"/>
        <v>121.61300000000001</v>
      </c>
      <c r="R454" s="143">
        <f t="shared" si="104"/>
        <v>1729.164</v>
      </c>
      <c r="S454" s="143">
        <f t="shared" si="105"/>
        <v>813.5680000000001</v>
      </c>
      <c r="T454" s="95">
        <f t="shared" si="106"/>
        <v>2664.3450000000003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34216.409999999996</v>
      </c>
      <c r="N455" s="62">
        <f t="shared" si="102"/>
        <v>49.36</v>
      </c>
      <c r="O455" s="46"/>
      <c r="P455" s="43"/>
      <c r="Q455" s="142">
        <f t="shared" si="103"/>
        <v>121.61300000000001</v>
      </c>
      <c r="R455" s="143">
        <f t="shared" si="104"/>
        <v>1729.164</v>
      </c>
      <c r="S455" s="143">
        <f t="shared" si="105"/>
        <v>813.5680000000001</v>
      </c>
      <c r="T455" s="95">
        <f t="shared" si="106"/>
        <v>2664.3450000000003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34216.409999999996</v>
      </c>
      <c r="N456" s="62">
        <f t="shared" si="102"/>
        <v>49.36</v>
      </c>
      <c r="O456" s="46"/>
      <c r="P456" s="43"/>
      <c r="Q456" s="142">
        <f t="shared" si="103"/>
        <v>121.61300000000001</v>
      </c>
      <c r="R456" s="143">
        <f t="shared" si="104"/>
        <v>1729.164</v>
      </c>
      <c r="S456" s="143">
        <f t="shared" si="105"/>
        <v>813.5680000000001</v>
      </c>
      <c r="T456" s="95">
        <f t="shared" si="106"/>
        <v>2664.3450000000003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34216.409999999996</v>
      </c>
      <c r="N457" s="62">
        <f t="shared" si="102"/>
        <v>49.36</v>
      </c>
      <c r="O457" s="46"/>
      <c r="P457" s="43"/>
      <c r="Q457" s="142">
        <f t="shared" si="103"/>
        <v>121.61300000000001</v>
      </c>
      <c r="R457" s="143">
        <f t="shared" si="104"/>
        <v>1729.164</v>
      </c>
      <c r="S457" s="143">
        <f t="shared" si="105"/>
        <v>813.5680000000001</v>
      </c>
      <c r="T457" s="95">
        <f t="shared" si="106"/>
        <v>2664.3450000000003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34216.409999999996</v>
      </c>
      <c r="N458" s="62">
        <f t="shared" si="102"/>
        <v>49.36</v>
      </c>
      <c r="O458" s="46"/>
      <c r="P458" s="43"/>
      <c r="Q458" s="142">
        <f t="shared" si="103"/>
        <v>121.61300000000001</v>
      </c>
      <c r="R458" s="143">
        <f t="shared" si="104"/>
        <v>1729.164</v>
      </c>
      <c r="S458" s="143">
        <f t="shared" si="105"/>
        <v>813.5680000000001</v>
      </c>
      <c r="T458" s="95">
        <f t="shared" si="106"/>
        <v>2664.3450000000003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34216.409999999996</v>
      </c>
      <c r="N459" s="62">
        <f t="shared" si="102"/>
        <v>49.36</v>
      </c>
      <c r="O459" s="46"/>
      <c r="P459" s="43"/>
      <c r="Q459" s="142">
        <f t="shared" si="103"/>
        <v>121.61300000000001</v>
      </c>
      <c r="R459" s="143">
        <f t="shared" si="104"/>
        <v>1729.164</v>
      </c>
      <c r="S459" s="143">
        <f t="shared" si="105"/>
        <v>813.5680000000001</v>
      </c>
      <c r="T459" s="95">
        <f t="shared" si="106"/>
        <v>2664.3450000000003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34216.409999999996</v>
      </c>
      <c r="N460" s="62">
        <f t="shared" si="102"/>
        <v>49.36</v>
      </c>
      <c r="O460" s="46"/>
      <c r="P460" s="43"/>
      <c r="Q460" s="142">
        <f t="shared" si="103"/>
        <v>121.61300000000001</v>
      </c>
      <c r="R460" s="143">
        <f t="shared" si="104"/>
        <v>1729.164</v>
      </c>
      <c r="S460" s="143">
        <f t="shared" si="105"/>
        <v>813.5680000000001</v>
      </c>
      <c r="T460" s="95">
        <f t="shared" si="106"/>
        <v>2664.3450000000003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34216.409999999996</v>
      </c>
      <c r="N461" s="62">
        <f t="shared" si="102"/>
        <v>49.36</v>
      </c>
      <c r="O461" s="46"/>
      <c r="P461" s="43"/>
      <c r="Q461" s="142">
        <f t="shared" si="103"/>
        <v>121.61300000000001</v>
      </c>
      <c r="R461" s="143">
        <f t="shared" si="104"/>
        <v>1729.164</v>
      </c>
      <c r="S461" s="143">
        <f t="shared" si="105"/>
        <v>813.5680000000001</v>
      </c>
      <c r="T461" s="95">
        <f t="shared" si="106"/>
        <v>2664.3450000000003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34216.409999999996</v>
      </c>
      <c r="N462" s="62">
        <f t="shared" si="102"/>
        <v>49.36</v>
      </c>
      <c r="O462" s="46"/>
      <c r="P462" s="43"/>
      <c r="Q462" s="142">
        <f t="shared" si="103"/>
        <v>121.61300000000001</v>
      </c>
      <c r="R462" s="143">
        <f t="shared" si="104"/>
        <v>1729.164</v>
      </c>
      <c r="S462" s="143">
        <f t="shared" si="105"/>
        <v>813.5680000000001</v>
      </c>
      <c r="T462" s="95">
        <f t="shared" si="106"/>
        <v>2664.3450000000003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34216.409999999996</v>
      </c>
      <c r="N463" s="62">
        <f t="shared" si="102"/>
        <v>49.36</v>
      </c>
      <c r="O463" s="46"/>
      <c r="P463" s="43"/>
      <c r="Q463" s="142">
        <f t="shared" si="103"/>
        <v>121.61300000000001</v>
      </c>
      <c r="R463" s="143">
        <f t="shared" si="104"/>
        <v>1729.164</v>
      </c>
      <c r="S463" s="143">
        <f t="shared" si="105"/>
        <v>813.5680000000001</v>
      </c>
      <c r="T463" s="95">
        <f t="shared" si="106"/>
        <v>2664.3450000000003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34216.409999999996</v>
      </c>
      <c r="N464" s="62">
        <f t="shared" si="102"/>
        <v>49.36</v>
      </c>
      <c r="O464" s="46"/>
      <c r="P464" s="43"/>
      <c r="Q464" s="142">
        <f t="shared" si="103"/>
        <v>121.61300000000001</v>
      </c>
      <c r="R464" s="143">
        <f t="shared" si="104"/>
        <v>1729.164</v>
      </c>
      <c r="S464" s="143">
        <f t="shared" si="105"/>
        <v>813.5680000000001</v>
      </c>
      <c r="T464" s="95">
        <f t="shared" si="106"/>
        <v>2664.3450000000003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34216.409999999996</v>
      </c>
      <c r="N465" s="62">
        <f t="shared" si="102"/>
        <v>49.36</v>
      </c>
      <c r="O465" s="46"/>
      <c r="P465" s="43"/>
      <c r="Q465" s="142">
        <f t="shared" si="103"/>
        <v>121.61300000000001</v>
      </c>
      <c r="R465" s="143">
        <f t="shared" si="104"/>
        <v>1729.164</v>
      </c>
      <c r="S465" s="143">
        <f t="shared" si="105"/>
        <v>813.5680000000001</v>
      </c>
      <c r="T465" s="95">
        <f t="shared" si="106"/>
        <v>2664.3450000000003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34216.409999999996</v>
      </c>
      <c r="N466" s="62">
        <f t="shared" si="102"/>
        <v>49.36</v>
      </c>
      <c r="O466" s="46"/>
      <c r="P466" s="43"/>
      <c r="Q466" s="142">
        <f t="shared" si="103"/>
        <v>121.61300000000001</v>
      </c>
      <c r="R466" s="143">
        <f t="shared" si="104"/>
        <v>1729.164</v>
      </c>
      <c r="S466" s="143">
        <f t="shared" si="105"/>
        <v>813.5680000000001</v>
      </c>
      <c r="T466" s="95">
        <f t="shared" si="106"/>
        <v>2664.3450000000003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34216.409999999996</v>
      </c>
      <c r="N467" s="62">
        <f t="shared" si="102"/>
        <v>49.36</v>
      </c>
      <c r="O467" s="46"/>
      <c r="P467" s="43"/>
      <c r="Q467" s="142">
        <f t="shared" si="103"/>
        <v>121.61300000000001</v>
      </c>
      <c r="R467" s="143">
        <f t="shared" si="104"/>
        <v>1729.164</v>
      </c>
      <c r="S467" s="143">
        <f t="shared" si="105"/>
        <v>813.5680000000001</v>
      </c>
      <c r="T467" s="95">
        <f t="shared" si="106"/>
        <v>2664.3450000000003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34216.409999999996</v>
      </c>
      <c r="N468" s="62">
        <f t="shared" si="102"/>
        <v>49.36</v>
      </c>
      <c r="O468" s="46"/>
      <c r="P468" s="43"/>
      <c r="Q468" s="142">
        <f t="shared" si="103"/>
        <v>121.61300000000001</v>
      </c>
      <c r="R468" s="143">
        <f t="shared" si="104"/>
        <v>1729.164</v>
      </c>
      <c r="S468" s="143">
        <f t="shared" si="105"/>
        <v>813.5680000000001</v>
      </c>
      <c r="T468" s="95">
        <f t="shared" si="106"/>
        <v>2664.3450000000003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34216.409999999996</v>
      </c>
      <c r="N469" s="62">
        <f t="shared" si="102"/>
        <v>49.36</v>
      </c>
      <c r="O469" s="46"/>
      <c r="P469" s="43"/>
      <c r="Q469" s="142">
        <f t="shared" si="103"/>
        <v>121.61300000000001</v>
      </c>
      <c r="R469" s="143">
        <f t="shared" si="104"/>
        <v>1729.164</v>
      </c>
      <c r="S469" s="143">
        <f t="shared" si="105"/>
        <v>813.5680000000001</v>
      </c>
      <c r="T469" s="95">
        <f t="shared" si="106"/>
        <v>2664.3450000000003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34216.409999999996</v>
      </c>
      <c r="N470" s="62">
        <f t="shared" si="102"/>
        <v>49.36</v>
      </c>
      <c r="O470" s="46"/>
      <c r="P470" s="43"/>
      <c r="Q470" s="142">
        <f t="shared" si="103"/>
        <v>121.61300000000001</v>
      </c>
      <c r="R470" s="143">
        <f t="shared" si="104"/>
        <v>1729.164</v>
      </c>
      <c r="S470" s="143">
        <f t="shared" si="105"/>
        <v>813.5680000000001</v>
      </c>
      <c r="T470" s="95">
        <f t="shared" si="106"/>
        <v>2664.3450000000003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34216.409999999996</v>
      </c>
      <c r="N471" s="62">
        <f t="shared" ref="N471:N502" si="113">SUMPRODUCT($C$3:$K$3,$C$6:$K$6)/1000</f>
        <v>49.36</v>
      </c>
      <c r="O471" s="46"/>
      <c r="P471" s="43"/>
      <c r="Q471" s="142">
        <f t="shared" ref="Q471:Q502" si="114">SUMPRODUCT($C$4:$E$4,$C$6:$E$6)*$Q$3</f>
        <v>121.61300000000001</v>
      </c>
      <c r="R471" s="143">
        <f t="shared" ref="R471:R502" si="115">SUMPRODUCT($F$4:$H$4,$F$6:$H$6)*$R$3</f>
        <v>1729.164</v>
      </c>
      <c r="S471" s="143">
        <f t="shared" ref="S471:S502" si="116">SUMPRODUCT($I$4:$K$4,$I$6:$K$6)*$S$3</f>
        <v>813.5680000000001</v>
      </c>
      <c r="T471" s="95">
        <f t="shared" ref="T471:T502" si="117">SUM(Q471:S471)</f>
        <v>2664.3450000000003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34216.409999999996</v>
      </c>
      <c r="N472" s="62">
        <f t="shared" si="113"/>
        <v>49.36</v>
      </c>
      <c r="O472" s="46"/>
      <c r="P472" s="43"/>
      <c r="Q472" s="142">
        <f t="shared" si="114"/>
        <v>121.61300000000001</v>
      </c>
      <c r="R472" s="143">
        <f t="shared" si="115"/>
        <v>1729.164</v>
      </c>
      <c r="S472" s="143">
        <f t="shared" si="116"/>
        <v>813.5680000000001</v>
      </c>
      <c r="T472" s="95">
        <f t="shared" si="117"/>
        <v>2664.3450000000003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34216.409999999996</v>
      </c>
      <c r="N473" s="62">
        <f t="shared" si="113"/>
        <v>49.36</v>
      </c>
      <c r="O473" s="46"/>
      <c r="P473" s="43"/>
      <c r="Q473" s="142">
        <f t="shared" si="114"/>
        <v>121.61300000000001</v>
      </c>
      <c r="R473" s="143">
        <f t="shared" si="115"/>
        <v>1729.164</v>
      </c>
      <c r="S473" s="143">
        <f t="shared" si="116"/>
        <v>813.5680000000001</v>
      </c>
      <c r="T473" s="95">
        <f t="shared" si="117"/>
        <v>2664.3450000000003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34216.409999999996</v>
      </c>
      <c r="N474" s="62">
        <f t="shared" si="113"/>
        <v>49.36</v>
      </c>
      <c r="O474" s="46"/>
      <c r="P474" s="43"/>
      <c r="Q474" s="142">
        <f t="shared" si="114"/>
        <v>121.61300000000001</v>
      </c>
      <c r="R474" s="143">
        <f t="shared" si="115"/>
        <v>1729.164</v>
      </c>
      <c r="S474" s="143">
        <f t="shared" si="116"/>
        <v>813.5680000000001</v>
      </c>
      <c r="T474" s="95">
        <f t="shared" si="117"/>
        <v>2664.3450000000003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34216.409999999996</v>
      </c>
      <c r="N475" s="62">
        <f t="shared" si="113"/>
        <v>49.36</v>
      </c>
      <c r="O475" s="46"/>
      <c r="P475" s="43"/>
      <c r="Q475" s="142">
        <f t="shared" si="114"/>
        <v>121.61300000000001</v>
      </c>
      <c r="R475" s="143">
        <f t="shared" si="115"/>
        <v>1729.164</v>
      </c>
      <c r="S475" s="143">
        <f t="shared" si="116"/>
        <v>813.5680000000001</v>
      </c>
      <c r="T475" s="95">
        <f t="shared" si="117"/>
        <v>2664.3450000000003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34216.409999999996</v>
      </c>
      <c r="N476" s="62">
        <f t="shared" si="113"/>
        <v>49.36</v>
      </c>
      <c r="O476" s="46"/>
      <c r="P476" s="43"/>
      <c r="Q476" s="142">
        <f t="shared" si="114"/>
        <v>121.61300000000001</v>
      </c>
      <c r="R476" s="143">
        <f t="shared" si="115"/>
        <v>1729.164</v>
      </c>
      <c r="S476" s="143">
        <f t="shared" si="116"/>
        <v>813.5680000000001</v>
      </c>
      <c r="T476" s="95">
        <f t="shared" si="117"/>
        <v>2664.3450000000003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34216.409999999996</v>
      </c>
      <c r="N477" s="62">
        <f t="shared" si="113"/>
        <v>49.36</v>
      </c>
      <c r="O477" s="46"/>
      <c r="P477" s="43"/>
      <c r="Q477" s="142">
        <f t="shared" si="114"/>
        <v>121.61300000000001</v>
      </c>
      <c r="R477" s="143">
        <f t="shared" si="115"/>
        <v>1729.164</v>
      </c>
      <c r="S477" s="143">
        <f t="shared" si="116"/>
        <v>813.5680000000001</v>
      </c>
      <c r="T477" s="95">
        <f t="shared" si="117"/>
        <v>2664.3450000000003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34216.409999999996</v>
      </c>
      <c r="N478" s="62">
        <f t="shared" si="113"/>
        <v>49.36</v>
      </c>
      <c r="O478" s="46"/>
      <c r="P478" s="43"/>
      <c r="Q478" s="142">
        <f t="shared" si="114"/>
        <v>121.61300000000001</v>
      </c>
      <c r="R478" s="143">
        <f t="shared" si="115"/>
        <v>1729.164</v>
      </c>
      <c r="S478" s="143">
        <f t="shared" si="116"/>
        <v>813.5680000000001</v>
      </c>
      <c r="T478" s="95">
        <f t="shared" si="117"/>
        <v>2664.3450000000003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34216.409999999996</v>
      </c>
      <c r="N479" s="62">
        <f t="shared" si="113"/>
        <v>49.36</v>
      </c>
      <c r="O479" s="46"/>
      <c r="P479" s="43"/>
      <c r="Q479" s="142">
        <f t="shared" si="114"/>
        <v>121.61300000000001</v>
      </c>
      <c r="R479" s="143">
        <f t="shared" si="115"/>
        <v>1729.164</v>
      </c>
      <c r="S479" s="143">
        <f t="shared" si="116"/>
        <v>813.5680000000001</v>
      </c>
      <c r="T479" s="95">
        <f t="shared" si="117"/>
        <v>2664.3450000000003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34216.409999999996</v>
      </c>
      <c r="N480" s="62">
        <f t="shared" si="113"/>
        <v>49.36</v>
      </c>
      <c r="O480" s="46"/>
      <c r="P480" s="43"/>
      <c r="Q480" s="142">
        <f t="shared" si="114"/>
        <v>121.61300000000001</v>
      </c>
      <c r="R480" s="143">
        <f t="shared" si="115"/>
        <v>1729.164</v>
      </c>
      <c r="S480" s="143">
        <f t="shared" si="116"/>
        <v>813.5680000000001</v>
      </c>
      <c r="T480" s="95">
        <f t="shared" si="117"/>
        <v>2664.3450000000003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34216.409999999996</v>
      </c>
      <c r="N481" s="62">
        <f t="shared" si="113"/>
        <v>49.36</v>
      </c>
      <c r="O481" s="46"/>
      <c r="P481" s="43"/>
      <c r="Q481" s="142">
        <f t="shared" si="114"/>
        <v>121.61300000000001</v>
      </c>
      <c r="R481" s="143">
        <f t="shared" si="115"/>
        <v>1729.164</v>
      </c>
      <c r="S481" s="143">
        <f t="shared" si="116"/>
        <v>813.5680000000001</v>
      </c>
      <c r="T481" s="95">
        <f t="shared" si="117"/>
        <v>2664.3450000000003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34216.409999999996</v>
      </c>
      <c r="N482" s="62">
        <f t="shared" si="113"/>
        <v>49.36</v>
      </c>
      <c r="O482" s="46"/>
      <c r="P482" s="43"/>
      <c r="Q482" s="142">
        <f t="shared" si="114"/>
        <v>121.61300000000001</v>
      </c>
      <c r="R482" s="143">
        <f t="shared" si="115"/>
        <v>1729.164</v>
      </c>
      <c r="S482" s="143">
        <f t="shared" si="116"/>
        <v>813.5680000000001</v>
      </c>
      <c r="T482" s="95">
        <f t="shared" si="117"/>
        <v>2664.3450000000003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34216.409999999996</v>
      </c>
      <c r="N483" s="62">
        <f t="shared" si="113"/>
        <v>49.36</v>
      </c>
      <c r="O483" s="46"/>
      <c r="P483" s="43"/>
      <c r="Q483" s="142">
        <f t="shared" si="114"/>
        <v>121.61300000000001</v>
      </c>
      <c r="R483" s="143">
        <f t="shared" si="115"/>
        <v>1729.164</v>
      </c>
      <c r="S483" s="143">
        <f t="shared" si="116"/>
        <v>813.5680000000001</v>
      </c>
      <c r="T483" s="95">
        <f t="shared" si="117"/>
        <v>2664.3450000000003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34216.409999999996</v>
      </c>
      <c r="N484" s="62">
        <f t="shared" si="113"/>
        <v>49.36</v>
      </c>
      <c r="O484" s="46"/>
      <c r="P484" s="43"/>
      <c r="Q484" s="142">
        <f t="shared" si="114"/>
        <v>121.61300000000001</v>
      </c>
      <c r="R484" s="143">
        <f t="shared" si="115"/>
        <v>1729.164</v>
      </c>
      <c r="S484" s="143">
        <f t="shared" si="116"/>
        <v>813.5680000000001</v>
      </c>
      <c r="T484" s="95">
        <f t="shared" si="117"/>
        <v>2664.3450000000003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34216.409999999996</v>
      </c>
      <c r="N485" s="62">
        <f t="shared" si="113"/>
        <v>49.36</v>
      </c>
      <c r="O485" s="46"/>
      <c r="P485" s="43"/>
      <c r="Q485" s="142">
        <f t="shared" si="114"/>
        <v>121.61300000000001</v>
      </c>
      <c r="R485" s="143">
        <f t="shared" si="115"/>
        <v>1729.164</v>
      </c>
      <c r="S485" s="143">
        <f t="shared" si="116"/>
        <v>813.5680000000001</v>
      </c>
      <c r="T485" s="95">
        <f t="shared" si="117"/>
        <v>2664.3450000000003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34216.409999999996</v>
      </c>
      <c r="N486" s="62">
        <f t="shared" si="113"/>
        <v>49.36</v>
      </c>
      <c r="O486" s="46"/>
      <c r="P486" s="43"/>
      <c r="Q486" s="142">
        <f t="shared" si="114"/>
        <v>121.61300000000001</v>
      </c>
      <c r="R486" s="143">
        <f t="shared" si="115"/>
        <v>1729.164</v>
      </c>
      <c r="S486" s="143">
        <f t="shared" si="116"/>
        <v>813.5680000000001</v>
      </c>
      <c r="T486" s="95">
        <f t="shared" si="117"/>
        <v>2664.3450000000003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34216.409999999996</v>
      </c>
      <c r="N487" s="62">
        <f t="shared" si="113"/>
        <v>49.36</v>
      </c>
      <c r="O487" s="46"/>
      <c r="P487" s="43"/>
      <c r="Q487" s="142">
        <f t="shared" si="114"/>
        <v>121.61300000000001</v>
      </c>
      <c r="R487" s="143">
        <f t="shared" si="115"/>
        <v>1729.164</v>
      </c>
      <c r="S487" s="143">
        <f t="shared" si="116"/>
        <v>813.5680000000001</v>
      </c>
      <c r="T487" s="95">
        <f t="shared" si="117"/>
        <v>2664.3450000000003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34216.409999999996</v>
      </c>
      <c r="N488" s="62">
        <f t="shared" si="113"/>
        <v>49.36</v>
      </c>
      <c r="O488" s="46"/>
      <c r="P488" s="43"/>
      <c r="Q488" s="142">
        <f t="shared" si="114"/>
        <v>121.61300000000001</v>
      </c>
      <c r="R488" s="143">
        <f t="shared" si="115"/>
        <v>1729.164</v>
      </c>
      <c r="S488" s="143">
        <f t="shared" si="116"/>
        <v>813.5680000000001</v>
      </c>
      <c r="T488" s="95">
        <f t="shared" si="117"/>
        <v>2664.3450000000003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34216.409999999996</v>
      </c>
      <c r="N489" s="62">
        <f t="shared" si="113"/>
        <v>49.36</v>
      </c>
      <c r="O489" s="46"/>
      <c r="P489" s="43"/>
      <c r="Q489" s="142">
        <f t="shared" si="114"/>
        <v>121.61300000000001</v>
      </c>
      <c r="R489" s="143">
        <f t="shared" si="115"/>
        <v>1729.164</v>
      </c>
      <c r="S489" s="143">
        <f t="shared" si="116"/>
        <v>813.5680000000001</v>
      </c>
      <c r="T489" s="95">
        <f t="shared" si="117"/>
        <v>2664.3450000000003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34216.409999999996</v>
      </c>
      <c r="N490" s="62">
        <f t="shared" si="113"/>
        <v>49.36</v>
      </c>
      <c r="O490" s="46"/>
      <c r="P490" s="43"/>
      <c r="Q490" s="142">
        <f t="shared" si="114"/>
        <v>121.61300000000001</v>
      </c>
      <c r="R490" s="143">
        <f t="shared" si="115"/>
        <v>1729.164</v>
      </c>
      <c r="S490" s="143">
        <f t="shared" si="116"/>
        <v>813.5680000000001</v>
      </c>
      <c r="T490" s="95">
        <f t="shared" si="117"/>
        <v>2664.3450000000003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34216.409999999996</v>
      </c>
      <c r="N491" s="62">
        <f t="shared" si="113"/>
        <v>49.36</v>
      </c>
      <c r="O491" s="46"/>
      <c r="P491" s="43"/>
      <c r="Q491" s="142">
        <f t="shared" si="114"/>
        <v>121.61300000000001</v>
      </c>
      <c r="R491" s="143">
        <f t="shared" si="115"/>
        <v>1729.164</v>
      </c>
      <c r="S491" s="143">
        <f t="shared" si="116"/>
        <v>813.5680000000001</v>
      </c>
      <c r="T491" s="95">
        <f t="shared" si="117"/>
        <v>2664.3450000000003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34216.409999999996</v>
      </c>
      <c r="N492" s="62">
        <f t="shared" si="113"/>
        <v>49.36</v>
      </c>
      <c r="O492" s="46"/>
      <c r="P492" s="43"/>
      <c r="Q492" s="142">
        <f t="shared" si="114"/>
        <v>121.61300000000001</v>
      </c>
      <c r="R492" s="143">
        <f t="shared" si="115"/>
        <v>1729.164</v>
      </c>
      <c r="S492" s="143">
        <f t="shared" si="116"/>
        <v>813.5680000000001</v>
      </c>
      <c r="T492" s="95">
        <f t="shared" si="117"/>
        <v>2664.3450000000003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34216.409999999996</v>
      </c>
      <c r="N493" s="62">
        <f t="shared" si="113"/>
        <v>49.36</v>
      </c>
      <c r="O493" s="46"/>
      <c r="P493" s="43"/>
      <c r="Q493" s="142">
        <f t="shared" si="114"/>
        <v>121.61300000000001</v>
      </c>
      <c r="R493" s="143">
        <f t="shared" si="115"/>
        <v>1729.164</v>
      </c>
      <c r="S493" s="143">
        <f t="shared" si="116"/>
        <v>813.5680000000001</v>
      </c>
      <c r="T493" s="95">
        <f t="shared" si="117"/>
        <v>2664.3450000000003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34216.409999999996</v>
      </c>
      <c r="N494" s="62">
        <f t="shared" si="113"/>
        <v>49.36</v>
      </c>
      <c r="O494" s="46"/>
      <c r="P494" s="43"/>
      <c r="Q494" s="142">
        <f t="shared" si="114"/>
        <v>121.61300000000001</v>
      </c>
      <c r="R494" s="143">
        <f t="shared" si="115"/>
        <v>1729.164</v>
      </c>
      <c r="S494" s="143">
        <f t="shared" si="116"/>
        <v>813.5680000000001</v>
      </c>
      <c r="T494" s="95">
        <f t="shared" si="117"/>
        <v>2664.3450000000003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34216.409999999996</v>
      </c>
      <c r="N495" s="62">
        <f t="shared" si="113"/>
        <v>49.36</v>
      </c>
      <c r="O495" s="46"/>
      <c r="P495" s="43"/>
      <c r="Q495" s="142">
        <f t="shared" si="114"/>
        <v>121.61300000000001</v>
      </c>
      <c r="R495" s="143">
        <f t="shared" si="115"/>
        <v>1729.164</v>
      </c>
      <c r="S495" s="143">
        <f t="shared" si="116"/>
        <v>813.5680000000001</v>
      </c>
      <c r="T495" s="95">
        <f t="shared" si="117"/>
        <v>2664.3450000000003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34216.409999999996</v>
      </c>
      <c r="N496" s="62">
        <f t="shared" si="113"/>
        <v>49.36</v>
      </c>
      <c r="O496" s="46"/>
      <c r="P496" s="43"/>
      <c r="Q496" s="142">
        <f t="shared" si="114"/>
        <v>121.61300000000001</v>
      </c>
      <c r="R496" s="143">
        <f t="shared" si="115"/>
        <v>1729.164</v>
      </c>
      <c r="S496" s="143">
        <f t="shared" si="116"/>
        <v>813.5680000000001</v>
      </c>
      <c r="T496" s="95">
        <f t="shared" si="117"/>
        <v>2664.3450000000003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34216.409999999996</v>
      </c>
      <c r="N497" s="62">
        <f t="shared" si="113"/>
        <v>49.36</v>
      </c>
      <c r="O497" s="46"/>
      <c r="P497" s="43"/>
      <c r="Q497" s="142">
        <f t="shared" si="114"/>
        <v>121.61300000000001</v>
      </c>
      <c r="R497" s="143">
        <f t="shared" si="115"/>
        <v>1729.164</v>
      </c>
      <c r="S497" s="143">
        <f t="shared" si="116"/>
        <v>813.5680000000001</v>
      </c>
      <c r="T497" s="95">
        <f t="shared" si="117"/>
        <v>2664.3450000000003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34216.409999999996</v>
      </c>
      <c r="N498" s="62">
        <f t="shared" si="113"/>
        <v>49.36</v>
      </c>
      <c r="O498" s="46"/>
      <c r="P498" s="43"/>
      <c r="Q498" s="142">
        <f t="shared" si="114"/>
        <v>121.61300000000001</v>
      </c>
      <c r="R498" s="143">
        <f t="shared" si="115"/>
        <v>1729.164</v>
      </c>
      <c r="S498" s="143">
        <f t="shared" si="116"/>
        <v>813.5680000000001</v>
      </c>
      <c r="T498" s="95">
        <f t="shared" si="117"/>
        <v>2664.3450000000003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34216.409999999996</v>
      </c>
      <c r="N499" s="62">
        <f t="shared" si="113"/>
        <v>49.36</v>
      </c>
      <c r="O499" s="46"/>
      <c r="P499" s="43"/>
      <c r="Q499" s="142">
        <f t="shared" si="114"/>
        <v>121.61300000000001</v>
      </c>
      <c r="R499" s="143">
        <f t="shared" si="115"/>
        <v>1729.164</v>
      </c>
      <c r="S499" s="143">
        <f t="shared" si="116"/>
        <v>813.5680000000001</v>
      </c>
      <c r="T499" s="95">
        <f t="shared" si="117"/>
        <v>2664.3450000000003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34216.409999999996</v>
      </c>
      <c r="N500" s="62">
        <f t="shared" si="113"/>
        <v>49.36</v>
      </c>
      <c r="O500" s="46"/>
      <c r="P500" s="43"/>
      <c r="Q500" s="142">
        <f t="shared" si="114"/>
        <v>121.61300000000001</v>
      </c>
      <c r="R500" s="143">
        <f t="shared" si="115"/>
        <v>1729.164</v>
      </c>
      <c r="S500" s="143">
        <f t="shared" si="116"/>
        <v>813.5680000000001</v>
      </c>
      <c r="T500" s="95">
        <f t="shared" si="117"/>
        <v>2664.3450000000003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34216.409999999996</v>
      </c>
      <c r="N501" s="62">
        <f t="shared" si="113"/>
        <v>49.36</v>
      </c>
      <c r="O501" s="46"/>
      <c r="P501" s="43"/>
      <c r="Q501" s="142">
        <f t="shared" si="114"/>
        <v>121.61300000000001</v>
      </c>
      <c r="R501" s="143">
        <f t="shared" si="115"/>
        <v>1729.164</v>
      </c>
      <c r="S501" s="143">
        <f t="shared" si="116"/>
        <v>813.5680000000001</v>
      </c>
      <c r="T501" s="95">
        <f t="shared" si="117"/>
        <v>2664.3450000000003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34216.409999999996</v>
      </c>
      <c r="N502" s="154">
        <f t="shared" si="113"/>
        <v>49.36</v>
      </c>
      <c r="O502" s="163"/>
      <c r="P502" s="164"/>
      <c r="Q502" s="144">
        <f t="shared" si="114"/>
        <v>121.61300000000001</v>
      </c>
      <c r="R502" s="145">
        <f t="shared" si="115"/>
        <v>1729.164</v>
      </c>
      <c r="S502" s="145">
        <f t="shared" si="116"/>
        <v>813.5680000000001</v>
      </c>
      <c r="T502" s="96">
        <f t="shared" si="117"/>
        <v>2664.3450000000003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2"/>
  <sheetViews>
    <sheetView workbookViewId="0">
      <selection activeCell="C9" sqref="C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46179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3.5" thickBot="1" x14ac:dyDescent="0.35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88" t="s">
        <v>48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40</v>
      </c>
      <c r="G8" s="29">
        <v>40</v>
      </c>
      <c r="H8" s="62">
        <v>0</v>
      </c>
      <c r="I8" s="33">
        <v>55</v>
      </c>
      <c r="J8" s="29">
        <v>10</v>
      </c>
      <c r="K8" s="37">
        <v>55</v>
      </c>
      <c r="L8" s="38">
        <f t="shared" si="2"/>
        <v>8</v>
      </c>
      <c r="M8" s="97">
        <f t="shared" si="3"/>
        <v>17621.399999999998</v>
      </c>
      <c r="N8" s="62">
        <f t="shared" si="4"/>
        <v>27.2</v>
      </c>
      <c r="O8" s="46">
        <f t="shared" si="5"/>
        <v>4</v>
      </c>
      <c r="P8" s="43">
        <f t="shared" si="6"/>
        <v>6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>
        <v>40</v>
      </c>
      <c r="AA8" s="36">
        <v>12</v>
      </c>
      <c r="AB8" s="119">
        <f t="shared" si="15"/>
        <v>0.3</v>
      </c>
      <c r="AC8" s="29">
        <f t="shared" si="0"/>
        <v>1468.4499999999998</v>
      </c>
      <c r="AD8" s="37"/>
      <c r="AF8" s="110">
        <f t="shared" si="16"/>
        <v>3</v>
      </c>
      <c r="AG8" s="105">
        <f t="shared" si="17"/>
        <v>2</v>
      </c>
      <c r="AH8" s="111">
        <f t="shared" si="18"/>
        <v>2</v>
      </c>
      <c r="AJ8" s="173">
        <f t="shared" si="1"/>
        <v>0.42857142857142855</v>
      </c>
      <c r="AK8" s="173">
        <f t="shared" si="19"/>
        <v>0.2857142857142857</v>
      </c>
      <c r="AL8" s="173">
        <f t="shared" si="20"/>
        <v>0.2857142857142857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36</v>
      </c>
      <c r="D10" s="29"/>
      <c r="E10" s="37"/>
      <c r="F10" s="33">
        <v>57</v>
      </c>
      <c r="G10" s="29">
        <v>27</v>
      </c>
      <c r="H10" s="62">
        <v>0</v>
      </c>
      <c r="I10" s="33">
        <v>80</v>
      </c>
      <c r="J10" s="29">
        <v>90</v>
      </c>
      <c r="K10" s="37">
        <v>110</v>
      </c>
      <c r="L10" s="38">
        <f t="shared" si="2"/>
        <v>10</v>
      </c>
      <c r="M10" s="97">
        <f t="shared" si="3"/>
        <v>26158.33</v>
      </c>
      <c r="N10" s="62">
        <f t="shared" si="4"/>
        <v>41.64</v>
      </c>
      <c r="O10" s="46">
        <f t="shared" si="5"/>
        <v>4.2</v>
      </c>
      <c r="P10" s="43">
        <f t="shared" si="6"/>
        <v>14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1.2600000000000002</v>
      </c>
      <c r="V10" s="79">
        <f t="shared" si="12"/>
        <v>0</v>
      </c>
      <c r="W10" s="79">
        <f t="shared" si="13"/>
        <v>0</v>
      </c>
      <c r="X10" s="80">
        <f t="shared" si="14"/>
        <v>1.2600000000000002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0.9</v>
      </c>
      <c r="AG10" s="105">
        <f t="shared" si="17"/>
        <v>2.1</v>
      </c>
      <c r="AH10" s="111">
        <f t="shared" si="18"/>
        <v>2.1</v>
      </c>
      <c r="AJ10" s="173">
        <f t="shared" si="1"/>
        <v>0.17647058823529413</v>
      </c>
      <c r="AK10" s="173">
        <f t="shared" si="19"/>
        <v>0.41176470588235298</v>
      </c>
      <c r="AL10" s="173">
        <f t="shared" si="20"/>
        <v>0.41176470588235298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156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97</v>
      </c>
      <c r="G18" s="55">
        <f t="shared" si="31"/>
        <v>67</v>
      </c>
      <c r="H18" s="57">
        <f t="shared" si="31"/>
        <v>0</v>
      </c>
      <c r="I18" s="130">
        <f t="shared" si="31"/>
        <v>135</v>
      </c>
      <c r="J18" s="55">
        <f t="shared" si="31"/>
        <v>100</v>
      </c>
      <c r="K18" s="57">
        <f t="shared" si="31"/>
        <v>165</v>
      </c>
      <c r="L18" s="54">
        <f t="shared" si="2"/>
        <v>18</v>
      </c>
      <c r="M18" s="99">
        <f>SUM(M6:M17)</f>
        <v>43779.729999999996</v>
      </c>
      <c r="N18" s="57">
        <f t="shared" ref="N18:Z18" si="32">SUM(N6:N17)</f>
        <v>68.84</v>
      </c>
      <c r="O18" s="130">
        <f t="shared" si="32"/>
        <v>8.1999999999999993</v>
      </c>
      <c r="P18" s="56">
        <f t="shared" si="32"/>
        <v>20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5.4600000000000009</v>
      </c>
      <c r="V18" s="73">
        <f t="shared" si="32"/>
        <v>0</v>
      </c>
      <c r="W18" s="73">
        <f t="shared" si="32"/>
        <v>0</v>
      </c>
      <c r="X18" s="77">
        <f t="shared" si="32"/>
        <v>5.4600000000000009</v>
      </c>
      <c r="Y18" s="32">
        <f t="shared" si="32"/>
        <v>0</v>
      </c>
      <c r="Z18" s="39">
        <f t="shared" si="32"/>
        <v>80</v>
      </c>
      <c r="AA18" s="40">
        <f>SUM(AA6:AA17)</f>
        <v>18</v>
      </c>
      <c r="AB18" s="123">
        <f t="shared" si="15"/>
        <v>0.22500000000000001</v>
      </c>
      <c r="AC18" s="123">
        <f t="shared" ref="AC18" si="33">M18/AA18</f>
        <v>2432.2072222222218</v>
      </c>
      <c r="AD18" s="47">
        <f>SUM(AD6:AD17)</f>
        <v>0</v>
      </c>
      <c r="AF18" s="116">
        <f t="shared" si="16"/>
        <v>3.9</v>
      </c>
      <c r="AG18" s="117">
        <f t="shared" si="17"/>
        <v>4.0999999999999996</v>
      </c>
      <c r="AH18" s="118">
        <f t="shared" si="18"/>
        <v>4.0999999999999996</v>
      </c>
      <c r="AJ18" s="174">
        <f t="shared" ref="AJ18" si="34">AF18/SUM(AF18:AH18)</f>
        <v>0.32231404958677684</v>
      </c>
      <c r="AK18" s="174">
        <f t="shared" si="19"/>
        <v>0.33884297520661155</v>
      </c>
      <c r="AL18" s="174">
        <f t="shared" si="20"/>
        <v>0.33884297520661155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46180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239" t="s">
        <v>59</v>
      </c>
      <c r="C5" s="103" t="s">
        <v>88</v>
      </c>
      <c r="D5" s="104" t="s">
        <v>45</v>
      </c>
      <c r="E5" s="115" t="s">
        <v>87</v>
      </c>
      <c r="F5" s="137" t="s">
        <v>87</v>
      </c>
      <c r="G5" s="104" t="s">
        <v>45</v>
      </c>
      <c r="H5" s="115" t="s">
        <v>88</v>
      </c>
      <c r="I5" s="137" t="s">
        <v>87</v>
      </c>
      <c r="J5" s="104" t="s">
        <v>45</v>
      </c>
      <c r="K5" s="115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5" thickBot="1" x14ac:dyDescent="0.35">
      <c r="A6" s="240">
        <v>1</v>
      </c>
      <c r="B6" s="241" t="s">
        <v>86</v>
      </c>
      <c r="C6" s="242">
        <v>0</v>
      </c>
      <c r="D6" s="242">
        <v>0</v>
      </c>
      <c r="E6" s="242">
        <v>0</v>
      </c>
      <c r="F6" s="242">
        <v>0</v>
      </c>
      <c r="G6" s="242">
        <v>0</v>
      </c>
      <c r="H6" s="242">
        <v>0</v>
      </c>
      <c r="I6" s="242">
        <v>0</v>
      </c>
      <c r="J6" s="242">
        <v>0</v>
      </c>
      <c r="K6" s="243">
        <v>0</v>
      </c>
      <c r="L6" s="132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ht="15" thickBot="1" x14ac:dyDescent="0.35">
      <c r="A7" s="32">
        <v>2</v>
      </c>
      <c r="B7" s="241" t="s">
        <v>89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3">
        <v>0</v>
      </c>
      <c r="L7" s="133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ht="15" thickBot="1" x14ac:dyDescent="0.35">
      <c r="A8" s="32">
        <v>3</v>
      </c>
      <c r="B8" s="241" t="s">
        <v>90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3">
        <v>0</v>
      </c>
      <c r="L8" s="133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ht="15" thickBot="1" x14ac:dyDescent="0.35">
      <c r="A9" s="32">
        <v>4</v>
      </c>
      <c r="B9" s="241" t="s">
        <v>91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3">
        <v>0</v>
      </c>
      <c r="L9" s="133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ht="14.5" x14ac:dyDescent="0.3">
      <c r="A10" s="32">
        <v>5</v>
      </c>
      <c r="B10" s="241" t="s">
        <v>92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3">
        <v>0</v>
      </c>
      <c r="L10" s="133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2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2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2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2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2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2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2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46181</v>
      </c>
      <c r="B2" s="298"/>
      <c r="C2" s="298"/>
      <c r="D2" s="298"/>
      <c r="E2" s="298"/>
      <c r="U2" s="90"/>
    </row>
    <row r="3" spans="1:38" ht="13.5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3.5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3.5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174</v>
      </c>
      <c r="D6" s="34"/>
      <c r="E6" s="58"/>
      <c r="F6" s="46">
        <v>10</v>
      </c>
      <c r="G6" s="34">
        <v>10</v>
      </c>
      <c r="H6" s="58">
        <v>22</v>
      </c>
      <c r="I6" s="46">
        <v>30</v>
      </c>
      <c r="J6" s="34">
        <v>13</v>
      </c>
      <c r="K6" s="45">
        <v>5</v>
      </c>
      <c r="L6" s="44">
        <f>SUM(C6:K6)/40</f>
        <v>6.6</v>
      </c>
      <c r="M6" s="97">
        <f>SUMPRODUCT($C$4:$K$4,$C6:$K6)</f>
        <v>12516.165000000001</v>
      </c>
      <c r="N6" s="58">
        <f>SUMPRODUCT($C$3:$K$3,$C6:$K6)/1000</f>
        <v>19.14</v>
      </c>
      <c r="O6" s="46">
        <f>SUM(F6:H6)/20</f>
        <v>2.1</v>
      </c>
      <c r="P6" s="43">
        <f>SUM(I6:K6)/20</f>
        <v>2.4</v>
      </c>
      <c r="Q6" s="141">
        <f>SUMPRODUCT($C$4:$E$4,$C$6:$E$6)*$Q$3</f>
        <v>341.30100000000004</v>
      </c>
      <c r="R6" s="93">
        <f>SUMPRODUCT($F$4:$H$4,$F$6:$H$6)*$R$3</f>
        <v>176.27400000000003</v>
      </c>
      <c r="S6" s="93">
        <f>SUMPRODUCT($I$4:$K$4,$I$6:$K$6)*$S$3</f>
        <v>278.93759999999997</v>
      </c>
      <c r="T6" s="94">
        <f>SUM(Q6:S6)</f>
        <v>796.51260000000002</v>
      </c>
      <c r="U6" s="74">
        <f>SUM(C6:E6)*$U$3</f>
        <v>6.0900000000000007</v>
      </c>
      <c r="V6" s="75">
        <f>SUM(F6:H6)*$V$3</f>
        <v>0</v>
      </c>
      <c r="W6" s="75">
        <f>SUM(I6:K6)*$W$3</f>
        <v>0</v>
      </c>
      <c r="X6" s="76">
        <f>SUM(U6:W6)</f>
        <v>6.0900000000000007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1564.5206250000001</v>
      </c>
      <c r="AD6" s="45"/>
      <c r="AF6" s="108">
        <f>SUM(C6:E6)/40</f>
        <v>4.3499999999999996</v>
      </c>
      <c r="AG6" s="106">
        <f>SUM(F6:H6)/40</f>
        <v>1.05</v>
      </c>
      <c r="AH6" s="109">
        <f>SUM(E6:G6)/40</f>
        <v>0.5</v>
      </c>
      <c r="AJ6" s="173">
        <f t="shared" ref="AJ6:AJ17" si="1">AF6/SUM(AF6:AH6)</f>
        <v>0.73728813559322037</v>
      </c>
      <c r="AK6" s="173">
        <f>AG6/SUM(AF6:AH6)</f>
        <v>0.17796610169491528</v>
      </c>
      <c r="AL6" s="173">
        <f>AH6/SUM(AF6:AH6)</f>
        <v>8.4745762711864417E-2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341.30100000000004</v>
      </c>
      <c r="R7" s="143">
        <f t="shared" ref="R7:R17" si="8">SUMPRODUCT($F$4:$H$4,$F$6:$H$6)*$R$3</f>
        <v>176.27400000000003</v>
      </c>
      <c r="S7" s="143">
        <f t="shared" ref="S7:S17" si="9">SUMPRODUCT($I$4:$K$4,$I$6:$K$6)*$S$3</f>
        <v>278.93759999999997</v>
      </c>
      <c r="T7" s="95">
        <f t="shared" ref="T7:T17" si="10">SUM(Q7:S7)</f>
        <v>796.51260000000002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6</v>
      </c>
      <c r="AB7" s="119">
        <f t="shared" ref="AB7:AB18" si="15">AA7/Z7</f>
        <v>0.13333333333333333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134</v>
      </c>
      <c r="D8" s="29"/>
      <c r="E8" s="37"/>
      <c r="F8" s="33">
        <v>0</v>
      </c>
      <c r="G8" s="29">
        <v>35</v>
      </c>
      <c r="H8" s="62">
        <v>0</v>
      </c>
      <c r="I8" s="33">
        <v>90</v>
      </c>
      <c r="J8" s="29">
        <v>60</v>
      </c>
      <c r="K8" s="37">
        <v>20</v>
      </c>
      <c r="L8" s="38">
        <f t="shared" si="2"/>
        <v>8.4749999999999996</v>
      </c>
      <c r="M8" s="97">
        <f t="shared" si="3"/>
        <v>19441.807499999999</v>
      </c>
      <c r="N8" s="62">
        <f t="shared" si="4"/>
        <v>30.89</v>
      </c>
      <c r="O8" s="46">
        <f t="shared" si="5"/>
        <v>1.75</v>
      </c>
      <c r="P8" s="43">
        <f t="shared" si="6"/>
        <v>8.5</v>
      </c>
      <c r="Q8" s="142">
        <f t="shared" si="7"/>
        <v>341.30100000000004</v>
      </c>
      <c r="R8" s="143">
        <f t="shared" si="8"/>
        <v>176.27400000000003</v>
      </c>
      <c r="S8" s="143">
        <f t="shared" si="9"/>
        <v>278.93759999999997</v>
      </c>
      <c r="T8" s="95">
        <f t="shared" si="10"/>
        <v>796.51260000000002</v>
      </c>
      <c r="U8" s="78">
        <f t="shared" si="11"/>
        <v>4.6900000000000004</v>
      </c>
      <c r="V8" s="79">
        <f t="shared" si="12"/>
        <v>0</v>
      </c>
      <c r="W8" s="79">
        <f t="shared" si="13"/>
        <v>0</v>
      </c>
      <c r="X8" s="80">
        <f t="shared" si="14"/>
        <v>4.6900000000000004</v>
      </c>
      <c r="Y8" s="71"/>
      <c r="Z8" s="122">
        <v>40</v>
      </c>
      <c r="AA8" s="36">
        <v>11</v>
      </c>
      <c r="AB8" s="119">
        <f t="shared" si="15"/>
        <v>0.27500000000000002</v>
      </c>
      <c r="AC8" s="29">
        <f t="shared" si="0"/>
        <v>1767.4370454545453</v>
      </c>
      <c r="AD8" s="37"/>
      <c r="AF8" s="110">
        <f t="shared" si="16"/>
        <v>3.35</v>
      </c>
      <c r="AG8" s="105">
        <f t="shared" si="17"/>
        <v>0.875</v>
      </c>
      <c r="AH8" s="111">
        <f t="shared" si="18"/>
        <v>0.875</v>
      </c>
      <c r="AJ8" s="173">
        <f t="shared" si="1"/>
        <v>0.65686274509803932</v>
      </c>
      <c r="AK8" s="173">
        <f t="shared" si="19"/>
        <v>0.17156862745098039</v>
      </c>
      <c r="AL8" s="173">
        <f t="shared" si="20"/>
        <v>0.17156862745098039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10</v>
      </c>
      <c r="G9" s="29">
        <v>20</v>
      </c>
      <c r="H9" s="62">
        <v>10</v>
      </c>
      <c r="I9" s="33">
        <v>114</v>
      </c>
      <c r="J9" s="29">
        <v>55</v>
      </c>
      <c r="K9" s="37">
        <v>41</v>
      </c>
      <c r="L9" s="38">
        <f t="shared" si="2"/>
        <v>6.55</v>
      </c>
      <c r="M9" s="97">
        <f t="shared" si="3"/>
        <v>17823.660000000003</v>
      </c>
      <c r="N9" s="62">
        <f t="shared" si="4"/>
        <v>28.72</v>
      </c>
      <c r="O9" s="46">
        <f t="shared" si="5"/>
        <v>2</v>
      </c>
      <c r="P9" s="43">
        <f t="shared" si="6"/>
        <v>10.5</v>
      </c>
      <c r="Q9" s="142">
        <f t="shared" si="7"/>
        <v>341.30100000000004</v>
      </c>
      <c r="R9" s="143">
        <f t="shared" si="8"/>
        <v>176.27400000000003</v>
      </c>
      <c r="S9" s="143">
        <f t="shared" si="9"/>
        <v>278.93759999999997</v>
      </c>
      <c r="T9" s="95">
        <f t="shared" si="10"/>
        <v>796.51260000000002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>
        <v>40</v>
      </c>
      <c r="AA9" s="36">
        <v>11</v>
      </c>
      <c r="AB9" s="119">
        <f t="shared" si="15"/>
        <v>0.27500000000000002</v>
      </c>
      <c r="AC9" s="29">
        <f t="shared" si="0"/>
        <v>1620.3327272727277</v>
      </c>
      <c r="AD9" s="37"/>
      <c r="AF9" s="110">
        <f t="shared" si="16"/>
        <v>0.3</v>
      </c>
      <c r="AG9" s="105">
        <f t="shared" si="17"/>
        <v>1</v>
      </c>
      <c r="AH9" s="111">
        <f t="shared" si="18"/>
        <v>0.75</v>
      </c>
      <c r="AJ9" s="173">
        <f t="shared" si="1"/>
        <v>0.14634146341463417</v>
      </c>
      <c r="AK9" s="173">
        <f t="shared" si="19"/>
        <v>0.48780487804878053</v>
      </c>
      <c r="AL9" s="173">
        <f t="shared" si="20"/>
        <v>0.36585365853658541</v>
      </c>
    </row>
    <row r="10" spans="1:38" x14ac:dyDescent="0.3">
      <c r="A10" s="30">
        <v>5</v>
      </c>
      <c r="B10" s="128" t="s">
        <v>92</v>
      </c>
      <c r="C10" s="122">
        <v>56</v>
      </c>
      <c r="D10" s="29"/>
      <c r="E10" s="37"/>
      <c r="F10" s="33">
        <v>44</v>
      </c>
      <c r="G10" s="29">
        <v>15</v>
      </c>
      <c r="H10" s="62">
        <v>19</v>
      </c>
      <c r="I10" s="33">
        <v>30</v>
      </c>
      <c r="J10" s="29">
        <v>20</v>
      </c>
      <c r="K10" s="37">
        <v>15</v>
      </c>
      <c r="L10" s="38">
        <f t="shared" si="2"/>
        <v>4.9749999999999996</v>
      </c>
      <c r="M10" s="97">
        <f t="shared" si="3"/>
        <v>11010.554999999998</v>
      </c>
      <c r="N10" s="62">
        <f t="shared" si="4"/>
        <v>16.62</v>
      </c>
      <c r="O10" s="46">
        <f t="shared" si="5"/>
        <v>3.9</v>
      </c>
      <c r="P10" s="43">
        <f t="shared" si="6"/>
        <v>3.25</v>
      </c>
      <c r="Q10" s="142">
        <f t="shared" si="7"/>
        <v>341.30100000000004</v>
      </c>
      <c r="R10" s="143">
        <f t="shared" si="8"/>
        <v>176.27400000000003</v>
      </c>
      <c r="S10" s="143">
        <f t="shared" si="9"/>
        <v>278.93759999999997</v>
      </c>
      <c r="T10" s="95">
        <f t="shared" si="10"/>
        <v>796.51260000000002</v>
      </c>
      <c r="U10" s="78">
        <f t="shared" si="11"/>
        <v>1.9600000000000002</v>
      </c>
      <c r="V10" s="79">
        <f t="shared" si="12"/>
        <v>0</v>
      </c>
      <c r="W10" s="79">
        <f t="shared" si="13"/>
        <v>0</v>
      </c>
      <c r="X10" s="80">
        <f t="shared" si="14"/>
        <v>1.9600000000000002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1.4</v>
      </c>
      <c r="AG10" s="105">
        <f t="shared" si="17"/>
        <v>1.95</v>
      </c>
      <c r="AH10" s="111">
        <f t="shared" si="18"/>
        <v>1.4750000000000001</v>
      </c>
      <c r="AJ10" s="173">
        <f t="shared" si="1"/>
        <v>0.2901554404145078</v>
      </c>
      <c r="AK10" s="173">
        <f t="shared" si="19"/>
        <v>0.4041450777202073</v>
      </c>
      <c r="AL10" s="173">
        <f t="shared" si="20"/>
        <v>0.30569948186528506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341.30100000000004</v>
      </c>
      <c r="R11" s="143">
        <f t="shared" si="8"/>
        <v>176.27400000000003</v>
      </c>
      <c r="S11" s="143">
        <f t="shared" si="9"/>
        <v>278.93759999999997</v>
      </c>
      <c r="T11" s="95">
        <f t="shared" si="10"/>
        <v>796.51260000000002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341.30100000000004</v>
      </c>
      <c r="R12" s="143">
        <f t="shared" si="8"/>
        <v>176.27400000000003</v>
      </c>
      <c r="S12" s="143">
        <f t="shared" si="9"/>
        <v>278.93759999999997</v>
      </c>
      <c r="T12" s="95">
        <f t="shared" ref="T12:T13" si="24">SUM(Q12:S12)</f>
        <v>796.51260000000002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341.30100000000004</v>
      </c>
      <c r="R13" s="143">
        <f t="shared" si="8"/>
        <v>176.27400000000003</v>
      </c>
      <c r="S13" s="143">
        <f t="shared" si="9"/>
        <v>278.93759999999997</v>
      </c>
      <c r="T13" s="95">
        <f t="shared" si="24"/>
        <v>796.51260000000002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341.30100000000004</v>
      </c>
      <c r="R14" s="143">
        <f t="shared" si="8"/>
        <v>176.27400000000003</v>
      </c>
      <c r="S14" s="143">
        <f t="shared" si="9"/>
        <v>278.93759999999997</v>
      </c>
      <c r="T14" s="95">
        <f t="shared" si="10"/>
        <v>796.51260000000002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341.30100000000004</v>
      </c>
      <c r="R15" s="143">
        <f t="shared" si="8"/>
        <v>176.27400000000003</v>
      </c>
      <c r="S15" s="143">
        <f t="shared" si="9"/>
        <v>278.93759999999997</v>
      </c>
      <c r="T15" s="95">
        <f t="shared" si="10"/>
        <v>796.51260000000002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341.30100000000004</v>
      </c>
      <c r="R16" s="143">
        <f t="shared" si="8"/>
        <v>176.27400000000003</v>
      </c>
      <c r="S16" s="143">
        <f t="shared" si="9"/>
        <v>278.93759999999997</v>
      </c>
      <c r="T16" s="95">
        <f t="shared" si="10"/>
        <v>796.51260000000002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341.30100000000004</v>
      </c>
      <c r="R17" s="145">
        <f t="shared" si="8"/>
        <v>176.27400000000003</v>
      </c>
      <c r="S17" s="145">
        <f t="shared" si="9"/>
        <v>278.93759999999997</v>
      </c>
      <c r="T17" s="96">
        <f t="shared" si="10"/>
        <v>796.51260000000002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376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64</v>
      </c>
      <c r="G18" s="55">
        <f t="shared" si="31"/>
        <v>80</v>
      </c>
      <c r="H18" s="57">
        <f t="shared" si="31"/>
        <v>51</v>
      </c>
      <c r="I18" s="130">
        <f t="shared" si="31"/>
        <v>264</v>
      </c>
      <c r="J18" s="55">
        <f t="shared" si="31"/>
        <v>148</v>
      </c>
      <c r="K18" s="57">
        <f t="shared" si="31"/>
        <v>81</v>
      </c>
      <c r="L18" s="54">
        <f t="shared" si="2"/>
        <v>26.6</v>
      </c>
      <c r="M18" s="99">
        <f>SUM(M6:M17)</f>
        <v>60792.187500000007</v>
      </c>
      <c r="N18" s="57">
        <f t="shared" ref="N18:Z18" si="32">SUM(N6:N17)</f>
        <v>95.37</v>
      </c>
      <c r="O18" s="130">
        <f t="shared" si="32"/>
        <v>9.75</v>
      </c>
      <c r="P18" s="56">
        <f t="shared" si="32"/>
        <v>24.65</v>
      </c>
      <c r="Q18" s="146">
        <f t="shared" si="32"/>
        <v>4095.6119999999996</v>
      </c>
      <c r="R18" s="147">
        <f t="shared" si="32"/>
        <v>2115.2880000000009</v>
      </c>
      <c r="S18" s="147">
        <f t="shared" si="32"/>
        <v>3347.2512000000006</v>
      </c>
      <c r="T18" s="140">
        <f t="shared" si="32"/>
        <v>9558.1512000000002</v>
      </c>
      <c r="U18" s="72">
        <f t="shared" si="32"/>
        <v>13.160000000000002</v>
      </c>
      <c r="V18" s="73">
        <f t="shared" si="32"/>
        <v>0</v>
      </c>
      <c r="W18" s="73">
        <f t="shared" si="32"/>
        <v>0</v>
      </c>
      <c r="X18" s="77">
        <f t="shared" si="32"/>
        <v>13.160000000000002</v>
      </c>
      <c r="Y18" s="32">
        <f t="shared" si="32"/>
        <v>0</v>
      </c>
      <c r="Z18" s="39">
        <f t="shared" si="32"/>
        <v>165</v>
      </c>
      <c r="AA18" s="40">
        <f>SUM(AA6:AA17)</f>
        <v>36</v>
      </c>
      <c r="AB18" s="123">
        <f t="shared" si="15"/>
        <v>0.21818181818181817</v>
      </c>
      <c r="AC18" s="123">
        <f t="shared" ref="AC18" si="33">M18/AA18</f>
        <v>1688.6718750000002</v>
      </c>
      <c r="AD18" s="47">
        <f>SUM(AD6:AD17)</f>
        <v>0</v>
      </c>
      <c r="AF18" s="116">
        <f t="shared" si="16"/>
        <v>9.4</v>
      </c>
      <c r="AG18" s="117">
        <f t="shared" si="17"/>
        <v>4.875</v>
      </c>
      <c r="AH18" s="118">
        <f t="shared" si="18"/>
        <v>3.6</v>
      </c>
      <c r="AJ18" s="174">
        <f t="shared" ref="AJ18" si="34">AF18/SUM(AF18:AH18)</f>
        <v>0.52587412587412585</v>
      </c>
      <c r="AK18" s="174">
        <f t="shared" si="19"/>
        <v>0.27272727272727271</v>
      </c>
      <c r="AL18" s="174">
        <f t="shared" si="20"/>
        <v>0.20139860139860141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12516.165000000001</v>
      </c>
      <c r="N23" s="152">
        <f t="shared" ref="N23:N86" si="36">SUMPRODUCT($C$3:$K$3,$C$6:$K$6)/1000</f>
        <v>19.14</v>
      </c>
      <c r="O23" s="155"/>
      <c r="P23" s="156"/>
      <c r="Q23" s="157">
        <f t="shared" ref="Q23:Q86" si="37">SUMPRODUCT($C$4:$E$4,$C$6:$E$6)*$Q$3</f>
        <v>341.30100000000004</v>
      </c>
      <c r="R23" s="158">
        <f t="shared" ref="R23:R86" si="38">SUMPRODUCT($F$4:$H$4,$F$6:$H$6)*$R$3</f>
        <v>176.27400000000003</v>
      </c>
      <c r="S23" s="158">
        <f t="shared" ref="S23:S86" si="39">SUMPRODUCT($I$4:$K$4,$I$6:$K$6)*$S$3</f>
        <v>278.93759999999997</v>
      </c>
      <c r="T23" s="159">
        <f t="shared" ref="T23:T86" si="40">SUM(Q23:S23)</f>
        <v>796.51260000000002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12516.165000000001</v>
      </c>
      <c r="N24" s="62">
        <f t="shared" si="36"/>
        <v>19.14</v>
      </c>
      <c r="O24" s="46"/>
      <c r="P24" s="43"/>
      <c r="Q24" s="142">
        <f t="shared" si="37"/>
        <v>341.30100000000004</v>
      </c>
      <c r="R24" s="143">
        <f t="shared" si="38"/>
        <v>176.27400000000003</v>
      </c>
      <c r="S24" s="143">
        <f t="shared" si="39"/>
        <v>278.93759999999997</v>
      </c>
      <c r="T24" s="95">
        <f t="shared" si="40"/>
        <v>796.51260000000002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12516.165000000001</v>
      </c>
      <c r="N25" s="62">
        <f t="shared" si="36"/>
        <v>19.14</v>
      </c>
      <c r="O25" s="46"/>
      <c r="P25" s="43"/>
      <c r="Q25" s="142">
        <f t="shared" si="37"/>
        <v>341.30100000000004</v>
      </c>
      <c r="R25" s="143">
        <f t="shared" si="38"/>
        <v>176.27400000000003</v>
      </c>
      <c r="S25" s="143">
        <f t="shared" si="39"/>
        <v>278.93759999999997</v>
      </c>
      <c r="T25" s="95">
        <f t="shared" si="40"/>
        <v>796.51260000000002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12516.165000000001</v>
      </c>
      <c r="N26" s="62">
        <f t="shared" si="36"/>
        <v>19.14</v>
      </c>
      <c r="O26" s="46"/>
      <c r="P26" s="43"/>
      <c r="Q26" s="142">
        <f t="shared" si="37"/>
        <v>341.30100000000004</v>
      </c>
      <c r="R26" s="143">
        <f t="shared" si="38"/>
        <v>176.27400000000003</v>
      </c>
      <c r="S26" s="143">
        <f t="shared" si="39"/>
        <v>278.93759999999997</v>
      </c>
      <c r="T26" s="95">
        <f t="shared" si="40"/>
        <v>796.51260000000002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12516.165000000001</v>
      </c>
      <c r="N27" s="62">
        <f t="shared" si="36"/>
        <v>19.14</v>
      </c>
      <c r="O27" s="46"/>
      <c r="P27" s="43"/>
      <c r="Q27" s="142">
        <f t="shared" si="37"/>
        <v>341.30100000000004</v>
      </c>
      <c r="R27" s="143">
        <f t="shared" si="38"/>
        <v>176.27400000000003</v>
      </c>
      <c r="S27" s="143">
        <f t="shared" si="39"/>
        <v>278.93759999999997</v>
      </c>
      <c r="T27" s="95">
        <f t="shared" si="40"/>
        <v>796.51260000000002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12516.165000000001</v>
      </c>
      <c r="N28" s="62">
        <f t="shared" si="36"/>
        <v>19.14</v>
      </c>
      <c r="O28" s="46"/>
      <c r="P28" s="43"/>
      <c r="Q28" s="142">
        <f t="shared" si="37"/>
        <v>341.30100000000004</v>
      </c>
      <c r="R28" s="143">
        <f t="shared" si="38"/>
        <v>176.27400000000003</v>
      </c>
      <c r="S28" s="143">
        <f t="shared" si="39"/>
        <v>278.93759999999997</v>
      </c>
      <c r="T28" s="95">
        <f t="shared" si="40"/>
        <v>796.51260000000002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12516.165000000001</v>
      </c>
      <c r="N29" s="62">
        <f t="shared" si="36"/>
        <v>19.14</v>
      </c>
      <c r="O29" s="46"/>
      <c r="P29" s="43"/>
      <c r="Q29" s="142">
        <f t="shared" si="37"/>
        <v>341.30100000000004</v>
      </c>
      <c r="R29" s="143">
        <f t="shared" si="38"/>
        <v>176.27400000000003</v>
      </c>
      <c r="S29" s="143">
        <f t="shared" si="39"/>
        <v>278.93759999999997</v>
      </c>
      <c r="T29" s="95">
        <f t="shared" si="40"/>
        <v>796.51260000000002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12516.165000000001</v>
      </c>
      <c r="N30" s="62">
        <f t="shared" si="36"/>
        <v>19.14</v>
      </c>
      <c r="O30" s="46"/>
      <c r="P30" s="43"/>
      <c r="Q30" s="142">
        <f t="shared" si="37"/>
        <v>341.30100000000004</v>
      </c>
      <c r="R30" s="143">
        <f t="shared" si="38"/>
        <v>176.27400000000003</v>
      </c>
      <c r="S30" s="143">
        <f t="shared" si="39"/>
        <v>278.93759999999997</v>
      </c>
      <c r="T30" s="95">
        <f t="shared" si="40"/>
        <v>796.51260000000002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12516.165000000001</v>
      </c>
      <c r="N31" s="62">
        <f t="shared" si="36"/>
        <v>19.14</v>
      </c>
      <c r="O31" s="46"/>
      <c r="P31" s="43"/>
      <c r="Q31" s="142">
        <f t="shared" si="37"/>
        <v>341.30100000000004</v>
      </c>
      <c r="R31" s="143">
        <f t="shared" si="38"/>
        <v>176.27400000000003</v>
      </c>
      <c r="S31" s="143">
        <f t="shared" si="39"/>
        <v>278.93759999999997</v>
      </c>
      <c r="T31" s="95">
        <f t="shared" si="40"/>
        <v>796.51260000000002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12516.165000000001</v>
      </c>
      <c r="N32" s="62">
        <f t="shared" si="36"/>
        <v>19.14</v>
      </c>
      <c r="O32" s="46"/>
      <c r="P32" s="43"/>
      <c r="Q32" s="142">
        <f t="shared" si="37"/>
        <v>341.30100000000004</v>
      </c>
      <c r="R32" s="143">
        <f t="shared" si="38"/>
        <v>176.27400000000003</v>
      </c>
      <c r="S32" s="143">
        <f t="shared" si="39"/>
        <v>278.93759999999997</v>
      </c>
      <c r="T32" s="95">
        <f t="shared" si="40"/>
        <v>796.51260000000002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12516.165000000001</v>
      </c>
      <c r="N33" s="62">
        <f t="shared" si="36"/>
        <v>19.14</v>
      </c>
      <c r="O33" s="46"/>
      <c r="P33" s="43"/>
      <c r="Q33" s="142">
        <f t="shared" si="37"/>
        <v>341.30100000000004</v>
      </c>
      <c r="R33" s="143">
        <f t="shared" si="38"/>
        <v>176.27400000000003</v>
      </c>
      <c r="S33" s="143">
        <f t="shared" si="39"/>
        <v>278.93759999999997</v>
      </c>
      <c r="T33" s="95">
        <f t="shared" si="40"/>
        <v>796.51260000000002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12516.165000000001</v>
      </c>
      <c r="N34" s="62">
        <f t="shared" si="36"/>
        <v>19.14</v>
      </c>
      <c r="O34" s="46"/>
      <c r="P34" s="43"/>
      <c r="Q34" s="142">
        <f t="shared" si="37"/>
        <v>341.30100000000004</v>
      </c>
      <c r="R34" s="143">
        <f t="shared" si="38"/>
        <v>176.27400000000003</v>
      </c>
      <c r="S34" s="143">
        <f t="shared" si="39"/>
        <v>278.93759999999997</v>
      </c>
      <c r="T34" s="95">
        <f t="shared" si="40"/>
        <v>796.51260000000002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12516.165000000001</v>
      </c>
      <c r="N35" s="62">
        <f t="shared" si="36"/>
        <v>19.14</v>
      </c>
      <c r="O35" s="46"/>
      <c r="P35" s="43"/>
      <c r="Q35" s="142">
        <f t="shared" si="37"/>
        <v>341.30100000000004</v>
      </c>
      <c r="R35" s="143">
        <f t="shared" si="38"/>
        <v>176.27400000000003</v>
      </c>
      <c r="S35" s="143">
        <f t="shared" si="39"/>
        <v>278.93759999999997</v>
      </c>
      <c r="T35" s="95">
        <f t="shared" si="40"/>
        <v>796.51260000000002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12516.165000000001</v>
      </c>
      <c r="N36" s="62">
        <f t="shared" si="36"/>
        <v>19.14</v>
      </c>
      <c r="O36" s="46"/>
      <c r="P36" s="43"/>
      <c r="Q36" s="142">
        <f t="shared" si="37"/>
        <v>341.30100000000004</v>
      </c>
      <c r="R36" s="143">
        <f t="shared" si="38"/>
        <v>176.27400000000003</v>
      </c>
      <c r="S36" s="143">
        <f t="shared" si="39"/>
        <v>278.93759999999997</v>
      </c>
      <c r="T36" s="95">
        <f t="shared" si="40"/>
        <v>796.51260000000002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12516.165000000001</v>
      </c>
      <c r="N37" s="62">
        <f t="shared" si="36"/>
        <v>19.14</v>
      </c>
      <c r="O37" s="46"/>
      <c r="P37" s="43"/>
      <c r="Q37" s="142">
        <f t="shared" si="37"/>
        <v>341.30100000000004</v>
      </c>
      <c r="R37" s="143">
        <f t="shared" si="38"/>
        <v>176.27400000000003</v>
      </c>
      <c r="S37" s="143">
        <f t="shared" si="39"/>
        <v>278.93759999999997</v>
      </c>
      <c r="T37" s="95">
        <f t="shared" si="40"/>
        <v>796.51260000000002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12516.165000000001</v>
      </c>
      <c r="N38" s="62">
        <f t="shared" si="36"/>
        <v>19.14</v>
      </c>
      <c r="O38" s="46"/>
      <c r="P38" s="43"/>
      <c r="Q38" s="142">
        <f t="shared" si="37"/>
        <v>341.30100000000004</v>
      </c>
      <c r="R38" s="143">
        <f t="shared" si="38"/>
        <v>176.27400000000003</v>
      </c>
      <c r="S38" s="143">
        <f t="shared" si="39"/>
        <v>278.93759999999997</v>
      </c>
      <c r="T38" s="95">
        <f t="shared" si="40"/>
        <v>796.51260000000002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12516.165000000001</v>
      </c>
      <c r="N39" s="62">
        <f t="shared" si="36"/>
        <v>19.14</v>
      </c>
      <c r="O39" s="46"/>
      <c r="P39" s="43"/>
      <c r="Q39" s="142">
        <f t="shared" si="37"/>
        <v>341.30100000000004</v>
      </c>
      <c r="R39" s="143">
        <f t="shared" si="38"/>
        <v>176.27400000000003</v>
      </c>
      <c r="S39" s="143">
        <f t="shared" si="39"/>
        <v>278.93759999999997</v>
      </c>
      <c r="T39" s="95">
        <f t="shared" si="40"/>
        <v>796.51260000000002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12516.165000000001</v>
      </c>
      <c r="N40" s="62">
        <f t="shared" si="36"/>
        <v>19.14</v>
      </c>
      <c r="O40" s="46"/>
      <c r="P40" s="43"/>
      <c r="Q40" s="142">
        <f t="shared" si="37"/>
        <v>341.30100000000004</v>
      </c>
      <c r="R40" s="143">
        <f t="shared" si="38"/>
        <v>176.27400000000003</v>
      </c>
      <c r="S40" s="143">
        <f t="shared" si="39"/>
        <v>278.93759999999997</v>
      </c>
      <c r="T40" s="95">
        <f t="shared" si="40"/>
        <v>796.51260000000002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12516.165000000001</v>
      </c>
      <c r="N41" s="62">
        <f t="shared" si="36"/>
        <v>19.14</v>
      </c>
      <c r="O41" s="46"/>
      <c r="P41" s="43"/>
      <c r="Q41" s="142">
        <f t="shared" si="37"/>
        <v>341.30100000000004</v>
      </c>
      <c r="R41" s="143">
        <f t="shared" si="38"/>
        <v>176.27400000000003</v>
      </c>
      <c r="S41" s="143">
        <f t="shared" si="39"/>
        <v>278.93759999999997</v>
      </c>
      <c r="T41" s="95">
        <f t="shared" si="40"/>
        <v>796.51260000000002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12516.165000000001</v>
      </c>
      <c r="N42" s="62">
        <f t="shared" si="36"/>
        <v>19.14</v>
      </c>
      <c r="O42" s="46"/>
      <c r="P42" s="43"/>
      <c r="Q42" s="142">
        <f t="shared" si="37"/>
        <v>341.30100000000004</v>
      </c>
      <c r="R42" s="143">
        <f t="shared" si="38"/>
        <v>176.27400000000003</v>
      </c>
      <c r="S42" s="143">
        <f t="shared" si="39"/>
        <v>278.93759999999997</v>
      </c>
      <c r="T42" s="95">
        <f t="shared" si="40"/>
        <v>796.51260000000002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12516.165000000001</v>
      </c>
      <c r="N43" s="62">
        <f t="shared" si="36"/>
        <v>19.14</v>
      </c>
      <c r="O43" s="46"/>
      <c r="P43" s="43"/>
      <c r="Q43" s="142">
        <f t="shared" si="37"/>
        <v>341.30100000000004</v>
      </c>
      <c r="R43" s="143">
        <f t="shared" si="38"/>
        <v>176.27400000000003</v>
      </c>
      <c r="S43" s="143">
        <f t="shared" si="39"/>
        <v>278.93759999999997</v>
      </c>
      <c r="T43" s="95">
        <f t="shared" si="40"/>
        <v>796.51260000000002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12516.165000000001</v>
      </c>
      <c r="N44" s="62">
        <f t="shared" si="36"/>
        <v>19.14</v>
      </c>
      <c r="O44" s="46"/>
      <c r="P44" s="43"/>
      <c r="Q44" s="142">
        <f t="shared" si="37"/>
        <v>341.30100000000004</v>
      </c>
      <c r="R44" s="143">
        <f t="shared" si="38"/>
        <v>176.27400000000003</v>
      </c>
      <c r="S44" s="143">
        <f t="shared" si="39"/>
        <v>278.93759999999997</v>
      </c>
      <c r="T44" s="95">
        <f t="shared" si="40"/>
        <v>796.51260000000002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12516.165000000001</v>
      </c>
      <c r="N45" s="62">
        <f t="shared" si="36"/>
        <v>19.14</v>
      </c>
      <c r="O45" s="46"/>
      <c r="P45" s="43"/>
      <c r="Q45" s="142">
        <f t="shared" si="37"/>
        <v>341.30100000000004</v>
      </c>
      <c r="R45" s="143">
        <f t="shared" si="38"/>
        <v>176.27400000000003</v>
      </c>
      <c r="S45" s="143">
        <f t="shared" si="39"/>
        <v>278.93759999999997</v>
      </c>
      <c r="T45" s="95">
        <f t="shared" si="40"/>
        <v>796.51260000000002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12516.165000000001</v>
      </c>
      <c r="N46" s="62">
        <f t="shared" si="36"/>
        <v>19.14</v>
      </c>
      <c r="O46" s="46"/>
      <c r="P46" s="43"/>
      <c r="Q46" s="142">
        <f t="shared" si="37"/>
        <v>341.30100000000004</v>
      </c>
      <c r="R46" s="143">
        <f t="shared" si="38"/>
        <v>176.27400000000003</v>
      </c>
      <c r="S46" s="143">
        <f t="shared" si="39"/>
        <v>278.93759999999997</v>
      </c>
      <c r="T46" s="95">
        <f t="shared" si="40"/>
        <v>796.51260000000002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12516.165000000001</v>
      </c>
      <c r="N47" s="62">
        <f t="shared" si="36"/>
        <v>19.14</v>
      </c>
      <c r="O47" s="46"/>
      <c r="P47" s="43"/>
      <c r="Q47" s="142">
        <f t="shared" si="37"/>
        <v>341.30100000000004</v>
      </c>
      <c r="R47" s="143">
        <f t="shared" si="38"/>
        <v>176.27400000000003</v>
      </c>
      <c r="S47" s="143">
        <f t="shared" si="39"/>
        <v>278.93759999999997</v>
      </c>
      <c r="T47" s="95">
        <f t="shared" si="40"/>
        <v>796.51260000000002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12516.165000000001</v>
      </c>
      <c r="N48" s="62">
        <f t="shared" si="36"/>
        <v>19.14</v>
      </c>
      <c r="O48" s="46"/>
      <c r="P48" s="43"/>
      <c r="Q48" s="142">
        <f t="shared" si="37"/>
        <v>341.30100000000004</v>
      </c>
      <c r="R48" s="143">
        <f t="shared" si="38"/>
        <v>176.27400000000003</v>
      </c>
      <c r="S48" s="143">
        <f t="shared" si="39"/>
        <v>278.93759999999997</v>
      </c>
      <c r="T48" s="95">
        <f t="shared" si="40"/>
        <v>796.51260000000002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12516.165000000001</v>
      </c>
      <c r="N49" s="62">
        <f t="shared" si="36"/>
        <v>19.14</v>
      </c>
      <c r="O49" s="46"/>
      <c r="P49" s="43"/>
      <c r="Q49" s="142">
        <f t="shared" si="37"/>
        <v>341.30100000000004</v>
      </c>
      <c r="R49" s="143">
        <f t="shared" si="38"/>
        <v>176.27400000000003</v>
      </c>
      <c r="S49" s="143">
        <f t="shared" si="39"/>
        <v>278.93759999999997</v>
      </c>
      <c r="T49" s="95">
        <f t="shared" si="40"/>
        <v>796.51260000000002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12516.165000000001</v>
      </c>
      <c r="N50" s="62">
        <f t="shared" si="36"/>
        <v>19.14</v>
      </c>
      <c r="O50" s="46"/>
      <c r="P50" s="43"/>
      <c r="Q50" s="142">
        <f t="shared" si="37"/>
        <v>341.30100000000004</v>
      </c>
      <c r="R50" s="143">
        <f t="shared" si="38"/>
        <v>176.27400000000003</v>
      </c>
      <c r="S50" s="143">
        <f t="shared" si="39"/>
        <v>278.93759999999997</v>
      </c>
      <c r="T50" s="95">
        <f t="shared" si="40"/>
        <v>796.51260000000002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12516.165000000001</v>
      </c>
      <c r="N51" s="62">
        <f t="shared" si="36"/>
        <v>19.14</v>
      </c>
      <c r="O51" s="46"/>
      <c r="P51" s="43"/>
      <c r="Q51" s="142">
        <f t="shared" si="37"/>
        <v>341.30100000000004</v>
      </c>
      <c r="R51" s="143">
        <f t="shared" si="38"/>
        <v>176.27400000000003</v>
      </c>
      <c r="S51" s="143">
        <f t="shared" si="39"/>
        <v>278.93759999999997</v>
      </c>
      <c r="T51" s="95">
        <f t="shared" si="40"/>
        <v>796.51260000000002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12516.165000000001</v>
      </c>
      <c r="N52" s="62">
        <f t="shared" si="36"/>
        <v>19.14</v>
      </c>
      <c r="O52" s="46"/>
      <c r="P52" s="43"/>
      <c r="Q52" s="142">
        <f t="shared" si="37"/>
        <v>341.30100000000004</v>
      </c>
      <c r="R52" s="143">
        <f t="shared" si="38"/>
        <v>176.27400000000003</v>
      </c>
      <c r="S52" s="143">
        <f t="shared" si="39"/>
        <v>278.93759999999997</v>
      </c>
      <c r="T52" s="95">
        <f t="shared" si="40"/>
        <v>796.51260000000002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12516.165000000001</v>
      </c>
      <c r="N53" s="62">
        <f t="shared" si="36"/>
        <v>19.14</v>
      </c>
      <c r="O53" s="46"/>
      <c r="P53" s="43"/>
      <c r="Q53" s="142">
        <f t="shared" si="37"/>
        <v>341.30100000000004</v>
      </c>
      <c r="R53" s="143">
        <f t="shared" si="38"/>
        <v>176.27400000000003</v>
      </c>
      <c r="S53" s="143">
        <f t="shared" si="39"/>
        <v>278.93759999999997</v>
      </c>
      <c r="T53" s="95">
        <f t="shared" si="40"/>
        <v>796.51260000000002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12516.165000000001</v>
      </c>
      <c r="N54" s="62">
        <f t="shared" si="36"/>
        <v>19.14</v>
      </c>
      <c r="O54" s="46"/>
      <c r="P54" s="43"/>
      <c r="Q54" s="142">
        <f t="shared" si="37"/>
        <v>341.30100000000004</v>
      </c>
      <c r="R54" s="143">
        <f t="shared" si="38"/>
        <v>176.27400000000003</v>
      </c>
      <c r="S54" s="143">
        <f t="shared" si="39"/>
        <v>278.93759999999997</v>
      </c>
      <c r="T54" s="95">
        <f t="shared" si="40"/>
        <v>796.51260000000002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12516.165000000001</v>
      </c>
      <c r="N55" s="62">
        <f t="shared" si="36"/>
        <v>19.14</v>
      </c>
      <c r="O55" s="46"/>
      <c r="P55" s="43"/>
      <c r="Q55" s="142">
        <f t="shared" si="37"/>
        <v>341.30100000000004</v>
      </c>
      <c r="R55" s="143">
        <f t="shared" si="38"/>
        <v>176.27400000000003</v>
      </c>
      <c r="S55" s="143">
        <f t="shared" si="39"/>
        <v>278.93759999999997</v>
      </c>
      <c r="T55" s="95">
        <f t="shared" si="40"/>
        <v>796.51260000000002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12516.165000000001</v>
      </c>
      <c r="N56" s="62">
        <f t="shared" si="36"/>
        <v>19.14</v>
      </c>
      <c r="O56" s="46"/>
      <c r="P56" s="43"/>
      <c r="Q56" s="142">
        <f t="shared" si="37"/>
        <v>341.30100000000004</v>
      </c>
      <c r="R56" s="143">
        <f t="shared" si="38"/>
        <v>176.27400000000003</v>
      </c>
      <c r="S56" s="143">
        <f t="shared" si="39"/>
        <v>278.93759999999997</v>
      </c>
      <c r="T56" s="95">
        <f t="shared" si="40"/>
        <v>796.51260000000002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12516.165000000001</v>
      </c>
      <c r="N57" s="62">
        <f t="shared" si="36"/>
        <v>19.14</v>
      </c>
      <c r="O57" s="46"/>
      <c r="P57" s="43"/>
      <c r="Q57" s="142">
        <f t="shared" si="37"/>
        <v>341.30100000000004</v>
      </c>
      <c r="R57" s="143">
        <f t="shared" si="38"/>
        <v>176.27400000000003</v>
      </c>
      <c r="S57" s="143">
        <f t="shared" si="39"/>
        <v>278.93759999999997</v>
      </c>
      <c r="T57" s="95">
        <f t="shared" si="40"/>
        <v>796.51260000000002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12516.165000000001</v>
      </c>
      <c r="N58" s="62">
        <f t="shared" si="36"/>
        <v>19.14</v>
      </c>
      <c r="O58" s="46"/>
      <c r="P58" s="43"/>
      <c r="Q58" s="142">
        <f t="shared" si="37"/>
        <v>341.30100000000004</v>
      </c>
      <c r="R58" s="143">
        <f t="shared" si="38"/>
        <v>176.27400000000003</v>
      </c>
      <c r="S58" s="143">
        <f t="shared" si="39"/>
        <v>278.93759999999997</v>
      </c>
      <c r="T58" s="95">
        <f t="shared" si="40"/>
        <v>796.51260000000002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12516.165000000001</v>
      </c>
      <c r="N59" s="62">
        <f t="shared" si="36"/>
        <v>19.14</v>
      </c>
      <c r="O59" s="46"/>
      <c r="P59" s="43"/>
      <c r="Q59" s="142">
        <f t="shared" si="37"/>
        <v>341.30100000000004</v>
      </c>
      <c r="R59" s="143">
        <f t="shared" si="38"/>
        <v>176.27400000000003</v>
      </c>
      <c r="S59" s="143">
        <f t="shared" si="39"/>
        <v>278.93759999999997</v>
      </c>
      <c r="T59" s="95">
        <f t="shared" si="40"/>
        <v>796.51260000000002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12516.165000000001</v>
      </c>
      <c r="N60" s="62">
        <f t="shared" si="36"/>
        <v>19.14</v>
      </c>
      <c r="O60" s="46"/>
      <c r="P60" s="43"/>
      <c r="Q60" s="142">
        <f t="shared" si="37"/>
        <v>341.30100000000004</v>
      </c>
      <c r="R60" s="143">
        <f t="shared" si="38"/>
        <v>176.27400000000003</v>
      </c>
      <c r="S60" s="143">
        <f t="shared" si="39"/>
        <v>278.93759999999997</v>
      </c>
      <c r="T60" s="95">
        <f t="shared" si="40"/>
        <v>796.51260000000002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12516.165000000001</v>
      </c>
      <c r="N61" s="62">
        <f t="shared" si="36"/>
        <v>19.14</v>
      </c>
      <c r="O61" s="46"/>
      <c r="P61" s="43"/>
      <c r="Q61" s="142">
        <f t="shared" si="37"/>
        <v>341.30100000000004</v>
      </c>
      <c r="R61" s="143">
        <f t="shared" si="38"/>
        <v>176.27400000000003</v>
      </c>
      <c r="S61" s="143">
        <f t="shared" si="39"/>
        <v>278.93759999999997</v>
      </c>
      <c r="T61" s="95">
        <f t="shared" si="40"/>
        <v>796.51260000000002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12516.165000000001</v>
      </c>
      <c r="N62" s="62">
        <f t="shared" si="36"/>
        <v>19.14</v>
      </c>
      <c r="O62" s="46"/>
      <c r="P62" s="43"/>
      <c r="Q62" s="142">
        <f t="shared" si="37"/>
        <v>341.30100000000004</v>
      </c>
      <c r="R62" s="143">
        <f t="shared" si="38"/>
        <v>176.27400000000003</v>
      </c>
      <c r="S62" s="143">
        <f t="shared" si="39"/>
        <v>278.93759999999997</v>
      </c>
      <c r="T62" s="95">
        <f t="shared" si="40"/>
        <v>796.51260000000002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12516.165000000001</v>
      </c>
      <c r="N63" s="62">
        <f t="shared" si="36"/>
        <v>19.14</v>
      </c>
      <c r="O63" s="46"/>
      <c r="P63" s="43"/>
      <c r="Q63" s="142">
        <f t="shared" si="37"/>
        <v>341.30100000000004</v>
      </c>
      <c r="R63" s="143">
        <f t="shared" si="38"/>
        <v>176.27400000000003</v>
      </c>
      <c r="S63" s="143">
        <f t="shared" si="39"/>
        <v>278.93759999999997</v>
      </c>
      <c r="T63" s="95">
        <f t="shared" si="40"/>
        <v>796.51260000000002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12516.165000000001</v>
      </c>
      <c r="N64" s="62">
        <f t="shared" si="36"/>
        <v>19.14</v>
      </c>
      <c r="O64" s="46"/>
      <c r="P64" s="43"/>
      <c r="Q64" s="142">
        <f t="shared" si="37"/>
        <v>341.30100000000004</v>
      </c>
      <c r="R64" s="143">
        <f t="shared" si="38"/>
        <v>176.27400000000003</v>
      </c>
      <c r="S64" s="143">
        <f t="shared" si="39"/>
        <v>278.93759999999997</v>
      </c>
      <c r="T64" s="95">
        <f t="shared" si="40"/>
        <v>796.51260000000002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12516.165000000001</v>
      </c>
      <c r="N65" s="62">
        <f t="shared" si="36"/>
        <v>19.14</v>
      </c>
      <c r="O65" s="46"/>
      <c r="P65" s="43"/>
      <c r="Q65" s="142">
        <f t="shared" si="37"/>
        <v>341.30100000000004</v>
      </c>
      <c r="R65" s="143">
        <f t="shared" si="38"/>
        <v>176.27400000000003</v>
      </c>
      <c r="S65" s="143">
        <f t="shared" si="39"/>
        <v>278.93759999999997</v>
      </c>
      <c r="T65" s="95">
        <f t="shared" si="40"/>
        <v>796.51260000000002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12516.165000000001</v>
      </c>
      <c r="N66" s="62">
        <f t="shared" si="36"/>
        <v>19.14</v>
      </c>
      <c r="O66" s="46"/>
      <c r="P66" s="43"/>
      <c r="Q66" s="142">
        <f t="shared" si="37"/>
        <v>341.30100000000004</v>
      </c>
      <c r="R66" s="143">
        <f t="shared" si="38"/>
        <v>176.27400000000003</v>
      </c>
      <c r="S66" s="143">
        <f t="shared" si="39"/>
        <v>278.93759999999997</v>
      </c>
      <c r="T66" s="95">
        <f t="shared" si="40"/>
        <v>796.51260000000002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12516.165000000001</v>
      </c>
      <c r="N67" s="62">
        <f t="shared" si="36"/>
        <v>19.14</v>
      </c>
      <c r="O67" s="46"/>
      <c r="P67" s="43"/>
      <c r="Q67" s="142">
        <f t="shared" si="37"/>
        <v>341.30100000000004</v>
      </c>
      <c r="R67" s="143">
        <f t="shared" si="38"/>
        <v>176.27400000000003</v>
      </c>
      <c r="S67" s="143">
        <f t="shared" si="39"/>
        <v>278.93759999999997</v>
      </c>
      <c r="T67" s="95">
        <f t="shared" si="40"/>
        <v>796.51260000000002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12516.165000000001</v>
      </c>
      <c r="N68" s="62">
        <f t="shared" si="36"/>
        <v>19.14</v>
      </c>
      <c r="O68" s="46"/>
      <c r="P68" s="43"/>
      <c r="Q68" s="142">
        <f t="shared" si="37"/>
        <v>341.30100000000004</v>
      </c>
      <c r="R68" s="143">
        <f t="shared" si="38"/>
        <v>176.27400000000003</v>
      </c>
      <c r="S68" s="143">
        <f t="shared" si="39"/>
        <v>278.93759999999997</v>
      </c>
      <c r="T68" s="95">
        <f t="shared" si="40"/>
        <v>796.51260000000002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12516.165000000001</v>
      </c>
      <c r="N69" s="62">
        <f t="shared" si="36"/>
        <v>19.14</v>
      </c>
      <c r="O69" s="46"/>
      <c r="P69" s="43"/>
      <c r="Q69" s="142">
        <f t="shared" si="37"/>
        <v>341.30100000000004</v>
      </c>
      <c r="R69" s="143">
        <f t="shared" si="38"/>
        <v>176.27400000000003</v>
      </c>
      <c r="S69" s="143">
        <f t="shared" si="39"/>
        <v>278.93759999999997</v>
      </c>
      <c r="T69" s="95">
        <f t="shared" si="40"/>
        <v>796.51260000000002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12516.165000000001</v>
      </c>
      <c r="N70" s="62">
        <f t="shared" si="36"/>
        <v>19.14</v>
      </c>
      <c r="O70" s="46"/>
      <c r="P70" s="43"/>
      <c r="Q70" s="142">
        <f t="shared" si="37"/>
        <v>341.30100000000004</v>
      </c>
      <c r="R70" s="143">
        <f t="shared" si="38"/>
        <v>176.27400000000003</v>
      </c>
      <c r="S70" s="143">
        <f t="shared" si="39"/>
        <v>278.93759999999997</v>
      </c>
      <c r="T70" s="95">
        <f t="shared" si="40"/>
        <v>796.51260000000002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12516.165000000001</v>
      </c>
      <c r="N71" s="62">
        <f t="shared" si="36"/>
        <v>19.14</v>
      </c>
      <c r="O71" s="46"/>
      <c r="P71" s="43"/>
      <c r="Q71" s="142">
        <f t="shared" si="37"/>
        <v>341.30100000000004</v>
      </c>
      <c r="R71" s="143">
        <f t="shared" si="38"/>
        <v>176.27400000000003</v>
      </c>
      <c r="S71" s="143">
        <f t="shared" si="39"/>
        <v>278.93759999999997</v>
      </c>
      <c r="T71" s="95">
        <f t="shared" si="40"/>
        <v>796.51260000000002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12516.165000000001</v>
      </c>
      <c r="N72" s="62">
        <f t="shared" si="36"/>
        <v>19.14</v>
      </c>
      <c r="O72" s="46"/>
      <c r="P72" s="43"/>
      <c r="Q72" s="142">
        <f t="shared" si="37"/>
        <v>341.30100000000004</v>
      </c>
      <c r="R72" s="143">
        <f t="shared" si="38"/>
        <v>176.27400000000003</v>
      </c>
      <c r="S72" s="143">
        <f t="shared" si="39"/>
        <v>278.93759999999997</v>
      </c>
      <c r="T72" s="95">
        <f t="shared" si="40"/>
        <v>796.51260000000002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12516.165000000001</v>
      </c>
      <c r="N73" s="62">
        <f t="shared" si="36"/>
        <v>19.14</v>
      </c>
      <c r="O73" s="46"/>
      <c r="P73" s="43"/>
      <c r="Q73" s="142">
        <f t="shared" si="37"/>
        <v>341.30100000000004</v>
      </c>
      <c r="R73" s="143">
        <f t="shared" si="38"/>
        <v>176.27400000000003</v>
      </c>
      <c r="S73" s="143">
        <f t="shared" si="39"/>
        <v>278.93759999999997</v>
      </c>
      <c r="T73" s="95">
        <f t="shared" si="40"/>
        <v>796.51260000000002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12516.165000000001</v>
      </c>
      <c r="N74" s="62">
        <f t="shared" si="36"/>
        <v>19.14</v>
      </c>
      <c r="O74" s="46"/>
      <c r="P74" s="43"/>
      <c r="Q74" s="142">
        <f t="shared" si="37"/>
        <v>341.30100000000004</v>
      </c>
      <c r="R74" s="143">
        <f t="shared" si="38"/>
        <v>176.27400000000003</v>
      </c>
      <c r="S74" s="143">
        <f t="shared" si="39"/>
        <v>278.93759999999997</v>
      </c>
      <c r="T74" s="95">
        <f t="shared" si="40"/>
        <v>796.51260000000002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12516.165000000001</v>
      </c>
      <c r="N75" s="62">
        <f t="shared" si="36"/>
        <v>19.14</v>
      </c>
      <c r="O75" s="46"/>
      <c r="P75" s="43"/>
      <c r="Q75" s="142">
        <f t="shared" si="37"/>
        <v>341.30100000000004</v>
      </c>
      <c r="R75" s="143">
        <f t="shared" si="38"/>
        <v>176.27400000000003</v>
      </c>
      <c r="S75" s="143">
        <f t="shared" si="39"/>
        <v>278.93759999999997</v>
      </c>
      <c r="T75" s="95">
        <f t="shared" si="40"/>
        <v>796.51260000000002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12516.165000000001</v>
      </c>
      <c r="N76" s="62">
        <f t="shared" si="36"/>
        <v>19.14</v>
      </c>
      <c r="O76" s="46"/>
      <c r="P76" s="43"/>
      <c r="Q76" s="142">
        <f t="shared" si="37"/>
        <v>341.30100000000004</v>
      </c>
      <c r="R76" s="143">
        <f t="shared" si="38"/>
        <v>176.27400000000003</v>
      </c>
      <c r="S76" s="143">
        <f t="shared" si="39"/>
        <v>278.93759999999997</v>
      </c>
      <c r="T76" s="95">
        <f t="shared" si="40"/>
        <v>796.51260000000002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12516.165000000001</v>
      </c>
      <c r="N77" s="62">
        <f t="shared" si="36"/>
        <v>19.14</v>
      </c>
      <c r="O77" s="46"/>
      <c r="P77" s="43"/>
      <c r="Q77" s="142">
        <f t="shared" si="37"/>
        <v>341.30100000000004</v>
      </c>
      <c r="R77" s="143">
        <f t="shared" si="38"/>
        <v>176.27400000000003</v>
      </c>
      <c r="S77" s="143">
        <f t="shared" si="39"/>
        <v>278.93759999999997</v>
      </c>
      <c r="T77" s="95">
        <f t="shared" si="40"/>
        <v>796.51260000000002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12516.165000000001</v>
      </c>
      <c r="N78" s="62">
        <f t="shared" si="36"/>
        <v>19.14</v>
      </c>
      <c r="O78" s="46"/>
      <c r="P78" s="43"/>
      <c r="Q78" s="142">
        <f t="shared" si="37"/>
        <v>341.30100000000004</v>
      </c>
      <c r="R78" s="143">
        <f t="shared" si="38"/>
        <v>176.27400000000003</v>
      </c>
      <c r="S78" s="143">
        <f t="shared" si="39"/>
        <v>278.93759999999997</v>
      </c>
      <c r="T78" s="95">
        <f t="shared" si="40"/>
        <v>796.51260000000002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12516.165000000001</v>
      </c>
      <c r="N79" s="62">
        <f t="shared" si="36"/>
        <v>19.14</v>
      </c>
      <c r="O79" s="46"/>
      <c r="P79" s="43"/>
      <c r="Q79" s="142">
        <f t="shared" si="37"/>
        <v>341.30100000000004</v>
      </c>
      <c r="R79" s="143">
        <f t="shared" si="38"/>
        <v>176.27400000000003</v>
      </c>
      <c r="S79" s="143">
        <f t="shared" si="39"/>
        <v>278.93759999999997</v>
      </c>
      <c r="T79" s="95">
        <f t="shared" si="40"/>
        <v>796.51260000000002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12516.165000000001</v>
      </c>
      <c r="N80" s="62">
        <f t="shared" si="36"/>
        <v>19.14</v>
      </c>
      <c r="O80" s="46"/>
      <c r="P80" s="43"/>
      <c r="Q80" s="142">
        <f t="shared" si="37"/>
        <v>341.30100000000004</v>
      </c>
      <c r="R80" s="143">
        <f t="shared" si="38"/>
        <v>176.27400000000003</v>
      </c>
      <c r="S80" s="143">
        <f t="shared" si="39"/>
        <v>278.93759999999997</v>
      </c>
      <c r="T80" s="95">
        <f t="shared" si="40"/>
        <v>796.51260000000002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12516.165000000001</v>
      </c>
      <c r="N81" s="62">
        <f t="shared" si="36"/>
        <v>19.14</v>
      </c>
      <c r="O81" s="46"/>
      <c r="P81" s="43"/>
      <c r="Q81" s="142">
        <f t="shared" si="37"/>
        <v>341.30100000000004</v>
      </c>
      <c r="R81" s="143">
        <f t="shared" si="38"/>
        <v>176.27400000000003</v>
      </c>
      <c r="S81" s="143">
        <f t="shared" si="39"/>
        <v>278.93759999999997</v>
      </c>
      <c r="T81" s="95">
        <f t="shared" si="40"/>
        <v>796.51260000000002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12516.165000000001</v>
      </c>
      <c r="N82" s="62">
        <f t="shared" si="36"/>
        <v>19.14</v>
      </c>
      <c r="O82" s="46"/>
      <c r="P82" s="43"/>
      <c r="Q82" s="142">
        <f t="shared" si="37"/>
        <v>341.30100000000004</v>
      </c>
      <c r="R82" s="143">
        <f t="shared" si="38"/>
        <v>176.27400000000003</v>
      </c>
      <c r="S82" s="143">
        <f t="shared" si="39"/>
        <v>278.93759999999997</v>
      </c>
      <c r="T82" s="95">
        <f t="shared" si="40"/>
        <v>796.51260000000002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12516.165000000001</v>
      </c>
      <c r="N83" s="62">
        <f t="shared" si="36"/>
        <v>19.14</v>
      </c>
      <c r="O83" s="46"/>
      <c r="P83" s="43"/>
      <c r="Q83" s="142">
        <f t="shared" si="37"/>
        <v>341.30100000000004</v>
      </c>
      <c r="R83" s="143">
        <f t="shared" si="38"/>
        <v>176.27400000000003</v>
      </c>
      <c r="S83" s="143">
        <f t="shared" si="39"/>
        <v>278.93759999999997</v>
      </c>
      <c r="T83" s="95">
        <f t="shared" si="40"/>
        <v>796.51260000000002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12516.165000000001</v>
      </c>
      <c r="N84" s="62">
        <f t="shared" si="36"/>
        <v>19.14</v>
      </c>
      <c r="O84" s="46"/>
      <c r="P84" s="43"/>
      <c r="Q84" s="142">
        <f t="shared" si="37"/>
        <v>341.30100000000004</v>
      </c>
      <c r="R84" s="143">
        <f t="shared" si="38"/>
        <v>176.27400000000003</v>
      </c>
      <c r="S84" s="143">
        <f t="shared" si="39"/>
        <v>278.93759999999997</v>
      </c>
      <c r="T84" s="95">
        <f t="shared" si="40"/>
        <v>796.51260000000002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12516.165000000001</v>
      </c>
      <c r="N85" s="62">
        <f t="shared" si="36"/>
        <v>19.14</v>
      </c>
      <c r="O85" s="46"/>
      <c r="P85" s="43"/>
      <c r="Q85" s="142">
        <f t="shared" si="37"/>
        <v>341.30100000000004</v>
      </c>
      <c r="R85" s="143">
        <f t="shared" si="38"/>
        <v>176.27400000000003</v>
      </c>
      <c r="S85" s="143">
        <f t="shared" si="39"/>
        <v>278.93759999999997</v>
      </c>
      <c r="T85" s="95">
        <f t="shared" si="40"/>
        <v>796.51260000000002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12516.165000000001</v>
      </c>
      <c r="N86" s="62">
        <f t="shared" si="36"/>
        <v>19.14</v>
      </c>
      <c r="O86" s="46"/>
      <c r="P86" s="43"/>
      <c r="Q86" s="142">
        <f t="shared" si="37"/>
        <v>341.30100000000004</v>
      </c>
      <c r="R86" s="143">
        <f t="shared" si="38"/>
        <v>176.27400000000003</v>
      </c>
      <c r="S86" s="143">
        <f t="shared" si="39"/>
        <v>278.93759999999997</v>
      </c>
      <c r="T86" s="95">
        <f t="shared" si="40"/>
        <v>796.51260000000002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12516.165000000001</v>
      </c>
      <c r="N87" s="62">
        <f t="shared" ref="N87:N150" si="47">SUMPRODUCT($C$3:$K$3,$C$6:$K$6)/1000</f>
        <v>19.14</v>
      </c>
      <c r="O87" s="46"/>
      <c r="P87" s="43"/>
      <c r="Q87" s="142">
        <f t="shared" ref="Q87:Q150" si="48">SUMPRODUCT($C$4:$E$4,$C$6:$E$6)*$Q$3</f>
        <v>341.30100000000004</v>
      </c>
      <c r="R87" s="143">
        <f t="shared" ref="R87:R150" si="49">SUMPRODUCT($F$4:$H$4,$F$6:$H$6)*$R$3</f>
        <v>176.27400000000003</v>
      </c>
      <c r="S87" s="143">
        <f t="shared" ref="S87:S150" si="50">SUMPRODUCT($I$4:$K$4,$I$6:$K$6)*$S$3</f>
        <v>278.93759999999997</v>
      </c>
      <c r="T87" s="95">
        <f t="shared" ref="T87:T150" si="51">SUM(Q87:S87)</f>
        <v>796.51260000000002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12516.165000000001</v>
      </c>
      <c r="N88" s="62">
        <f t="shared" si="47"/>
        <v>19.14</v>
      </c>
      <c r="O88" s="46"/>
      <c r="P88" s="43"/>
      <c r="Q88" s="142">
        <f t="shared" si="48"/>
        <v>341.30100000000004</v>
      </c>
      <c r="R88" s="143">
        <f t="shared" si="49"/>
        <v>176.27400000000003</v>
      </c>
      <c r="S88" s="143">
        <f t="shared" si="50"/>
        <v>278.93759999999997</v>
      </c>
      <c r="T88" s="95">
        <f t="shared" si="51"/>
        <v>796.51260000000002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12516.165000000001</v>
      </c>
      <c r="N89" s="62">
        <f t="shared" si="47"/>
        <v>19.14</v>
      </c>
      <c r="O89" s="46"/>
      <c r="P89" s="43"/>
      <c r="Q89" s="142">
        <f t="shared" si="48"/>
        <v>341.30100000000004</v>
      </c>
      <c r="R89" s="143">
        <f t="shared" si="49"/>
        <v>176.27400000000003</v>
      </c>
      <c r="S89" s="143">
        <f t="shared" si="50"/>
        <v>278.93759999999997</v>
      </c>
      <c r="T89" s="95">
        <f t="shared" si="51"/>
        <v>796.51260000000002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12516.165000000001</v>
      </c>
      <c r="N90" s="62">
        <f t="shared" si="47"/>
        <v>19.14</v>
      </c>
      <c r="O90" s="46"/>
      <c r="P90" s="43"/>
      <c r="Q90" s="142">
        <f t="shared" si="48"/>
        <v>341.30100000000004</v>
      </c>
      <c r="R90" s="143">
        <f t="shared" si="49"/>
        <v>176.27400000000003</v>
      </c>
      <c r="S90" s="143">
        <f t="shared" si="50"/>
        <v>278.93759999999997</v>
      </c>
      <c r="T90" s="95">
        <f t="shared" si="51"/>
        <v>796.51260000000002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12516.165000000001</v>
      </c>
      <c r="N91" s="62">
        <f t="shared" si="47"/>
        <v>19.14</v>
      </c>
      <c r="O91" s="46"/>
      <c r="P91" s="43"/>
      <c r="Q91" s="142">
        <f t="shared" si="48"/>
        <v>341.30100000000004</v>
      </c>
      <c r="R91" s="143">
        <f t="shared" si="49"/>
        <v>176.27400000000003</v>
      </c>
      <c r="S91" s="143">
        <f t="shared" si="50"/>
        <v>278.93759999999997</v>
      </c>
      <c r="T91" s="95">
        <f t="shared" si="51"/>
        <v>796.51260000000002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12516.165000000001</v>
      </c>
      <c r="N92" s="62">
        <f t="shared" si="47"/>
        <v>19.14</v>
      </c>
      <c r="O92" s="46"/>
      <c r="P92" s="43"/>
      <c r="Q92" s="142">
        <f t="shared" si="48"/>
        <v>341.30100000000004</v>
      </c>
      <c r="R92" s="143">
        <f t="shared" si="49"/>
        <v>176.27400000000003</v>
      </c>
      <c r="S92" s="143">
        <f t="shared" si="50"/>
        <v>278.93759999999997</v>
      </c>
      <c r="T92" s="95">
        <f t="shared" si="51"/>
        <v>796.51260000000002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12516.165000000001</v>
      </c>
      <c r="N93" s="62">
        <f t="shared" si="47"/>
        <v>19.14</v>
      </c>
      <c r="O93" s="46"/>
      <c r="P93" s="43"/>
      <c r="Q93" s="142">
        <f t="shared" si="48"/>
        <v>341.30100000000004</v>
      </c>
      <c r="R93" s="143">
        <f t="shared" si="49"/>
        <v>176.27400000000003</v>
      </c>
      <c r="S93" s="143">
        <f t="shared" si="50"/>
        <v>278.93759999999997</v>
      </c>
      <c r="T93" s="95">
        <f t="shared" si="51"/>
        <v>796.51260000000002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12516.165000000001</v>
      </c>
      <c r="N94" s="62">
        <f t="shared" si="47"/>
        <v>19.14</v>
      </c>
      <c r="O94" s="46"/>
      <c r="P94" s="43"/>
      <c r="Q94" s="142">
        <f t="shared" si="48"/>
        <v>341.30100000000004</v>
      </c>
      <c r="R94" s="143">
        <f t="shared" si="49"/>
        <v>176.27400000000003</v>
      </c>
      <c r="S94" s="143">
        <f t="shared" si="50"/>
        <v>278.93759999999997</v>
      </c>
      <c r="T94" s="95">
        <f t="shared" si="51"/>
        <v>796.51260000000002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12516.165000000001</v>
      </c>
      <c r="N95" s="62">
        <f t="shared" si="47"/>
        <v>19.14</v>
      </c>
      <c r="O95" s="46"/>
      <c r="P95" s="43"/>
      <c r="Q95" s="142">
        <f t="shared" si="48"/>
        <v>341.30100000000004</v>
      </c>
      <c r="R95" s="143">
        <f t="shared" si="49"/>
        <v>176.27400000000003</v>
      </c>
      <c r="S95" s="143">
        <f t="shared" si="50"/>
        <v>278.93759999999997</v>
      </c>
      <c r="T95" s="95">
        <f t="shared" si="51"/>
        <v>796.51260000000002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12516.165000000001</v>
      </c>
      <c r="N96" s="62">
        <f t="shared" si="47"/>
        <v>19.14</v>
      </c>
      <c r="O96" s="46"/>
      <c r="P96" s="43"/>
      <c r="Q96" s="142">
        <f t="shared" si="48"/>
        <v>341.30100000000004</v>
      </c>
      <c r="R96" s="143">
        <f t="shared" si="49"/>
        <v>176.27400000000003</v>
      </c>
      <c r="S96" s="143">
        <f t="shared" si="50"/>
        <v>278.93759999999997</v>
      </c>
      <c r="T96" s="95">
        <f t="shared" si="51"/>
        <v>796.51260000000002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12516.165000000001</v>
      </c>
      <c r="N97" s="62">
        <f t="shared" si="47"/>
        <v>19.14</v>
      </c>
      <c r="O97" s="46"/>
      <c r="P97" s="43"/>
      <c r="Q97" s="142">
        <f t="shared" si="48"/>
        <v>341.30100000000004</v>
      </c>
      <c r="R97" s="143">
        <f t="shared" si="49"/>
        <v>176.27400000000003</v>
      </c>
      <c r="S97" s="143">
        <f t="shared" si="50"/>
        <v>278.93759999999997</v>
      </c>
      <c r="T97" s="95">
        <f t="shared" si="51"/>
        <v>796.51260000000002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12516.165000000001</v>
      </c>
      <c r="N98" s="62">
        <f t="shared" si="47"/>
        <v>19.14</v>
      </c>
      <c r="O98" s="46"/>
      <c r="P98" s="43"/>
      <c r="Q98" s="142">
        <f t="shared" si="48"/>
        <v>341.30100000000004</v>
      </c>
      <c r="R98" s="143">
        <f t="shared" si="49"/>
        <v>176.27400000000003</v>
      </c>
      <c r="S98" s="143">
        <f t="shared" si="50"/>
        <v>278.93759999999997</v>
      </c>
      <c r="T98" s="95">
        <f t="shared" si="51"/>
        <v>796.51260000000002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12516.165000000001</v>
      </c>
      <c r="N99" s="62">
        <f t="shared" si="47"/>
        <v>19.14</v>
      </c>
      <c r="O99" s="46"/>
      <c r="P99" s="43"/>
      <c r="Q99" s="142">
        <f t="shared" si="48"/>
        <v>341.30100000000004</v>
      </c>
      <c r="R99" s="143">
        <f t="shared" si="49"/>
        <v>176.27400000000003</v>
      </c>
      <c r="S99" s="143">
        <f t="shared" si="50"/>
        <v>278.93759999999997</v>
      </c>
      <c r="T99" s="95">
        <f t="shared" si="51"/>
        <v>796.51260000000002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12516.165000000001</v>
      </c>
      <c r="N100" s="62">
        <f t="shared" si="47"/>
        <v>19.14</v>
      </c>
      <c r="O100" s="46"/>
      <c r="P100" s="43"/>
      <c r="Q100" s="142">
        <f t="shared" si="48"/>
        <v>341.30100000000004</v>
      </c>
      <c r="R100" s="143">
        <f t="shared" si="49"/>
        <v>176.27400000000003</v>
      </c>
      <c r="S100" s="143">
        <f t="shared" si="50"/>
        <v>278.93759999999997</v>
      </c>
      <c r="T100" s="95">
        <f t="shared" si="51"/>
        <v>796.51260000000002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12516.165000000001</v>
      </c>
      <c r="N101" s="62">
        <f t="shared" si="47"/>
        <v>19.14</v>
      </c>
      <c r="O101" s="46"/>
      <c r="P101" s="43"/>
      <c r="Q101" s="142">
        <f t="shared" si="48"/>
        <v>341.30100000000004</v>
      </c>
      <c r="R101" s="143">
        <f t="shared" si="49"/>
        <v>176.27400000000003</v>
      </c>
      <c r="S101" s="143">
        <f t="shared" si="50"/>
        <v>278.93759999999997</v>
      </c>
      <c r="T101" s="95">
        <f t="shared" si="51"/>
        <v>796.51260000000002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12516.165000000001</v>
      </c>
      <c r="N102" s="62">
        <f t="shared" si="47"/>
        <v>19.14</v>
      </c>
      <c r="O102" s="46"/>
      <c r="P102" s="43"/>
      <c r="Q102" s="142">
        <f t="shared" si="48"/>
        <v>341.30100000000004</v>
      </c>
      <c r="R102" s="143">
        <f t="shared" si="49"/>
        <v>176.27400000000003</v>
      </c>
      <c r="S102" s="143">
        <f t="shared" si="50"/>
        <v>278.93759999999997</v>
      </c>
      <c r="T102" s="95">
        <f t="shared" si="51"/>
        <v>796.51260000000002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12516.165000000001</v>
      </c>
      <c r="N103" s="62">
        <f t="shared" si="47"/>
        <v>19.14</v>
      </c>
      <c r="O103" s="46"/>
      <c r="P103" s="43"/>
      <c r="Q103" s="142">
        <f t="shared" si="48"/>
        <v>341.30100000000004</v>
      </c>
      <c r="R103" s="143">
        <f t="shared" si="49"/>
        <v>176.27400000000003</v>
      </c>
      <c r="S103" s="143">
        <f t="shared" si="50"/>
        <v>278.93759999999997</v>
      </c>
      <c r="T103" s="95">
        <f t="shared" si="51"/>
        <v>796.51260000000002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12516.165000000001</v>
      </c>
      <c r="N104" s="62">
        <f t="shared" si="47"/>
        <v>19.14</v>
      </c>
      <c r="O104" s="46"/>
      <c r="P104" s="43"/>
      <c r="Q104" s="142">
        <f t="shared" si="48"/>
        <v>341.30100000000004</v>
      </c>
      <c r="R104" s="143">
        <f t="shared" si="49"/>
        <v>176.27400000000003</v>
      </c>
      <c r="S104" s="143">
        <f t="shared" si="50"/>
        <v>278.93759999999997</v>
      </c>
      <c r="T104" s="95">
        <f t="shared" si="51"/>
        <v>796.51260000000002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12516.165000000001</v>
      </c>
      <c r="N105" s="62">
        <f t="shared" si="47"/>
        <v>19.14</v>
      </c>
      <c r="O105" s="46"/>
      <c r="P105" s="43"/>
      <c r="Q105" s="142">
        <f t="shared" si="48"/>
        <v>341.30100000000004</v>
      </c>
      <c r="R105" s="143">
        <f t="shared" si="49"/>
        <v>176.27400000000003</v>
      </c>
      <c r="S105" s="143">
        <f t="shared" si="50"/>
        <v>278.93759999999997</v>
      </c>
      <c r="T105" s="95">
        <f t="shared" si="51"/>
        <v>796.51260000000002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12516.165000000001</v>
      </c>
      <c r="N106" s="62">
        <f t="shared" si="47"/>
        <v>19.14</v>
      </c>
      <c r="O106" s="46"/>
      <c r="P106" s="43"/>
      <c r="Q106" s="142">
        <f t="shared" si="48"/>
        <v>341.30100000000004</v>
      </c>
      <c r="R106" s="143">
        <f t="shared" si="49"/>
        <v>176.27400000000003</v>
      </c>
      <c r="S106" s="143">
        <f t="shared" si="50"/>
        <v>278.93759999999997</v>
      </c>
      <c r="T106" s="95">
        <f t="shared" si="51"/>
        <v>796.51260000000002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12516.165000000001</v>
      </c>
      <c r="N107" s="62">
        <f t="shared" si="47"/>
        <v>19.14</v>
      </c>
      <c r="O107" s="46"/>
      <c r="P107" s="43"/>
      <c r="Q107" s="142">
        <f t="shared" si="48"/>
        <v>341.30100000000004</v>
      </c>
      <c r="R107" s="143">
        <f t="shared" si="49"/>
        <v>176.27400000000003</v>
      </c>
      <c r="S107" s="143">
        <f t="shared" si="50"/>
        <v>278.93759999999997</v>
      </c>
      <c r="T107" s="95">
        <f t="shared" si="51"/>
        <v>796.51260000000002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12516.165000000001</v>
      </c>
      <c r="N108" s="62">
        <f t="shared" si="47"/>
        <v>19.14</v>
      </c>
      <c r="O108" s="46"/>
      <c r="P108" s="43"/>
      <c r="Q108" s="142">
        <f t="shared" si="48"/>
        <v>341.30100000000004</v>
      </c>
      <c r="R108" s="143">
        <f t="shared" si="49"/>
        <v>176.27400000000003</v>
      </c>
      <c r="S108" s="143">
        <f t="shared" si="50"/>
        <v>278.93759999999997</v>
      </c>
      <c r="T108" s="95">
        <f t="shared" si="51"/>
        <v>796.51260000000002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12516.165000000001</v>
      </c>
      <c r="N109" s="62">
        <f t="shared" si="47"/>
        <v>19.14</v>
      </c>
      <c r="O109" s="46"/>
      <c r="P109" s="43"/>
      <c r="Q109" s="142">
        <f t="shared" si="48"/>
        <v>341.30100000000004</v>
      </c>
      <c r="R109" s="143">
        <f t="shared" si="49"/>
        <v>176.27400000000003</v>
      </c>
      <c r="S109" s="143">
        <f t="shared" si="50"/>
        <v>278.93759999999997</v>
      </c>
      <c r="T109" s="95">
        <f t="shared" si="51"/>
        <v>796.51260000000002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12516.165000000001</v>
      </c>
      <c r="N110" s="62">
        <f t="shared" si="47"/>
        <v>19.14</v>
      </c>
      <c r="O110" s="46"/>
      <c r="P110" s="43"/>
      <c r="Q110" s="142">
        <f t="shared" si="48"/>
        <v>341.30100000000004</v>
      </c>
      <c r="R110" s="143">
        <f t="shared" si="49"/>
        <v>176.27400000000003</v>
      </c>
      <c r="S110" s="143">
        <f t="shared" si="50"/>
        <v>278.93759999999997</v>
      </c>
      <c r="T110" s="95">
        <f t="shared" si="51"/>
        <v>796.51260000000002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12516.165000000001</v>
      </c>
      <c r="N111" s="62">
        <f t="shared" si="47"/>
        <v>19.14</v>
      </c>
      <c r="O111" s="46"/>
      <c r="P111" s="43"/>
      <c r="Q111" s="142">
        <f t="shared" si="48"/>
        <v>341.30100000000004</v>
      </c>
      <c r="R111" s="143">
        <f t="shared" si="49"/>
        <v>176.27400000000003</v>
      </c>
      <c r="S111" s="143">
        <f t="shared" si="50"/>
        <v>278.93759999999997</v>
      </c>
      <c r="T111" s="95">
        <f t="shared" si="51"/>
        <v>796.51260000000002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12516.165000000001</v>
      </c>
      <c r="N112" s="62">
        <f t="shared" si="47"/>
        <v>19.14</v>
      </c>
      <c r="O112" s="46"/>
      <c r="P112" s="43"/>
      <c r="Q112" s="142">
        <f t="shared" si="48"/>
        <v>341.30100000000004</v>
      </c>
      <c r="R112" s="143">
        <f t="shared" si="49"/>
        <v>176.27400000000003</v>
      </c>
      <c r="S112" s="143">
        <f t="shared" si="50"/>
        <v>278.93759999999997</v>
      </c>
      <c r="T112" s="95">
        <f t="shared" si="51"/>
        <v>796.51260000000002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12516.165000000001</v>
      </c>
      <c r="N113" s="62">
        <f t="shared" si="47"/>
        <v>19.14</v>
      </c>
      <c r="O113" s="46"/>
      <c r="P113" s="43"/>
      <c r="Q113" s="142">
        <f t="shared" si="48"/>
        <v>341.30100000000004</v>
      </c>
      <c r="R113" s="143">
        <f t="shared" si="49"/>
        <v>176.27400000000003</v>
      </c>
      <c r="S113" s="143">
        <f t="shared" si="50"/>
        <v>278.93759999999997</v>
      </c>
      <c r="T113" s="95">
        <f t="shared" si="51"/>
        <v>796.51260000000002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12516.165000000001</v>
      </c>
      <c r="N114" s="62">
        <f t="shared" si="47"/>
        <v>19.14</v>
      </c>
      <c r="O114" s="46"/>
      <c r="P114" s="43"/>
      <c r="Q114" s="142">
        <f t="shared" si="48"/>
        <v>341.30100000000004</v>
      </c>
      <c r="R114" s="143">
        <f t="shared" si="49"/>
        <v>176.27400000000003</v>
      </c>
      <c r="S114" s="143">
        <f t="shared" si="50"/>
        <v>278.93759999999997</v>
      </c>
      <c r="T114" s="95">
        <f t="shared" si="51"/>
        <v>796.51260000000002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12516.165000000001</v>
      </c>
      <c r="N115" s="62">
        <f t="shared" si="47"/>
        <v>19.14</v>
      </c>
      <c r="O115" s="46"/>
      <c r="P115" s="43"/>
      <c r="Q115" s="142">
        <f t="shared" si="48"/>
        <v>341.30100000000004</v>
      </c>
      <c r="R115" s="143">
        <f t="shared" si="49"/>
        <v>176.27400000000003</v>
      </c>
      <c r="S115" s="143">
        <f t="shared" si="50"/>
        <v>278.93759999999997</v>
      </c>
      <c r="T115" s="95">
        <f t="shared" si="51"/>
        <v>796.51260000000002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12516.165000000001</v>
      </c>
      <c r="N116" s="62">
        <f t="shared" si="47"/>
        <v>19.14</v>
      </c>
      <c r="O116" s="46"/>
      <c r="P116" s="43"/>
      <c r="Q116" s="142">
        <f t="shared" si="48"/>
        <v>341.30100000000004</v>
      </c>
      <c r="R116" s="143">
        <f t="shared" si="49"/>
        <v>176.27400000000003</v>
      </c>
      <c r="S116" s="143">
        <f t="shared" si="50"/>
        <v>278.93759999999997</v>
      </c>
      <c r="T116" s="95">
        <f t="shared" si="51"/>
        <v>796.51260000000002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12516.165000000001</v>
      </c>
      <c r="N117" s="62">
        <f t="shared" si="47"/>
        <v>19.14</v>
      </c>
      <c r="O117" s="46"/>
      <c r="P117" s="43"/>
      <c r="Q117" s="142">
        <f t="shared" si="48"/>
        <v>341.30100000000004</v>
      </c>
      <c r="R117" s="143">
        <f t="shared" si="49"/>
        <v>176.27400000000003</v>
      </c>
      <c r="S117" s="143">
        <f t="shared" si="50"/>
        <v>278.93759999999997</v>
      </c>
      <c r="T117" s="95">
        <f t="shared" si="51"/>
        <v>796.51260000000002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12516.165000000001</v>
      </c>
      <c r="N118" s="62">
        <f t="shared" si="47"/>
        <v>19.14</v>
      </c>
      <c r="O118" s="46"/>
      <c r="P118" s="43"/>
      <c r="Q118" s="142">
        <f t="shared" si="48"/>
        <v>341.30100000000004</v>
      </c>
      <c r="R118" s="143">
        <f t="shared" si="49"/>
        <v>176.27400000000003</v>
      </c>
      <c r="S118" s="143">
        <f t="shared" si="50"/>
        <v>278.93759999999997</v>
      </c>
      <c r="T118" s="95">
        <f t="shared" si="51"/>
        <v>796.51260000000002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12516.165000000001</v>
      </c>
      <c r="N119" s="62">
        <f t="shared" si="47"/>
        <v>19.14</v>
      </c>
      <c r="O119" s="46"/>
      <c r="P119" s="43"/>
      <c r="Q119" s="142">
        <f t="shared" si="48"/>
        <v>341.30100000000004</v>
      </c>
      <c r="R119" s="143">
        <f t="shared" si="49"/>
        <v>176.27400000000003</v>
      </c>
      <c r="S119" s="143">
        <f t="shared" si="50"/>
        <v>278.93759999999997</v>
      </c>
      <c r="T119" s="95">
        <f t="shared" si="51"/>
        <v>796.51260000000002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12516.165000000001</v>
      </c>
      <c r="N120" s="62">
        <f t="shared" si="47"/>
        <v>19.14</v>
      </c>
      <c r="O120" s="46"/>
      <c r="P120" s="43"/>
      <c r="Q120" s="142">
        <f t="shared" si="48"/>
        <v>341.30100000000004</v>
      </c>
      <c r="R120" s="143">
        <f t="shared" si="49"/>
        <v>176.27400000000003</v>
      </c>
      <c r="S120" s="143">
        <f t="shared" si="50"/>
        <v>278.93759999999997</v>
      </c>
      <c r="T120" s="95">
        <f t="shared" si="51"/>
        <v>796.51260000000002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12516.165000000001</v>
      </c>
      <c r="N121" s="62">
        <f t="shared" si="47"/>
        <v>19.14</v>
      </c>
      <c r="O121" s="46"/>
      <c r="P121" s="43"/>
      <c r="Q121" s="142">
        <f t="shared" si="48"/>
        <v>341.30100000000004</v>
      </c>
      <c r="R121" s="143">
        <f t="shared" si="49"/>
        <v>176.27400000000003</v>
      </c>
      <c r="S121" s="143">
        <f t="shared" si="50"/>
        <v>278.93759999999997</v>
      </c>
      <c r="T121" s="95">
        <f t="shared" si="51"/>
        <v>796.51260000000002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12516.165000000001</v>
      </c>
      <c r="N122" s="62">
        <f t="shared" si="47"/>
        <v>19.14</v>
      </c>
      <c r="O122" s="46"/>
      <c r="P122" s="43"/>
      <c r="Q122" s="142">
        <f t="shared" si="48"/>
        <v>341.30100000000004</v>
      </c>
      <c r="R122" s="143">
        <f t="shared" si="49"/>
        <v>176.27400000000003</v>
      </c>
      <c r="S122" s="143">
        <f t="shared" si="50"/>
        <v>278.93759999999997</v>
      </c>
      <c r="T122" s="95">
        <f t="shared" si="51"/>
        <v>796.51260000000002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12516.165000000001</v>
      </c>
      <c r="N123" s="62">
        <f t="shared" si="47"/>
        <v>19.14</v>
      </c>
      <c r="O123" s="46"/>
      <c r="P123" s="43"/>
      <c r="Q123" s="142">
        <f t="shared" si="48"/>
        <v>341.30100000000004</v>
      </c>
      <c r="R123" s="143">
        <f t="shared" si="49"/>
        <v>176.27400000000003</v>
      </c>
      <c r="S123" s="143">
        <f t="shared" si="50"/>
        <v>278.93759999999997</v>
      </c>
      <c r="T123" s="95">
        <f t="shared" si="51"/>
        <v>796.51260000000002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12516.165000000001</v>
      </c>
      <c r="N124" s="62">
        <f t="shared" si="47"/>
        <v>19.14</v>
      </c>
      <c r="O124" s="46"/>
      <c r="P124" s="43"/>
      <c r="Q124" s="142">
        <f t="shared" si="48"/>
        <v>341.30100000000004</v>
      </c>
      <c r="R124" s="143">
        <f t="shared" si="49"/>
        <v>176.27400000000003</v>
      </c>
      <c r="S124" s="143">
        <f t="shared" si="50"/>
        <v>278.93759999999997</v>
      </c>
      <c r="T124" s="95">
        <f t="shared" si="51"/>
        <v>796.51260000000002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12516.165000000001</v>
      </c>
      <c r="N125" s="62">
        <f t="shared" si="47"/>
        <v>19.14</v>
      </c>
      <c r="O125" s="46"/>
      <c r="P125" s="43"/>
      <c r="Q125" s="142">
        <f t="shared" si="48"/>
        <v>341.30100000000004</v>
      </c>
      <c r="R125" s="143">
        <f t="shared" si="49"/>
        <v>176.27400000000003</v>
      </c>
      <c r="S125" s="143">
        <f t="shared" si="50"/>
        <v>278.93759999999997</v>
      </c>
      <c r="T125" s="95">
        <f t="shared" si="51"/>
        <v>796.51260000000002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12516.165000000001</v>
      </c>
      <c r="N126" s="62">
        <f t="shared" si="47"/>
        <v>19.14</v>
      </c>
      <c r="O126" s="46"/>
      <c r="P126" s="43"/>
      <c r="Q126" s="142">
        <f t="shared" si="48"/>
        <v>341.30100000000004</v>
      </c>
      <c r="R126" s="143">
        <f t="shared" si="49"/>
        <v>176.27400000000003</v>
      </c>
      <c r="S126" s="143">
        <f t="shared" si="50"/>
        <v>278.93759999999997</v>
      </c>
      <c r="T126" s="95">
        <f t="shared" si="51"/>
        <v>796.51260000000002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12516.165000000001</v>
      </c>
      <c r="N127" s="62">
        <f t="shared" si="47"/>
        <v>19.14</v>
      </c>
      <c r="O127" s="46"/>
      <c r="P127" s="43"/>
      <c r="Q127" s="142">
        <f t="shared" si="48"/>
        <v>341.30100000000004</v>
      </c>
      <c r="R127" s="143">
        <f t="shared" si="49"/>
        <v>176.27400000000003</v>
      </c>
      <c r="S127" s="143">
        <f t="shared" si="50"/>
        <v>278.93759999999997</v>
      </c>
      <c r="T127" s="95">
        <f t="shared" si="51"/>
        <v>796.51260000000002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12516.165000000001</v>
      </c>
      <c r="N128" s="62">
        <f t="shared" si="47"/>
        <v>19.14</v>
      </c>
      <c r="O128" s="46"/>
      <c r="P128" s="43"/>
      <c r="Q128" s="142">
        <f t="shared" si="48"/>
        <v>341.30100000000004</v>
      </c>
      <c r="R128" s="143">
        <f t="shared" si="49"/>
        <v>176.27400000000003</v>
      </c>
      <c r="S128" s="143">
        <f t="shared" si="50"/>
        <v>278.93759999999997</v>
      </c>
      <c r="T128" s="95">
        <f t="shared" si="51"/>
        <v>796.51260000000002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12516.165000000001</v>
      </c>
      <c r="N129" s="62">
        <f t="shared" si="47"/>
        <v>19.14</v>
      </c>
      <c r="O129" s="46"/>
      <c r="P129" s="43"/>
      <c r="Q129" s="142">
        <f t="shared" si="48"/>
        <v>341.30100000000004</v>
      </c>
      <c r="R129" s="143">
        <f t="shared" si="49"/>
        <v>176.27400000000003</v>
      </c>
      <c r="S129" s="143">
        <f t="shared" si="50"/>
        <v>278.93759999999997</v>
      </c>
      <c r="T129" s="95">
        <f t="shared" si="51"/>
        <v>796.51260000000002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12516.165000000001</v>
      </c>
      <c r="N130" s="62">
        <f t="shared" si="47"/>
        <v>19.14</v>
      </c>
      <c r="O130" s="46"/>
      <c r="P130" s="43"/>
      <c r="Q130" s="142">
        <f t="shared" si="48"/>
        <v>341.30100000000004</v>
      </c>
      <c r="R130" s="143">
        <f t="shared" si="49"/>
        <v>176.27400000000003</v>
      </c>
      <c r="S130" s="143">
        <f t="shared" si="50"/>
        <v>278.93759999999997</v>
      </c>
      <c r="T130" s="95">
        <f t="shared" si="51"/>
        <v>796.51260000000002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12516.165000000001</v>
      </c>
      <c r="N131" s="62">
        <f t="shared" si="47"/>
        <v>19.14</v>
      </c>
      <c r="O131" s="46"/>
      <c r="P131" s="43"/>
      <c r="Q131" s="142">
        <f t="shared" si="48"/>
        <v>341.30100000000004</v>
      </c>
      <c r="R131" s="143">
        <f t="shared" si="49"/>
        <v>176.27400000000003</v>
      </c>
      <c r="S131" s="143">
        <f t="shared" si="50"/>
        <v>278.93759999999997</v>
      </c>
      <c r="T131" s="95">
        <f t="shared" si="51"/>
        <v>796.51260000000002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12516.165000000001</v>
      </c>
      <c r="N132" s="62">
        <f t="shared" si="47"/>
        <v>19.14</v>
      </c>
      <c r="O132" s="46"/>
      <c r="P132" s="43"/>
      <c r="Q132" s="142">
        <f t="shared" si="48"/>
        <v>341.30100000000004</v>
      </c>
      <c r="R132" s="143">
        <f t="shared" si="49"/>
        <v>176.27400000000003</v>
      </c>
      <c r="S132" s="143">
        <f t="shared" si="50"/>
        <v>278.93759999999997</v>
      </c>
      <c r="T132" s="95">
        <f t="shared" si="51"/>
        <v>796.51260000000002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12516.165000000001</v>
      </c>
      <c r="N133" s="62">
        <f t="shared" si="47"/>
        <v>19.14</v>
      </c>
      <c r="O133" s="46"/>
      <c r="P133" s="43"/>
      <c r="Q133" s="142">
        <f t="shared" si="48"/>
        <v>341.30100000000004</v>
      </c>
      <c r="R133" s="143">
        <f t="shared" si="49"/>
        <v>176.27400000000003</v>
      </c>
      <c r="S133" s="143">
        <f t="shared" si="50"/>
        <v>278.93759999999997</v>
      </c>
      <c r="T133" s="95">
        <f t="shared" si="51"/>
        <v>796.51260000000002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12516.165000000001</v>
      </c>
      <c r="N134" s="62">
        <f t="shared" si="47"/>
        <v>19.14</v>
      </c>
      <c r="O134" s="46"/>
      <c r="P134" s="43"/>
      <c r="Q134" s="142">
        <f t="shared" si="48"/>
        <v>341.30100000000004</v>
      </c>
      <c r="R134" s="143">
        <f t="shared" si="49"/>
        <v>176.27400000000003</v>
      </c>
      <c r="S134" s="143">
        <f t="shared" si="50"/>
        <v>278.93759999999997</v>
      </c>
      <c r="T134" s="95">
        <f t="shared" si="51"/>
        <v>796.51260000000002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12516.165000000001</v>
      </c>
      <c r="N135" s="62">
        <f t="shared" si="47"/>
        <v>19.14</v>
      </c>
      <c r="O135" s="46"/>
      <c r="P135" s="43"/>
      <c r="Q135" s="142">
        <f t="shared" si="48"/>
        <v>341.30100000000004</v>
      </c>
      <c r="R135" s="143">
        <f t="shared" si="49"/>
        <v>176.27400000000003</v>
      </c>
      <c r="S135" s="143">
        <f t="shared" si="50"/>
        <v>278.93759999999997</v>
      </c>
      <c r="T135" s="95">
        <f t="shared" si="51"/>
        <v>796.51260000000002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12516.165000000001</v>
      </c>
      <c r="N136" s="62">
        <f t="shared" si="47"/>
        <v>19.14</v>
      </c>
      <c r="O136" s="46"/>
      <c r="P136" s="43"/>
      <c r="Q136" s="142">
        <f t="shared" si="48"/>
        <v>341.30100000000004</v>
      </c>
      <c r="R136" s="143">
        <f t="shared" si="49"/>
        <v>176.27400000000003</v>
      </c>
      <c r="S136" s="143">
        <f t="shared" si="50"/>
        <v>278.93759999999997</v>
      </c>
      <c r="T136" s="95">
        <f t="shared" si="51"/>
        <v>796.51260000000002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12516.165000000001</v>
      </c>
      <c r="N137" s="62">
        <f t="shared" si="47"/>
        <v>19.14</v>
      </c>
      <c r="O137" s="46"/>
      <c r="P137" s="43"/>
      <c r="Q137" s="142">
        <f t="shared" si="48"/>
        <v>341.30100000000004</v>
      </c>
      <c r="R137" s="143">
        <f t="shared" si="49"/>
        <v>176.27400000000003</v>
      </c>
      <c r="S137" s="143">
        <f t="shared" si="50"/>
        <v>278.93759999999997</v>
      </c>
      <c r="T137" s="95">
        <f t="shared" si="51"/>
        <v>796.51260000000002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12516.165000000001</v>
      </c>
      <c r="N138" s="62">
        <f t="shared" si="47"/>
        <v>19.14</v>
      </c>
      <c r="O138" s="46"/>
      <c r="P138" s="43"/>
      <c r="Q138" s="142">
        <f t="shared" si="48"/>
        <v>341.30100000000004</v>
      </c>
      <c r="R138" s="143">
        <f t="shared" si="49"/>
        <v>176.27400000000003</v>
      </c>
      <c r="S138" s="143">
        <f t="shared" si="50"/>
        <v>278.93759999999997</v>
      </c>
      <c r="T138" s="95">
        <f t="shared" si="51"/>
        <v>796.51260000000002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12516.165000000001</v>
      </c>
      <c r="N139" s="62">
        <f t="shared" si="47"/>
        <v>19.14</v>
      </c>
      <c r="O139" s="46"/>
      <c r="P139" s="43"/>
      <c r="Q139" s="142">
        <f t="shared" si="48"/>
        <v>341.30100000000004</v>
      </c>
      <c r="R139" s="143">
        <f t="shared" si="49"/>
        <v>176.27400000000003</v>
      </c>
      <c r="S139" s="143">
        <f t="shared" si="50"/>
        <v>278.93759999999997</v>
      </c>
      <c r="T139" s="95">
        <f t="shared" si="51"/>
        <v>796.51260000000002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12516.165000000001</v>
      </c>
      <c r="N140" s="62">
        <f t="shared" si="47"/>
        <v>19.14</v>
      </c>
      <c r="O140" s="46"/>
      <c r="P140" s="43"/>
      <c r="Q140" s="142">
        <f t="shared" si="48"/>
        <v>341.30100000000004</v>
      </c>
      <c r="R140" s="143">
        <f t="shared" si="49"/>
        <v>176.27400000000003</v>
      </c>
      <c r="S140" s="143">
        <f t="shared" si="50"/>
        <v>278.93759999999997</v>
      </c>
      <c r="T140" s="95">
        <f t="shared" si="51"/>
        <v>796.51260000000002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12516.165000000001</v>
      </c>
      <c r="N141" s="62">
        <f t="shared" si="47"/>
        <v>19.14</v>
      </c>
      <c r="O141" s="46"/>
      <c r="P141" s="43"/>
      <c r="Q141" s="142">
        <f t="shared" si="48"/>
        <v>341.30100000000004</v>
      </c>
      <c r="R141" s="143">
        <f t="shared" si="49"/>
        <v>176.27400000000003</v>
      </c>
      <c r="S141" s="143">
        <f t="shared" si="50"/>
        <v>278.93759999999997</v>
      </c>
      <c r="T141" s="95">
        <f t="shared" si="51"/>
        <v>796.51260000000002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12516.165000000001</v>
      </c>
      <c r="N142" s="62">
        <f t="shared" si="47"/>
        <v>19.14</v>
      </c>
      <c r="O142" s="46"/>
      <c r="P142" s="43"/>
      <c r="Q142" s="142">
        <f t="shared" si="48"/>
        <v>341.30100000000004</v>
      </c>
      <c r="R142" s="143">
        <f t="shared" si="49"/>
        <v>176.27400000000003</v>
      </c>
      <c r="S142" s="143">
        <f t="shared" si="50"/>
        <v>278.93759999999997</v>
      </c>
      <c r="T142" s="95">
        <f t="shared" si="51"/>
        <v>796.51260000000002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12516.165000000001</v>
      </c>
      <c r="N143" s="62">
        <f t="shared" si="47"/>
        <v>19.14</v>
      </c>
      <c r="O143" s="46"/>
      <c r="P143" s="43"/>
      <c r="Q143" s="142">
        <f t="shared" si="48"/>
        <v>341.30100000000004</v>
      </c>
      <c r="R143" s="143">
        <f t="shared" si="49"/>
        <v>176.27400000000003</v>
      </c>
      <c r="S143" s="143">
        <f t="shared" si="50"/>
        <v>278.93759999999997</v>
      </c>
      <c r="T143" s="95">
        <f t="shared" si="51"/>
        <v>796.51260000000002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12516.165000000001</v>
      </c>
      <c r="N144" s="62">
        <f t="shared" si="47"/>
        <v>19.14</v>
      </c>
      <c r="O144" s="46"/>
      <c r="P144" s="43"/>
      <c r="Q144" s="142">
        <f t="shared" si="48"/>
        <v>341.30100000000004</v>
      </c>
      <c r="R144" s="143">
        <f t="shared" si="49"/>
        <v>176.27400000000003</v>
      </c>
      <c r="S144" s="143">
        <f t="shared" si="50"/>
        <v>278.93759999999997</v>
      </c>
      <c r="T144" s="95">
        <f t="shared" si="51"/>
        <v>796.51260000000002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12516.165000000001</v>
      </c>
      <c r="N145" s="62">
        <f t="shared" si="47"/>
        <v>19.14</v>
      </c>
      <c r="O145" s="46"/>
      <c r="P145" s="43"/>
      <c r="Q145" s="142">
        <f t="shared" si="48"/>
        <v>341.30100000000004</v>
      </c>
      <c r="R145" s="143">
        <f t="shared" si="49"/>
        <v>176.27400000000003</v>
      </c>
      <c r="S145" s="143">
        <f t="shared" si="50"/>
        <v>278.93759999999997</v>
      </c>
      <c r="T145" s="95">
        <f t="shared" si="51"/>
        <v>796.51260000000002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12516.165000000001</v>
      </c>
      <c r="N146" s="62">
        <f t="shared" si="47"/>
        <v>19.14</v>
      </c>
      <c r="O146" s="46"/>
      <c r="P146" s="43"/>
      <c r="Q146" s="142">
        <f t="shared" si="48"/>
        <v>341.30100000000004</v>
      </c>
      <c r="R146" s="143">
        <f t="shared" si="49"/>
        <v>176.27400000000003</v>
      </c>
      <c r="S146" s="143">
        <f t="shared" si="50"/>
        <v>278.93759999999997</v>
      </c>
      <c r="T146" s="95">
        <f t="shared" si="51"/>
        <v>796.51260000000002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12516.165000000001</v>
      </c>
      <c r="N147" s="62">
        <f t="shared" si="47"/>
        <v>19.14</v>
      </c>
      <c r="O147" s="46"/>
      <c r="P147" s="43"/>
      <c r="Q147" s="142">
        <f t="shared" si="48"/>
        <v>341.30100000000004</v>
      </c>
      <c r="R147" s="143">
        <f t="shared" si="49"/>
        <v>176.27400000000003</v>
      </c>
      <c r="S147" s="143">
        <f t="shared" si="50"/>
        <v>278.93759999999997</v>
      </c>
      <c r="T147" s="95">
        <f t="shared" si="51"/>
        <v>796.51260000000002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12516.165000000001</v>
      </c>
      <c r="N148" s="62">
        <f t="shared" si="47"/>
        <v>19.14</v>
      </c>
      <c r="O148" s="46"/>
      <c r="P148" s="43"/>
      <c r="Q148" s="142">
        <f t="shared" si="48"/>
        <v>341.30100000000004</v>
      </c>
      <c r="R148" s="143">
        <f t="shared" si="49"/>
        <v>176.27400000000003</v>
      </c>
      <c r="S148" s="143">
        <f t="shared" si="50"/>
        <v>278.93759999999997</v>
      </c>
      <c r="T148" s="95">
        <f t="shared" si="51"/>
        <v>796.51260000000002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12516.165000000001</v>
      </c>
      <c r="N149" s="62">
        <f t="shared" si="47"/>
        <v>19.14</v>
      </c>
      <c r="O149" s="46"/>
      <c r="P149" s="43"/>
      <c r="Q149" s="142">
        <f t="shared" si="48"/>
        <v>341.30100000000004</v>
      </c>
      <c r="R149" s="143">
        <f t="shared" si="49"/>
        <v>176.27400000000003</v>
      </c>
      <c r="S149" s="143">
        <f t="shared" si="50"/>
        <v>278.93759999999997</v>
      </c>
      <c r="T149" s="95">
        <f t="shared" si="51"/>
        <v>796.51260000000002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12516.165000000001</v>
      </c>
      <c r="N150" s="62">
        <f t="shared" si="47"/>
        <v>19.14</v>
      </c>
      <c r="O150" s="46"/>
      <c r="P150" s="43"/>
      <c r="Q150" s="142">
        <f t="shared" si="48"/>
        <v>341.30100000000004</v>
      </c>
      <c r="R150" s="143">
        <f t="shared" si="49"/>
        <v>176.27400000000003</v>
      </c>
      <c r="S150" s="143">
        <f t="shared" si="50"/>
        <v>278.93759999999997</v>
      </c>
      <c r="T150" s="95">
        <f t="shared" si="51"/>
        <v>796.51260000000002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12516.165000000001</v>
      </c>
      <c r="N151" s="62">
        <f t="shared" ref="N151:N214" si="58">SUMPRODUCT($C$3:$K$3,$C$6:$K$6)/1000</f>
        <v>19.14</v>
      </c>
      <c r="O151" s="46"/>
      <c r="P151" s="43"/>
      <c r="Q151" s="142">
        <f t="shared" ref="Q151:Q214" si="59">SUMPRODUCT($C$4:$E$4,$C$6:$E$6)*$Q$3</f>
        <v>341.30100000000004</v>
      </c>
      <c r="R151" s="143">
        <f t="shared" ref="R151:R214" si="60">SUMPRODUCT($F$4:$H$4,$F$6:$H$6)*$R$3</f>
        <v>176.27400000000003</v>
      </c>
      <c r="S151" s="143">
        <f t="shared" ref="S151:S214" si="61">SUMPRODUCT($I$4:$K$4,$I$6:$K$6)*$S$3</f>
        <v>278.93759999999997</v>
      </c>
      <c r="T151" s="95">
        <f t="shared" ref="T151:T214" si="62">SUM(Q151:S151)</f>
        <v>796.51260000000002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12516.165000000001</v>
      </c>
      <c r="N152" s="62">
        <f t="shared" si="58"/>
        <v>19.14</v>
      </c>
      <c r="O152" s="46"/>
      <c r="P152" s="43"/>
      <c r="Q152" s="142">
        <f t="shared" si="59"/>
        <v>341.30100000000004</v>
      </c>
      <c r="R152" s="143">
        <f t="shared" si="60"/>
        <v>176.27400000000003</v>
      </c>
      <c r="S152" s="143">
        <f t="shared" si="61"/>
        <v>278.93759999999997</v>
      </c>
      <c r="T152" s="95">
        <f t="shared" si="62"/>
        <v>796.51260000000002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12516.165000000001</v>
      </c>
      <c r="N153" s="62">
        <f t="shared" si="58"/>
        <v>19.14</v>
      </c>
      <c r="O153" s="46"/>
      <c r="P153" s="43"/>
      <c r="Q153" s="142">
        <f t="shared" si="59"/>
        <v>341.30100000000004</v>
      </c>
      <c r="R153" s="143">
        <f t="shared" si="60"/>
        <v>176.27400000000003</v>
      </c>
      <c r="S153" s="143">
        <f t="shared" si="61"/>
        <v>278.93759999999997</v>
      </c>
      <c r="T153" s="95">
        <f t="shared" si="62"/>
        <v>796.51260000000002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12516.165000000001</v>
      </c>
      <c r="N154" s="62">
        <f t="shared" si="58"/>
        <v>19.14</v>
      </c>
      <c r="O154" s="46"/>
      <c r="P154" s="43"/>
      <c r="Q154" s="142">
        <f t="shared" si="59"/>
        <v>341.30100000000004</v>
      </c>
      <c r="R154" s="143">
        <f t="shared" si="60"/>
        <v>176.27400000000003</v>
      </c>
      <c r="S154" s="143">
        <f t="shared" si="61"/>
        <v>278.93759999999997</v>
      </c>
      <c r="T154" s="95">
        <f t="shared" si="62"/>
        <v>796.51260000000002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12516.165000000001</v>
      </c>
      <c r="N155" s="62">
        <f t="shared" si="58"/>
        <v>19.14</v>
      </c>
      <c r="O155" s="46"/>
      <c r="P155" s="43"/>
      <c r="Q155" s="142">
        <f t="shared" si="59"/>
        <v>341.30100000000004</v>
      </c>
      <c r="R155" s="143">
        <f t="shared" si="60"/>
        <v>176.27400000000003</v>
      </c>
      <c r="S155" s="143">
        <f t="shared" si="61"/>
        <v>278.93759999999997</v>
      </c>
      <c r="T155" s="95">
        <f t="shared" si="62"/>
        <v>796.51260000000002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12516.165000000001</v>
      </c>
      <c r="N156" s="62">
        <f t="shared" si="58"/>
        <v>19.14</v>
      </c>
      <c r="O156" s="46"/>
      <c r="P156" s="43"/>
      <c r="Q156" s="142">
        <f t="shared" si="59"/>
        <v>341.30100000000004</v>
      </c>
      <c r="R156" s="143">
        <f t="shared" si="60"/>
        <v>176.27400000000003</v>
      </c>
      <c r="S156" s="143">
        <f t="shared" si="61"/>
        <v>278.93759999999997</v>
      </c>
      <c r="T156" s="95">
        <f t="shared" si="62"/>
        <v>796.51260000000002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12516.165000000001</v>
      </c>
      <c r="N157" s="62">
        <f t="shared" si="58"/>
        <v>19.14</v>
      </c>
      <c r="O157" s="46"/>
      <c r="P157" s="43"/>
      <c r="Q157" s="142">
        <f t="shared" si="59"/>
        <v>341.30100000000004</v>
      </c>
      <c r="R157" s="143">
        <f t="shared" si="60"/>
        <v>176.27400000000003</v>
      </c>
      <c r="S157" s="143">
        <f t="shared" si="61"/>
        <v>278.93759999999997</v>
      </c>
      <c r="T157" s="95">
        <f t="shared" si="62"/>
        <v>796.51260000000002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12516.165000000001</v>
      </c>
      <c r="N158" s="62">
        <f t="shared" si="58"/>
        <v>19.14</v>
      </c>
      <c r="O158" s="46"/>
      <c r="P158" s="43"/>
      <c r="Q158" s="142">
        <f t="shared" si="59"/>
        <v>341.30100000000004</v>
      </c>
      <c r="R158" s="143">
        <f t="shared" si="60"/>
        <v>176.27400000000003</v>
      </c>
      <c r="S158" s="143">
        <f t="shared" si="61"/>
        <v>278.93759999999997</v>
      </c>
      <c r="T158" s="95">
        <f t="shared" si="62"/>
        <v>796.51260000000002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12516.165000000001</v>
      </c>
      <c r="N159" s="62">
        <f t="shared" si="58"/>
        <v>19.14</v>
      </c>
      <c r="O159" s="46"/>
      <c r="P159" s="43"/>
      <c r="Q159" s="142">
        <f t="shared" si="59"/>
        <v>341.30100000000004</v>
      </c>
      <c r="R159" s="143">
        <f t="shared" si="60"/>
        <v>176.27400000000003</v>
      </c>
      <c r="S159" s="143">
        <f t="shared" si="61"/>
        <v>278.93759999999997</v>
      </c>
      <c r="T159" s="95">
        <f t="shared" si="62"/>
        <v>796.51260000000002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12516.165000000001</v>
      </c>
      <c r="N160" s="62">
        <f t="shared" si="58"/>
        <v>19.14</v>
      </c>
      <c r="O160" s="46"/>
      <c r="P160" s="43"/>
      <c r="Q160" s="142">
        <f t="shared" si="59"/>
        <v>341.30100000000004</v>
      </c>
      <c r="R160" s="143">
        <f t="shared" si="60"/>
        <v>176.27400000000003</v>
      </c>
      <c r="S160" s="143">
        <f t="shared" si="61"/>
        <v>278.93759999999997</v>
      </c>
      <c r="T160" s="95">
        <f t="shared" si="62"/>
        <v>796.51260000000002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12516.165000000001</v>
      </c>
      <c r="N161" s="62">
        <f t="shared" si="58"/>
        <v>19.14</v>
      </c>
      <c r="O161" s="46"/>
      <c r="P161" s="43"/>
      <c r="Q161" s="142">
        <f t="shared" si="59"/>
        <v>341.30100000000004</v>
      </c>
      <c r="R161" s="143">
        <f t="shared" si="60"/>
        <v>176.27400000000003</v>
      </c>
      <c r="S161" s="143">
        <f t="shared" si="61"/>
        <v>278.93759999999997</v>
      </c>
      <c r="T161" s="95">
        <f t="shared" si="62"/>
        <v>796.51260000000002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12516.165000000001</v>
      </c>
      <c r="N162" s="62">
        <f t="shared" si="58"/>
        <v>19.14</v>
      </c>
      <c r="O162" s="46"/>
      <c r="P162" s="43"/>
      <c r="Q162" s="142">
        <f t="shared" si="59"/>
        <v>341.30100000000004</v>
      </c>
      <c r="R162" s="143">
        <f t="shared" si="60"/>
        <v>176.27400000000003</v>
      </c>
      <c r="S162" s="143">
        <f t="shared" si="61"/>
        <v>278.93759999999997</v>
      </c>
      <c r="T162" s="95">
        <f t="shared" si="62"/>
        <v>796.51260000000002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12516.165000000001</v>
      </c>
      <c r="N163" s="62">
        <f t="shared" si="58"/>
        <v>19.14</v>
      </c>
      <c r="O163" s="46"/>
      <c r="P163" s="43"/>
      <c r="Q163" s="142">
        <f t="shared" si="59"/>
        <v>341.30100000000004</v>
      </c>
      <c r="R163" s="143">
        <f t="shared" si="60"/>
        <v>176.27400000000003</v>
      </c>
      <c r="S163" s="143">
        <f t="shared" si="61"/>
        <v>278.93759999999997</v>
      </c>
      <c r="T163" s="95">
        <f t="shared" si="62"/>
        <v>796.51260000000002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12516.165000000001</v>
      </c>
      <c r="N164" s="62">
        <f t="shared" si="58"/>
        <v>19.14</v>
      </c>
      <c r="O164" s="46"/>
      <c r="P164" s="43"/>
      <c r="Q164" s="142">
        <f t="shared" si="59"/>
        <v>341.30100000000004</v>
      </c>
      <c r="R164" s="143">
        <f t="shared" si="60"/>
        <v>176.27400000000003</v>
      </c>
      <c r="S164" s="143">
        <f t="shared" si="61"/>
        <v>278.93759999999997</v>
      </c>
      <c r="T164" s="95">
        <f t="shared" si="62"/>
        <v>796.51260000000002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12516.165000000001</v>
      </c>
      <c r="N165" s="62">
        <f t="shared" si="58"/>
        <v>19.14</v>
      </c>
      <c r="O165" s="46"/>
      <c r="P165" s="43"/>
      <c r="Q165" s="142">
        <f t="shared" si="59"/>
        <v>341.30100000000004</v>
      </c>
      <c r="R165" s="143">
        <f t="shared" si="60"/>
        <v>176.27400000000003</v>
      </c>
      <c r="S165" s="143">
        <f t="shared" si="61"/>
        <v>278.93759999999997</v>
      </c>
      <c r="T165" s="95">
        <f t="shared" si="62"/>
        <v>796.51260000000002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12516.165000000001</v>
      </c>
      <c r="N166" s="62">
        <f t="shared" si="58"/>
        <v>19.14</v>
      </c>
      <c r="O166" s="46"/>
      <c r="P166" s="43"/>
      <c r="Q166" s="142">
        <f t="shared" si="59"/>
        <v>341.30100000000004</v>
      </c>
      <c r="R166" s="143">
        <f t="shared" si="60"/>
        <v>176.27400000000003</v>
      </c>
      <c r="S166" s="143">
        <f t="shared" si="61"/>
        <v>278.93759999999997</v>
      </c>
      <c r="T166" s="95">
        <f t="shared" si="62"/>
        <v>796.51260000000002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12516.165000000001</v>
      </c>
      <c r="N167" s="62">
        <f t="shared" si="58"/>
        <v>19.14</v>
      </c>
      <c r="O167" s="46"/>
      <c r="P167" s="43"/>
      <c r="Q167" s="142">
        <f t="shared" si="59"/>
        <v>341.30100000000004</v>
      </c>
      <c r="R167" s="143">
        <f t="shared" si="60"/>
        <v>176.27400000000003</v>
      </c>
      <c r="S167" s="143">
        <f t="shared" si="61"/>
        <v>278.93759999999997</v>
      </c>
      <c r="T167" s="95">
        <f t="shared" si="62"/>
        <v>796.51260000000002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12516.165000000001</v>
      </c>
      <c r="N168" s="62">
        <f t="shared" si="58"/>
        <v>19.14</v>
      </c>
      <c r="O168" s="46"/>
      <c r="P168" s="43"/>
      <c r="Q168" s="142">
        <f t="shared" si="59"/>
        <v>341.30100000000004</v>
      </c>
      <c r="R168" s="143">
        <f t="shared" si="60"/>
        <v>176.27400000000003</v>
      </c>
      <c r="S168" s="143">
        <f t="shared" si="61"/>
        <v>278.93759999999997</v>
      </c>
      <c r="T168" s="95">
        <f t="shared" si="62"/>
        <v>796.51260000000002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12516.165000000001</v>
      </c>
      <c r="N169" s="62">
        <f t="shared" si="58"/>
        <v>19.14</v>
      </c>
      <c r="O169" s="46"/>
      <c r="P169" s="43"/>
      <c r="Q169" s="142">
        <f t="shared" si="59"/>
        <v>341.30100000000004</v>
      </c>
      <c r="R169" s="143">
        <f t="shared" si="60"/>
        <v>176.27400000000003</v>
      </c>
      <c r="S169" s="143">
        <f t="shared" si="61"/>
        <v>278.93759999999997</v>
      </c>
      <c r="T169" s="95">
        <f t="shared" si="62"/>
        <v>796.51260000000002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12516.165000000001</v>
      </c>
      <c r="N170" s="62">
        <f t="shared" si="58"/>
        <v>19.14</v>
      </c>
      <c r="O170" s="46"/>
      <c r="P170" s="43"/>
      <c r="Q170" s="142">
        <f t="shared" si="59"/>
        <v>341.30100000000004</v>
      </c>
      <c r="R170" s="143">
        <f t="shared" si="60"/>
        <v>176.27400000000003</v>
      </c>
      <c r="S170" s="143">
        <f t="shared" si="61"/>
        <v>278.93759999999997</v>
      </c>
      <c r="T170" s="95">
        <f t="shared" si="62"/>
        <v>796.51260000000002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12516.165000000001</v>
      </c>
      <c r="N171" s="62">
        <f t="shared" si="58"/>
        <v>19.14</v>
      </c>
      <c r="O171" s="46"/>
      <c r="P171" s="43"/>
      <c r="Q171" s="142">
        <f t="shared" si="59"/>
        <v>341.30100000000004</v>
      </c>
      <c r="R171" s="143">
        <f t="shared" si="60"/>
        <v>176.27400000000003</v>
      </c>
      <c r="S171" s="143">
        <f t="shared" si="61"/>
        <v>278.93759999999997</v>
      </c>
      <c r="T171" s="95">
        <f t="shared" si="62"/>
        <v>796.51260000000002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12516.165000000001</v>
      </c>
      <c r="N172" s="62">
        <f t="shared" si="58"/>
        <v>19.14</v>
      </c>
      <c r="O172" s="46"/>
      <c r="P172" s="43"/>
      <c r="Q172" s="142">
        <f t="shared" si="59"/>
        <v>341.30100000000004</v>
      </c>
      <c r="R172" s="143">
        <f t="shared" si="60"/>
        <v>176.27400000000003</v>
      </c>
      <c r="S172" s="143">
        <f t="shared" si="61"/>
        <v>278.93759999999997</v>
      </c>
      <c r="T172" s="95">
        <f t="shared" si="62"/>
        <v>796.51260000000002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12516.165000000001</v>
      </c>
      <c r="N173" s="62">
        <f t="shared" si="58"/>
        <v>19.14</v>
      </c>
      <c r="O173" s="46"/>
      <c r="P173" s="43"/>
      <c r="Q173" s="142">
        <f t="shared" si="59"/>
        <v>341.30100000000004</v>
      </c>
      <c r="R173" s="143">
        <f t="shared" si="60"/>
        <v>176.27400000000003</v>
      </c>
      <c r="S173" s="143">
        <f t="shared" si="61"/>
        <v>278.93759999999997</v>
      </c>
      <c r="T173" s="95">
        <f t="shared" si="62"/>
        <v>796.51260000000002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12516.165000000001</v>
      </c>
      <c r="N174" s="62">
        <f t="shared" si="58"/>
        <v>19.14</v>
      </c>
      <c r="O174" s="46"/>
      <c r="P174" s="43"/>
      <c r="Q174" s="142">
        <f t="shared" si="59"/>
        <v>341.30100000000004</v>
      </c>
      <c r="R174" s="143">
        <f t="shared" si="60"/>
        <v>176.27400000000003</v>
      </c>
      <c r="S174" s="143">
        <f t="shared" si="61"/>
        <v>278.93759999999997</v>
      </c>
      <c r="T174" s="95">
        <f t="shared" si="62"/>
        <v>796.51260000000002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12516.165000000001</v>
      </c>
      <c r="N175" s="62">
        <f t="shared" si="58"/>
        <v>19.14</v>
      </c>
      <c r="O175" s="46"/>
      <c r="P175" s="43"/>
      <c r="Q175" s="142">
        <f t="shared" si="59"/>
        <v>341.30100000000004</v>
      </c>
      <c r="R175" s="143">
        <f t="shared" si="60"/>
        <v>176.27400000000003</v>
      </c>
      <c r="S175" s="143">
        <f t="shared" si="61"/>
        <v>278.93759999999997</v>
      </c>
      <c r="T175" s="95">
        <f t="shared" si="62"/>
        <v>796.51260000000002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12516.165000000001</v>
      </c>
      <c r="N176" s="62">
        <f t="shared" si="58"/>
        <v>19.14</v>
      </c>
      <c r="O176" s="46"/>
      <c r="P176" s="43"/>
      <c r="Q176" s="142">
        <f t="shared" si="59"/>
        <v>341.30100000000004</v>
      </c>
      <c r="R176" s="143">
        <f t="shared" si="60"/>
        <v>176.27400000000003</v>
      </c>
      <c r="S176" s="143">
        <f t="shared" si="61"/>
        <v>278.93759999999997</v>
      </c>
      <c r="T176" s="95">
        <f t="shared" si="62"/>
        <v>796.51260000000002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12516.165000000001</v>
      </c>
      <c r="N177" s="62">
        <f t="shared" si="58"/>
        <v>19.14</v>
      </c>
      <c r="O177" s="46"/>
      <c r="P177" s="43"/>
      <c r="Q177" s="142">
        <f t="shared" si="59"/>
        <v>341.30100000000004</v>
      </c>
      <c r="R177" s="143">
        <f t="shared" si="60"/>
        <v>176.27400000000003</v>
      </c>
      <c r="S177" s="143">
        <f t="shared" si="61"/>
        <v>278.93759999999997</v>
      </c>
      <c r="T177" s="95">
        <f t="shared" si="62"/>
        <v>796.51260000000002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12516.165000000001</v>
      </c>
      <c r="N178" s="62">
        <f t="shared" si="58"/>
        <v>19.14</v>
      </c>
      <c r="O178" s="46"/>
      <c r="P178" s="43"/>
      <c r="Q178" s="142">
        <f t="shared" si="59"/>
        <v>341.30100000000004</v>
      </c>
      <c r="R178" s="143">
        <f t="shared" si="60"/>
        <v>176.27400000000003</v>
      </c>
      <c r="S178" s="143">
        <f t="shared" si="61"/>
        <v>278.93759999999997</v>
      </c>
      <c r="T178" s="95">
        <f t="shared" si="62"/>
        <v>796.51260000000002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12516.165000000001</v>
      </c>
      <c r="N179" s="62">
        <f t="shared" si="58"/>
        <v>19.14</v>
      </c>
      <c r="O179" s="46"/>
      <c r="P179" s="43"/>
      <c r="Q179" s="142">
        <f t="shared" si="59"/>
        <v>341.30100000000004</v>
      </c>
      <c r="R179" s="143">
        <f t="shared" si="60"/>
        <v>176.27400000000003</v>
      </c>
      <c r="S179" s="143">
        <f t="shared" si="61"/>
        <v>278.93759999999997</v>
      </c>
      <c r="T179" s="95">
        <f t="shared" si="62"/>
        <v>796.51260000000002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12516.165000000001</v>
      </c>
      <c r="N180" s="62">
        <f t="shared" si="58"/>
        <v>19.14</v>
      </c>
      <c r="O180" s="46"/>
      <c r="P180" s="43"/>
      <c r="Q180" s="142">
        <f t="shared" si="59"/>
        <v>341.30100000000004</v>
      </c>
      <c r="R180" s="143">
        <f t="shared" si="60"/>
        <v>176.27400000000003</v>
      </c>
      <c r="S180" s="143">
        <f t="shared" si="61"/>
        <v>278.93759999999997</v>
      </c>
      <c r="T180" s="95">
        <f t="shared" si="62"/>
        <v>796.51260000000002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12516.165000000001</v>
      </c>
      <c r="N181" s="62">
        <f t="shared" si="58"/>
        <v>19.14</v>
      </c>
      <c r="O181" s="46"/>
      <c r="P181" s="43"/>
      <c r="Q181" s="142">
        <f t="shared" si="59"/>
        <v>341.30100000000004</v>
      </c>
      <c r="R181" s="143">
        <f t="shared" si="60"/>
        <v>176.27400000000003</v>
      </c>
      <c r="S181" s="143">
        <f t="shared" si="61"/>
        <v>278.93759999999997</v>
      </c>
      <c r="T181" s="95">
        <f t="shared" si="62"/>
        <v>796.51260000000002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12516.165000000001</v>
      </c>
      <c r="N182" s="62">
        <f t="shared" si="58"/>
        <v>19.14</v>
      </c>
      <c r="O182" s="46"/>
      <c r="P182" s="43"/>
      <c r="Q182" s="142">
        <f t="shared" si="59"/>
        <v>341.30100000000004</v>
      </c>
      <c r="R182" s="143">
        <f t="shared" si="60"/>
        <v>176.27400000000003</v>
      </c>
      <c r="S182" s="143">
        <f t="shared" si="61"/>
        <v>278.93759999999997</v>
      </c>
      <c r="T182" s="95">
        <f t="shared" si="62"/>
        <v>796.51260000000002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12516.165000000001</v>
      </c>
      <c r="N183" s="62">
        <f t="shared" si="58"/>
        <v>19.14</v>
      </c>
      <c r="O183" s="46"/>
      <c r="P183" s="43"/>
      <c r="Q183" s="142">
        <f t="shared" si="59"/>
        <v>341.30100000000004</v>
      </c>
      <c r="R183" s="143">
        <f t="shared" si="60"/>
        <v>176.27400000000003</v>
      </c>
      <c r="S183" s="143">
        <f t="shared" si="61"/>
        <v>278.93759999999997</v>
      </c>
      <c r="T183" s="95">
        <f t="shared" si="62"/>
        <v>796.51260000000002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12516.165000000001</v>
      </c>
      <c r="N184" s="62">
        <f t="shared" si="58"/>
        <v>19.14</v>
      </c>
      <c r="O184" s="46"/>
      <c r="P184" s="43"/>
      <c r="Q184" s="142">
        <f t="shared" si="59"/>
        <v>341.30100000000004</v>
      </c>
      <c r="R184" s="143">
        <f t="shared" si="60"/>
        <v>176.27400000000003</v>
      </c>
      <c r="S184" s="143">
        <f t="shared" si="61"/>
        <v>278.93759999999997</v>
      </c>
      <c r="T184" s="95">
        <f t="shared" si="62"/>
        <v>796.51260000000002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12516.165000000001</v>
      </c>
      <c r="N185" s="62">
        <f t="shared" si="58"/>
        <v>19.14</v>
      </c>
      <c r="O185" s="46"/>
      <c r="P185" s="43"/>
      <c r="Q185" s="142">
        <f t="shared" si="59"/>
        <v>341.30100000000004</v>
      </c>
      <c r="R185" s="143">
        <f t="shared" si="60"/>
        <v>176.27400000000003</v>
      </c>
      <c r="S185" s="143">
        <f t="shared" si="61"/>
        <v>278.93759999999997</v>
      </c>
      <c r="T185" s="95">
        <f t="shared" si="62"/>
        <v>796.51260000000002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12516.165000000001</v>
      </c>
      <c r="N186" s="62">
        <f t="shared" si="58"/>
        <v>19.14</v>
      </c>
      <c r="O186" s="46"/>
      <c r="P186" s="43"/>
      <c r="Q186" s="142">
        <f t="shared" si="59"/>
        <v>341.30100000000004</v>
      </c>
      <c r="R186" s="143">
        <f t="shared" si="60"/>
        <v>176.27400000000003</v>
      </c>
      <c r="S186" s="143">
        <f t="shared" si="61"/>
        <v>278.93759999999997</v>
      </c>
      <c r="T186" s="95">
        <f t="shared" si="62"/>
        <v>796.51260000000002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12516.165000000001</v>
      </c>
      <c r="N187" s="62">
        <f t="shared" si="58"/>
        <v>19.14</v>
      </c>
      <c r="O187" s="46"/>
      <c r="P187" s="43"/>
      <c r="Q187" s="142">
        <f t="shared" si="59"/>
        <v>341.30100000000004</v>
      </c>
      <c r="R187" s="143">
        <f t="shared" si="60"/>
        <v>176.27400000000003</v>
      </c>
      <c r="S187" s="143">
        <f t="shared" si="61"/>
        <v>278.93759999999997</v>
      </c>
      <c r="T187" s="95">
        <f t="shared" si="62"/>
        <v>796.51260000000002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12516.165000000001</v>
      </c>
      <c r="N188" s="62">
        <f t="shared" si="58"/>
        <v>19.14</v>
      </c>
      <c r="O188" s="46"/>
      <c r="P188" s="43"/>
      <c r="Q188" s="142">
        <f t="shared" si="59"/>
        <v>341.30100000000004</v>
      </c>
      <c r="R188" s="143">
        <f t="shared" si="60"/>
        <v>176.27400000000003</v>
      </c>
      <c r="S188" s="143">
        <f t="shared" si="61"/>
        <v>278.93759999999997</v>
      </c>
      <c r="T188" s="95">
        <f t="shared" si="62"/>
        <v>796.51260000000002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12516.165000000001</v>
      </c>
      <c r="N189" s="62">
        <f t="shared" si="58"/>
        <v>19.14</v>
      </c>
      <c r="O189" s="46"/>
      <c r="P189" s="43"/>
      <c r="Q189" s="142">
        <f t="shared" si="59"/>
        <v>341.30100000000004</v>
      </c>
      <c r="R189" s="143">
        <f t="shared" si="60"/>
        <v>176.27400000000003</v>
      </c>
      <c r="S189" s="143">
        <f t="shared" si="61"/>
        <v>278.93759999999997</v>
      </c>
      <c r="T189" s="95">
        <f t="shared" si="62"/>
        <v>796.51260000000002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12516.165000000001</v>
      </c>
      <c r="N190" s="62">
        <f t="shared" si="58"/>
        <v>19.14</v>
      </c>
      <c r="O190" s="46"/>
      <c r="P190" s="43"/>
      <c r="Q190" s="142">
        <f t="shared" si="59"/>
        <v>341.30100000000004</v>
      </c>
      <c r="R190" s="143">
        <f t="shared" si="60"/>
        <v>176.27400000000003</v>
      </c>
      <c r="S190" s="143">
        <f t="shared" si="61"/>
        <v>278.93759999999997</v>
      </c>
      <c r="T190" s="95">
        <f t="shared" si="62"/>
        <v>796.51260000000002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12516.165000000001</v>
      </c>
      <c r="N191" s="62">
        <f t="shared" si="58"/>
        <v>19.14</v>
      </c>
      <c r="O191" s="46"/>
      <c r="P191" s="43"/>
      <c r="Q191" s="142">
        <f t="shared" si="59"/>
        <v>341.30100000000004</v>
      </c>
      <c r="R191" s="143">
        <f t="shared" si="60"/>
        <v>176.27400000000003</v>
      </c>
      <c r="S191" s="143">
        <f t="shared" si="61"/>
        <v>278.93759999999997</v>
      </c>
      <c r="T191" s="95">
        <f t="shared" si="62"/>
        <v>796.51260000000002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12516.165000000001</v>
      </c>
      <c r="N192" s="62">
        <f t="shared" si="58"/>
        <v>19.14</v>
      </c>
      <c r="O192" s="46"/>
      <c r="P192" s="43"/>
      <c r="Q192" s="142">
        <f t="shared" si="59"/>
        <v>341.30100000000004</v>
      </c>
      <c r="R192" s="143">
        <f t="shared" si="60"/>
        <v>176.27400000000003</v>
      </c>
      <c r="S192" s="143">
        <f t="shared" si="61"/>
        <v>278.93759999999997</v>
      </c>
      <c r="T192" s="95">
        <f t="shared" si="62"/>
        <v>796.51260000000002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12516.165000000001</v>
      </c>
      <c r="N193" s="62">
        <f t="shared" si="58"/>
        <v>19.14</v>
      </c>
      <c r="O193" s="46"/>
      <c r="P193" s="43"/>
      <c r="Q193" s="142">
        <f t="shared" si="59"/>
        <v>341.30100000000004</v>
      </c>
      <c r="R193" s="143">
        <f t="shared" si="60"/>
        <v>176.27400000000003</v>
      </c>
      <c r="S193" s="143">
        <f t="shared" si="61"/>
        <v>278.93759999999997</v>
      </c>
      <c r="T193" s="95">
        <f t="shared" si="62"/>
        <v>796.51260000000002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12516.165000000001</v>
      </c>
      <c r="N194" s="62">
        <f t="shared" si="58"/>
        <v>19.14</v>
      </c>
      <c r="O194" s="46"/>
      <c r="P194" s="43"/>
      <c r="Q194" s="142">
        <f t="shared" si="59"/>
        <v>341.30100000000004</v>
      </c>
      <c r="R194" s="143">
        <f t="shared" si="60"/>
        <v>176.27400000000003</v>
      </c>
      <c r="S194" s="143">
        <f t="shared" si="61"/>
        <v>278.93759999999997</v>
      </c>
      <c r="T194" s="95">
        <f t="shared" si="62"/>
        <v>796.51260000000002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12516.165000000001</v>
      </c>
      <c r="N195" s="62">
        <f t="shared" si="58"/>
        <v>19.14</v>
      </c>
      <c r="O195" s="46"/>
      <c r="P195" s="43"/>
      <c r="Q195" s="142">
        <f t="shared" si="59"/>
        <v>341.30100000000004</v>
      </c>
      <c r="R195" s="143">
        <f t="shared" si="60"/>
        <v>176.27400000000003</v>
      </c>
      <c r="S195" s="143">
        <f t="shared" si="61"/>
        <v>278.93759999999997</v>
      </c>
      <c r="T195" s="95">
        <f t="shared" si="62"/>
        <v>796.51260000000002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12516.165000000001</v>
      </c>
      <c r="N196" s="62">
        <f t="shared" si="58"/>
        <v>19.14</v>
      </c>
      <c r="O196" s="46"/>
      <c r="P196" s="43"/>
      <c r="Q196" s="142">
        <f t="shared" si="59"/>
        <v>341.30100000000004</v>
      </c>
      <c r="R196" s="143">
        <f t="shared" si="60"/>
        <v>176.27400000000003</v>
      </c>
      <c r="S196" s="143">
        <f t="shared" si="61"/>
        <v>278.93759999999997</v>
      </c>
      <c r="T196" s="95">
        <f t="shared" si="62"/>
        <v>796.51260000000002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12516.165000000001</v>
      </c>
      <c r="N197" s="62">
        <f t="shared" si="58"/>
        <v>19.14</v>
      </c>
      <c r="O197" s="46"/>
      <c r="P197" s="43"/>
      <c r="Q197" s="142">
        <f t="shared" si="59"/>
        <v>341.30100000000004</v>
      </c>
      <c r="R197" s="143">
        <f t="shared" si="60"/>
        <v>176.27400000000003</v>
      </c>
      <c r="S197" s="143">
        <f t="shared" si="61"/>
        <v>278.93759999999997</v>
      </c>
      <c r="T197" s="95">
        <f t="shared" si="62"/>
        <v>796.51260000000002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12516.165000000001</v>
      </c>
      <c r="N198" s="62">
        <f t="shared" si="58"/>
        <v>19.14</v>
      </c>
      <c r="O198" s="46"/>
      <c r="P198" s="43"/>
      <c r="Q198" s="142">
        <f t="shared" si="59"/>
        <v>341.30100000000004</v>
      </c>
      <c r="R198" s="143">
        <f t="shared" si="60"/>
        <v>176.27400000000003</v>
      </c>
      <c r="S198" s="143">
        <f t="shared" si="61"/>
        <v>278.93759999999997</v>
      </c>
      <c r="T198" s="95">
        <f t="shared" si="62"/>
        <v>796.51260000000002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12516.165000000001</v>
      </c>
      <c r="N199" s="62">
        <f t="shared" si="58"/>
        <v>19.14</v>
      </c>
      <c r="O199" s="46"/>
      <c r="P199" s="43"/>
      <c r="Q199" s="142">
        <f t="shared" si="59"/>
        <v>341.30100000000004</v>
      </c>
      <c r="R199" s="143">
        <f t="shared" si="60"/>
        <v>176.27400000000003</v>
      </c>
      <c r="S199" s="143">
        <f t="shared" si="61"/>
        <v>278.93759999999997</v>
      </c>
      <c r="T199" s="95">
        <f t="shared" si="62"/>
        <v>796.51260000000002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12516.165000000001</v>
      </c>
      <c r="N200" s="62">
        <f t="shared" si="58"/>
        <v>19.14</v>
      </c>
      <c r="O200" s="46"/>
      <c r="P200" s="43"/>
      <c r="Q200" s="142">
        <f t="shared" si="59"/>
        <v>341.30100000000004</v>
      </c>
      <c r="R200" s="143">
        <f t="shared" si="60"/>
        <v>176.27400000000003</v>
      </c>
      <c r="S200" s="143">
        <f t="shared" si="61"/>
        <v>278.93759999999997</v>
      </c>
      <c r="T200" s="95">
        <f t="shared" si="62"/>
        <v>796.51260000000002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12516.165000000001</v>
      </c>
      <c r="N201" s="62">
        <f t="shared" si="58"/>
        <v>19.14</v>
      </c>
      <c r="O201" s="46"/>
      <c r="P201" s="43"/>
      <c r="Q201" s="142">
        <f t="shared" si="59"/>
        <v>341.30100000000004</v>
      </c>
      <c r="R201" s="143">
        <f t="shared" si="60"/>
        <v>176.27400000000003</v>
      </c>
      <c r="S201" s="143">
        <f t="shared" si="61"/>
        <v>278.93759999999997</v>
      </c>
      <c r="T201" s="95">
        <f t="shared" si="62"/>
        <v>796.51260000000002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12516.165000000001</v>
      </c>
      <c r="N202" s="62">
        <f t="shared" si="58"/>
        <v>19.14</v>
      </c>
      <c r="O202" s="46"/>
      <c r="P202" s="43"/>
      <c r="Q202" s="142">
        <f t="shared" si="59"/>
        <v>341.30100000000004</v>
      </c>
      <c r="R202" s="143">
        <f t="shared" si="60"/>
        <v>176.27400000000003</v>
      </c>
      <c r="S202" s="143">
        <f t="shared" si="61"/>
        <v>278.93759999999997</v>
      </c>
      <c r="T202" s="95">
        <f t="shared" si="62"/>
        <v>796.51260000000002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12516.165000000001</v>
      </c>
      <c r="N203" s="62">
        <f t="shared" si="58"/>
        <v>19.14</v>
      </c>
      <c r="O203" s="46"/>
      <c r="P203" s="43"/>
      <c r="Q203" s="142">
        <f t="shared" si="59"/>
        <v>341.30100000000004</v>
      </c>
      <c r="R203" s="143">
        <f t="shared" si="60"/>
        <v>176.27400000000003</v>
      </c>
      <c r="S203" s="143">
        <f t="shared" si="61"/>
        <v>278.93759999999997</v>
      </c>
      <c r="T203" s="95">
        <f t="shared" si="62"/>
        <v>796.51260000000002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12516.165000000001</v>
      </c>
      <c r="N204" s="62">
        <f t="shared" si="58"/>
        <v>19.14</v>
      </c>
      <c r="O204" s="46"/>
      <c r="P204" s="43"/>
      <c r="Q204" s="142">
        <f t="shared" si="59"/>
        <v>341.30100000000004</v>
      </c>
      <c r="R204" s="143">
        <f t="shared" si="60"/>
        <v>176.27400000000003</v>
      </c>
      <c r="S204" s="143">
        <f t="shared" si="61"/>
        <v>278.93759999999997</v>
      </c>
      <c r="T204" s="95">
        <f t="shared" si="62"/>
        <v>796.51260000000002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12516.165000000001</v>
      </c>
      <c r="N205" s="62">
        <f t="shared" si="58"/>
        <v>19.14</v>
      </c>
      <c r="O205" s="46"/>
      <c r="P205" s="43"/>
      <c r="Q205" s="142">
        <f t="shared" si="59"/>
        <v>341.30100000000004</v>
      </c>
      <c r="R205" s="143">
        <f t="shared" si="60"/>
        <v>176.27400000000003</v>
      </c>
      <c r="S205" s="143">
        <f t="shared" si="61"/>
        <v>278.93759999999997</v>
      </c>
      <c r="T205" s="95">
        <f t="shared" si="62"/>
        <v>796.51260000000002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12516.165000000001</v>
      </c>
      <c r="N206" s="62">
        <f t="shared" si="58"/>
        <v>19.14</v>
      </c>
      <c r="O206" s="46"/>
      <c r="P206" s="43"/>
      <c r="Q206" s="142">
        <f t="shared" si="59"/>
        <v>341.30100000000004</v>
      </c>
      <c r="R206" s="143">
        <f t="shared" si="60"/>
        <v>176.27400000000003</v>
      </c>
      <c r="S206" s="143">
        <f t="shared" si="61"/>
        <v>278.93759999999997</v>
      </c>
      <c r="T206" s="95">
        <f t="shared" si="62"/>
        <v>796.51260000000002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12516.165000000001</v>
      </c>
      <c r="N207" s="62">
        <f t="shared" si="58"/>
        <v>19.14</v>
      </c>
      <c r="O207" s="46"/>
      <c r="P207" s="43"/>
      <c r="Q207" s="142">
        <f t="shared" si="59"/>
        <v>341.30100000000004</v>
      </c>
      <c r="R207" s="143">
        <f t="shared" si="60"/>
        <v>176.27400000000003</v>
      </c>
      <c r="S207" s="143">
        <f t="shared" si="61"/>
        <v>278.93759999999997</v>
      </c>
      <c r="T207" s="95">
        <f t="shared" si="62"/>
        <v>796.51260000000002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12516.165000000001</v>
      </c>
      <c r="N208" s="62">
        <f t="shared" si="58"/>
        <v>19.14</v>
      </c>
      <c r="O208" s="46"/>
      <c r="P208" s="43"/>
      <c r="Q208" s="142">
        <f t="shared" si="59"/>
        <v>341.30100000000004</v>
      </c>
      <c r="R208" s="143">
        <f t="shared" si="60"/>
        <v>176.27400000000003</v>
      </c>
      <c r="S208" s="143">
        <f t="shared" si="61"/>
        <v>278.93759999999997</v>
      </c>
      <c r="T208" s="95">
        <f t="shared" si="62"/>
        <v>796.51260000000002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12516.165000000001</v>
      </c>
      <c r="N209" s="62">
        <f t="shared" si="58"/>
        <v>19.14</v>
      </c>
      <c r="O209" s="46"/>
      <c r="P209" s="43"/>
      <c r="Q209" s="142">
        <f t="shared" si="59"/>
        <v>341.30100000000004</v>
      </c>
      <c r="R209" s="143">
        <f t="shared" si="60"/>
        <v>176.27400000000003</v>
      </c>
      <c r="S209" s="143">
        <f t="shared" si="61"/>
        <v>278.93759999999997</v>
      </c>
      <c r="T209" s="95">
        <f t="shared" si="62"/>
        <v>796.51260000000002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12516.165000000001</v>
      </c>
      <c r="N210" s="62">
        <f t="shared" si="58"/>
        <v>19.14</v>
      </c>
      <c r="O210" s="46"/>
      <c r="P210" s="43"/>
      <c r="Q210" s="142">
        <f t="shared" si="59"/>
        <v>341.30100000000004</v>
      </c>
      <c r="R210" s="143">
        <f t="shared" si="60"/>
        <v>176.27400000000003</v>
      </c>
      <c r="S210" s="143">
        <f t="shared" si="61"/>
        <v>278.93759999999997</v>
      </c>
      <c r="T210" s="95">
        <f t="shared" si="62"/>
        <v>796.51260000000002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12516.165000000001</v>
      </c>
      <c r="N211" s="62">
        <f t="shared" si="58"/>
        <v>19.14</v>
      </c>
      <c r="O211" s="46"/>
      <c r="P211" s="43"/>
      <c r="Q211" s="142">
        <f t="shared" si="59"/>
        <v>341.30100000000004</v>
      </c>
      <c r="R211" s="143">
        <f t="shared" si="60"/>
        <v>176.27400000000003</v>
      </c>
      <c r="S211" s="143">
        <f t="shared" si="61"/>
        <v>278.93759999999997</v>
      </c>
      <c r="T211" s="95">
        <f t="shared" si="62"/>
        <v>796.51260000000002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12516.165000000001</v>
      </c>
      <c r="N212" s="62">
        <f t="shared" si="58"/>
        <v>19.14</v>
      </c>
      <c r="O212" s="46"/>
      <c r="P212" s="43"/>
      <c r="Q212" s="142">
        <f t="shared" si="59"/>
        <v>341.30100000000004</v>
      </c>
      <c r="R212" s="143">
        <f t="shared" si="60"/>
        <v>176.27400000000003</v>
      </c>
      <c r="S212" s="143">
        <f t="shared" si="61"/>
        <v>278.93759999999997</v>
      </c>
      <c r="T212" s="95">
        <f t="shared" si="62"/>
        <v>796.51260000000002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12516.165000000001</v>
      </c>
      <c r="N213" s="62">
        <f t="shared" si="58"/>
        <v>19.14</v>
      </c>
      <c r="O213" s="46"/>
      <c r="P213" s="43"/>
      <c r="Q213" s="142">
        <f t="shared" si="59"/>
        <v>341.30100000000004</v>
      </c>
      <c r="R213" s="143">
        <f t="shared" si="60"/>
        <v>176.27400000000003</v>
      </c>
      <c r="S213" s="143">
        <f t="shared" si="61"/>
        <v>278.93759999999997</v>
      </c>
      <c r="T213" s="95">
        <f t="shared" si="62"/>
        <v>796.51260000000002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12516.165000000001</v>
      </c>
      <c r="N214" s="62">
        <f t="shared" si="58"/>
        <v>19.14</v>
      </c>
      <c r="O214" s="46"/>
      <c r="P214" s="43"/>
      <c r="Q214" s="142">
        <f t="shared" si="59"/>
        <v>341.30100000000004</v>
      </c>
      <c r="R214" s="143">
        <f t="shared" si="60"/>
        <v>176.27400000000003</v>
      </c>
      <c r="S214" s="143">
        <f t="shared" si="61"/>
        <v>278.93759999999997</v>
      </c>
      <c r="T214" s="95">
        <f t="shared" si="62"/>
        <v>796.51260000000002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12516.165000000001</v>
      </c>
      <c r="N215" s="62">
        <f t="shared" ref="N215:N278" si="69">SUMPRODUCT($C$3:$K$3,$C$6:$K$6)/1000</f>
        <v>19.14</v>
      </c>
      <c r="O215" s="46"/>
      <c r="P215" s="43"/>
      <c r="Q215" s="142">
        <f t="shared" ref="Q215:Q278" si="70">SUMPRODUCT($C$4:$E$4,$C$6:$E$6)*$Q$3</f>
        <v>341.30100000000004</v>
      </c>
      <c r="R215" s="143">
        <f t="shared" ref="R215:R278" si="71">SUMPRODUCT($F$4:$H$4,$F$6:$H$6)*$R$3</f>
        <v>176.27400000000003</v>
      </c>
      <c r="S215" s="143">
        <f t="shared" ref="S215:S278" si="72">SUMPRODUCT($I$4:$K$4,$I$6:$K$6)*$S$3</f>
        <v>278.93759999999997</v>
      </c>
      <c r="T215" s="95">
        <f t="shared" ref="T215:T278" si="73">SUM(Q215:S215)</f>
        <v>796.51260000000002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12516.165000000001</v>
      </c>
      <c r="N216" s="62">
        <f t="shared" si="69"/>
        <v>19.14</v>
      </c>
      <c r="O216" s="46"/>
      <c r="P216" s="43"/>
      <c r="Q216" s="142">
        <f t="shared" si="70"/>
        <v>341.30100000000004</v>
      </c>
      <c r="R216" s="143">
        <f t="shared" si="71"/>
        <v>176.27400000000003</v>
      </c>
      <c r="S216" s="143">
        <f t="shared" si="72"/>
        <v>278.93759999999997</v>
      </c>
      <c r="T216" s="95">
        <f t="shared" si="73"/>
        <v>796.51260000000002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12516.165000000001</v>
      </c>
      <c r="N217" s="62">
        <f t="shared" si="69"/>
        <v>19.14</v>
      </c>
      <c r="O217" s="46"/>
      <c r="P217" s="43"/>
      <c r="Q217" s="142">
        <f t="shared" si="70"/>
        <v>341.30100000000004</v>
      </c>
      <c r="R217" s="143">
        <f t="shared" si="71"/>
        <v>176.27400000000003</v>
      </c>
      <c r="S217" s="143">
        <f t="shared" si="72"/>
        <v>278.93759999999997</v>
      </c>
      <c r="T217" s="95">
        <f t="shared" si="73"/>
        <v>796.51260000000002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12516.165000000001</v>
      </c>
      <c r="N218" s="62">
        <f t="shared" si="69"/>
        <v>19.14</v>
      </c>
      <c r="O218" s="46"/>
      <c r="P218" s="43"/>
      <c r="Q218" s="142">
        <f t="shared" si="70"/>
        <v>341.30100000000004</v>
      </c>
      <c r="R218" s="143">
        <f t="shared" si="71"/>
        <v>176.27400000000003</v>
      </c>
      <c r="S218" s="143">
        <f t="shared" si="72"/>
        <v>278.93759999999997</v>
      </c>
      <c r="T218" s="95">
        <f t="shared" si="73"/>
        <v>796.51260000000002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12516.165000000001</v>
      </c>
      <c r="N219" s="62">
        <f t="shared" si="69"/>
        <v>19.14</v>
      </c>
      <c r="O219" s="46"/>
      <c r="P219" s="43"/>
      <c r="Q219" s="142">
        <f t="shared" si="70"/>
        <v>341.30100000000004</v>
      </c>
      <c r="R219" s="143">
        <f t="shared" si="71"/>
        <v>176.27400000000003</v>
      </c>
      <c r="S219" s="143">
        <f t="shared" si="72"/>
        <v>278.93759999999997</v>
      </c>
      <c r="T219" s="95">
        <f t="shared" si="73"/>
        <v>796.51260000000002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12516.165000000001</v>
      </c>
      <c r="N220" s="62">
        <f t="shared" si="69"/>
        <v>19.14</v>
      </c>
      <c r="O220" s="46"/>
      <c r="P220" s="43"/>
      <c r="Q220" s="142">
        <f t="shared" si="70"/>
        <v>341.30100000000004</v>
      </c>
      <c r="R220" s="143">
        <f t="shared" si="71"/>
        <v>176.27400000000003</v>
      </c>
      <c r="S220" s="143">
        <f t="shared" si="72"/>
        <v>278.93759999999997</v>
      </c>
      <c r="T220" s="95">
        <f t="shared" si="73"/>
        <v>796.51260000000002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12516.165000000001</v>
      </c>
      <c r="N221" s="62">
        <f t="shared" si="69"/>
        <v>19.14</v>
      </c>
      <c r="O221" s="46"/>
      <c r="P221" s="43"/>
      <c r="Q221" s="142">
        <f t="shared" si="70"/>
        <v>341.30100000000004</v>
      </c>
      <c r="R221" s="143">
        <f t="shared" si="71"/>
        <v>176.27400000000003</v>
      </c>
      <c r="S221" s="143">
        <f t="shared" si="72"/>
        <v>278.93759999999997</v>
      </c>
      <c r="T221" s="95">
        <f t="shared" si="73"/>
        <v>796.51260000000002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12516.165000000001</v>
      </c>
      <c r="N222" s="62">
        <f t="shared" si="69"/>
        <v>19.14</v>
      </c>
      <c r="O222" s="46"/>
      <c r="P222" s="43"/>
      <c r="Q222" s="142">
        <f t="shared" si="70"/>
        <v>341.30100000000004</v>
      </c>
      <c r="R222" s="143">
        <f t="shared" si="71"/>
        <v>176.27400000000003</v>
      </c>
      <c r="S222" s="143">
        <f t="shared" si="72"/>
        <v>278.93759999999997</v>
      </c>
      <c r="T222" s="95">
        <f t="shared" si="73"/>
        <v>796.51260000000002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12516.165000000001</v>
      </c>
      <c r="N223" s="62">
        <f t="shared" si="69"/>
        <v>19.14</v>
      </c>
      <c r="O223" s="46"/>
      <c r="P223" s="43"/>
      <c r="Q223" s="142">
        <f t="shared" si="70"/>
        <v>341.30100000000004</v>
      </c>
      <c r="R223" s="143">
        <f t="shared" si="71"/>
        <v>176.27400000000003</v>
      </c>
      <c r="S223" s="143">
        <f t="shared" si="72"/>
        <v>278.93759999999997</v>
      </c>
      <c r="T223" s="95">
        <f t="shared" si="73"/>
        <v>796.51260000000002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12516.165000000001</v>
      </c>
      <c r="N224" s="62">
        <f t="shared" si="69"/>
        <v>19.14</v>
      </c>
      <c r="O224" s="46"/>
      <c r="P224" s="43"/>
      <c r="Q224" s="142">
        <f t="shared" si="70"/>
        <v>341.30100000000004</v>
      </c>
      <c r="R224" s="143">
        <f t="shared" si="71"/>
        <v>176.27400000000003</v>
      </c>
      <c r="S224" s="143">
        <f t="shared" si="72"/>
        <v>278.93759999999997</v>
      </c>
      <c r="T224" s="95">
        <f t="shared" si="73"/>
        <v>796.51260000000002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12516.165000000001</v>
      </c>
      <c r="N225" s="62">
        <f t="shared" si="69"/>
        <v>19.14</v>
      </c>
      <c r="O225" s="46"/>
      <c r="P225" s="43"/>
      <c r="Q225" s="142">
        <f t="shared" si="70"/>
        <v>341.30100000000004</v>
      </c>
      <c r="R225" s="143">
        <f t="shared" si="71"/>
        <v>176.27400000000003</v>
      </c>
      <c r="S225" s="143">
        <f t="shared" si="72"/>
        <v>278.93759999999997</v>
      </c>
      <c r="T225" s="95">
        <f t="shared" si="73"/>
        <v>796.51260000000002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12516.165000000001</v>
      </c>
      <c r="N226" s="62">
        <f t="shared" si="69"/>
        <v>19.14</v>
      </c>
      <c r="O226" s="46"/>
      <c r="P226" s="43"/>
      <c r="Q226" s="142">
        <f t="shared" si="70"/>
        <v>341.30100000000004</v>
      </c>
      <c r="R226" s="143">
        <f t="shared" si="71"/>
        <v>176.27400000000003</v>
      </c>
      <c r="S226" s="143">
        <f t="shared" si="72"/>
        <v>278.93759999999997</v>
      </c>
      <c r="T226" s="95">
        <f t="shared" si="73"/>
        <v>796.51260000000002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12516.165000000001</v>
      </c>
      <c r="N227" s="62">
        <f t="shared" si="69"/>
        <v>19.14</v>
      </c>
      <c r="O227" s="46"/>
      <c r="P227" s="43"/>
      <c r="Q227" s="142">
        <f t="shared" si="70"/>
        <v>341.30100000000004</v>
      </c>
      <c r="R227" s="143">
        <f t="shared" si="71"/>
        <v>176.27400000000003</v>
      </c>
      <c r="S227" s="143">
        <f t="shared" si="72"/>
        <v>278.93759999999997</v>
      </c>
      <c r="T227" s="95">
        <f t="shared" si="73"/>
        <v>796.51260000000002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12516.165000000001</v>
      </c>
      <c r="N228" s="62">
        <f t="shared" si="69"/>
        <v>19.14</v>
      </c>
      <c r="O228" s="46"/>
      <c r="P228" s="43"/>
      <c r="Q228" s="142">
        <f t="shared" si="70"/>
        <v>341.30100000000004</v>
      </c>
      <c r="R228" s="143">
        <f t="shared" si="71"/>
        <v>176.27400000000003</v>
      </c>
      <c r="S228" s="143">
        <f t="shared" si="72"/>
        <v>278.93759999999997</v>
      </c>
      <c r="T228" s="95">
        <f t="shared" si="73"/>
        <v>796.51260000000002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12516.165000000001</v>
      </c>
      <c r="N229" s="62">
        <f t="shared" si="69"/>
        <v>19.14</v>
      </c>
      <c r="O229" s="46"/>
      <c r="P229" s="43"/>
      <c r="Q229" s="142">
        <f t="shared" si="70"/>
        <v>341.30100000000004</v>
      </c>
      <c r="R229" s="143">
        <f t="shared" si="71"/>
        <v>176.27400000000003</v>
      </c>
      <c r="S229" s="143">
        <f t="shared" si="72"/>
        <v>278.93759999999997</v>
      </c>
      <c r="T229" s="95">
        <f t="shared" si="73"/>
        <v>796.51260000000002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12516.165000000001</v>
      </c>
      <c r="N230" s="62">
        <f t="shared" si="69"/>
        <v>19.14</v>
      </c>
      <c r="O230" s="46"/>
      <c r="P230" s="43"/>
      <c r="Q230" s="142">
        <f t="shared" si="70"/>
        <v>341.30100000000004</v>
      </c>
      <c r="R230" s="143">
        <f t="shared" si="71"/>
        <v>176.27400000000003</v>
      </c>
      <c r="S230" s="143">
        <f t="shared" si="72"/>
        <v>278.93759999999997</v>
      </c>
      <c r="T230" s="95">
        <f t="shared" si="73"/>
        <v>796.51260000000002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12516.165000000001</v>
      </c>
      <c r="N231" s="62">
        <f t="shared" si="69"/>
        <v>19.14</v>
      </c>
      <c r="O231" s="46"/>
      <c r="P231" s="43"/>
      <c r="Q231" s="142">
        <f t="shared" si="70"/>
        <v>341.30100000000004</v>
      </c>
      <c r="R231" s="143">
        <f t="shared" si="71"/>
        <v>176.27400000000003</v>
      </c>
      <c r="S231" s="143">
        <f t="shared" si="72"/>
        <v>278.93759999999997</v>
      </c>
      <c r="T231" s="95">
        <f t="shared" si="73"/>
        <v>796.51260000000002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12516.165000000001</v>
      </c>
      <c r="N232" s="62">
        <f t="shared" si="69"/>
        <v>19.14</v>
      </c>
      <c r="O232" s="46"/>
      <c r="P232" s="43"/>
      <c r="Q232" s="142">
        <f t="shared" si="70"/>
        <v>341.30100000000004</v>
      </c>
      <c r="R232" s="143">
        <f t="shared" si="71"/>
        <v>176.27400000000003</v>
      </c>
      <c r="S232" s="143">
        <f t="shared" si="72"/>
        <v>278.93759999999997</v>
      </c>
      <c r="T232" s="95">
        <f t="shared" si="73"/>
        <v>796.51260000000002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12516.165000000001</v>
      </c>
      <c r="N233" s="62">
        <f t="shared" si="69"/>
        <v>19.14</v>
      </c>
      <c r="O233" s="46"/>
      <c r="P233" s="43"/>
      <c r="Q233" s="142">
        <f t="shared" si="70"/>
        <v>341.30100000000004</v>
      </c>
      <c r="R233" s="143">
        <f t="shared" si="71"/>
        <v>176.27400000000003</v>
      </c>
      <c r="S233" s="143">
        <f t="shared" si="72"/>
        <v>278.93759999999997</v>
      </c>
      <c r="T233" s="95">
        <f t="shared" si="73"/>
        <v>796.51260000000002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12516.165000000001</v>
      </c>
      <c r="N234" s="62">
        <f t="shared" si="69"/>
        <v>19.14</v>
      </c>
      <c r="O234" s="46"/>
      <c r="P234" s="43"/>
      <c r="Q234" s="142">
        <f t="shared" si="70"/>
        <v>341.30100000000004</v>
      </c>
      <c r="R234" s="143">
        <f t="shared" si="71"/>
        <v>176.27400000000003</v>
      </c>
      <c r="S234" s="143">
        <f t="shared" si="72"/>
        <v>278.93759999999997</v>
      </c>
      <c r="T234" s="95">
        <f t="shared" si="73"/>
        <v>796.51260000000002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12516.165000000001</v>
      </c>
      <c r="N235" s="62">
        <f t="shared" si="69"/>
        <v>19.14</v>
      </c>
      <c r="O235" s="46"/>
      <c r="P235" s="43"/>
      <c r="Q235" s="142">
        <f t="shared" si="70"/>
        <v>341.30100000000004</v>
      </c>
      <c r="R235" s="143">
        <f t="shared" si="71"/>
        <v>176.27400000000003</v>
      </c>
      <c r="S235" s="143">
        <f t="shared" si="72"/>
        <v>278.93759999999997</v>
      </c>
      <c r="T235" s="95">
        <f t="shared" si="73"/>
        <v>796.51260000000002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12516.165000000001</v>
      </c>
      <c r="N236" s="62">
        <f t="shared" si="69"/>
        <v>19.14</v>
      </c>
      <c r="O236" s="46"/>
      <c r="P236" s="43"/>
      <c r="Q236" s="142">
        <f t="shared" si="70"/>
        <v>341.30100000000004</v>
      </c>
      <c r="R236" s="143">
        <f t="shared" si="71"/>
        <v>176.27400000000003</v>
      </c>
      <c r="S236" s="143">
        <f t="shared" si="72"/>
        <v>278.93759999999997</v>
      </c>
      <c r="T236" s="95">
        <f t="shared" si="73"/>
        <v>796.51260000000002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12516.165000000001</v>
      </c>
      <c r="N237" s="62">
        <f t="shared" si="69"/>
        <v>19.14</v>
      </c>
      <c r="O237" s="46"/>
      <c r="P237" s="43"/>
      <c r="Q237" s="142">
        <f t="shared" si="70"/>
        <v>341.30100000000004</v>
      </c>
      <c r="R237" s="143">
        <f t="shared" si="71"/>
        <v>176.27400000000003</v>
      </c>
      <c r="S237" s="143">
        <f t="shared" si="72"/>
        <v>278.93759999999997</v>
      </c>
      <c r="T237" s="95">
        <f t="shared" si="73"/>
        <v>796.51260000000002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12516.165000000001</v>
      </c>
      <c r="N238" s="62">
        <f t="shared" si="69"/>
        <v>19.14</v>
      </c>
      <c r="O238" s="46"/>
      <c r="P238" s="43"/>
      <c r="Q238" s="142">
        <f t="shared" si="70"/>
        <v>341.30100000000004</v>
      </c>
      <c r="R238" s="143">
        <f t="shared" si="71"/>
        <v>176.27400000000003</v>
      </c>
      <c r="S238" s="143">
        <f t="shared" si="72"/>
        <v>278.93759999999997</v>
      </c>
      <c r="T238" s="95">
        <f t="shared" si="73"/>
        <v>796.51260000000002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12516.165000000001</v>
      </c>
      <c r="N239" s="62">
        <f t="shared" si="69"/>
        <v>19.14</v>
      </c>
      <c r="O239" s="46"/>
      <c r="P239" s="43"/>
      <c r="Q239" s="142">
        <f t="shared" si="70"/>
        <v>341.30100000000004</v>
      </c>
      <c r="R239" s="143">
        <f t="shared" si="71"/>
        <v>176.27400000000003</v>
      </c>
      <c r="S239" s="143">
        <f t="shared" si="72"/>
        <v>278.93759999999997</v>
      </c>
      <c r="T239" s="95">
        <f t="shared" si="73"/>
        <v>796.51260000000002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12516.165000000001</v>
      </c>
      <c r="N240" s="62">
        <f t="shared" si="69"/>
        <v>19.14</v>
      </c>
      <c r="O240" s="46"/>
      <c r="P240" s="43"/>
      <c r="Q240" s="142">
        <f t="shared" si="70"/>
        <v>341.30100000000004</v>
      </c>
      <c r="R240" s="143">
        <f t="shared" si="71"/>
        <v>176.27400000000003</v>
      </c>
      <c r="S240" s="143">
        <f t="shared" si="72"/>
        <v>278.93759999999997</v>
      </c>
      <c r="T240" s="95">
        <f t="shared" si="73"/>
        <v>796.51260000000002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12516.165000000001</v>
      </c>
      <c r="N241" s="62">
        <f t="shared" si="69"/>
        <v>19.14</v>
      </c>
      <c r="O241" s="46"/>
      <c r="P241" s="43"/>
      <c r="Q241" s="142">
        <f t="shared" si="70"/>
        <v>341.30100000000004</v>
      </c>
      <c r="R241" s="143">
        <f t="shared" si="71"/>
        <v>176.27400000000003</v>
      </c>
      <c r="S241" s="143">
        <f t="shared" si="72"/>
        <v>278.93759999999997</v>
      </c>
      <c r="T241" s="95">
        <f t="shared" si="73"/>
        <v>796.51260000000002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12516.165000000001</v>
      </c>
      <c r="N242" s="62">
        <f t="shared" si="69"/>
        <v>19.14</v>
      </c>
      <c r="O242" s="46"/>
      <c r="P242" s="43"/>
      <c r="Q242" s="142">
        <f t="shared" si="70"/>
        <v>341.30100000000004</v>
      </c>
      <c r="R242" s="143">
        <f t="shared" si="71"/>
        <v>176.27400000000003</v>
      </c>
      <c r="S242" s="143">
        <f t="shared" si="72"/>
        <v>278.93759999999997</v>
      </c>
      <c r="T242" s="95">
        <f t="shared" si="73"/>
        <v>796.51260000000002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12516.165000000001</v>
      </c>
      <c r="N243" s="62">
        <f t="shared" si="69"/>
        <v>19.14</v>
      </c>
      <c r="O243" s="46"/>
      <c r="P243" s="43"/>
      <c r="Q243" s="142">
        <f t="shared" si="70"/>
        <v>341.30100000000004</v>
      </c>
      <c r="R243" s="143">
        <f t="shared" si="71"/>
        <v>176.27400000000003</v>
      </c>
      <c r="S243" s="143">
        <f t="shared" si="72"/>
        <v>278.93759999999997</v>
      </c>
      <c r="T243" s="95">
        <f t="shared" si="73"/>
        <v>796.51260000000002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12516.165000000001</v>
      </c>
      <c r="N244" s="62">
        <f t="shared" si="69"/>
        <v>19.14</v>
      </c>
      <c r="O244" s="46"/>
      <c r="P244" s="43"/>
      <c r="Q244" s="142">
        <f t="shared" si="70"/>
        <v>341.30100000000004</v>
      </c>
      <c r="R244" s="143">
        <f t="shared" si="71"/>
        <v>176.27400000000003</v>
      </c>
      <c r="S244" s="143">
        <f t="shared" si="72"/>
        <v>278.93759999999997</v>
      </c>
      <c r="T244" s="95">
        <f t="shared" si="73"/>
        <v>796.51260000000002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12516.165000000001</v>
      </c>
      <c r="N245" s="62">
        <f t="shared" si="69"/>
        <v>19.14</v>
      </c>
      <c r="O245" s="46"/>
      <c r="P245" s="43"/>
      <c r="Q245" s="142">
        <f t="shared" si="70"/>
        <v>341.30100000000004</v>
      </c>
      <c r="R245" s="143">
        <f t="shared" si="71"/>
        <v>176.27400000000003</v>
      </c>
      <c r="S245" s="143">
        <f t="shared" si="72"/>
        <v>278.93759999999997</v>
      </c>
      <c r="T245" s="95">
        <f t="shared" si="73"/>
        <v>796.51260000000002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12516.165000000001</v>
      </c>
      <c r="N246" s="62">
        <f t="shared" si="69"/>
        <v>19.14</v>
      </c>
      <c r="O246" s="46"/>
      <c r="P246" s="43"/>
      <c r="Q246" s="142">
        <f t="shared" si="70"/>
        <v>341.30100000000004</v>
      </c>
      <c r="R246" s="143">
        <f t="shared" si="71"/>
        <v>176.27400000000003</v>
      </c>
      <c r="S246" s="143">
        <f t="shared" si="72"/>
        <v>278.93759999999997</v>
      </c>
      <c r="T246" s="95">
        <f t="shared" si="73"/>
        <v>796.51260000000002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12516.165000000001</v>
      </c>
      <c r="N247" s="62">
        <f t="shared" si="69"/>
        <v>19.14</v>
      </c>
      <c r="O247" s="46"/>
      <c r="P247" s="43"/>
      <c r="Q247" s="142">
        <f t="shared" si="70"/>
        <v>341.30100000000004</v>
      </c>
      <c r="R247" s="143">
        <f t="shared" si="71"/>
        <v>176.27400000000003</v>
      </c>
      <c r="S247" s="143">
        <f t="shared" si="72"/>
        <v>278.93759999999997</v>
      </c>
      <c r="T247" s="95">
        <f t="shared" si="73"/>
        <v>796.51260000000002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12516.165000000001</v>
      </c>
      <c r="N248" s="62">
        <f t="shared" si="69"/>
        <v>19.14</v>
      </c>
      <c r="O248" s="46"/>
      <c r="P248" s="43"/>
      <c r="Q248" s="142">
        <f t="shared" si="70"/>
        <v>341.30100000000004</v>
      </c>
      <c r="R248" s="143">
        <f t="shared" si="71"/>
        <v>176.27400000000003</v>
      </c>
      <c r="S248" s="143">
        <f t="shared" si="72"/>
        <v>278.93759999999997</v>
      </c>
      <c r="T248" s="95">
        <f t="shared" si="73"/>
        <v>796.51260000000002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12516.165000000001</v>
      </c>
      <c r="N249" s="62">
        <f t="shared" si="69"/>
        <v>19.14</v>
      </c>
      <c r="O249" s="46"/>
      <c r="P249" s="43"/>
      <c r="Q249" s="142">
        <f t="shared" si="70"/>
        <v>341.30100000000004</v>
      </c>
      <c r="R249" s="143">
        <f t="shared" si="71"/>
        <v>176.27400000000003</v>
      </c>
      <c r="S249" s="143">
        <f t="shared" si="72"/>
        <v>278.93759999999997</v>
      </c>
      <c r="T249" s="95">
        <f t="shared" si="73"/>
        <v>796.51260000000002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12516.165000000001</v>
      </c>
      <c r="N250" s="62">
        <f t="shared" si="69"/>
        <v>19.14</v>
      </c>
      <c r="O250" s="46"/>
      <c r="P250" s="43"/>
      <c r="Q250" s="142">
        <f t="shared" si="70"/>
        <v>341.30100000000004</v>
      </c>
      <c r="R250" s="143">
        <f t="shared" si="71"/>
        <v>176.27400000000003</v>
      </c>
      <c r="S250" s="143">
        <f t="shared" si="72"/>
        <v>278.93759999999997</v>
      </c>
      <c r="T250" s="95">
        <f t="shared" si="73"/>
        <v>796.51260000000002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12516.165000000001</v>
      </c>
      <c r="N251" s="62">
        <f t="shared" si="69"/>
        <v>19.14</v>
      </c>
      <c r="O251" s="46"/>
      <c r="P251" s="43"/>
      <c r="Q251" s="142">
        <f t="shared" si="70"/>
        <v>341.30100000000004</v>
      </c>
      <c r="R251" s="143">
        <f t="shared" si="71"/>
        <v>176.27400000000003</v>
      </c>
      <c r="S251" s="143">
        <f t="shared" si="72"/>
        <v>278.93759999999997</v>
      </c>
      <c r="T251" s="95">
        <f t="shared" si="73"/>
        <v>796.51260000000002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12516.165000000001</v>
      </c>
      <c r="N252" s="62">
        <f t="shared" si="69"/>
        <v>19.14</v>
      </c>
      <c r="O252" s="46"/>
      <c r="P252" s="43"/>
      <c r="Q252" s="142">
        <f t="shared" si="70"/>
        <v>341.30100000000004</v>
      </c>
      <c r="R252" s="143">
        <f t="shared" si="71"/>
        <v>176.27400000000003</v>
      </c>
      <c r="S252" s="143">
        <f t="shared" si="72"/>
        <v>278.93759999999997</v>
      </c>
      <c r="T252" s="95">
        <f t="shared" si="73"/>
        <v>796.51260000000002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12516.165000000001</v>
      </c>
      <c r="N253" s="62">
        <f t="shared" si="69"/>
        <v>19.14</v>
      </c>
      <c r="O253" s="46"/>
      <c r="P253" s="43"/>
      <c r="Q253" s="142">
        <f t="shared" si="70"/>
        <v>341.30100000000004</v>
      </c>
      <c r="R253" s="143">
        <f t="shared" si="71"/>
        <v>176.27400000000003</v>
      </c>
      <c r="S253" s="143">
        <f t="shared" si="72"/>
        <v>278.93759999999997</v>
      </c>
      <c r="T253" s="95">
        <f t="shared" si="73"/>
        <v>796.51260000000002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12516.165000000001</v>
      </c>
      <c r="N254" s="62">
        <f t="shared" si="69"/>
        <v>19.14</v>
      </c>
      <c r="O254" s="46"/>
      <c r="P254" s="43"/>
      <c r="Q254" s="142">
        <f t="shared" si="70"/>
        <v>341.30100000000004</v>
      </c>
      <c r="R254" s="143">
        <f t="shared" si="71"/>
        <v>176.27400000000003</v>
      </c>
      <c r="S254" s="143">
        <f t="shared" si="72"/>
        <v>278.93759999999997</v>
      </c>
      <c r="T254" s="95">
        <f t="shared" si="73"/>
        <v>796.51260000000002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12516.165000000001</v>
      </c>
      <c r="N255" s="62">
        <f t="shared" si="69"/>
        <v>19.14</v>
      </c>
      <c r="O255" s="46"/>
      <c r="P255" s="43"/>
      <c r="Q255" s="142">
        <f t="shared" si="70"/>
        <v>341.30100000000004</v>
      </c>
      <c r="R255" s="143">
        <f t="shared" si="71"/>
        <v>176.27400000000003</v>
      </c>
      <c r="S255" s="143">
        <f t="shared" si="72"/>
        <v>278.93759999999997</v>
      </c>
      <c r="T255" s="95">
        <f t="shared" si="73"/>
        <v>796.51260000000002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12516.165000000001</v>
      </c>
      <c r="N256" s="62">
        <f t="shared" si="69"/>
        <v>19.14</v>
      </c>
      <c r="O256" s="46"/>
      <c r="P256" s="43"/>
      <c r="Q256" s="142">
        <f t="shared" si="70"/>
        <v>341.30100000000004</v>
      </c>
      <c r="R256" s="143">
        <f t="shared" si="71"/>
        <v>176.27400000000003</v>
      </c>
      <c r="S256" s="143">
        <f t="shared" si="72"/>
        <v>278.93759999999997</v>
      </c>
      <c r="T256" s="95">
        <f t="shared" si="73"/>
        <v>796.51260000000002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12516.165000000001</v>
      </c>
      <c r="N257" s="62">
        <f t="shared" si="69"/>
        <v>19.14</v>
      </c>
      <c r="O257" s="46"/>
      <c r="P257" s="43"/>
      <c r="Q257" s="142">
        <f t="shared" si="70"/>
        <v>341.30100000000004</v>
      </c>
      <c r="R257" s="143">
        <f t="shared" si="71"/>
        <v>176.27400000000003</v>
      </c>
      <c r="S257" s="143">
        <f t="shared" si="72"/>
        <v>278.93759999999997</v>
      </c>
      <c r="T257" s="95">
        <f t="shared" si="73"/>
        <v>796.51260000000002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12516.165000000001</v>
      </c>
      <c r="N258" s="62">
        <f t="shared" si="69"/>
        <v>19.14</v>
      </c>
      <c r="O258" s="46"/>
      <c r="P258" s="43"/>
      <c r="Q258" s="142">
        <f t="shared" si="70"/>
        <v>341.30100000000004</v>
      </c>
      <c r="R258" s="143">
        <f t="shared" si="71"/>
        <v>176.27400000000003</v>
      </c>
      <c r="S258" s="143">
        <f t="shared" si="72"/>
        <v>278.93759999999997</v>
      </c>
      <c r="T258" s="95">
        <f t="shared" si="73"/>
        <v>796.51260000000002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12516.165000000001</v>
      </c>
      <c r="N259" s="62">
        <f t="shared" si="69"/>
        <v>19.14</v>
      </c>
      <c r="O259" s="46"/>
      <c r="P259" s="43"/>
      <c r="Q259" s="142">
        <f t="shared" si="70"/>
        <v>341.30100000000004</v>
      </c>
      <c r="R259" s="143">
        <f t="shared" si="71"/>
        <v>176.27400000000003</v>
      </c>
      <c r="S259" s="143">
        <f t="shared" si="72"/>
        <v>278.93759999999997</v>
      </c>
      <c r="T259" s="95">
        <f t="shared" si="73"/>
        <v>796.51260000000002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12516.165000000001</v>
      </c>
      <c r="N260" s="62">
        <f t="shared" si="69"/>
        <v>19.14</v>
      </c>
      <c r="O260" s="46"/>
      <c r="P260" s="43"/>
      <c r="Q260" s="142">
        <f t="shared" si="70"/>
        <v>341.30100000000004</v>
      </c>
      <c r="R260" s="143">
        <f t="shared" si="71"/>
        <v>176.27400000000003</v>
      </c>
      <c r="S260" s="143">
        <f t="shared" si="72"/>
        <v>278.93759999999997</v>
      </c>
      <c r="T260" s="95">
        <f t="shared" si="73"/>
        <v>796.51260000000002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12516.165000000001</v>
      </c>
      <c r="N261" s="62">
        <f t="shared" si="69"/>
        <v>19.14</v>
      </c>
      <c r="O261" s="46"/>
      <c r="P261" s="43"/>
      <c r="Q261" s="142">
        <f t="shared" si="70"/>
        <v>341.30100000000004</v>
      </c>
      <c r="R261" s="143">
        <f t="shared" si="71"/>
        <v>176.27400000000003</v>
      </c>
      <c r="S261" s="143">
        <f t="shared" si="72"/>
        <v>278.93759999999997</v>
      </c>
      <c r="T261" s="95">
        <f t="shared" si="73"/>
        <v>796.51260000000002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12516.165000000001</v>
      </c>
      <c r="N262" s="62">
        <f t="shared" si="69"/>
        <v>19.14</v>
      </c>
      <c r="O262" s="46"/>
      <c r="P262" s="43"/>
      <c r="Q262" s="142">
        <f t="shared" si="70"/>
        <v>341.30100000000004</v>
      </c>
      <c r="R262" s="143">
        <f t="shared" si="71"/>
        <v>176.27400000000003</v>
      </c>
      <c r="S262" s="143">
        <f t="shared" si="72"/>
        <v>278.93759999999997</v>
      </c>
      <c r="T262" s="95">
        <f t="shared" si="73"/>
        <v>796.51260000000002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12516.165000000001</v>
      </c>
      <c r="N263" s="62">
        <f t="shared" si="69"/>
        <v>19.14</v>
      </c>
      <c r="O263" s="46"/>
      <c r="P263" s="43"/>
      <c r="Q263" s="142">
        <f t="shared" si="70"/>
        <v>341.30100000000004</v>
      </c>
      <c r="R263" s="143">
        <f t="shared" si="71"/>
        <v>176.27400000000003</v>
      </c>
      <c r="S263" s="143">
        <f t="shared" si="72"/>
        <v>278.93759999999997</v>
      </c>
      <c r="T263" s="95">
        <f t="shared" si="73"/>
        <v>796.51260000000002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12516.165000000001</v>
      </c>
      <c r="N264" s="62">
        <f t="shared" si="69"/>
        <v>19.14</v>
      </c>
      <c r="O264" s="46"/>
      <c r="P264" s="43"/>
      <c r="Q264" s="142">
        <f t="shared" si="70"/>
        <v>341.30100000000004</v>
      </c>
      <c r="R264" s="143">
        <f t="shared" si="71"/>
        <v>176.27400000000003</v>
      </c>
      <c r="S264" s="143">
        <f t="shared" si="72"/>
        <v>278.93759999999997</v>
      </c>
      <c r="T264" s="95">
        <f t="shared" si="73"/>
        <v>796.51260000000002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12516.165000000001</v>
      </c>
      <c r="N265" s="62">
        <f t="shared" si="69"/>
        <v>19.14</v>
      </c>
      <c r="O265" s="46"/>
      <c r="P265" s="43"/>
      <c r="Q265" s="142">
        <f t="shared" si="70"/>
        <v>341.30100000000004</v>
      </c>
      <c r="R265" s="143">
        <f t="shared" si="71"/>
        <v>176.27400000000003</v>
      </c>
      <c r="S265" s="143">
        <f t="shared" si="72"/>
        <v>278.93759999999997</v>
      </c>
      <c r="T265" s="95">
        <f t="shared" si="73"/>
        <v>796.51260000000002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12516.165000000001</v>
      </c>
      <c r="N266" s="62">
        <f t="shared" si="69"/>
        <v>19.14</v>
      </c>
      <c r="O266" s="46"/>
      <c r="P266" s="43"/>
      <c r="Q266" s="142">
        <f t="shared" si="70"/>
        <v>341.30100000000004</v>
      </c>
      <c r="R266" s="143">
        <f t="shared" si="71"/>
        <v>176.27400000000003</v>
      </c>
      <c r="S266" s="143">
        <f t="shared" si="72"/>
        <v>278.93759999999997</v>
      </c>
      <c r="T266" s="95">
        <f t="shared" si="73"/>
        <v>796.51260000000002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12516.165000000001</v>
      </c>
      <c r="N267" s="62">
        <f t="shared" si="69"/>
        <v>19.14</v>
      </c>
      <c r="O267" s="46"/>
      <c r="P267" s="43"/>
      <c r="Q267" s="142">
        <f t="shared" si="70"/>
        <v>341.30100000000004</v>
      </c>
      <c r="R267" s="143">
        <f t="shared" si="71"/>
        <v>176.27400000000003</v>
      </c>
      <c r="S267" s="143">
        <f t="shared" si="72"/>
        <v>278.93759999999997</v>
      </c>
      <c r="T267" s="95">
        <f t="shared" si="73"/>
        <v>796.51260000000002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12516.165000000001</v>
      </c>
      <c r="N268" s="62">
        <f t="shared" si="69"/>
        <v>19.14</v>
      </c>
      <c r="O268" s="46"/>
      <c r="P268" s="43"/>
      <c r="Q268" s="142">
        <f t="shared" si="70"/>
        <v>341.30100000000004</v>
      </c>
      <c r="R268" s="143">
        <f t="shared" si="71"/>
        <v>176.27400000000003</v>
      </c>
      <c r="S268" s="143">
        <f t="shared" si="72"/>
        <v>278.93759999999997</v>
      </c>
      <c r="T268" s="95">
        <f t="shared" si="73"/>
        <v>796.51260000000002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12516.165000000001</v>
      </c>
      <c r="N269" s="62">
        <f t="shared" si="69"/>
        <v>19.14</v>
      </c>
      <c r="O269" s="46"/>
      <c r="P269" s="43"/>
      <c r="Q269" s="142">
        <f t="shared" si="70"/>
        <v>341.30100000000004</v>
      </c>
      <c r="R269" s="143">
        <f t="shared" si="71"/>
        <v>176.27400000000003</v>
      </c>
      <c r="S269" s="143">
        <f t="shared" si="72"/>
        <v>278.93759999999997</v>
      </c>
      <c r="T269" s="95">
        <f t="shared" si="73"/>
        <v>796.51260000000002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12516.165000000001</v>
      </c>
      <c r="N270" s="62">
        <f t="shared" si="69"/>
        <v>19.14</v>
      </c>
      <c r="O270" s="46"/>
      <c r="P270" s="43"/>
      <c r="Q270" s="142">
        <f t="shared" si="70"/>
        <v>341.30100000000004</v>
      </c>
      <c r="R270" s="143">
        <f t="shared" si="71"/>
        <v>176.27400000000003</v>
      </c>
      <c r="S270" s="143">
        <f t="shared" si="72"/>
        <v>278.93759999999997</v>
      </c>
      <c r="T270" s="95">
        <f t="shared" si="73"/>
        <v>796.51260000000002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12516.165000000001</v>
      </c>
      <c r="N271" s="62">
        <f t="shared" si="69"/>
        <v>19.14</v>
      </c>
      <c r="O271" s="46"/>
      <c r="P271" s="43"/>
      <c r="Q271" s="142">
        <f t="shared" si="70"/>
        <v>341.30100000000004</v>
      </c>
      <c r="R271" s="143">
        <f t="shared" si="71"/>
        <v>176.27400000000003</v>
      </c>
      <c r="S271" s="143">
        <f t="shared" si="72"/>
        <v>278.93759999999997</v>
      </c>
      <c r="T271" s="95">
        <f t="shared" si="73"/>
        <v>796.51260000000002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12516.165000000001</v>
      </c>
      <c r="N272" s="62">
        <f t="shared" si="69"/>
        <v>19.14</v>
      </c>
      <c r="O272" s="46"/>
      <c r="P272" s="43"/>
      <c r="Q272" s="142">
        <f t="shared" si="70"/>
        <v>341.30100000000004</v>
      </c>
      <c r="R272" s="143">
        <f t="shared" si="71"/>
        <v>176.27400000000003</v>
      </c>
      <c r="S272" s="143">
        <f t="shared" si="72"/>
        <v>278.93759999999997</v>
      </c>
      <c r="T272" s="95">
        <f t="shared" si="73"/>
        <v>796.51260000000002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12516.165000000001</v>
      </c>
      <c r="N273" s="62">
        <f t="shared" si="69"/>
        <v>19.14</v>
      </c>
      <c r="O273" s="46"/>
      <c r="P273" s="43"/>
      <c r="Q273" s="142">
        <f t="shared" si="70"/>
        <v>341.30100000000004</v>
      </c>
      <c r="R273" s="143">
        <f t="shared" si="71"/>
        <v>176.27400000000003</v>
      </c>
      <c r="S273" s="143">
        <f t="shared" si="72"/>
        <v>278.93759999999997</v>
      </c>
      <c r="T273" s="95">
        <f t="shared" si="73"/>
        <v>796.51260000000002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12516.165000000001</v>
      </c>
      <c r="N274" s="62">
        <f t="shared" si="69"/>
        <v>19.14</v>
      </c>
      <c r="O274" s="46"/>
      <c r="P274" s="43"/>
      <c r="Q274" s="142">
        <f t="shared" si="70"/>
        <v>341.30100000000004</v>
      </c>
      <c r="R274" s="143">
        <f t="shared" si="71"/>
        <v>176.27400000000003</v>
      </c>
      <c r="S274" s="143">
        <f t="shared" si="72"/>
        <v>278.93759999999997</v>
      </c>
      <c r="T274" s="95">
        <f t="shared" si="73"/>
        <v>796.51260000000002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12516.165000000001</v>
      </c>
      <c r="N275" s="62">
        <f t="shared" si="69"/>
        <v>19.14</v>
      </c>
      <c r="O275" s="46"/>
      <c r="P275" s="43"/>
      <c r="Q275" s="142">
        <f t="shared" si="70"/>
        <v>341.30100000000004</v>
      </c>
      <c r="R275" s="143">
        <f t="shared" si="71"/>
        <v>176.27400000000003</v>
      </c>
      <c r="S275" s="143">
        <f t="shared" si="72"/>
        <v>278.93759999999997</v>
      </c>
      <c r="T275" s="95">
        <f t="shared" si="73"/>
        <v>796.51260000000002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12516.165000000001</v>
      </c>
      <c r="N276" s="62">
        <f t="shared" si="69"/>
        <v>19.14</v>
      </c>
      <c r="O276" s="46"/>
      <c r="P276" s="43"/>
      <c r="Q276" s="142">
        <f t="shared" si="70"/>
        <v>341.30100000000004</v>
      </c>
      <c r="R276" s="143">
        <f t="shared" si="71"/>
        <v>176.27400000000003</v>
      </c>
      <c r="S276" s="143">
        <f t="shared" si="72"/>
        <v>278.93759999999997</v>
      </c>
      <c r="T276" s="95">
        <f t="shared" si="73"/>
        <v>796.51260000000002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12516.165000000001</v>
      </c>
      <c r="N277" s="62">
        <f t="shared" si="69"/>
        <v>19.14</v>
      </c>
      <c r="O277" s="46"/>
      <c r="P277" s="43"/>
      <c r="Q277" s="142">
        <f t="shared" si="70"/>
        <v>341.30100000000004</v>
      </c>
      <c r="R277" s="143">
        <f t="shared" si="71"/>
        <v>176.27400000000003</v>
      </c>
      <c r="S277" s="143">
        <f t="shared" si="72"/>
        <v>278.93759999999997</v>
      </c>
      <c r="T277" s="95">
        <f t="shared" si="73"/>
        <v>796.51260000000002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12516.165000000001</v>
      </c>
      <c r="N278" s="62">
        <f t="shared" si="69"/>
        <v>19.14</v>
      </c>
      <c r="O278" s="46"/>
      <c r="P278" s="43"/>
      <c r="Q278" s="142">
        <f t="shared" si="70"/>
        <v>341.30100000000004</v>
      </c>
      <c r="R278" s="143">
        <f t="shared" si="71"/>
        <v>176.27400000000003</v>
      </c>
      <c r="S278" s="143">
        <f t="shared" si="72"/>
        <v>278.93759999999997</v>
      </c>
      <c r="T278" s="95">
        <f t="shared" si="73"/>
        <v>796.51260000000002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12516.165000000001</v>
      </c>
      <c r="N279" s="62">
        <f t="shared" ref="N279:N342" si="80">SUMPRODUCT($C$3:$K$3,$C$6:$K$6)/1000</f>
        <v>19.14</v>
      </c>
      <c r="O279" s="46"/>
      <c r="P279" s="43"/>
      <c r="Q279" s="142">
        <f t="shared" ref="Q279:Q342" si="81">SUMPRODUCT($C$4:$E$4,$C$6:$E$6)*$Q$3</f>
        <v>341.30100000000004</v>
      </c>
      <c r="R279" s="143">
        <f t="shared" ref="R279:R342" si="82">SUMPRODUCT($F$4:$H$4,$F$6:$H$6)*$R$3</f>
        <v>176.27400000000003</v>
      </c>
      <c r="S279" s="143">
        <f t="shared" ref="S279:S342" si="83">SUMPRODUCT($I$4:$K$4,$I$6:$K$6)*$S$3</f>
        <v>278.93759999999997</v>
      </c>
      <c r="T279" s="95">
        <f t="shared" ref="T279:T342" si="84">SUM(Q279:S279)</f>
        <v>796.51260000000002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12516.165000000001</v>
      </c>
      <c r="N280" s="62">
        <f t="shared" si="80"/>
        <v>19.14</v>
      </c>
      <c r="O280" s="46"/>
      <c r="P280" s="43"/>
      <c r="Q280" s="142">
        <f t="shared" si="81"/>
        <v>341.30100000000004</v>
      </c>
      <c r="R280" s="143">
        <f t="shared" si="82"/>
        <v>176.27400000000003</v>
      </c>
      <c r="S280" s="143">
        <f t="shared" si="83"/>
        <v>278.93759999999997</v>
      </c>
      <c r="T280" s="95">
        <f t="shared" si="84"/>
        <v>796.51260000000002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12516.165000000001</v>
      </c>
      <c r="N281" s="62">
        <f t="shared" si="80"/>
        <v>19.14</v>
      </c>
      <c r="O281" s="46"/>
      <c r="P281" s="43"/>
      <c r="Q281" s="142">
        <f t="shared" si="81"/>
        <v>341.30100000000004</v>
      </c>
      <c r="R281" s="143">
        <f t="shared" si="82"/>
        <v>176.27400000000003</v>
      </c>
      <c r="S281" s="143">
        <f t="shared" si="83"/>
        <v>278.93759999999997</v>
      </c>
      <c r="T281" s="95">
        <f t="shared" si="84"/>
        <v>796.51260000000002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12516.165000000001</v>
      </c>
      <c r="N282" s="62">
        <f t="shared" si="80"/>
        <v>19.14</v>
      </c>
      <c r="O282" s="46"/>
      <c r="P282" s="43"/>
      <c r="Q282" s="142">
        <f t="shared" si="81"/>
        <v>341.30100000000004</v>
      </c>
      <c r="R282" s="143">
        <f t="shared" si="82"/>
        <v>176.27400000000003</v>
      </c>
      <c r="S282" s="143">
        <f t="shared" si="83"/>
        <v>278.93759999999997</v>
      </c>
      <c r="T282" s="95">
        <f t="shared" si="84"/>
        <v>796.51260000000002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12516.165000000001</v>
      </c>
      <c r="N283" s="62">
        <f t="shared" si="80"/>
        <v>19.14</v>
      </c>
      <c r="O283" s="46"/>
      <c r="P283" s="43"/>
      <c r="Q283" s="142">
        <f t="shared" si="81"/>
        <v>341.30100000000004</v>
      </c>
      <c r="R283" s="143">
        <f t="shared" si="82"/>
        <v>176.27400000000003</v>
      </c>
      <c r="S283" s="143">
        <f t="shared" si="83"/>
        <v>278.93759999999997</v>
      </c>
      <c r="T283" s="95">
        <f t="shared" si="84"/>
        <v>796.51260000000002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12516.165000000001</v>
      </c>
      <c r="N284" s="62">
        <f t="shared" si="80"/>
        <v>19.14</v>
      </c>
      <c r="O284" s="46"/>
      <c r="P284" s="43"/>
      <c r="Q284" s="142">
        <f t="shared" si="81"/>
        <v>341.30100000000004</v>
      </c>
      <c r="R284" s="143">
        <f t="shared" si="82"/>
        <v>176.27400000000003</v>
      </c>
      <c r="S284" s="143">
        <f t="shared" si="83"/>
        <v>278.93759999999997</v>
      </c>
      <c r="T284" s="95">
        <f t="shared" si="84"/>
        <v>796.51260000000002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12516.165000000001</v>
      </c>
      <c r="N285" s="62">
        <f t="shared" si="80"/>
        <v>19.14</v>
      </c>
      <c r="O285" s="46"/>
      <c r="P285" s="43"/>
      <c r="Q285" s="142">
        <f t="shared" si="81"/>
        <v>341.30100000000004</v>
      </c>
      <c r="R285" s="143">
        <f t="shared" si="82"/>
        <v>176.27400000000003</v>
      </c>
      <c r="S285" s="143">
        <f t="shared" si="83"/>
        <v>278.93759999999997</v>
      </c>
      <c r="T285" s="95">
        <f t="shared" si="84"/>
        <v>796.51260000000002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12516.165000000001</v>
      </c>
      <c r="N286" s="62">
        <f t="shared" si="80"/>
        <v>19.14</v>
      </c>
      <c r="O286" s="46"/>
      <c r="P286" s="43"/>
      <c r="Q286" s="142">
        <f t="shared" si="81"/>
        <v>341.30100000000004</v>
      </c>
      <c r="R286" s="143">
        <f t="shared" si="82"/>
        <v>176.27400000000003</v>
      </c>
      <c r="S286" s="143">
        <f t="shared" si="83"/>
        <v>278.93759999999997</v>
      </c>
      <c r="T286" s="95">
        <f t="shared" si="84"/>
        <v>796.51260000000002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12516.165000000001</v>
      </c>
      <c r="N287" s="62">
        <f t="shared" si="80"/>
        <v>19.14</v>
      </c>
      <c r="O287" s="46"/>
      <c r="P287" s="43"/>
      <c r="Q287" s="142">
        <f t="shared" si="81"/>
        <v>341.30100000000004</v>
      </c>
      <c r="R287" s="143">
        <f t="shared" si="82"/>
        <v>176.27400000000003</v>
      </c>
      <c r="S287" s="143">
        <f t="shared" si="83"/>
        <v>278.93759999999997</v>
      </c>
      <c r="T287" s="95">
        <f t="shared" si="84"/>
        <v>796.51260000000002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12516.165000000001</v>
      </c>
      <c r="N288" s="62">
        <f t="shared" si="80"/>
        <v>19.14</v>
      </c>
      <c r="O288" s="46"/>
      <c r="P288" s="43"/>
      <c r="Q288" s="142">
        <f t="shared" si="81"/>
        <v>341.30100000000004</v>
      </c>
      <c r="R288" s="143">
        <f t="shared" si="82"/>
        <v>176.27400000000003</v>
      </c>
      <c r="S288" s="143">
        <f t="shared" si="83"/>
        <v>278.93759999999997</v>
      </c>
      <c r="T288" s="95">
        <f t="shared" si="84"/>
        <v>796.51260000000002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12516.165000000001</v>
      </c>
      <c r="N289" s="62">
        <f t="shared" si="80"/>
        <v>19.14</v>
      </c>
      <c r="O289" s="46"/>
      <c r="P289" s="43"/>
      <c r="Q289" s="142">
        <f t="shared" si="81"/>
        <v>341.30100000000004</v>
      </c>
      <c r="R289" s="143">
        <f t="shared" si="82"/>
        <v>176.27400000000003</v>
      </c>
      <c r="S289" s="143">
        <f t="shared" si="83"/>
        <v>278.93759999999997</v>
      </c>
      <c r="T289" s="95">
        <f t="shared" si="84"/>
        <v>796.51260000000002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12516.165000000001</v>
      </c>
      <c r="N290" s="62">
        <f t="shared" si="80"/>
        <v>19.14</v>
      </c>
      <c r="O290" s="46"/>
      <c r="P290" s="43"/>
      <c r="Q290" s="142">
        <f t="shared" si="81"/>
        <v>341.30100000000004</v>
      </c>
      <c r="R290" s="143">
        <f t="shared" si="82"/>
        <v>176.27400000000003</v>
      </c>
      <c r="S290" s="143">
        <f t="shared" si="83"/>
        <v>278.93759999999997</v>
      </c>
      <c r="T290" s="95">
        <f t="shared" si="84"/>
        <v>796.51260000000002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12516.165000000001</v>
      </c>
      <c r="N291" s="62">
        <f t="shared" si="80"/>
        <v>19.14</v>
      </c>
      <c r="O291" s="46"/>
      <c r="P291" s="43"/>
      <c r="Q291" s="142">
        <f t="shared" si="81"/>
        <v>341.30100000000004</v>
      </c>
      <c r="R291" s="143">
        <f t="shared" si="82"/>
        <v>176.27400000000003</v>
      </c>
      <c r="S291" s="143">
        <f t="shared" si="83"/>
        <v>278.93759999999997</v>
      </c>
      <c r="T291" s="95">
        <f t="shared" si="84"/>
        <v>796.51260000000002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12516.165000000001</v>
      </c>
      <c r="N292" s="62">
        <f t="shared" si="80"/>
        <v>19.14</v>
      </c>
      <c r="O292" s="46"/>
      <c r="P292" s="43"/>
      <c r="Q292" s="142">
        <f t="shared" si="81"/>
        <v>341.30100000000004</v>
      </c>
      <c r="R292" s="143">
        <f t="shared" si="82"/>
        <v>176.27400000000003</v>
      </c>
      <c r="S292" s="143">
        <f t="shared" si="83"/>
        <v>278.93759999999997</v>
      </c>
      <c r="T292" s="95">
        <f t="shared" si="84"/>
        <v>796.51260000000002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12516.165000000001</v>
      </c>
      <c r="N293" s="62">
        <f t="shared" si="80"/>
        <v>19.14</v>
      </c>
      <c r="O293" s="46"/>
      <c r="P293" s="43"/>
      <c r="Q293" s="142">
        <f t="shared" si="81"/>
        <v>341.30100000000004</v>
      </c>
      <c r="R293" s="143">
        <f t="shared" si="82"/>
        <v>176.27400000000003</v>
      </c>
      <c r="S293" s="143">
        <f t="shared" si="83"/>
        <v>278.93759999999997</v>
      </c>
      <c r="T293" s="95">
        <f t="shared" si="84"/>
        <v>796.51260000000002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12516.165000000001</v>
      </c>
      <c r="N294" s="62">
        <f t="shared" si="80"/>
        <v>19.14</v>
      </c>
      <c r="O294" s="46"/>
      <c r="P294" s="43"/>
      <c r="Q294" s="142">
        <f t="shared" si="81"/>
        <v>341.30100000000004</v>
      </c>
      <c r="R294" s="143">
        <f t="shared" si="82"/>
        <v>176.27400000000003</v>
      </c>
      <c r="S294" s="143">
        <f t="shared" si="83"/>
        <v>278.93759999999997</v>
      </c>
      <c r="T294" s="95">
        <f t="shared" si="84"/>
        <v>796.51260000000002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12516.165000000001</v>
      </c>
      <c r="N295" s="62">
        <f t="shared" si="80"/>
        <v>19.14</v>
      </c>
      <c r="O295" s="46"/>
      <c r="P295" s="43"/>
      <c r="Q295" s="142">
        <f t="shared" si="81"/>
        <v>341.30100000000004</v>
      </c>
      <c r="R295" s="143">
        <f t="shared" si="82"/>
        <v>176.27400000000003</v>
      </c>
      <c r="S295" s="143">
        <f t="shared" si="83"/>
        <v>278.93759999999997</v>
      </c>
      <c r="T295" s="95">
        <f t="shared" si="84"/>
        <v>796.51260000000002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12516.165000000001</v>
      </c>
      <c r="N296" s="62">
        <f t="shared" si="80"/>
        <v>19.14</v>
      </c>
      <c r="O296" s="46"/>
      <c r="P296" s="43"/>
      <c r="Q296" s="142">
        <f t="shared" si="81"/>
        <v>341.30100000000004</v>
      </c>
      <c r="R296" s="143">
        <f t="shared" si="82"/>
        <v>176.27400000000003</v>
      </c>
      <c r="S296" s="143">
        <f t="shared" si="83"/>
        <v>278.93759999999997</v>
      </c>
      <c r="T296" s="95">
        <f t="shared" si="84"/>
        <v>796.51260000000002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12516.165000000001</v>
      </c>
      <c r="N297" s="62">
        <f t="shared" si="80"/>
        <v>19.14</v>
      </c>
      <c r="O297" s="46"/>
      <c r="P297" s="43"/>
      <c r="Q297" s="142">
        <f t="shared" si="81"/>
        <v>341.30100000000004</v>
      </c>
      <c r="R297" s="143">
        <f t="shared" si="82"/>
        <v>176.27400000000003</v>
      </c>
      <c r="S297" s="143">
        <f t="shared" si="83"/>
        <v>278.93759999999997</v>
      </c>
      <c r="T297" s="95">
        <f t="shared" si="84"/>
        <v>796.51260000000002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12516.165000000001</v>
      </c>
      <c r="N298" s="62">
        <f t="shared" si="80"/>
        <v>19.14</v>
      </c>
      <c r="O298" s="46"/>
      <c r="P298" s="43"/>
      <c r="Q298" s="142">
        <f t="shared" si="81"/>
        <v>341.30100000000004</v>
      </c>
      <c r="R298" s="143">
        <f t="shared" si="82"/>
        <v>176.27400000000003</v>
      </c>
      <c r="S298" s="143">
        <f t="shared" si="83"/>
        <v>278.93759999999997</v>
      </c>
      <c r="T298" s="95">
        <f t="shared" si="84"/>
        <v>796.51260000000002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12516.165000000001</v>
      </c>
      <c r="N299" s="62">
        <f t="shared" si="80"/>
        <v>19.14</v>
      </c>
      <c r="O299" s="46"/>
      <c r="P299" s="43"/>
      <c r="Q299" s="142">
        <f t="shared" si="81"/>
        <v>341.30100000000004</v>
      </c>
      <c r="R299" s="143">
        <f t="shared" si="82"/>
        <v>176.27400000000003</v>
      </c>
      <c r="S299" s="143">
        <f t="shared" si="83"/>
        <v>278.93759999999997</v>
      </c>
      <c r="T299" s="95">
        <f t="shared" si="84"/>
        <v>796.51260000000002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12516.165000000001</v>
      </c>
      <c r="N300" s="62">
        <f t="shared" si="80"/>
        <v>19.14</v>
      </c>
      <c r="O300" s="46"/>
      <c r="P300" s="43"/>
      <c r="Q300" s="142">
        <f t="shared" si="81"/>
        <v>341.30100000000004</v>
      </c>
      <c r="R300" s="143">
        <f t="shared" si="82"/>
        <v>176.27400000000003</v>
      </c>
      <c r="S300" s="143">
        <f t="shared" si="83"/>
        <v>278.93759999999997</v>
      </c>
      <c r="T300" s="95">
        <f t="shared" si="84"/>
        <v>796.51260000000002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12516.165000000001</v>
      </c>
      <c r="N301" s="62">
        <f t="shared" si="80"/>
        <v>19.14</v>
      </c>
      <c r="O301" s="46"/>
      <c r="P301" s="43"/>
      <c r="Q301" s="142">
        <f t="shared" si="81"/>
        <v>341.30100000000004</v>
      </c>
      <c r="R301" s="143">
        <f t="shared" si="82"/>
        <v>176.27400000000003</v>
      </c>
      <c r="S301" s="143">
        <f t="shared" si="83"/>
        <v>278.93759999999997</v>
      </c>
      <c r="T301" s="95">
        <f t="shared" si="84"/>
        <v>796.51260000000002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12516.165000000001</v>
      </c>
      <c r="N302" s="62">
        <f t="shared" si="80"/>
        <v>19.14</v>
      </c>
      <c r="O302" s="46"/>
      <c r="P302" s="43"/>
      <c r="Q302" s="142">
        <f t="shared" si="81"/>
        <v>341.30100000000004</v>
      </c>
      <c r="R302" s="143">
        <f t="shared" si="82"/>
        <v>176.27400000000003</v>
      </c>
      <c r="S302" s="143">
        <f t="shared" si="83"/>
        <v>278.93759999999997</v>
      </c>
      <c r="T302" s="95">
        <f t="shared" si="84"/>
        <v>796.51260000000002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12516.165000000001</v>
      </c>
      <c r="N303" s="62">
        <f t="shared" si="80"/>
        <v>19.14</v>
      </c>
      <c r="O303" s="46"/>
      <c r="P303" s="43"/>
      <c r="Q303" s="142">
        <f t="shared" si="81"/>
        <v>341.30100000000004</v>
      </c>
      <c r="R303" s="143">
        <f t="shared" si="82"/>
        <v>176.27400000000003</v>
      </c>
      <c r="S303" s="143">
        <f t="shared" si="83"/>
        <v>278.93759999999997</v>
      </c>
      <c r="T303" s="95">
        <f t="shared" si="84"/>
        <v>796.51260000000002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12516.165000000001</v>
      </c>
      <c r="N304" s="62">
        <f t="shared" si="80"/>
        <v>19.14</v>
      </c>
      <c r="O304" s="46"/>
      <c r="P304" s="43"/>
      <c r="Q304" s="142">
        <f t="shared" si="81"/>
        <v>341.30100000000004</v>
      </c>
      <c r="R304" s="143">
        <f t="shared" si="82"/>
        <v>176.27400000000003</v>
      </c>
      <c r="S304" s="143">
        <f t="shared" si="83"/>
        <v>278.93759999999997</v>
      </c>
      <c r="T304" s="95">
        <f t="shared" si="84"/>
        <v>796.51260000000002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12516.165000000001</v>
      </c>
      <c r="N305" s="62">
        <f t="shared" si="80"/>
        <v>19.14</v>
      </c>
      <c r="O305" s="46"/>
      <c r="P305" s="43"/>
      <c r="Q305" s="142">
        <f t="shared" si="81"/>
        <v>341.30100000000004</v>
      </c>
      <c r="R305" s="143">
        <f t="shared" si="82"/>
        <v>176.27400000000003</v>
      </c>
      <c r="S305" s="143">
        <f t="shared" si="83"/>
        <v>278.93759999999997</v>
      </c>
      <c r="T305" s="95">
        <f t="shared" si="84"/>
        <v>796.51260000000002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12516.165000000001</v>
      </c>
      <c r="N306" s="62">
        <f t="shared" si="80"/>
        <v>19.14</v>
      </c>
      <c r="O306" s="46"/>
      <c r="P306" s="43"/>
      <c r="Q306" s="142">
        <f t="shared" si="81"/>
        <v>341.30100000000004</v>
      </c>
      <c r="R306" s="143">
        <f t="shared" si="82"/>
        <v>176.27400000000003</v>
      </c>
      <c r="S306" s="143">
        <f t="shared" si="83"/>
        <v>278.93759999999997</v>
      </c>
      <c r="T306" s="95">
        <f t="shared" si="84"/>
        <v>796.51260000000002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12516.165000000001</v>
      </c>
      <c r="N307" s="62">
        <f t="shared" si="80"/>
        <v>19.14</v>
      </c>
      <c r="O307" s="46"/>
      <c r="P307" s="43"/>
      <c r="Q307" s="142">
        <f t="shared" si="81"/>
        <v>341.30100000000004</v>
      </c>
      <c r="R307" s="143">
        <f t="shared" si="82"/>
        <v>176.27400000000003</v>
      </c>
      <c r="S307" s="143">
        <f t="shared" si="83"/>
        <v>278.93759999999997</v>
      </c>
      <c r="T307" s="95">
        <f t="shared" si="84"/>
        <v>796.51260000000002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12516.165000000001</v>
      </c>
      <c r="N308" s="62">
        <f t="shared" si="80"/>
        <v>19.14</v>
      </c>
      <c r="O308" s="46"/>
      <c r="P308" s="43"/>
      <c r="Q308" s="142">
        <f t="shared" si="81"/>
        <v>341.30100000000004</v>
      </c>
      <c r="R308" s="143">
        <f t="shared" si="82"/>
        <v>176.27400000000003</v>
      </c>
      <c r="S308" s="143">
        <f t="shared" si="83"/>
        <v>278.93759999999997</v>
      </c>
      <c r="T308" s="95">
        <f t="shared" si="84"/>
        <v>796.51260000000002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12516.165000000001</v>
      </c>
      <c r="N309" s="62">
        <f t="shared" si="80"/>
        <v>19.14</v>
      </c>
      <c r="O309" s="46"/>
      <c r="P309" s="43"/>
      <c r="Q309" s="142">
        <f t="shared" si="81"/>
        <v>341.30100000000004</v>
      </c>
      <c r="R309" s="143">
        <f t="shared" si="82"/>
        <v>176.27400000000003</v>
      </c>
      <c r="S309" s="143">
        <f t="shared" si="83"/>
        <v>278.93759999999997</v>
      </c>
      <c r="T309" s="95">
        <f t="shared" si="84"/>
        <v>796.51260000000002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12516.165000000001</v>
      </c>
      <c r="N310" s="62">
        <f t="shared" si="80"/>
        <v>19.14</v>
      </c>
      <c r="O310" s="46"/>
      <c r="P310" s="43"/>
      <c r="Q310" s="142">
        <f t="shared" si="81"/>
        <v>341.30100000000004</v>
      </c>
      <c r="R310" s="143">
        <f t="shared" si="82"/>
        <v>176.27400000000003</v>
      </c>
      <c r="S310" s="143">
        <f t="shared" si="83"/>
        <v>278.93759999999997</v>
      </c>
      <c r="T310" s="95">
        <f t="shared" si="84"/>
        <v>796.51260000000002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12516.165000000001</v>
      </c>
      <c r="N311" s="62">
        <f t="shared" si="80"/>
        <v>19.14</v>
      </c>
      <c r="O311" s="46"/>
      <c r="P311" s="43"/>
      <c r="Q311" s="142">
        <f t="shared" si="81"/>
        <v>341.30100000000004</v>
      </c>
      <c r="R311" s="143">
        <f t="shared" si="82"/>
        <v>176.27400000000003</v>
      </c>
      <c r="S311" s="143">
        <f t="shared" si="83"/>
        <v>278.93759999999997</v>
      </c>
      <c r="T311" s="95">
        <f t="shared" si="84"/>
        <v>796.51260000000002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12516.165000000001</v>
      </c>
      <c r="N312" s="62">
        <f t="shared" si="80"/>
        <v>19.14</v>
      </c>
      <c r="O312" s="46"/>
      <c r="P312" s="43"/>
      <c r="Q312" s="142">
        <f t="shared" si="81"/>
        <v>341.30100000000004</v>
      </c>
      <c r="R312" s="143">
        <f t="shared" si="82"/>
        <v>176.27400000000003</v>
      </c>
      <c r="S312" s="143">
        <f t="shared" si="83"/>
        <v>278.93759999999997</v>
      </c>
      <c r="T312" s="95">
        <f t="shared" si="84"/>
        <v>796.51260000000002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12516.165000000001</v>
      </c>
      <c r="N313" s="62">
        <f t="shared" si="80"/>
        <v>19.14</v>
      </c>
      <c r="O313" s="46"/>
      <c r="P313" s="43"/>
      <c r="Q313" s="142">
        <f t="shared" si="81"/>
        <v>341.30100000000004</v>
      </c>
      <c r="R313" s="143">
        <f t="shared" si="82"/>
        <v>176.27400000000003</v>
      </c>
      <c r="S313" s="143">
        <f t="shared" si="83"/>
        <v>278.93759999999997</v>
      </c>
      <c r="T313" s="95">
        <f t="shared" si="84"/>
        <v>796.51260000000002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12516.165000000001</v>
      </c>
      <c r="N314" s="62">
        <f t="shared" si="80"/>
        <v>19.14</v>
      </c>
      <c r="O314" s="46"/>
      <c r="P314" s="43"/>
      <c r="Q314" s="142">
        <f t="shared" si="81"/>
        <v>341.30100000000004</v>
      </c>
      <c r="R314" s="143">
        <f t="shared" si="82"/>
        <v>176.27400000000003</v>
      </c>
      <c r="S314" s="143">
        <f t="shared" si="83"/>
        <v>278.93759999999997</v>
      </c>
      <c r="T314" s="95">
        <f t="shared" si="84"/>
        <v>796.51260000000002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12516.165000000001</v>
      </c>
      <c r="N315" s="62">
        <f t="shared" si="80"/>
        <v>19.14</v>
      </c>
      <c r="O315" s="46"/>
      <c r="P315" s="43"/>
      <c r="Q315" s="142">
        <f t="shared" si="81"/>
        <v>341.30100000000004</v>
      </c>
      <c r="R315" s="143">
        <f t="shared" si="82"/>
        <v>176.27400000000003</v>
      </c>
      <c r="S315" s="143">
        <f t="shared" si="83"/>
        <v>278.93759999999997</v>
      </c>
      <c r="T315" s="95">
        <f t="shared" si="84"/>
        <v>796.51260000000002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12516.165000000001</v>
      </c>
      <c r="N316" s="62">
        <f t="shared" si="80"/>
        <v>19.14</v>
      </c>
      <c r="O316" s="46"/>
      <c r="P316" s="43"/>
      <c r="Q316" s="142">
        <f t="shared" si="81"/>
        <v>341.30100000000004</v>
      </c>
      <c r="R316" s="143">
        <f t="shared" si="82"/>
        <v>176.27400000000003</v>
      </c>
      <c r="S316" s="143">
        <f t="shared" si="83"/>
        <v>278.93759999999997</v>
      </c>
      <c r="T316" s="95">
        <f t="shared" si="84"/>
        <v>796.51260000000002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12516.165000000001</v>
      </c>
      <c r="N317" s="62">
        <f t="shared" si="80"/>
        <v>19.14</v>
      </c>
      <c r="O317" s="46"/>
      <c r="P317" s="43"/>
      <c r="Q317" s="142">
        <f t="shared" si="81"/>
        <v>341.30100000000004</v>
      </c>
      <c r="R317" s="143">
        <f t="shared" si="82"/>
        <v>176.27400000000003</v>
      </c>
      <c r="S317" s="143">
        <f t="shared" si="83"/>
        <v>278.93759999999997</v>
      </c>
      <c r="T317" s="95">
        <f t="shared" si="84"/>
        <v>796.51260000000002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12516.165000000001</v>
      </c>
      <c r="N318" s="62">
        <f t="shared" si="80"/>
        <v>19.14</v>
      </c>
      <c r="O318" s="46"/>
      <c r="P318" s="43"/>
      <c r="Q318" s="142">
        <f t="shared" si="81"/>
        <v>341.30100000000004</v>
      </c>
      <c r="R318" s="143">
        <f t="shared" si="82"/>
        <v>176.27400000000003</v>
      </c>
      <c r="S318" s="143">
        <f t="shared" si="83"/>
        <v>278.93759999999997</v>
      </c>
      <c r="T318" s="95">
        <f t="shared" si="84"/>
        <v>796.51260000000002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12516.165000000001</v>
      </c>
      <c r="N319" s="62">
        <f t="shared" si="80"/>
        <v>19.14</v>
      </c>
      <c r="O319" s="46"/>
      <c r="P319" s="43"/>
      <c r="Q319" s="142">
        <f t="shared" si="81"/>
        <v>341.30100000000004</v>
      </c>
      <c r="R319" s="143">
        <f t="shared" si="82"/>
        <v>176.27400000000003</v>
      </c>
      <c r="S319" s="143">
        <f t="shared" si="83"/>
        <v>278.93759999999997</v>
      </c>
      <c r="T319" s="95">
        <f t="shared" si="84"/>
        <v>796.51260000000002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12516.165000000001</v>
      </c>
      <c r="N320" s="62">
        <f t="shared" si="80"/>
        <v>19.14</v>
      </c>
      <c r="O320" s="46"/>
      <c r="P320" s="43"/>
      <c r="Q320" s="142">
        <f t="shared" si="81"/>
        <v>341.30100000000004</v>
      </c>
      <c r="R320" s="143">
        <f t="shared" si="82"/>
        <v>176.27400000000003</v>
      </c>
      <c r="S320" s="143">
        <f t="shared" si="83"/>
        <v>278.93759999999997</v>
      </c>
      <c r="T320" s="95">
        <f t="shared" si="84"/>
        <v>796.51260000000002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12516.165000000001</v>
      </c>
      <c r="N321" s="62">
        <f t="shared" si="80"/>
        <v>19.14</v>
      </c>
      <c r="O321" s="46"/>
      <c r="P321" s="43"/>
      <c r="Q321" s="142">
        <f t="shared" si="81"/>
        <v>341.30100000000004</v>
      </c>
      <c r="R321" s="143">
        <f t="shared" si="82"/>
        <v>176.27400000000003</v>
      </c>
      <c r="S321" s="143">
        <f t="shared" si="83"/>
        <v>278.93759999999997</v>
      </c>
      <c r="T321" s="95">
        <f t="shared" si="84"/>
        <v>796.51260000000002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12516.165000000001</v>
      </c>
      <c r="N322" s="62">
        <f t="shared" si="80"/>
        <v>19.14</v>
      </c>
      <c r="O322" s="46"/>
      <c r="P322" s="43"/>
      <c r="Q322" s="142">
        <f t="shared" si="81"/>
        <v>341.30100000000004</v>
      </c>
      <c r="R322" s="143">
        <f t="shared" si="82"/>
        <v>176.27400000000003</v>
      </c>
      <c r="S322" s="143">
        <f t="shared" si="83"/>
        <v>278.93759999999997</v>
      </c>
      <c r="T322" s="95">
        <f t="shared" si="84"/>
        <v>796.51260000000002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12516.165000000001</v>
      </c>
      <c r="N323" s="62">
        <f t="shared" si="80"/>
        <v>19.14</v>
      </c>
      <c r="O323" s="46"/>
      <c r="P323" s="43"/>
      <c r="Q323" s="142">
        <f t="shared" si="81"/>
        <v>341.30100000000004</v>
      </c>
      <c r="R323" s="143">
        <f t="shared" si="82"/>
        <v>176.27400000000003</v>
      </c>
      <c r="S323" s="143">
        <f t="shared" si="83"/>
        <v>278.93759999999997</v>
      </c>
      <c r="T323" s="95">
        <f t="shared" si="84"/>
        <v>796.51260000000002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12516.165000000001</v>
      </c>
      <c r="N324" s="62">
        <f t="shared" si="80"/>
        <v>19.14</v>
      </c>
      <c r="O324" s="46"/>
      <c r="P324" s="43"/>
      <c r="Q324" s="142">
        <f t="shared" si="81"/>
        <v>341.30100000000004</v>
      </c>
      <c r="R324" s="143">
        <f t="shared" si="82"/>
        <v>176.27400000000003</v>
      </c>
      <c r="S324" s="143">
        <f t="shared" si="83"/>
        <v>278.93759999999997</v>
      </c>
      <c r="T324" s="95">
        <f t="shared" si="84"/>
        <v>796.51260000000002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12516.165000000001</v>
      </c>
      <c r="N325" s="62">
        <f t="shared" si="80"/>
        <v>19.14</v>
      </c>
      <c r="O325" s="46"/>
      <c r="P325" s="43"/>
      <c r="Q325" s="142">
        <f t="shared" si="81"/>
        <v>341.30100000000004</v>
      </c>
      <c r="R325" s="143">
        <f t="shared" si="82"/>
        <v>176.27400000000003</v>
      </c>
      <c r="S325" s="143">
        <f t="shared" si="83"/>
        <v>278.93759999999997</v>
      </c>
      <c r="T325" s="95">
        <f t="shared" si="84"/>
        <v>796.51260000000002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12516.165000000001</v>
      </c>
      <c r="N326" s="62">
        <f t="shared" si="80"/>
        <v>19.14</v>
      </c>
      <c r="O326" s="46"/>
      <c r="P326" s="43"/>
      <c r="Q326" s="142">
        <f t="shared" si="81"/>
        <v>341.30100000000004</v>
      </c>
      <c r="R326" s="143">
        <f t="shared" si="82"/>
        <v>176.27400000000003</v>
      </c>
      <c r="S326" s="143">
        <f t="shared" si="83"/>
        <v>278.93759999999997</v>
      </c>
      <c r="T326" s="95">
        <f t="shared" si="84"/>
        <v>796.51260000000002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12516.165000000001</v>
      </c>
      <c r="N327" s="62">
        <f t="shared" si="80"/>
        <v>19.14</v>
      </c>
      <c r="O327" s="46"/>
      <c r="P327" s="43"/>
      <c r="Q327" s="142">
        <f t="shared" si="81"/>
        <v>341.30100000000004</v>
      </c>
      <c r="R327" s="143">
        <f t="shared" si="82"/>
        <v>176.27400000000003</v>
      </c>
      <c r="S327" s="143">
        <f t="shared" si="83"/>
        <v>278.93759999999997</v>
      </c>
      <c r="T327" s="95">
        <f t="shared" si="84"/>
        <v>796.51260000000002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12516.165000000001</v>
      </c>
      <c r="N328" s="62">
        <f t="shared" si="80"/>
        <v>19.14</v>
      </c>
      <c r="O328" s="46"/>
      <c r="P328" s="43"/>
      <c r="Q328" s="142">
        <f t="shared" si="81"/>
        <v>341.30100000000004</v>
      </c>
      <c r="R328" s="143">
        <f t="shared" si="82"/>
        <v>176.27400000000003</v>
      </c>
      <c r="S328" s="143">
        <f t="shared" si="83"/>
        <v>278.93759999999997</v>
      </c>
      <c r="T328" s="95">
        <f t="shared" si="84"/>
        <v>796.51260000000002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12516.165000000001</v>
      </c>
      <c r="N329" s="62">
        <f t="shared" si="80"/>
        <v>19.14</v>
      </c>
      <c r="O329" s="46"/>
      <c r="P329" s="43"/>
      <c r="Q329" s="142">
        <f t="shared" si="81"/>
        <v>341.30100000000004</v>
      </c>
      <c r="R329" s="143">
        <f t="shared" si="82"/>
        <v>176.27400000000003</v>
      </c>
      <c r="S329" s="143">
        <f t="shared" si="83"/>
        <v>278.93759999999997</v>
      </c>
      <c r="T329" s="95">
        <f t="shared" si="84"/>
        <v>796.51260000000002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12516.165000000001</v>
      </c>
      <c r="N330" s="62">
        <f t="shared" si="80"/>
        <v>19.14</v>
      </c>
      <c r="O330" s="46"/>
      <c r="P330" s="43"/>
      <c r="Q330" s="142">
        <f t="shared" si="81"/>
        <v>341.30100000000004</v>
      </c>
      <c r="R330" s="143">
        <f t="shared" si="82"/>
        <v>176.27400000000003</v>
      </c>
      <c r="S330" s="143">
        <f t="shared" si="83"/>
        <v>278.93759999999997</v>
      </c>
      <c r="T330" s="95">
        <f t="shared" si="84"/>
        <v>796.51260000000002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12516.165000000001</v>
      </c>
      <c r="N331" s="62">
        <f t="shared" si="80"/>
        <v>19.14</v>
      </c>
      <c r="O331" s="46"/>
      <c r="P331" s="43"/>
      <c r="Q331" s="142">
        <f t="shared" si="81"/>
        <v>341.30100000000004</v>
      </c>
      <c r="R331" s="143">
        <f t="shared" si="82"/>
        <v>176.27400000000003</v>
      </c>
      <c r="S331" s="143">
        <f t="shared" si="83"/>
        <v>278.93759999999997</v>
      </c>
      <c r="T331" s="95">
        <f t="shared" si="84"/>
        <v>796.51260000000002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12516.165000000001</v>
      </c>
      <c r="N332" s="62">
        <f t="shared" si="80"/>
        <v>19.14</v>
      </c>
      <c r="O332" s="46"/>
      <c r="P332" s="43"/>
      <c r="Q332" s="142">
        <f t="shared" si="81"/>
        <v>341.30100000000004</v>
      </c>
      <c r="R332" s="143">
        <f t="shared" si="82"/>
        <v>176.27400000000003</v>
      </c>
      <c r="S332" s="143">
        <f t="shared" si="83"/>
        <v>278.93759999999997</v>
      </c>
      <c r="T332" s="95">
        <f t="shared" si="84"/>
        <v>796.51260000000002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12516.165000000001</v>
      </c>
      <c r="N333" s="62">
        <f t="shared" si="80"/>
        <v>19.14</v>
      </c>
      <c r="O333" s="46"/>
      <c r="P333" s="43"/>
      <c r="Q333" s="142">
        <f t="shared" si="81"/>
        <v>341.30100000000004</v>
      </c>
      <c r="R333" s="143">
        <f t="shared" si="82"/>
        <v>176.27400000000003</v>
      </c>
      <c r="S333" s="143">
        <f t="shared" si="83"/>
        <v>278.93759999999997</v>
      </c>
      <c r="T333" s="95">
        <f t="shared" si="84"/>
        <v>796.51260000000002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12516.165000000001</v>
      </c>
      <c r="N334" s="62">
        <f t="shared" si="80"/>
        <v>19.14</v>
      </c>
      <c r="O334" s="46"/>
      <c r="P334" s="43"/>
      <c r="Q334" s="142">
        <f t="shared" si="81"/>
        <v>341.30100000000004</v>
      </c>
      <c r="R334" s="143">
        <f t="shared" si="82"/>
        <v>176.27400000000003</v>
      </c>
      <c r="S334" s="143">
        <f t="shared" si="83"/>
        <v>278.93759999999997</v>
      </c>
      <c r="T334" s="95">
        <f t="shared" si="84"/>
        <v>796.51260000000002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12516.165000000001</v>
      </c>
      <c r="N335" s="62">
        <f t="shared" si="80"/>
        <v>19.14</v>
      </c>
      <c r="O335" s="46"/>
      <c r="P335" s="43"/>
      <c r="Q335" s="142">
        <f t="shared" si="81"/>
        <v>341.30100000000004</v>
      </c>
      <c r="R335" s="143">
        <f t="shared" si="82"/>
        <v>176.27400000000003</v>
      </c>
      <c r="S335" s="143">
        <f t="shared" si="83"/>
        <v>278.93759999999997</v>
      </c>
      <c r="T335" s="95">
        <f t="shared" si="84"/>
        <v>796.51260000000002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12516.165000000001</v>
      </c>
      <c r="N336" s="62">
        <f t="shared" si="80"/>
        <v>19.14</v>
      </c>
      <c r="O336" s="46"/>
      <c r="P336" s="43"/>
      <c r="Q336" s="142">
        <f t="shared" si="81"/>
        <v>341.30100000000004</v>
      </c>
      <c r="R336" s="143">
        <f t="shared" si="82"/>
        <v>176.27400000000003</v>
      </c>
      <c r="S336" s="143">
        <f t="shared" si="83"/>
        <v>278.93759999999997</v>
      </c>
      <c r="T336" s="95">
        <f t="shared" si="84"/>
        <v>796.51260000000002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12516.165000000001</v>
      </c>
      <c r="N337" s="62">
        <f t="shared" si="80"/>
        <v>19.14</v>
      </c>
      <c r="O337" s="46"/>
      <c r="P337" s="43"/>
      <c r="Q337" s="142">
        <f t="shared" si="81"/>
        <v>341.30100000000004</v>
      </c>
      <c r="R337" s="143">
        <f t="shared" si="82"/>
        <v>176.27400000000003</v>
      </c>
      <c r="S337" s="143">
        <f t="shared" si="83"/>
        <v>278.93759999999997</v>
      </c>
      <c r="T337" s="95">
        <f t="shared" si="84"/>
        <v>796.51260000000002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12516.165000000001</v>
      </c>
      <c r="N338" s="62">
        <f t="shared" si="80"/>
        <v>19.14</v>
      </c>
      <c r="O338" s="46"/>
      <c r="P338" s="43"/>
      <c r="Q338" s="142">
        <f t="shared" si="81"/>
        <v>341.30100000000004</v>
      </c>
      <c r="R338" s="143">
        <f t="shared" si="82"/>
        <v>176.27400000000003</v>
      </c>
      <c r="S338" s="143">
        <f t="shared" si="83"/>
        <v>278.93759999999997</v>
      </c>
      <c r="T338" s="95">
        <f t="shared" si="84"/>
        <v>796.51260000000002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12516.165000000001</v>
      </c>
      <c r="N339" s="62">
        <f t="shared" si="80"/>
        <v>19.14</v>
      </c>
      <c r="O339" s="46"/>
      <c r="P339" s="43"/>
      <c r="Q339" s="142">
        <f t="shared" si="81"/>
        <v>341.30100000000004</v>
      </c>
      <c r="R339" s="143">
        <f t="shared" si="82"/>
        <v>176.27400000000003</v>
      </c>
      <c r="S339" s="143">
        <f t="shared" si="83"/>
        <v>278.93759999999997</v>
      </c>
      <c r="T339" s="95">
        <f t="shared" si="84"/>
        <v>796.51260000000002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12516.165000000001</v>
      </c>
      <c r="N340" s="62">
        <f t="shared" si="80"/>
        <v>19.14</v>
      </c>
      <c r="O340" s="46"/>
      <c r="P340" s="43"/>
      <c r="Q340" s="142">
        <f t="shared" si="81"/>
        <v>341.30100000000004</v>
      </c>
      <c r="R340" s="143">
        <f t="shared" si="82"/>
        <v>176.27400000000003</v>
      </c>
      <c r="S340" s="143">
        <f t="shared" si="83"/>
        <v>278.93759999999997</v>
      </c>
      <c r="T340" s="95">
        <f t="shared" si="84"/>
        <v>796.51260000000002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12516.165000000001</v>
      </c>
      <c r="N341" s="62">
        <f t="shared" si="80"/>
        <v>19.14</v>
      </c>
      <c r="O341" s="46"/>
      <c r="P341" s="43"/>
      <c r="Q341" s="142">
        <f t="shared" si="81"/>
        <v>341.30100000000004</v>
      </c>
      <c r="R341" s="143">
        <f t="shared" si="82"/>
        <v>176.27400000000003</v>
      </c>
      <c r="S341" s="143">
        <f t="shared" si="83"/>
        <v>278.93759999999997</v>
      </c>
      <c r="T341" s="95">
        <f t="shared" si="84"/>
        <v>796.51260000000002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12516.165000000001</v>
      </c>
      <c r="N342" s="62">
        <f t="shared" si="80"/>
        <v>19.14</v>
      </c>
      <c r="O342" s="46"/>
      <c r="P342" s="43"/>
      <c r="Q342" s="142">
        <f t="shared" si="81"/>
        <v>341.30100000000004</v>
      </c>
      <c r="R342" s="143">
        <f t="shared" si="82"/>
        <v>176.27400000000003</v>
      </c>
      <c r="S342" s="143">
        <f t="shared" si="83"/>
        <v>278.93759999999997</v>
      </c>
      <c r="T342" s="95">
        <f t="shared" si="84"/>
        <v>796.51260000000002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12516.165000000001</v>
      </c>
      <c r="N343" s="62">
        <f t="shared" ref="N343:N406" si="91">SUMPRODUCT($C$3:$K$3,$C$6:$K$6)/1000</f>
        <v>19.14</v>
      </c>
      <c r="O343" s="46"/>
      <c r="P343" s="43"/>
      <c r="Q343" s="142">
        <f t="shared" ref="Q343:Q406" si="92">SUMPRODUCT($C$4:$E$4,$C$6:$E$6)*$Q$3</f>
        <v>341.30100000000004</v>
      </c>
      <c r="R343" s="143">
        <f t="shared" ref="R343:R406" si="93">SUMPRODUCT($F$4:$H$4,$F$6:$H$6)*$R$3</f>
        <v>176.27400000000003</v>
      </c>
      <c r="S343" s="143">
        <f t="shared" ref="S343:S406" si="94">SUMPRODUCT($I$4:$K$4,$I$6:$K$6)*$S$3</f>
        <v>278.93759999999997</v>
      </c>
      <c r="T343" s="95">
        <f t="shared" ref="T343:T406" si="95">SUM(Q343:S343)</f>
        <v>796.51260000000002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12516.165000000001</v>
      </c>
      <c r="N344" s="62">
        <f t="shared" si="91"/>
        <v>19.14</v>
      </c>
      <c r="O344" s="46"/>
      <c r="P344" s="43"/>
      <c r="Q344" s="142">
        <f t="shared" si="92"/>
        <v>341.30100000000004</v>
      </c>
      <c r="R344" s="143">
        <f t="shared" si="93"/>
        <v>176.27400000000003</v>
      </c>
      <c r="S344" s="143">
        <f t="shared" si="94"/>
        <v>278.93759999999997</v>
      </c>
      <c r="T344" s="95">
        <f t="shared" si="95"/>
        <v>796.51260000000002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12516.165000000001</v>
      </c>
      <c r="N345" s="62">
        <f t="shared" si="91"/>
        <v>19.14</v>
      </c>
      <c r="O345" s="46"/>
      <c r="P345" s="43"/>
      <c r="Q345" s="142">
        <f t="shared" si="92"/>
        <v>341.30100000000004</v>
      </c>
      <c r="R345" s="143">
        <f t="shared" si="93"/>
        <v>176.27400000000003</v>
      </c>
      <c r="S345" s="143">
        <f t="shared" si="94"/>
        <v>278.93759999999997</v>
      </c>
      <c r="T345" s="95">
        <f t="shared" si="95"/>
        <v>796.51260000000002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12516.165000000001</v>
      </c>
      <c r="N346" s="62">
        <f t="shared" si="91"/>
        <v>19.14</v>
      </c>
      <c r="O346" s="46"/>
      <c r="P346" s="43"/>
      <c r="Q346" s="142">
        <f t="shared" si="92"/>
        <v>341.30100000000004</v>
      </c>
      <c r="R346" s="143">
        <f t="shared" si="93"/>
        <v>176.27400000000003</v>
      </c>
      <c r="S346" s="143">
        <f t="shared" si="94"/>
        <v>278.93759999999997</v>
      </c>
      <c r="T346" s="95">
        <f t="shared" si="95"/>
        <v>796.51260000000002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12516.165000000001</v>
      </c>
      <c r="N347" s="62">
        <f t="shared" si="91"/>
        <v>19.14</v>
      </c>
      <c r="O347" s="46"/>
      <c r="P347" s="43"/>
      <c r="Q347" s="142">
        <f t="shared" si="92"/>
        <v>341.30100000000004</v>
      </c>
      <c r="R347" s="143">
        <f t="shared" si="93"/>
        <v>176.27400000000003</v>
      </c>
      <c r="S347" s="143">
        <f t="shared" si="94"/>
        <v>278.93759999999997</v>
      </c>
      <c r="T347" s="95">
        <f t="shared" si="95"/>
        <v>796.51260000000002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12516.165000000001</v>
      </c>
      <c r="N348" s="62">
        <f t="shared" si="91"/>
        <v>19.14</v>
      </c>
      <c r="O348" s="46"/>
      <c r="P348" s="43"/>
      <c r="Q348" s="142">
        <f t="shared" si="92"/>
        <v>341.30100000000004</v>
      </c>
      <c r="R348" s="143">
        <f t="shared" si="93"/>
        <v>176.27400000000003</v>
      </c>
      <c r="S348" s="143">
        <f t="shared" si="94"/>
        <v>278.93759999999997</v>
      </c>
      <c r="T348" s="95">
        <f t="shared" si="95"/>
        <v>796.51260000000002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12516.165000000001</v>
      </c>
      <c r="N349" s="62">
        <f t="shared" si="91"/>
        <v>19.14</v>
      </c>
      <c r="O349" s="46"/>
      <c r="P349" s="43"/>
      <c r="Q349" s="142">
        <f t="shared" si="92"/>
        <v>341.30100000000004</v>
      </c>
      <c r="R349" s="143">
        <f t="shared" si="93"/>
        <v>176.27400000000003</v>
      </c>
      <c r="S349" s="143">
        <f t="shared" si="94"/>
        <v>278.93759999999997</v>
      </c>
      <c r="T349" s="95">
        <f t="shared" si="95"/>
        <v>796.51260000000002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12516.165000000001</v>
      </c>
      <c r="N350" s="62">
        <f t="shared" si="91"/>
        <v>19.14</v>
      </c>
      <c r="O350" s="46"/>
      <c r="P350" s="43"/>
      <c r="Q350" s="142">
        <f t="shared" si="92"/>
        <v>341.30100000000004</v>
      </c>
      <c r="R350" s="143">
        <f t="shared" si="93"/>
        <v>176.27400000000003</v>
      </c>
      <c r="S350" s="143">
        <f t="shared" si="94"/>
        <v>278.93759999999997</v>
      </c>
      <c r="T350" s="95">
        <f t="shared" si="95"/>
        <v>796.51260000000002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12516.165000000001</v>
      </c>
      <c r="N351" s="62">
        <f t="shared" si="91"/>
        <v>19.14</v>
      </c>
      <c r="O351" s="46"/>
      <c r="P351" s="43"/>
      <c r="Q351" s="142">
        <f t="shared" si="92"/>
        <v>341.30100000000004</v>
      </c>
      <c r="R351" s="143">
        <f t="shared" si="93"/>
        <v>176.27400000000003</v>
      </c>
      <c r="S351" s="143">
        <f t="shared" si="94"/>
        <v>278.93759999999997</v>
      </c>
      <c r="T351" s="95">
        <f t="shared" si="95"/>
        <v>796.51260000000002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12516.165000000001</v>
      </c>
      <c r="N352" s="62">
        <f t="shared" si="91"/>
        <v>19.14</v>
      </c>
      <c r="O352" s="46"/>
      <c r="P352" s="43"/>
      <c r="Q352" s="142">
        <f t="shared" si="92"/>
        <v>341.30100000000004</v>
      </c>
      <c r="R352" s="143">
        <f t="shared" si="93"/>
        <v>176.27400000000003</v>
      </c>
      <c r="S352" s="143">
        <f t="shared" si="94"/>
        <v>278.93759999999997</v>
      </c>
      <c r="T352" s="95">
        <f t="shared" si="95"/>
        <v>796.51260000000002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12516.165000000001</v>
      </c>
      <c r="N353" s="62">
        <f t="shared" si="91"/>
        <v>19.14</v>
      </c>
      <c r="O353" s="46"/>
      <c r="P353" s="43"/>
      <c r="Q353" s="142">
        <f t="shared" si="92"/>
        <v>341.30100000000004</v>
      </c>
      <c r="R353" s="143">
        <f t="shared" si="93"/>
        <v>176.27400000000003</v>
      </c>
      <c r="S353" s="143">
        <f t="shared" si="94"/>
        <v>278.93759999999997</v>
      </c>
      <c r="T353" s="95">
        <f t="shared" si="95"/>
        <v>796.51260000000002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12516.165000000001</v>
      </c>
      <c r="N354" s="62">
        <f t="shared" si="91"/>
        <v>19.14</v>
      </c>
      <c r="O354" s="46"/>
      <c r="P354" s="43"/>
      <c r="Q354" s="142">
        <f t="shared" si="92"/>
        <v>341.30100000000004</v>
      </c>
      <c r="R354" s="143">
        <f t="shared" si="93"/>
        <v>176.27400000000003</v>
      </c>
      <c r="S354" s="143">
        <f t="shared" si="94"/>
        <v>278.93759999999997</v>
      </c>
      <c r="T354" s="95">
        <f t="shared" si="95"/>
        <v>796.51260000000002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12516.165000000001</v>
      </c>
      <c r="N355" s="62">
        <f t="shared" si="91"/>
        <v>19.14</v>
      </c>
      <c r="O355" s="46"/>
      <c r="P355" s="43"/>
      <c r="Q355" s="142">
        <f t="shared" si="92"/>
        <v>341.30100000000004</v>
      </c>
      <c r="R355" s="143">
        <f t="shared" si="93"/>
        <v>176.27400000000003</v>
      </c>
      <c r="S355" s="143">
        <f t="shared" si="94"/>
        <v>278.93759999999997</v>
      </c>
      <c r="T355" s="95">
        <f t="shared" si="95"/>
        <v>796.51260000000002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12516.165000000001</v>
      </c>
      <c r="N356" s="62">
        <f t="shared" si="91"/>
        <v>19.14</v>
      </c>
      <c r="O356" s="46"/>
      <c r="P356" s="43"/>
      <c r="Q356" s="142">
        <f t="shared" si="92"/>
        <v>341.30100000000004</v>
      </c>
      <c r="R356" s="143">
        <f t="shared" si="93"/>
        <v>176.27400000000003</v>
      </c>
      <c r="S356" s="143">
        <f t="shared" si="94"/>
        <v>278.93759999999997</v>
      </c>
      <c r="T356" s="95">
        <f t="shared" si="95"/>
        <v>796.51260000000002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12516.165000000001</v>
      </c>
      <c r="N357" s="62">
        <f t="shared" si="91"/>
        <v>19.14</v>
      </c>
      <c r="O357" s="46"/>
      <c r="P357" s="43"/>
      <c r="Q357" s="142">
        <f t="shared" si="92"/>
        <v>341.30100000000004</v>
      </c>
      <c r="R357" s="143">
        <f t="shared" si="93"/>
        <v>176.27400000000003</v>
      </c>
      <c r="S357" s="143">
        <f t="shared" si="94"/>
        <v>278.93759999999997</v>
      </c>
      <c r="T357" s="95">
        <f t="shared" si="95"/>
        <v>796.51260000000002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12516.165000000001</v>
      </c>
      <c r="N358" s="62">
        <f t="shared" si="91"/>
        <v>19.14</v>
      </c>
      <c r="O358" s="46"/>
      <c r="P358" s="43"/>
      <c r="Q358" s="142">
        <f t="shared" si="92"/>
        <v>341.30100000000004</v>
      </c>
      <c r="R358" s="143">
        <f t="shared" si="93"/>
        <v>176.27400000000003</v>
      </c>
      <c r="S358" s="143">
        <f t="shared" si="94"/>
        <v>278.93759999999997</v>
      </c>
      <c r="T358" s="95">
        <f t="shared" si="95"/>
        <v>796.51260000000002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12516.165000000001</v>
      </c>
      <c r="N359" s="62">
        <f t="shared" si="91"/>
        <v>19.14</v>
      </c>
      <c r="O359" s="46"/>
      <c r="P359" s="43"/>
      <c r="Q359" s="142">
        <f t="shared" si="92"/>
        <v>341.30100000000004</v>
      </c>
      <c r="R359" s="143">
        <f t="shared" si="93"/>
        <v>176.27400000000003</v>
      </c>
      <c r="S359" s="143">
        <f t="shared" si="94"/>
        <v>278.93759999999997</v>
      </c>
      <c r="T359" s="95">
        <f t="shared" si="95"/>
        <v>796.51260000000002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12516.165000000001</v>
      </c>
      <c r="N360" s="62">
        <f t="shared" si="91"/>
        <v>19.14</v>
      </c>
      <c r="O360" s="46"/>
      <c r="P360" s="43"/>
      <c r="Q360" s="142">
        <f t="shared" si="92"/>
        <v>341.30100000000004</v>
      </c>
      <c r="R360" s="143">
        <f t="shared" si="93"/>
        <v>176.27400000000003</v>
      </c>
      <c r="S360" s="143">
        <f t="shared" si="94"/>
        <v>278.93759999999997</v>
      </c>
      <c r="T360" s="95">
        <f t="shared" si="95"/>
        <v>796.51260000000002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12516.165000000001</v>
      </c>
      <c r="N361" s="62">
        <f t="shared" si="91"/>
        <v>19.14</v>
      </c>
      <c r="O361" s="46"/>
      <c r="P361" s="43"/>
      <c r="Q361" s="142">
        <f t="shared" si="92"/>
        <v>341.30100000000004</v>
      </c>
      <c r="R361" s="143">
        <f t="shared" si="93"/>
        <v>176.27400000000003</v>
      </c>
      <c r="S361" s="143">
        <f t="shared" si="94"/>
        <v>278.93759999999997</v>
      </c>
      <c r="T361" s="95">
        <f t="shared" si="95"/>
        <v>796.51260000000002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12516.165000000001</v>
      </c>
      <c r="N362" s="62">
        <f t="shared" si="91"/>
        <v>19.14</v>
      </c>
      <c r="O362" s="46"/>
      <c r="P362" s="43"/>
      <c r="Q362" s="142">
        <f t="shared" si="92"/>
        <v>341.30100000000004</v>
      </c>
      <c r="R362" s="143">
        <f t="shared" si="93"/>
        <v>176.27400000000003</v>
      </c>
      <c r="S362" s="143">
        <f t="shared" si="94"/>
        <v>278.93759999999997</v>
      </c>
      <c r="T362" s="95">
        <f t="shared" si="95"/>
        <v>796.51260000000002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12516.165000000001</v>
      </c>
      <c r="N363" s="62">
        <f t="shared" si="91"/>
        <v>19.14</v>
      </c>
      <c r="O363" s="46"/>
      <c r="P363" s="43"/>
      <c r="Q363" s="142">
        <f t="shared" si="92"/>
        <v>341.30100000000004</v>
      </c>
      <c r="R363" s="143">
        <f t="shared" si="93"/>
        <v>176.27400000000003</v>
      </c>
      <c r="S363" s="143">
        <f t="shared" si="94"/>
        <v>278.93759999999997</v>
      </c>
      <c r="T363" s="95">
        <f t="shared" si="95"/>
        <v>796.51260000000002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12516.165000000001</v>
      </c>
      <c r="N364" s="62">
        <f t="shared" si="91"/>
        <v>19.14</v>
      </c>
      <c r="O364" s="46"/>
      <c r="P364" s="43"/>
      <c r="Q364" s="142">
        <f t="shared" si="92"/>
        <v>341.30100000000004</v>
      </c>
      <c r="R364" s="143">
        <f t="shared" si="93"/>
        <v>176.27400000000003</v>
      </c>
      <c r="S364" s="143">
        <f t="shared" si="94"/>
        <v>278.93759999999997</v>
      </c>
      <c r="T364" s="95">
        <f t="shared" si="95"/>
        <v>796.51260000000002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12516.165000000001</v>
      </c>
      <c r="N365" s="62">
        <f t="shared" si="91"/>
        <v>19.14</v>
      </c>
      <c r="O365" s="46"/>
      <c r="P365" s="43"/>
      <c r="Q365" s="142">
        <f t="shared" si="92"/>
        <v>341.30100000000004</v>
      </c>
      <c r="R365" s="143">
        <f t="shared" si="93"/>
        <v>176.27400000000003</v>
      </c>
      <c r="S365" s="143">
        <f t="shared" si="94"/>
        <v>278.93759999999997</v>
      </c>
      <c r="T365" s="95">
        <f t="shared" si="95"/>
        <v>796.51260000000002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12516.165000000001</v>
      </c>
      <c r="N366" s="62">
        <f t="shared" si="91"/>
        <v>19.14</v>
      </c>
      <c r="O366" s="46"/>
      <c r="P366" s="43"/>
      <c r="Q366" s="142">
        <f t="shared" si="92"/>
        <v>341.30100000000004</v>
      </c>
      <c r="R366" s="143">
        <f t="shared" si="93"/>
        <v>176.27400000000003</v>
      </c>
      <c r="S366" s="143">
        <f t="shared" si="94"/>
        <v>278.93759999999997</v>
      </c>
      <c r="T366" s="95">
        <f t="shared" si="95"/>
        <v>796.51260000000002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12516.165000000001</v>
      </c>
      <c r="N367" s="62">
        <f t="shared" si="91"/>
        <v>19.14</v>
      </c>
      <c r="O367" s="46"/>
      <c r="P367" s="43"/>
      <c r="Q367" s="142">
        <f t="shared" si="92"/>
        <v>341.30100000000004</v>
      </c>
      <c r="R367" s="143">
        <f t="shared" si="93"/>
        <v>176.27400000000003</v>
      </c>
      <c r="S367" s="143">
        <f t="shared" si="94"/>
        <v>278.93759999999997</v>
      </c>
      <c r="T367" s="95">
        <f t="shared" si="95"/>
        <v>796.51260000000002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12516.165000000001</v>
      </c>
      <c r="N368" s="62">
        <f t="shared" si="91"/>
        <v>19.14</v>
      </c>
      <c r="O368" s="46"/>
      <c r="P368" s="43"/>
      <c r="Q368" s="142">
        <f t="shared" si="92"/>
        <v>341.30100000000004</v>
      </c>
      <c r="R368" s="143">
        <f t="shared" si="93"/>
        <v>176.27400000000003</v>
      </c>
      <c r="S368" s="143">
        <f t="shared" si="94"/>
        <v>278.93759999999997</v>
      </c>
      <c r="T368" s="95">
        <f t="shared" si="95"/>
        <v>796.51260000000002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12516.165000000001</v>
      </c>
      <c r="N369" s="62">
        <f t="shared" si="91"/>
        <v>19.14</v>
      </c>
      <c r="O369" s="46"/>
      <c r="P369" s="43"/>
      <c r="Q369" s="142">
        <f t="shared" si="92"/>
        <v>341.30100000000004</v>
      </c>
      <c r="R369" s="143">
        <f t="shared" si="93"/>
        <v>176.27400000000003</v>
      </c>
      <c r="S369" s="143">
        <f t="shared" si="94"/>
        <v>278.93759999999997</v>
      </c>
      <c r="T369" s="95">
        <f t="shared" si="95"/>
        <v>796.51260000000002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12516.165000000001</v>
      </c>
      <c r="N370" s="62">
        <f t="shared" si="91"/>
        <v>19.14</v>
      </c>
      <c r="O370" s="46"/>
      <c r="P370" s="43"/>
      <c r="Q370" s="142">
        <f t="shared" si="92"/>
        <v>341.30100000000004</v>
      </c>
      <c r="R370" s="143">
        <f t="shared" si="93"/>
        <v>176.27400000000003</v>
      </c>
      <c r="S370" s="143">
        <f t="shared" si="94"/>
        <v>278.93759999999997</v>
      </c>
      <c r="T370" s="95">
        <f t="shared" si="95"/>
        <v>796.51260000000002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12516.165000000001</v>
      </c>
      <c r="N371" s="62">
        <f t="shared" si="91"/>
        <v>19.14</v>
      </c>
      <c r="O371" s="46"/>
      <c r="P371" s="43"/>
      <c r="Q371" s="142">
        <f t="shared" si="92"/>
        <v>341.30100000000004</v>
      </c>
      <c r="R371" s="143">
        <f t="shared" si="93"/>
        <v>176.27400000000003</v>
      </c>
      <c r="S371" s="143">
        <f t="shared" si="94"/>
        <v>278.93759999999997</v>
      </c>
      <c r="T371" s="95">
        <f t="shared" si="95"/>
        <v>796.51260000000002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12516.165000000001</v>
      </c>
      <c r="N372" s="62">
        <f t="shared" si="91"/>
        <v>19.14</v>
      </c>
      <c r="O372" s="46"/>
      <c r="P372" s="43"/>
      <c r="Q372" s="142">
        <f t="shared" si="92"/>
        <v>341.30100000000004</v>
      </c>
      <c r="R372" s="143">
        <f t="shared" si="93"/>
        <v>176.27400000000003</v>
      </c>
      <c r="S372" s="143">
        <f t="shared" si="94"/>
        <v>278.93759999999997</v>
      </c>
      <c r="T372" s="95">
        <f t="shared" si="95"/>
        <v>796.51260000000002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12516.165000000001</v>
      </c>
      <c r="N373" s="62">
        <f t="shared" si="91"/>
        <v>19.14</v>
      </c>
      <c r="O373" s="46"/>
      <c r="P373" s="43"/>
      <c r="Q373" s="142">
        <f t="shared" si="92"/>
        <v>341.30100000000004</v>
      </c>
      <c r="R373" s="143">
        <f t="shared" si="93"/>
        <v>176.27400000000003</v>
      </c>
      <c r="S373" s="143">
        <f t="shared" si="94"/>
        <v>278.93759999999997</v>
      </c>
      <c r="T373" s="95">
        <f t="shared" si="95"/>
        <v>796.51260000000002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12516.165000000001</v>
      </c>
      <c r="N374" s="62">
        <f t="shared" si="91"/>
        <v>19.14</v>
      </c>
      <c r="O374" s="46"/>
      <c r="P374" s="43"/>
      <c r="Q374" s="142">
        <f t="shared" si="92"/>
        <v>341.30100000000004</v>
      </c>
      <c r="R374" s="143">
        <f t="shared" si="93"/>
        <v>176.27400000000003</v>
      </c>
      <c r="S374" s="143">
        <f t="shared" si="94"/>
        <v>278.93759999999997</v>
      </c>
      <c r="T374" s="95">
        <f t="shared" si="95"/>
        <v>796.51260000000002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12516.165000000001</v>
      </c>
      <c r="N375" s="62">
        <f t="shared" si="91"/>
        <v>19.14</v>
      </c>
      <c r="O375" s="46"/>
      <c r="P375" s="43"/>
      <c r="Q375" s="142">
        <f t="shared" si="92"/>
        <v>341.30100000000004</v>
      </c>
      <c r="R375" s="143">
        <f t="shared" si="93"/>
        <v>176.27400000000003</v>
      </c>
      <c r="S375" s="143">
        <f t="shared" si="94"/>
        <v>278.93759999999997</v>
      </c>
      <c r="T375" s="95">
        <f t="shared" si="95"/>
        <v>796.51260000000002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12516.165000000001</v>
      </c>
      <c r="N376" s="62">
        <f t="shared" si="91"/>
        <v>19.14</v>
      </c>
      <c r="O376" s="46"/>
      <c r="P376" s="43"/>
      <c r="Q376" s="142">
        <f t="shared" si="92"/>
        <v>341.30100000000004</v>
      </c>
      <c r="R376" s="143">
        <f t="shared" si="93"/>
        <v>176.27400000000003</v>
      </c>
      <c r="S376" s="143">
        <f t="shared" si="94"/>
        <v>278.93759999999997</v>
      </c>
      <c r="T376" s="95">
        <f t="shared" si="95"/>
        <v>796.51260000000002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12516.165000000001</v>
      </c>
      <c r="N377" s="62">
        <f t="shared" si="91"/>
        <v>19.14</v>
      </c>
      <c r="O377" s="46"/>
      <c r="P377" s="43"/>
      <c r="Q377" s="142">
        <f t="shared" si="92"/>
        <v>341.30100000000004</v>
      </c>
      <c r="R377" s="143">
        <f t="shared" si="93"/>
        <v>176.27400000000003</v>
      </c>
      <c r="S377" s="143">
        <f t="shared" si="94"/>
        <v>278.93759999999997</v>
      </c>
      <c r="T377" s="95">
        <f t="shared" si="95"/>
        <v>796.51260000000002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12516.165000000001</v>
      </c>
      <c r="N378" s="62">
        <f t="shared" si="91"/>
        <v>19.14</v>
      </c>
      <c r="O378" s="46"/>
      <c r="P378" s="43"/>
      <c r="Q378" s="142">
        <f t="shared" si="92"/>
        <v>341.30100000000004</v>
      </c>
      <c r="R378" s="143">
        <f t="shared" si="93"/>
        <v>176.27400000000003</v>
      </c>
      <c r="S378" s="143">
        <f t="shared" si="94"/>
        <v>278.93759999999997</v>
      </c>
      <c r="T378" s="95">
        <f t="shared" si="95"/>
        <v>796.51260000000002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12516.165000000001</v>
      </c>
      <c r="N379" s="62">
        <f t="shared" si="91"/>
        <v>19.14</v>
      </c>
      <c r="O379" s="46"/>
      <c r="P379" s="43"/>
      <c r="Q379" s="142">
        <f t="shared" si="92"/>
        <v>341.30100000000004</v>
      </c>
      <c r="R379" s="143">
        <f t="shared" si="93"/>
        <v>176.27400000000003</v>
      </c>
      <c r="S379" s="143">
        <f t="shared" si="94"/>
        <v>278.93759999999997</v>
      </c>
      <c r="T379" s="95">
        <f t="shared" si="95"/>
        <v>796.51260000000002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12516.165000000001</v>
      </c>
      <c r="N380" s="62">
        <f t="shared" si="91"/>
        <v>19.14</v>
      </c>
      <c r="O380" s="46"/>
      <c r="P380" s="43"/>
      <c r="Q380" s="142">
        <f t="shared" si="92"/>
        <v>341.30100000000004</v>
      </c>
      <c r="R380" s="143">
        <f t="shared" si="93"/>
        <v>176.27400000000003</v>
      </c>
      <c r="S380" s="143">
        <f t="shared" si="94"/>
        <v>278.93759999999997</v>
      </c>
      <c r="T380" s="95">
        <f t="shared" si="95"/>
        <v>796.51260000000002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12516.165000000001</v>
      </c>
      <c r="N381" s="62">
        <f t="shared" si="91"/>
        <v>19.14</v>
      </c>
      <c r="O381" s="46"/>
      <c r="P381" s="43"/>
      <c r="Q381" s="142">
        <f t="shared" si="92"/>
        <v>341.30100000000004</v>
      </c>
      <c r="R381" s="143">
        <f t="shared" si="93"/>
        <v>176.27400000000003</v>
      </c>
      <c r="S381" s="143">
        <f t="shared" si="94"/>
        <v>278.93759999999997</v>
      </c>
      <c r="T381" s="95">
        <f t="shared" si="95"/>
        <v>796.51260000000002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12516.165000000001</v>
      </c>
      <c r="N382" s="62">
        <f t="shared" si="91"/>
        <v>19.14</v>
      </c>
      <c r="O382" s="46"/>
      <c r="P382" s="43"/>
      <c r="Q382" s="142">
        <f t="shared" si="92"/>
        <v>341.30100000000004</v>
      </c>
      <c r="R382" s="143">
        <f t="shared" si="93"/>
        <v>176.27400000000003</v>
      </c>
      <c r="S382" s="143">
        <f t="shared" si="94"/>
        <v>278.93759999999997</v>
      </c>
      <c r="T382" s="95">
        <f t="shared" si="95"/>
        <v>796.51260000000002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12516.165000000001</v>
      </c>
      <c r="N383" s="62">
        <f t="shared" si="91"/>
        <v>19.14</v>
      </c>
      <c r="O383" s="46"/>
      <c r="P383" s="43"/>
      <c r="Q383" s="142">
        <f t="shared" si="92"/>
        <v>341.30100000000004</v>
      </c>
      <c r="R383" s="143">
        <f t="shared" si="93"/>
        <v>176.27400000000003</v>
      </c>
      <c r="S383" s="143">
        <f t="shared" si="94"/>
        <v>278.93759999999997</v>
      </c>
      <c r="T383" s="95">
        <f t="shared" si="95"/>
        <v>796.51260000000002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12516.165000000001</v>
      </c>
      <c r="N384" s="62">
        <f t="shared" si="91"/>
        <v>19.14</v>
      </c>
      <c r="O384" s="46"/>
      <c r="P384" s="43"/>
      <c r="Q384" s="142">
        <f t="shared" si="92"/>
        <v>341.30100000000004</v>
      </c>
      <c r="R384" s="143">
        <f t="shared" si="93"/>
        <v>176.27400000000003</v>
      </c>
      <c r="S384" s="143">
        <f t="shared" si="94"/>
        <v>278.93759999999997</v>
      </c>
      <c r="T384" s="95">
        <f t="shared" si="95"/>
        <v>796.51260000000002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12516.165000000001</v>
      </c>
      <c r="N385" s="62">
        <f t="shared" si="91"/>
        <v>19.14</v>
      </c>
      <c r="O385" s="46"/>
      <c r="P385" s="43"/>
      <c r="Q385" s="142">
        <f t="shared" si="92"/>
        <v>341.30100000000004</v>
      </c>
      <c r="R385" s="143">
        <f t="shared" si="93"/>
        <v>176.27400000000003</v>
      </c>
      <c r="S385" s="143">
        <f t="shared" si="94"/>
        <v>278.93759999999997</v>
      </c>
      <c r="T385" s="95">
        <f t="shared" si="95"/>
        <v>796.51260000000002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12516.165000000001</v>
      </c>
      <c r="N386" s="62">
        <f t="shared" si="91"/>
        <v>19.14</v>
      </c>
      <c r="O386" s="46"/>
      <c r="P386" s="43"/>
      <c r="Q386" s="142">
        <f t="shared" si="92"/>
        <v>341.30100000000004</v>
      </c>
      <c r="R386" s="143">
        <f t="shared" si="93"/>
        <v>176.27400000000003</v>
      </c>
      <c r="S386" s="143">
        <f t="shared" si="94"/>
        <v>278.93759999999997</v>
      </c>
      <c r="T386" s="95">
        <f t="shared" si="95"/>
        <v>796.51260000000002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12516.165000000001</v>
      </c>
      <c r="N387" s="62">
        <f t="shared" si="91"/>
        <v>19.14</v>
      </c>
      <c r="O387" s="46"/>
      <c r="P387" s="43"/>
      <c r="Q387" s="142">
        <f t="shared" si="92"/>
        <v>341.30100000000004</v>
      </c>
      <c r="R387" s="143">
        <f t="shared" si="93"/>
        <v>176.27400000000003</v>
      </c>
      <c r="S387" s="143">
        <f t="shared" si="94"/>
        <v>278.93759999999997</v>
      </c>
      <c r="T387" s="95">
        <f t="shared" si="95"/>
        <v>796.51260000000002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12516.165000000001</v>
      </c>
      <c r="N388" s="62">
        <f t="shared" si="91"/>
        <v>19.14</v>
      </c>
      <c r="O388" s="46"/>
      <c r="P388" s="43"/>
      <c r="Q388" s="142">
        <f t="shared" si="92"/>
        <v>341.30100000000004</v>
      </c>
      <c r="R388" s="143">
        <f t="shared" si="93"/>
        <v>176.27400000000003</v>
      </c>
      <c r="S388" s="143">
        <f t="shared" si="94"/>
        <v>278.93759999999997</v>
      </c>
      <c r="T388" s="95">
        <f t="shared" si="95"/>
        <v>796.51260000000002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12516.165000000001</v>
      </c>
      <c r="N389" s="62">
        <f t="shared" si="91"/>
        <v>19.14</v>
      </c>
      <c r="O389" s="46"/>
      <c r="P389" s="43"/>
      <c r="Q389" s="142">
        <f t="shared" si="92"/>
        <v>341.30100000000004</v>
      </c>
      <c r="R389" s="143">
        <f t="shared" si="93"/>
        <v>176.27400000000003</v>
      </c>
      <c r="S389" s="143">
        <f t="shared" si="94"/>
        <v>278.93759999999997</v>
      </c>
      <c r="T389" s="95">
        <f t="shared" si="95"/>
        <v>796.51260000000002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12516.165000000001</v>
      </c>
      <c r="N390" s="62">
        <f t="shared" si="91"/>
        <v>19.14</v>
      </c>
      <c r="O390" s="46"/>
      <c r="P390" s="43"/>
      <c r="Q390" s="142">
        <f t="shared" si="92"/>
        <v>341.30100000000004</v>
      </c>
      <c r="R390" s="143">
        <f t="shared" si="93"/>
        <v>176.27400000000003</v>
      </c>
      <c r="S390" s="143">
        <f t="shared" si="94"/>
        <v>278.93759999999997</v>
      </c>
      <c r="T390" s="95">
        <f t="shared" si="95"/>
        <v>796.51260000000002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12516.165000000001</v>
      </c>
      <c r="N391" s="62">
        <f t="shared" si="91"/>
        <v>19.14</v>
      </c>
      <c r="O391" s="46"/>
      <c r="P391" s="43"/>
      <c r="Q391" s="142">
        <f t="shared" si="92"/>
        <v>341.30100000000004</v>
      </c>
      <c r="R391" s="143">
        <f t="shared" si="93"/>
        <v>176.27400000000003</v>
      </c>
      <c r="S391" s="143">
        <f t="shared" si="94"/>
        <v>278.93759999999997</v>
      </c>
      <c r="T391" s="95">
        <f t="shared" si="95"/>
        <v>796.51260000000002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12516.165000000001</v>
      </c>
      <c r="N392" s="62">
        <f t="shared" si="91"/>
        <v>19.14</v>
      </c>
      <c r="O392" s="46"/>
      <c r="P392" s="43"/>
      <c r="Q392" s="142">
        <f t="shared" si="92"/>
        <v>341.30100000000004</v>
      </c>
      <c r="R392" s="143">
        <f t="shared" si="93"/>
        <v>176.27400000000003</v>
      </c>
      <c r="S392" s="143">
        <f t="shared" si="94"/>
        <v>278.93759999999997</v>
      </c>
      <c r="T392" s="95">
        <f t="shared" si="95"/>
        <v>796.51260000000002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12516.165000000001</v>
      </c>
      <c r="N393" s="62">
        <f t="shared" si="91"/>
        <v>19.14</v>
      </c>
      <c r="O393" s="46"/>
      <c r="P393" s="43"/>
      <c r="Q393" s="142">
        <f t="shared" si="92"/>
        <v>341.30100000000004</v>
      </c>
      <c r="R393" s="143">
        <f t="shared" si="93"/>
        <v>176.27400000000003</v>
      </c>
      <c r="S393" s="143">
        <f t="shared" si="94"/>
        <v>278.93759999999997</v>
      </c>
      <c r="T393" s="95">
        <f t="shared" si="95"/>
        <v>796.51260000000002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12516.165000000001</v>
      </c>
      <c r="N394" s="62">
        <f t="shared" si="91"/>
        <v>19.14</v>
      </c>
      <c r="O394" s="46"/>
      <c r="P394" s="43"/>
      <c r="Q394" s="142">
        <f t="shared" si="92"/>
        <v>341.30100000000004</v>
      </c>
      <c r="R394" s="143">
        <f t="shared" si="93"/>
        <v>176.27400000000003</v>
      </c>
      <c r="S394" s="143">
        <f t="shared" si="94"/>
        <v>278.93759999999997</v>
      </c>
      <c r="T394" s="95">
        <f t="shared" si="95"/>
        <v>796.51260000000002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12516.165000000001</v>
      </c>
      <c r="N395" s="62">
        <f t="shared" si="91"/>
        <v>19.14</v>
      </c>
      <c r="O395" s="46"/>
      <c r="P395" s="43"/>
      <c r="Q395" s="142">
        <f t="shared" si="92"/>
        <v>341.30100000000004</v>
      </c>
      <c r="R395" s="143">
        <f t="shared" si="93"/>
        <v>176.27400000000003</v>
      </c>
      <c r="S395" s="143">
        <f t="shared" si="94"/>
        <v>278.93759999999997</v>
      </c>
      <c r="T395" s="95">
        <f t="shared" si="95"/>
        <v>796.51260000000002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12516.165000000001</v>
      </c>
      <c r="N396" s="62">
        <f t="shared" si="91"/>
        <v>19.14</v>
      </c>
      <c r="O396" s="46"/>
      <c r="P396" s="43"/>
      <c r="Q396" s="142">
        <f t="shared" si="92"/>
        <v>341.30100000000004</v>
      </c>
      <c r="R396" s="143">
        <f t="shared" si="93"/>
        <v>176.27400000000003</v>
      </c>
      <c r="S396" s="143">
        <f t="shared" si="94"/>
        <v>278.93759999999997</v>
      </c>
      <c r="T396" s="95">
        <f t="shared" si="95"/>
        <v>796.51260000000002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12516.165000000001</v>
      </c>
      <c r="N397" s="62">
        <f t="shared" si="91"/>
        <v>19.14</v>
      </c>
      <c r="O397" s="46"/>
      <c r="P397" s="43"/>
      <c r="Q397" s="142">
        <f t="shared" si="92"/>
        <v>341.30100000000004</v>
      </c>
      <c r="R397" s="143">
        <f t="shared" si="93"/>
        <v>176.27400000000003</v>
      </c>
      <c r="S397" s="143">
        <f t="shared" si="94"/>
        <v>278.93759999999997</v>
      </c>
      <c r="T397" s="95">
        <f t="shared" si="95"/>
        <v>796.51260000000002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12516.165000000001</v>
      </c>
      <c r="N398" s="62">
        <f t="shared" si="91"/>
        <v>19.14</v>
      </c>
      <c r="O398" s="46"/>
      <c r="P398" s="43"/>
      <c r="Q398" s="142">
        <f t="shared" si="92"/>
        <v>341.30100000000004</v>
      </c>
      <c r="R398" s="143">
        <f t="shared" si="93"/>
        <v>176.27400000000003</v>
      </c>
      <c r="S398" s="143">
        <f t="shared" si="94"/>
        <v>278.93759999999997</v>
      </c>
      <c r="T398" s="95">
        <f t="shared" si="95"/>
        <v>796.51260000000002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12516.165000000001</v>
      </c>
      <c r="N399" s="62">
        <f t="shared" si="91"/>
        <v>19.14</v>
      </c>
      <c r="O399" s="46"/>
      <c r="P399" s="43"/>
      <c r="Q399" s="142">
        <f t="shared" si="92"/>
        <v>341.30100000000004</v>
      </c>
      <c r="R399" s="143">
        <f t="shared" si="93"/>
        <v>176.27400000000003</v>
      </c>
      <c r="S399" s="143">
        <f t="shared" si="94"/>
        <v>278.93759999999997</v>
      </c>
      <c r="T399" s="95">
        <f t="shared" si="95"/>
        <v>796.51260000000002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12516.165000000001</v>
      </c>
      <c r="N400" s="62">
        <f t="shared" si="91"/>
        <v>19.14</v>
      </c>
      <c r="O400" s="46"/>
      <c r="P400" s="43"/>
      <c r="Q400" s="142">
        <f t="shared" si="92"/>
        <v>341.30100000000004</v>
      </c>
      <c r="R400" s="143">
        <f t="shared" si="93"/>
        <v>176.27400000000003</v>
      </c>
      <c r="S400" s="143">
        <f t="shared" si="94"/>
        <v>278.93759999999997</v>
      </c>
      <c r="T400" s="95">
        <f t="shared" si="95"/>
        <v>796.51260000000002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12516.165000000001</v>
      </c>
      <c r="N401" s="62">
        <f t="shared" si="91"/>
        <v>19.14</v>
      </c>
      <c r="O401" s="46"/>
      <c r="P401" s="43"/>
      <c r="Q401" s="142">
        <f t="shared" si="92"/>
        <v>341.30100000000004</v>
      </c>
      <c r="R401" s="143">
        <f t="shared" si="93"/>
        <v>176.27400000000003</v>
      </c>
      <c r="S401" s="143">
        <f t="shared" si="94"/>
        <v>278.93759999999997</v>
      </c>
      <c r="T401" s="95">
        <f t="shared" si="95"/>
        <v>796.51260000000002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12516.165000000001</v>
      </c>
      <c r="N402" s="62">
        <f t="shared" si="91"/>
        <v>19.14</v>
      </c>
      <c r="O402" s="46"/>
      <c r="P402" s="43"/>
      <c r="Q402" s="142">
        <f t="shared" si="92"/>
        <v>341.30100000000004</v>
      </c>
      <c r="R402" s="143">
        <f t="shared" si="93"/>
        <v>176.27400000000003</v>
      </c>
      <c r="S402" s="143">
        <f t="shared" si="94"/>
        <v>278.93759999999997</v>
      </c>
      <c r="T402" s="95">
        <f t="shared" si="95"/>
        <v>796.51260000000002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12516.165000000001</v>
      </c>
      <c r="N403" s="62">
        <f t="shared" si="91"/>
        <v>19.14</v>
      </c>
      <c r="O403" s="46"/>
      <c r="P403" s="43"/>
      <c r="Q403" s="142">
        <f t="shared" si="92"/>
        <v>341.30100000000004</v>
      </c>
      <c r="R403" s="143">
        <f t="shared" si="93"/>
        <v>176.27400000000003</v>
      </c>
      <c r="S403" s="143">
        <f t="shared" si="94"/>
        <v>278.93759999999997</v>
      </c>
      <c r="T403" s="95">
        <f t="shared" si="95"/>
        <v>796.51260000000002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12516.165000000001</v>
      </c>
      <c r="N404" s="62">
        <f t="shared" si="91"/>
        <v>19.14</v>
      </c>
      <c r="O404" s="46"/>
      <c r="P404" s="43"/>
      <c r="Q404" s="142">
        <f t="shared" si="92"/>
        <v>341.30100000000004</v>
      </c>
      <c r="R404" s="143">
        <f t="shared" si="93"/>
        <v>176.27400000000003</v>
      </c>
      <c r="S404" s="143">
        <f t="shared" si="94"/>
        <v>278.93759999999997</v>
      </c>
      <c r="T404" s="95">
        <f t="shared" si="95"/>
        <v>796.51260000000002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12516.165000000001</v>
      </c>
      <c r="N405" s="62">
        <f t="shared" si="91"/>
        <v>19.14</v>
      </c>
      <c r="O405" s="46"/>
      <c r="P405" s="43"/>
      <c r="Q405" s="142">
        <f t="shared" si="92"/>
        <v>341.30100000000004</v>
      </c>
      <c r="R405" s="143">
        <f t="shared" si="93"/>
        <v>176.27400000000003</v>
      </c>
      <c r="S405" s="143">
        <f t="shared" si="94"/>
        <v>278.93759999999997</v>
      </c>
      <c r="T405" s="95">
        <f t="shared" si="95"/>
        <v>796.51260000000002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12516.165000000001</v>
      </c>
      <c r="N406" s="62">
        <f t="shared" si="91"/>
        <v>19.14</v>
      </c>
      <c r="O406" s="46"/>
      <c r="P406" s="43"/>
      <c r="Q406" s="142">
        <f t="shared" si="92"/>
        <v>341.30100000000004</v>
      </c>
      <c r="R406" s="143">
        <f t="shared" si="93"/>
        <v>176.27400000000003</v>
      </c>
      <c r="S406" s="143">
        <f t="shared" si="94"/>
        <v>278.93759999999997</v>
      </c>
      <c r="T406" s="95">
        <f t="shared" si="95"/>
        <v>796.51260000000002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12516.165000000001</v>
      </c>
      <c r="N407" s="62">
        <f t="shared" ref="N407:N470" si="102">SUMPRODUCT($C$3:$K$3,$C$6:$K$6)/1000</f>
        <v>19.14</v>
      </c>
      <c r="O407" s="46"/>
      <c r="P407" s="43"/>
      <c r="Q407" s="142">
        <f t="shared" ref="Q407:Q470" si="103">SUMPRODUCT($C$4:$E$4,$C$6:$E$6)*$Q$3</f>
        <v>341.30100000000004</v>
      </c>
      <c r="R407" s="143">
        <f t="shared" ref="R407:R470" si="104">SUMPRODUCT($F$4:$H$4,$F$6:$H$6)*$R$3</f>
        <v>176.27400000000003</v>
      </c>
      <c r="S407" s="143">
        <f t="shared" ref="S407:S470" si="105">SUMPRODUCT($I$4:$K$4,$I$6:$K$6)*$S$3</f>
        <v>278.93759999999997</v>
      </c>
      <c r="T407" s="95">
        <f t="shared" ref="T407:T470" si="106">SUM(Q407:S407)</f>
        <v>796.51260000000002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12516.165000000001</v>
      </c>
      <c r="N408" s="62">
        <f t="shared" si="102"/>
        <v>19.14</v>
      </c>
      <c r="O408" s="46"/>
      <c r="P408" s="43"/>
      <c r="Q408" s="142">
        <f t="shared" si="103"/>
        <v>341.30100000000004</v>
      </c>
      <c r="R408" s="143">
        <f t="shared" si="104"/>
        <v>176.27400000000003</v>
      </c>
      <c r="S408" s="143">
        <f t="shared" si="105"/>
        <v>278.93759999999997</v>
      </c>
      <c r="T408" s="95">
        <f t="shared" si="106"/>
        <v>796.51260000000002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12516.165000000001</v>
      </c>
      <c r="N409" s="62">
        <f t="shared" si="102"/>
        <v>19.14</v>
      </c>
      <c r="O409" s="46"/>
      <c r="P409" s="43"/>
      <c r="Q409" s="142">
        <f t="shared" si="103"/>
        <v>341.30100000000004</v>
      </c>
      <c r="R409" s="143">
        <f t="shared" si="104"/>
        <v>176.27400000000003</v>
      </c>
      <c r="S409" s="143">
        <f t="shared" si="105"/>
        <v>278.93759999999997</v>
      </c>
      <c r="T409" s="95">
        <f t="shared" si="106"/>
        <v>796.51260000000002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12516.165000000001</v>
      </c>
      <c r="N410" s="62">
        <f t="shared" si="102"/>
        <v>19.14</v>
      </c>
      <c r="O410" s="46"/>
      <c r="P410" s="43"/>
      <c r="Q410" s="142">
        <f t="shared" si="103"/>
        <v>341.30100000000004</v>
      </c>
      <c r="R410" s="143">
        <f t="shared" si="104"/>
        <v>176.27400000000003</v>
      </c>
      <c r="S410" s="143">
        <f t="shared" si="105"/>
        <v>278.93759999999997</v>
      </c>
      <c r="T410" s="95">
        <f t="shared" si="106"/>
        <v>796.51260000000002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12516.165000000001</v>
      </c>
      <c r="N411" s="62">
        <f t="shared" si="102"/>
        <v>19.14</v>
      </c>
      <c r="O411" s="46"/>
      <c r="P411" s="43"/>
      <c r="Q411" s="142">
        <f t="shared" si="103"/>
        <v>341.30100000000004</v>
      </c>
      <c r="R411" s="143">
        <f t="shared" si="104"/>
        <v>176.27400000000003</v>
      </c>
      <c r="S411" s="143">
        <f t="shared" si="105"/>
        <v>278.93759999999997</v>
      </c>
      <c r="T411" s="95">
        <f t="shared" si="106"/>
        <v>796.51260000000002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12516.165000000001</v>
      </c>
      <c r="N412" s="62">
        <f t="shared" si="102"/>
        <v>19.14</v>
      </c>
      <c r="O412" s="46"/>
      <c r="P412" s="43"/>
      <c r="Q412" s="142">
        <f t="shared" si="103"/>
        <v>341.30100000000004</v>
      </c>
      <c r="R412" s="143">
        <f t="shared" si="104"/>
        <v>176.27400000000003</v>
      </c>
      <c r="S412" s="143">
        <f t="shared" si="105"/>
        <v>278.93759999999997</v>
      </c>
      <c r="T412" s="95">
        <f t="shared" si="106"/>
        <v>796.51260000000002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12516.165000000001</v>
      </c>
      <c r="N413" s="62">
        <f t="shared" si="102"/>
        <v>19.14</v>
      </c>
      <c r="O413" s="46"/>
      <c r="P413" s="43"/>
      <c r="Q413" s="142">
        <f t="shared" si="103"/>
        <v>341.30100000000004</v>
      </c>
      <c r="R413" s="143">
        <f t="shared" si="104"/>
        <v>176.27400000000003</v>
      </c>
      <c r="S413" s="143">
        <f t="shared" si="105"/>
        <v>278.93759999999997</v>
      </c>
      <c r="T413" s="95">
        <f t="shared" si="106"/>
        <v>796.51260000000002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12516.165000000001</v>
      </c>
      <c r="N414" s="62">
        <f t="shared" si="102"/>
        <v>19.14</v>
      </c>
      <c r="O414" s="46"/>
      <c r="P414" s="43"/>
      <c r="Q414" s="142">
        <f t="shared" si="103"/>
        <v>341.30100000000004</v>
      </c>
      <c r="R414" s="143">
        <f t="shared" si="104"/>
        <v>176.27400000000003</v>
      </c>
      <c r="S414" s="143">
        <f t="shared" si="105"/>
        <v>278.93759999999997</v>
      </c>
      <c r="T414" s="95">
        <f t="shared" si="106"/>
        <v>796.51260000000002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12516.165000000001</v>
      </c>
      <c r="N415" s="62">
        <f t="shared" si="102"/>
        <v>19.14</v>
      </c>
      <c r="O415" s="46"/>
      <c r="P415" s="43"/>
      <c r="Q415" s="142">
        <f t="shared" si="103"/>
        <v>341.30100000000004</v>
      </c>
      <c r="R415" s="143">
        <f t="shared" si="104"/>
        <v>176.27400000000003</v>
      </c>
      <c r="S415" s="143">
        <f t="shared" si="105"/>
        <v>278.93759999999997</v>
      </c>
      <c r="T415" s="95">
        <f t="shared" si="106"/>
        <v>796.51260000000002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12516.165000000001</v>
      </c>
      <c r="N416" s="62">
        <f t="shared" si="102"/>
        <v>19.14</v>
      </c>
      <c r="O416" s="46"/>
      <c r="P416" s="43"/>
      <c r="Q416" s="142">
        <f t="shared" si="103"/>
        <v>341.30100000000004</v>
      </c>
      <c r="R416" s="143">
        <f t="shared" si="104"/>
        <v>176.27400000000003</v>
      </c>
      <c r="S416" s="143">
        <f t="shared" si="105"/>
        <v>278.93759999999997</v>
      </c>
      <c r="T416" s="95">
        <f t="shared" si="106"/>
        <v>796.51260000000002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12516.165000000001</v>
      </c>
      <c r="N417" s="62">
        <f t="shared" si="102"/>
        <v>19.14</v>
      </c>
      <c r="O417" s="46"/>
      <c r="P417" s="43"/>
      <c r="Q417" s="142">
        <f t="shared" si="103"/>
        <v>341.30100000000004</v>
      </c>
      <c r="R417" s="143">
        <f t="shared" si="104"/>
        <v>176.27400000000003</v>
      </c>
      <c r="S417" s="143">
        <f t="shared" si="105"/>
        <v>278.93759999999997</v>
      </c>
      <c r="T417" s="95">
        <f t="shared" si="106"/>
        <v>796.51260000000002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12516.165000000001</v>
      </c>
      <c r="N418" s="62">
        <f t="shared" si="102"/>
        <v>19.14</v>
      </c>
      <c r="O418" s="46"/>
      <c r="P418" s="43"/>
      <c r="Q418" s="142">
        <f t="shared" si="103"/>
        <v>341.30100000000004</v>
      </c>
      <c r="R418" s="143">
        <f t="shared" si="104"/>
        <v>176.27400000000003</v>
      </c>
      <c r="S418" s="143">
        <f t="shared" si="105"/>
        <v>278.93759999999997</v>
      </c>
      <c r="T418" s="95">
        <f t="shared" si="106"/>
        <v>796.51260000000002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12516.165000000001</v>
      </c>
      <c r="N419" s="62">
        <f t="shared" si="102"/>
        <v>19.14</v>
      </c>
      <c r="O419" s="46"/>
      <c r="P419" s="43"/>
      <c r="Q419" s="142">
        <f t="shared" si="103"/>
        <v>341.30100000000004</v>
      </c>
      <c r="R419" s="143">
        <f t="shared" si="104"/>
        <v>176.27400000000003</v>
      </c>
      <c r="S419" s="143">
        <f t="shared" si="105"/>
        <v>278.93759999999997</v>
      </c>
      <c r="T419" s="95">
        <f t="shared" si="106"/>
        <v>796.51260000000002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12516.165000000001</v>
      </c>
      <c r="N420" s="62">
        <f t="shared" si="102"/>
        <v>19.14</v>
      </c>
      <c r="O420" s="46"/>
      <c r="P420" s="43"/>
      <c r="Q420" s="142">
        <f t="shared" si="103"/>
        <v>341.30100000000004</v>
      </c>
      <c r="R420" s="143">
        <f t="shared" si="104"/>
        <v>176.27400000000003</v>
      </c>
      <c r="S420" s="143">
        <f t="shared" si="105"/>
        <v>278.93759999999997</v>
      </c>
      <c r="T420" s="95">
        <f t="shared" si="106"/>
        <v>796.51260000000002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12516.165000000001</v>
      </c>
      <c r="N421" s="62">
        <f t="shared" si="102"/>
        <v>19.14</v>
      </c>
      <c r="O421" s="46"/>
      <c r="P421" s="43"/>
      <c r="Q421" s="142">
        <f t="shared" si="103"/>
        <v>341.30100000000004</v>
      </c>
      <c r="R421" s="143">
        <f t="shared" si="104"/>
        <v>176.27400000000003</v>
      </c>
      <c r="S421" s="143">
        <f t="shared" si="105"/>
        <v>278.93759999999997</v>
      </c>
      <c r="T421" s="95">
        <f t="shared" si="106"/>
        <v>796.51260000000002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12516.165000000001</v>
      </c>
      <c r="N422" s="62">
        <f t="shared" si="102"/>
        <v>19.14</v>
      </c>
      <c r="O422" s="46"/>
      <c r="P422" s="43"/>
      <c r="Q422" s="142">
        <f t="shared" si="103"/>
        <v>341.30100000000004</v>
      </c>
      <c r="R422" s="143">
        <f t="shared" si="104"/>
        <v>176.27400000000003</v>
      </c>
      <c r="S422" s="143">
        <f t="shared" si="105"/>
        <v>278.93759999999997</v>
      </c>
      <c r="T422" s="95">
        <f t="shared" si="106"/>
        <v>796.51260000000002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12516.165000000001</v>
      </c>
      <c r="N423" s="62">
        <f t="shared" si="102"/>
        <v>19.14</v>
      </c>
      <c r="O423" s="46"/>
      <c r="P423" s="43"/>
      <c r="Q423" s="142">
        <f t="shared" si="103"/>
        <v>341.30100000000004</v>
      </c>
      <c r="R423" s="143">
        <f t="shared" si="104"/>
        <v>176.27400000000003</v>
      </c>
      <c r="S423" s="143">
        <f t="shared" si="105"/>
        <v>278.93759999999997</v>
      </c>
      <c r="T423" s="95">
        <f t="shared" si="106"/>
        <v>796.51260000000002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12516.165000000001</v>
      </c>
      <c r="N424" s="62">
        <f t="shared" si="102"/>
        <v>19.14</v>
      </c>
      <c r="O424" s="46"/>
      <c r="P424" s="43"/>
      <c r="Q424" s="142">
        <f t="shared" si="103"/>
        <v>341.30100000000004</v>
      </c>
      <c r="R424" s="143">
        <f t="shared" si="104"/>
        <v>176.27400000000003</v>
      </c>
      <c r="S424" s="143">
        <f t="shared" si="105"/>
        <v>278.93759999999997</v>
      </c>
      <c r="T424" s="95">
        <f t="shared" si="106"/>
        <v>796.51260000000002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12516.165000000001</v>
      </c>
      <c r="N425" s="62">
        <f t="shared" si="102"/>
        <v>19.14</v>
      </c>
      <c r="O425" s="46"/>
      <c r="P425" s="43"/>
      <c r="Q425" s="142">
        <f t="shared" si="103"/>
        <v>341.30100000000004</v>
      </c>
      <c r="R425" s="143">
        <f t="shared" si="104"/>
        <v>176.27400000000003</v>
      </c>
      <c r="S425" s="143">
        <f t="shared" si="105"/>
        <v>278.93759999999997</v>
      </c>
      <c r="T425" s="95">
        <f t="shared" si="106"/>
        <v>796.51260000000002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12516.165000000001</v>
      </c>
      <c r="N426" s="62">
        <f t="shared" si="102"/>
        <v>19.14</v>
      </c>
      <c r="O426" s="46"/>
      <c r="P426" s="43"/>
      <c r="Q426" s="142">
        <f t="shared" si="103"/>
        <v>341.30100000000004</v>
      </c>
      <c r="R426" s="143">
        <f t="shared" si="104"/>
        <v>176.27400000000003</v>
      </c>
      <c r="S426" s="143">
        <f t="shared" si="105"/>
        <v>278.93759999999997</v>
      </c>
      <c r="T426" s="95">
        <f t="shared" si="106"/>
        <v>796.51260000000002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12516.165000000001</v>
      </c>
      <c r="N427" s="62">
        <f t="shared" si="102"/>
        <v>19.14</v>
      </c>
      <c r="O427" s="46"/>
      <c r="P427" s="43"/>
      <c r="Q427" s="142">
        <f t="shared" si="103"/>
        <v>341.30100000000004</v>
      </c>
      <c r="R427" s="143">
        <f t="shared" si="104"/>
        <v>176.27400000000003</v>
      </c>
      <c r="S427" s="143">
        <f t="shared" si="105"/>
        <v>278.93759999999997</v>
      </c>
      <c r="T427" s="95">
        <f t="shared" si="106"/>
        <v>796.51260000000002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12516.165000000001</v>
      </c>
      <c r="N428" s="62">
        <f t="shared" si="102"/>
        <v>19.14</v>
      </c>
      <c r="O428" s="46"/>
      <c r="P428" s="43"/>
      <c r="Q428" s="142">
        <f t="shared" si="103"/>
        <v>341.30100000000004</v>
      </c>
      <c r="R428" s="143">
        <f t="shared" si="104"/>
        <v>176.27400000000003</v>
      </c>
      <c r="S428" s="143">
        <f t="shared" si="105"/>
        <v>278.93759999999997</v>
      </c>
      <c r="T428" s="95">
        <f t="shared" si="106"/>
        <v>796.51260000000002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12516.165000000001</v>
      </c>
      <c r="N429" s="62">
        <f t="shared" si="102"/>
        <v>19.14</v>
      </c>
      <c r="O429" s="46"/>
      <c r="P429" s="43"/>
      <c r="Q429" s="142">
        <f t="shared" si="103"/>
        <v>341.30100000000004</v>
      </c>
      <c r="R429" s="143">
        <f t="shared" si="104"/>
        <v>176.27400000000003</v>
      </c>
      <c r="S429" s="143">
        <f t="shared" si="105"/>
        <v>278.93759999999997</v>
      </c>
      <c r="T429" s="95">
        <f t="shared" si="106"/>
        <v>796.51260000000002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12516.165000000001</v>
      </c>
      <c r="N430" s="62">
        <f t="shared" si="102"/>
        <v>19.14</v>
      </c>
      <c r="O430" s="46"/>
      <c r="P430" s="43"/>
      <c r="Q430" s="142">
        <f t="shared" si="103"/>
        <v>341.30100000000004</v>
      </c>
      <c r="R430" s="143">
        <f t="shared" si="104"/>
        <v>176.27400000000003</v>
      </c>
      <c r="S430" s="143">
        <f t="shared" si="105"/>
        <v>278.93759999999997</v>
      </c>
      <c r="T430" s="95">
        <f t="shared" si="106"/>
        <v>796.51260000000002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12516.165000000001</v>
      </c>
      <c r="N431" s="62">
        <f t="shared" si="102"/>
        <v>19.14</v>
      </c>
      <c r="O431" s="46"/>
      <c r="P431" s="43"/>
      <c r="Q431" s="142">
        <f t="shared" si="103"/>
        <v>341.30100000000004</v>
      </c>
      <c r="R431" s="143">
        <f t="shared" si="104"/>
        <v>176.27400000000003</v>
      </c>
      <c r="S431" s="143">
        <f t="shared" si="105"/>
        <v>278.93759999999997</v>
      </c>
      <c r="T431" s="95">
        <f t="shared" si="106"/>
        <v>796.51260000000002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12516.165000000001</v>
      </c>
      <c r="N432" s="62">
        <f t="shared" si="102"/>
        <v>19.14</v>
      </c>
      <c r="O432" s="46"/>
      <c r="P432" s="43"/>
      <c r="Q432" s="142">
        <f t="shared" si="103"/>
        <v>341.30100000000004</v>
      </c>
      <c r="R432" s="143">
        <f t="shared" si="104"/>
        <v>176.27400000000003</v>
      </c>
      <c r="S432" s="143">
        <f t="shared" si="105"/>
        <v>278.93759999999997</v>
      </c>
      <c r="T432" s="95">
        <f t="shared" si="106"/>
        <v>796.51260000000002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12516.165000000001</v>
      </c>
      <c r="N433" s="62">
        <f t="shared" si="102"/>
        <v>19.14</v>
      </c>
      <c r="O433" s="46"/>
      <c r="P433" s="43"/>
      <c r="Q433" s="142">
        <f t="shared" si="103"/>
        <v>341.30100000000004</v>
      </c>
      <c r="R433" s="143">
        <f t="shared" si="104"/>
        <v>176.27400000000003</v>
      </c>
      <c r="S433" s="143">
        <f t="shared" si="105"/>
        <v>278.93759999999997</v>
      </c>
      <c r="T433" s="95">
        <f t="shared" si="106"/>
        <v>796.51260000000002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12516.165000000001</v>
      </c>
      <c r="N434" s="62">
        <f t="shared" si="102"/>
        <v>19.14</v>
      </c>
      <c r="O434" s="46"/>
      <c r="P434" s="43"/>
      <c r="Q434" s="142">
        <f t="shared" si="103"/>
        <v>341.30100000000004</v>
      </c>
      <c r="R434" s="143">
        <f t="shared" si="104"/>
        <v>176.27400000000003</v>
      </c>
      <c r="S434" s="143">
        <f t="shared" si="105"/>
        <v>278.93759999999997</v>
      </c>
      <c r="T434" s="95">
        <f t="shared" si="106"/>
        <v>796.51260000000002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12516.165000000001</v>
      </c>
      <c r="N435" s="62">
        <f t="shared" si="102"/>
        <v>19.14</v>
      </c>
      <c r="O435" s="46"/>
      <c r="P435" s="43"/>
      <c r="Q435" s="142">
        <f t="shared" si="103"/>
        <v>341.30100000000004</v>
      </c>
      <c r="R435" s="143">
        <f t="shared" si="104"/>
        <v>176.27400000000003</v>
      </c>
      <c r="S435" s="143">
        <f t="shared" si="105"/>
        <v>278.93759999999997</v>
      </c>
      <c r="T435" s="95">
        <f t="shared" si="106"/>
        <v>796.51260000000002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12516.165000000001</v>
      </c>
      <c r="N436" s="62">
        <f t="shared" si="102"/>
        <v>19.14</v>
      </c>
      <c r="O436" s="46"/>
      <c r="P436" s="43"/>
      <c r="Q436" s="142">
        <f t="shared" si="103"/>
        <v>341.30100000000004</v>
      </c>
      <c r="R436" s="143">
        <f t="shared" si="104"/>
        <v>176.27400000000003</v>
      </c>
      <c r="S436" s="143">
        <f t="shared" si="105"/>
        <v>278.93759999999997</v>
      </c>
      <c r="T436" s="95">
        <f t="shared" si="106"/>
        <v>796.51260000000002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12516.165000000001</v>
      </c>
      <c r="N437" s="62">
        <f t="shared" si="102"/>
        <v>19.14</v>
      </c>
      <c r="O437" s="46"/>
      <c r="P437" s="43"/>
      <c r="Q437" s="142">
        <f t="shared" si="103"/>
        <v>341.30100000000004</v>
      </c>
      <c r="R437" s="143">
        <f t="shared" si="104"/>
        <v>176.27400000000003</v>
      </c>
      <c r="S437" s="143">
        <f t="shared" si="105"/>
        <v>278.93759999999997</v>
      </c>
      <c r="T437" s="95">
        <f t="shared" si="106"/>
        <v>796.51260000000002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12516.165000000001</v>
      </c>
      <c r="N438" s="62">
        <f t="shared" si="102"/>
        <v>19.14</v>
      </c>
      <c r="O438" s="46"/>
      <c r="P438" s="43"/>
      <c r="Q438" s="142">
        <f t="shared" si="103"/>
        <v>341.30100000000004</v>
      </c>
      <c r="R438" s="143">
        <f t="shared" si="104"/>
        <v>176.27400000000003</v>
      </c>
      <c r="S438" s="143">
        <f t="shared" si="105"/>
        <v>278.93759999999997</v>
      </c>
      <c r="T438" s="95">
        <f t="shared" si="106"/>
        <v>796.51260000000002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12516.165000000001</v>
      </c>
      <c r="N439" s="62">
        <f t="shared" si="102"/>
        <v>19.14</v>
      </c>
      <c r="O439" s="46"/>
      <c r="P439" s="43"/>
      <c r="Q439" s="142">
        <f t="shared" si="103"/>
        <v>341.30100000000004</v>
      </c>
      <c r="R439" s="143">
        <f t="shared" si="104"/>
        <v>176.27400000000003</v>
      </c>
      <c r="S439" s="143">
        <f t="shared" si="105"/>
        <v>278.93759999999997</v>
      </c>
      <c r="T439" s="95">
        <f t="shared" si="106"/>
        <v>796.51260000000002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12516.165000000001</v>
      </c>
      <c r="N440" s="62">
        <f t="shared" si="102"/>
        <v>19.14</v>
      </c>
      <c r="O440" s="46"/>
      <c r="P440" s="43"/>
      <c r="Q440" s="142">
        <f t="shared" si="103"/>
        <v>341.30100000000004</v>
      </c>
      <c r="R440" s="143">
        <f t="shared" si="104"/>
        <v>176.27400000000003</v>
      </c>
      <c r="S440" s="143">
        <f t="shared" si="105"/>
        <v>278.93759999999997</v>
      </c>
      <c r="T440" s="95">
        <f t="shared" si="106"/>
        <v>796.51260000000002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12516.165000000001</v>
      </c>
      <c r="N441" s="62">
        <f t="shared" si="102"/>
        <v>19.14</v>
      </c>
      <c r="O441" s="46"/>
      <c r="P441" s="43"/>
      <c r="Q441" s="142">
        <f t="shared" si="103"/>
        <v>341.30100000000004</v>
      </c>
      <c r="R441" s="143">
        <f t="shared" si="104"/>
        <v>176.27400000000003</v>
      </c>
      <c r="S441" s="143">
        <f t="shared" si="105"/>
        <v>278.93759999999997</v>
      </c>
      <c r="T441" s="95">
        <f t="shared" si="106"/>
        <v>796.51260000000002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12516.165000000001</v>
      </c>
      <c r="N442" s="62">
        <f t="shared" si="102"/>
        <v>19.14</v>
      </c>
      <c r="O442" s="46"/>
      <c r="P442" s="43"/>
      <c r="Q442" s="142">
        <f t="shared" si="103"/>
        <v>341.30100000000004</v>
      </c>
      <c r="R442" s="143">
        <f t="shared" si="104"/>
        <v>176.27400000000003</v>
      </c>
      <c r="S442" s="143">
        <f t="shared" si="105"/>
        <v>278.93759999999997</v>
      </c>
      <c r="T442" s="95">
        <f t="shared" si="106"/>
        <v>796.51260000000002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12516.165000000001</v>
      </c>
      <c r="N443" s="62">
        <f t="shared" si="102"/>
        <v>19.14</v>
      </c>
      <c r="O443" s="46"/>
      <c r="P443" s="43"/>
      <c r="Q443" s="142">
        <f t="shared" si="103"/>
        <v>341.30100000000004</v>
      </c>
      <c r="R443" s="143">
        <f t="shared" si="104"/>
        <v>176.27400000000003</v>
      </c>
      <c r="S443" s="143">
        <f t="shared" si="105"/>
        <v>278.93759999999997</v>
      </c>
      <c r="T443" s="95">
        <f t="shared" si="106"/>
        <v>796.51260000000002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12516.165000000001</v>
      </c>
      <c r="N444" s="62">
        <f t="shared" si="102"/>
        <v>19.14</v>
      </c>
      <c r="O444" s="46"/>
      <c r="P444" s="43"/>
      <c r="Q444" s="142">
        <f t="shared" si="103"/>
        <v>341.30100000000004</v>
      </c>
      <c r="R444" s="143">
        <f t="shared" si="104"/>
        <v>176.27400000000003</v>
      </c>
      <c r="S444" s="143">
        <f t="shared" si="105"/>
        <v>278.93759999999997</v>
      </c>
      <c r="T444" s="95">
        <f t="shared" si="106"/>
        <v>796.51260000000002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12516.165000000001</v>
      </c>
      <c r="N445" s="62">
        <f t="shared" si="102"/>
        <v>19.14</v>
      </c>
      <c r="O445" s="46"/>
      <c r="P445" s="43"/>
      <c r="Q445" s="142">
        <f t="shared" si="103"/>
        <v>341.30100000000004</v>
      </c>
      <c r="R445" s="143">
        <f t="shared" si="104"/>
        <v>176.27400000000003</v>
      </c>
      <c r="S445" s="143">
        <f t="shared" si="105"/>
        <v>278.93759999999997</v>
      </c>
      <c r="T445" s="95">
        <f t="shared" si="106"/>
        <v>796.51260000000002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12516.165000000001</v>
      </c>
      <c r="N446" s="62">
        <f t="shared" si="102"/>
        <v>19.14</v>
      </c>
      <c r="O446" s="46"/>
      <c r="P446" s="43"/>
      <c r="Q446" s="142">
        <f t="shared" si="103"/>
        <v>341.30100000000004</v>
      </c>
      <c r="R446" s="143">
        <f t="shared" si="104"/>
        <v>176.27400000000003</v>
      </c>
      <c r="S446" s="143">
        <f t="shared" si="105"/>
        <v>278.93759999999997</v>
      </c>
      <c r="T446" s="95">
        <f t="shared" si="106"/>
        <v>796.51260000000002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12516.165000000001</v>
      </c>
      <c r="N447" s="62">
        <f t="shared" si="102"/>
        <v>19.14</v>
      </c>
      <c r="O447" s="46"/>
      <c r="P447" s="43"/>
      <c r="Q447" s="142">
        <f t="shared" si="103"/>
        <v>341.30100000000004</v>
      </c>
      <c r="R447" s="143">
        <f t="shared" si="104"/>
        <v>176.27400000000003</v>
      </c>
      <c r="S447" s="143">
        <f t="shared" si="105"/>
        <v>278.93759999999997</v>
      </c>
      <c r="T447" s="95">
        <f t="shared" si="106"/>
        <v>796.51260000000002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12516.165000000001</v>
      </c>
      <c r="N448" s="62">
        <f t="shared" si="102"/>
        <v>19.14</v>
      </c>
      <c r="O448" s="46"/>
      <c r="P448" s="43"/>
      <c r="Q448" s="142">
        <f t="shared" si="103"/>
        <v>341.30100000000004</v>
      </c>
      <c r="R448" s="143">
        <f t="shared" si="104"/>
        <v>176.27400000000003</v>
      </c>
      <c r="S448" s="143">
        <f t="shared" si="105"/>
        <v>278.93759999999997</v>
      </c>
      <c r="T448" s="95">
        <f t="shared" si="106"/>
        <v>796.51260000000002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12516.165000000001</v>
      </c>
      <c r="N449" s="62">
        <f t="shared" si="102"/>
        <v>19.14</v>
      </c>
      <c r="O449" s="46"/>
      <c r="P449" s="43"/>
      <c r="Q449" s="142">
        <f t="shared" si="103"/>
        <v>341.30100000000004</v>
      </c>
      <c r="R449" s="143">
        <f t="shared" si="104"/>
        <v>176.27400000000003</v>
      </c>
      <c r="S449" s="143">
        <f t="shared" si="105"/>
        <v>278.93759999999997</v>
      </c>
      <c r="T449" s="95">
        <f t="shared" si="106"/>
        <v>796.51260000000002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12516.165000000001</v>
      </c>
      <c r="N450" s="62">
        <f t="shared" si="102"/>
        <v>19.14</v>
      </c>
      <c r="O450" s="46"/>
      <c r="P450" s="43"/>
      <c r="Q450" s="142">
        <f t="shared" si="103"/>
        <v>341.30100000000004</v>
      </c>
      <c r="R450" s="143">
        <f t="shared" si="104"/>
        <v>176.27400000000003</v>
      </c>
      <c r="S450" s="143">
        <f t="shared" si="105"/>
        <v>278.93759999999997</v>
      </c>
      <c r="T450" s="95">
        <f t="shared" si="106"/>
        <v>796.51260000000002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12516.165000000001</v>
      </c>
      <c r="N451" s="62">
        <f t="shared" si="102"/>
        <v>19.14</v>
      </c>
      <c r="O451" s="46"/>
      <c r="P451" s="43"/>
      <c r="Q451" s="142">
        <f t="shared" si="103"/>
        <v>341.30100000000004</v>
      </c>
      <c r="R451" s="143">
        <f t="shared" si="104"/>
        <v>176.27400000000003</v>
      </c>
      <c r="S451" s="143">
        <f t="shared" si="105"/>
        <v>278.93759999999997</v>
      </c>
      <c r="T451" s="95">
        <f t="shared" si="106"/>
        <v>796.51260000000002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12516.165000000001</v>
      </c>
      <c r="N452" s="62">
        <f t="shared" si="102"/>
        <v>19.14</v>
      </c>
      <c r="O452" s="46"/>
      <c r="P452" s="43"/>
      <c r="Q452" s="142">
        <f t="shared" si="103"/>
        <v>341.30100000000004</v>
      </c>
      <c r="R452" s="143">
        <f t="shared" si="104"/>
        <v>176.27400000000003</v>
      </c>
      <c r="S452" s="143">
        <f t="shared" si="105"/>
        <v>278.93759999999997</v>
      </c>
      <c r="T452" s="95">
        <f t="shared" si="106"/>
        <v>796.51260000000002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12516.165000000001</v>
      </c>
      <c r="N453" s="62">
        <f t="shared" si="102"/>
        <v>19.14</v>
      </c>
      <c r="O453" s="46"/>
      <c r="P453" s="43"/>
      <c r="Q453" s="142">
        <f t="shared" si="103"/>
        <v>341.30100000000004</v>
      </c>
      <c r="R453" s="143">
        <f t="shared" si="104"/>
        <v>176.27400000000003</v>
      </c>
      <c r="S453" s="143">
        <f t="shared" si="105"/>
        <v>278.93759999999997</v>
      </c>
      <c r="T453" s="95">
        <f t="shared" si="106"/>
        <v>796.51260000000002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12516.165000000001</v>
      </c>
      <c r="N454" s="62">
        <f t="shared" si="102"/>
        <v>19.14</v>
      </c>
      <c r="O454" s="46"/>
      <c r="P454" s="43"/>
      <c r="Q454" s="142">
        <f t="shared" si="103"/>
        <v>341.30100000000004</v>
      </c>
      <c r="R454" s="143">
        <f t="shared" si="104"/>
        <v>176.27400000000003</v>
      </c>
      <c r="S454" s="143">
        <f t="shared" si="105"/>
        <v>278.93759999999997</v>
      </c>
      <c r="T454" s="95">
        <f t="shared" si="106"/>
        <v>796.51260000000002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12516.165000000001</v>
      </c>
      <c r="N455" s="62">
        <f t="shared" si="102"/>
        <v>19.14</v>
      </c>
      <c r="O455" s="46"/>
      <c r="P455" s="43"/>
      <c r="Q455" s="142">
        <f t="shared" si="103"/>
        <v>341.30100000000004</v>
      </c>
      <c r="R455" s="143">
        <f t="shared" si="104"/>
        <v>176.27400000000003</v>
      </c>
      <c r="S455" s="143">
        <f t="shared" si="105"/>
        <v>278.93759999999997</v>
      </c>
      <c r="T455" s="95">
        <f t="shared" si="106"/>
        <v>796.51260000000002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12516.165000000001</v>
      </c>
      <c r="N456" s="62">
        <f t="shared" si="102"/>
        <v>19.14</v>
      </c>
      <c r="O456" s="46"/>
      <c r="P456" s="43"/>
      <c r="Q456" s="142">
        <f t="shared" si="103"/>
        <v>341.30100000000004</v>
      </c>
      <c r="R456" s="143">
        <f t="shared" si="104"/>
        <v>176.27400000000003</v>
      </c>
      <c r="S456" s="143">
        <f t="shared" si="105"/>
        <v>278.93759999999997</v>
      </c>
      <c r="T456" s="95">
        <f t="shared" si="106"/>
        <v>796.51260000000002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12516.165000000001</v>
      </c>
      <c r="N457" s="62">
        <f t="shared" si="102"/>
        <v>19.14</v>
      </c>
      <c r="O457" s="46"/>
      <c r="P457" s="43"/>
      <c r="Q457" s="142">
        <f t="shared" si="103"/>
        <v>341.30100000000004</v>
      </c>
      <c r="R457" s="143">
        <f t="shared" si="104"/>
        <v>176.27400000000003</v>
      </c>
      <c r="S457" s="143">
        <f t="shared" si="105"/>
        <v>278.93759999999997</v>
      </c>
      <c r="T457" s="95">
        <f t="shared" si="106"/>
        <v>796.51260000000002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12516.165000000001</v>
      </c>
      <c r="N458" s="62">
        <f t="shared" si="102"/>
        <v>19.14</v>
      </c>
      <c r="O458" s="46"/>
      <c r="P458" s="43"/>
      <c r="Q458" s="142">
        <f t="shared" si="103"/>
        <v>341.30100000000004</v>
      </c>
      <c r="R458" s="143">
        <f t="shared" si="104"/>
        <v>176.27400000000003</v>
      </c>
      <c r="S458" s="143">
        <f t="shared" si="105"/>
        <v>278.93759999999997</v>
      </c>
      <c r="T458" s="95">
        <f t="shared" si="106"/>
        <v>796.51260000000002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12516.165000000001</v>
      </c>
      <c r="N459" s="62">
        <f t="shared" si="102"/>
        <v>19.14</v>
      </c>
      <c r="O459" s="46"/>
      <c r="P459" s="43"/>
      <c r="Q459" s="142">
        <f t="shared" si="103"/>
        <v>341.30100000000004</v>
      </c>
      <c r="R459" s="143">
        <f t="shared" si="104"/>
        <v>176.27400000000003</v>
      </c>
      <c r="S459" s="143">
        <f t="shared" si="105"/>
        <v>278.93759999999997</v>
      </c>
      <c r="T459" s="95">
        <f t="shared" si="106"/>
        <v>796.51260000000002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12516.165000000001</v>
      </c>
      <c r="N460" s="62">
        <f t="shared" si="102"/>
        <v>19.14</v>
      </c>
      <c r="O460" s="46"/>
      <c r="P460" s="43"/>
      <c r="Q460" s="142">
        <f t="shared" si="103"/>
        <v>341.30100000000004</v>
      </c>
      <c r="R460" s="143">
        <f t="shared" si="104"/>
        <v>176.27400000000003</v>
      </c>
      <c r="S460" s="143">
        <f t="shared" si="105"/>
        <v>278.93759999999997</v>
      </c>
      <c r="T460" s="95">
        <f t="shared" si="106"/>
        <v>796.51260000000002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12516.165000000001</v>
      </c>
      <c r="N461" s="62">
        <f t="shared" si="102"/>
        <v>19.14</v>
      </c>
      <c r="O461" s="46"/>
      <c r="P461" s="43"/>
      <c r="Q461" s="142">
        <f t="shared" si="103"/>
        <v>341.30100000000004</v>
      </c>
      <c r="R461" s="143">
        <f t="shared" si="104"/>
        <v>176.27400000000003</v>
      </c>
      <c r="S461" s="143">
        <f t="shared" si="105"/>
        <v>278.93759999999997</v>
      </c>
      <c r="T461" s="95">
        <f t="shared" si="106"/>
        <v>796.51260000000002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12516.165000000001</v>
      </c>
      <c r="N462" s="62">
        <f t="shared" si="102"/>
        <v>19.14</v>
      </c>
      <c r="O462" s="46"/>
      <c r="P462" s="43"/>
      <c r="Q462" s="142">
        <f t="shared" si="103"/>
        <v>341.30100000000004</v>
      </c>
      <c r="R462" s="143">
        <f t="shared" si="104"/>
        <v>176.27400000000003</v>
      </c>
      <c r="S462" s="143">
        <f t="shared" si="105"/>
        <v>278.93759999999997</v>
      </c>
      <c r="T462" s="95">
        <f t="shared" si="106"/>
        <v>796.51260000000002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12516.165000000001</v>
      </c>
      <c r="N463" s="62">
        <f t="shared" si="102"/>
        <v>19.14</v>
      </c>
      <c r="O463" s="46"/>
      <c r="P463" s="43"/>
      <c r="Q463" s="142">
        <f t="shared" si="103"/>
        <v>341.30100000000004</v>
      </c>
      <c r="R463" s="143">
        <f t="shared" si="104"/>
        <v>176.27400000000003</v>
      </c>
      <c r="S463" s="143">
        <f t="shared" si="105"/>
        <v>278.93759999999997</v>
      </c>
      <c r="T463" s="95">
        <f t="shared" si="106"/>
        <v>796.51260000000002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12516.165000000001</v>
      </c>
      <c r="N464" s="62">
        <f t="shared" si="102"/>
        <v>19.14</v>
      </c>
      <c r="O464" s="46"/>
      <c r="P464" s="43"/>
      <c r="Q464" s="142">
        <f t="shared" si="103"/>
        <v>341.30100000000004</v>
      </c>
      <c r="R464" s="143">
        <f t="shared" si="104"/>
        <v>176.27400000000003</v>
      </c>
      <c r="S464" s="143">
        <f t="shared" si="105"/>
        <v>278.93759999999997</v>
      </c>
      <c r="T464" s="95">
        <f t="shared" si="106"/>
        <v>796.51260000000002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12516.165000000001</v>
      </c>
      <c r="N465" s="62">
        <f t="shared" si="102"/>
        <v>19.14</v>
      </c>
      <c r="O465" s="46"/>
      <c r="P465" s="43"/>
      <c r="Q465" s="142">
        <f t="shared" si="103"/>
        <v>341.30100000000004</v>
      </c>
      <c r="R465" s="143">
        <f t="shared" si="104"/>
        <v>176.27400000000003</v>
      </c>
      <c r="S465" s="143">
        <f t="shared" si="105"/>
        <v>278.93759999999997</v>
      </c>
      <c r="T465" s="95">
        <f t="shared" si="106"/>
        <v>796.51260000000002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12516.165000000001</v>
      </c>
      <c r="N466" s="62">
        <f t="shared" si="102"/>
        <v>19.14</v>
      </c>
      <c r="O466" s="46"/>
      <c r="P466" s="43"/>
      <c r="Q466" s="142">
        <f t="shared" si="103"/>
        <v>341.30100000000004</v>
      </c>
      <c r="R466" s="143">
        <f t="shared" si="104"/>
        <v>176.27400000000003</v>
      </c>
      <c r="S466" s="143">
        <f t="shared" si="105"/>
        <v>278.93759999999997</v>
      </c>
      <c r="T466" s="95">
        <f t="shared" si="106"/>
        <v>796.51260000000002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12516.165000000001</v>
      </c>
      <c r="N467" s="62">
        <f t="shared" si="102"/>
        <v>19.14</v>
      </c>
      <c r="O467" s="46"/>
      <c r="P467" s="43"/>
      <c r="Q467" s="142">
        <f t="shared" si="103"/>
        <v>341.30100000000004</v>
      </c>
      <c r="R467" s="143">
        <f t="shared" si="104"/>
        <v>176.27400000000003</v>
      </c>
      <c r="S467" s="143">
        <f t="shared" si="105"/>
        <v>278.93759999999997</v>
      </c>
      <c r="T467" s="95">
        <f t="shared" si="106"/>
        <v>796.51260000000002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12516.165000000001</v>
      </c>
      <c r="N468" s="62">
        <f t="shared" si="102"/>
        <v>19.14</v>
      </c>
      <c r="O468" s="46"/>
      <c r="P468" s="43"/>
      <c r="Q468" s="142">
        <f t="shared" si="103"/>
        <v>341.30100000000004</v>
      </c>
      <c r="R468" s="143">
        <f t="shared" si="104"/>
        <v>176.27400000000003</v>
      </c>
      <c r="S468" s="143">
        <f t="shared" si="105"/>
        <v>278.93759999999997</v>
      </c>
      <c r="T468" s="95">
        <f t="shared" si="106"/>
        <v>796.51260000000002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12516.165000000001</v>
      </c>
      <c r="N469" s="62">
        <f t="shared" si="102"/>
        <v>19.14</v>
      </c>
      <c r="O469" s="46"/>
      <c r="P469" s="43"/>
      <c r="Q469" s="142">
        <f t="shared" si="103"/>
        <v>341.30100000000004</v>
      </c>
      <c r="R469" s="143">
        <f t="shared" si="104"/>
        <v>176.27400000000003</v>
      </c>
      <c r="S469" s="143">
        <f t="shared" si="105"/>
        <v>278.93759999999997</v>
      </c>
      <c r="T469" s="95">
        <f t="shared" si="106"/>
        <v>796.51260000000002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12516.165000000001</v>
      </c>
      <c r="N470" s="62">
        <f t="shared" si="102"/>
        <v>19.14</v>
      </c>
      <c r="O470" s="46"/>
      <c r="P470" s="43"/>
      <c r="Q470" s="142">
        <f t="shared" si="103"/>
        <v>341.30100000000004</v>
      </c>
      <c r="R470" s="143">
        <f t="shared" si="104"/>
        <v>176.27400000000003</v>
      </c>
      <c r="S470" s="143">
        <f t="shared" si="105"/>
        <v>278.93759999999997</v>
      </c>
      <c r="T470" s="95">
        <f t="shared" si="106"/>
        <v>796.51260000000002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12516.165000000001</v>
      </c>
      <c r="N471" s="62">
        <f t="shared" ref="N471:N502" si="113">SUMPRODUCT($C$3:$K$3,$C$6:$K$6)/1000</f>
        <v>19.14</v>
      </c>
      <c r="O471" s="46"/>
      <c r="P471" s="43"/>
      <c r="Q471" s="142">
        <f t="shared" ref="Q471:Q502" si="114">SUMPRODUCT($C$4:$E$4,$C$6:$E$6)*$Q$3</f>
        <v>341.30100000000004</v>
      </c>
      <c r="R471" s="143">
        <f t="shared" ref="R471:R502" si="115">SUMPRODUCT($F$4:$H$4,$F$6:$H$6)*$R$3</f>
        <v>176.27400000000003</v>
      </c>
      <c r="S471" s="143">
        <f t="shared" ref="S471:S502" si="116">SUMPRODUCT($I$4:$K$4,$I$6:$K$6)*$S$3</f>
        <v>278.93759999999997</v>
      </c>
      <c r="T471" s="95">
        <f t="shared" ref="T471:T502" si="117">SUM(Q471:S471)</f>
        <v>796.51260000000002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12516.165000000001</v>
      </c>
      <c r="N472" s="62">
        <f t="shared" si="113"/>
        <v>19.14</v>
      </c>
      <c r="O472" s="46"/>
      <c r="P472" s="43"/>
      <c r="Q472" s="142">
        <f t="shared" si="114"/>
        <v>341.30100000000004</v>
      </c>
      <c r="R472" s="143">
        <f t="shared" si="115"/>
        <v>176.27400000000003</v>
      </c>
      <c r="S472" s="143">
        <f t="shared" si="116"/>
        <v>278.93759999999997</v>
      </c>
      <c r="T472" s="95">
        <f t="shared" si="117"/>
        <v>796.51260000000002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12516.165000000001</v>
      </c>
      <c r="N473" s="62">
        <f t="shared" si="113"/>
        <v>19.14</v>
      </c>
      <c r="O473" s="46"/>
      <c r="P473" s="43"/>
      <c r="Q473" s="142">
        <f t="shared" si="114"/>
        <v>341.30100000000004</v>
      </c>
      <c r="R473" s="143">
        <f t="shared" si="115"/>
        <v>176.27400000000003</v>
      </c>
      <c r="S473" s="143">
        <f t="shared" si="116"/>
        <v>278.93759999999997</v>
      </c>
      <c r="T473" s="95">
        <f t="shared" si="117"/>
        <v>796.51260000000002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12516.165000000001</v>
      </c>
      <c r="N474" s="62">
        <f t="shared" si="113"/>
        <v>19.14</v>
      </c>
      <c r="O474" s="46"/>
      <c r="P474" s="43"/>
      <c r="Q474" s="142">
        <f t="shared" si="114"/>
        <v>341.30100000000004</v>
      </c>
      <c r="R474" s="143">
        <f t="shared" si="115"/>
        <v>176.27400000000003</v>
      </c>
      <c r="S474" s="143">
        <f t="shared" si="116"/>
        <v>278.93759999999997</v>
      </c>
      <c r="T474" s="95">
        <f t="shared" si="117"/>
        <v>796.51260000000002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12516.165000000001</v>
      </c>
      <c r="N475" s="62">
        <f t="shared" si="113"/>
        <v>19.14</v>
      </c>
      <c r="O475" s="46"/>
      <c r="P475" s="43"/>
      <c r="Q475" s="142">
        <f t="shared" si="114"/>
        <v>341.30100000000004</v>
      </c>
      <c r="R475" s="143">
        <f t="shared" si="115"/>
        <v>176.27400000000003</v>
      </c>
      <c r="S475" s="143">
        <f t="shared" si="116"/>
        <v>278.93759999999997</v>
      </c>
      <c r="T475" s="95">
        <f t="shared" si="117"/>
        <v>796.51260000000002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12516.165000000001</v>
      </c>
      <c r="N476" s="62">
        <f t="shared" si="113"/>
        <v>19.14</v>
      </c>
      <c r="O476" s="46"/>
      <c r="P476" s="43"/>
      <c r="Q476" s="142">
        <f t="shared" si="114"/>
        <v>341.30100000000004</v>
      </c>
      <c r="R476" s="143">
        <f t="shared" si="115"/>
        <v>176.27400000000003</v>
      </c>
      <c r="S476" s="143">
        <f t="shared" si="116"/>
        <v>278.93759999999997</v>
      </c>
      <c r="T476" s="95">
        <f t="shared" si="117"/>
        <v>796.51260000000002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12516.165000000001</v>
      </c>
      <c r="N477" s="62">
        <f t="shared" si="113"/>
        <v>19.14</v>
      </c>
      <c r="O477" s="46"/>
      <c r="P477" s="43"/>
      <c r="Q477" s="142">
        <f t="shared" si="114"/>
        <v>341.30100000000004</v>
      </c>
      <c r="R477" s="143">
        <f t="shared" si="115"/>
        <v>176.27400000000003</v>
      </c>
      <c r="S477" s="143">
        <f t="shared" si="116"/>
        <v>278.93759999999997</v>
      </c>
      <c r="T477" s="95">
        <f t="shared" si="117"/>
        <v>796.51260000000002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12516.165000000001</v>
      </c>
      <c r="N478" s="62">
        <f t="shared" si="113"/>
        <v>19.14</v>
      </c>
      <c r="O478" s="46"/>
      <c r="P478" s="43"/>
      <c r="Q478" s="142">
        <f t="shared" si="114"/>
        <v>341.30100000000004</v>
      </c>
      <c r="R478" s="143">
        <f t="shared" si="115"/>
        <v>176.27400000000003</v>
      </c>
      <c r="S478" s="143">
        <f t="shared" si="116"/>
        <v>278.93759999999997</v>
      </c>
      <c r="T478" s="95">
        <f t="shared" si="117"/>
        <v>796.51260000000002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12516.165000000001</v>
      </c>
      <c r="N479" s="62">
        <f t="shared" si="113"/>
        <v>19.14</v>
      </c>
      <c r="O479" s="46"/>
      <c r="P479" s="43"/>
      <c r="Q479" s="142">
        <f t="shared" si="114"/>
        <v>341.30100000000004</v>
      </c>
      <c r="R479" s="143">
        <f t="shared" si="115"/>
        <v>176.27400000000003</v>
      </c>
      <c r="S479" s="143">
        <f t="shared" si="116"/>
        <v>278.93759999999997</v>
      </c>
      <c r="T479" s="95">
        <f t="shared" si="117"/>
        <v>796.51260000000002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12516.165000000001</v>
      </c>
      <c r="N480" s="62">
        <f t="shared" si="113"/>
        <v>19.14</v>
      </c>
      <c r="O480" s="46"/>
      <c r="P480" s="43"/>
      <c r="Q480" s="142">
        <f t="shared" si="114"/>
        <v>341.30100000000004</v>
      </c>
      <c r="R480" s="143">
        <f t="shared" si="115"/>
        <v>176.27400000000003</v>
      </c>
      <c r="S480" s="143">
        <f t="shared" si="116"/>
        <v>278.93759999999997</v>
      </c>
      <c r="T480" s="95">
        <f t="shared" si="117"/>
        <v>796.51260000000002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12516.165000000001</v>
      </c>
      <c r="N481" s="62">
        <f t="shared" si="113"/>
        <v>19.14</v>
      </c>
      <c r="O481" s="46"/>
      <c r="P481" s="43"/>
      <c r="Q481" s="142">
        <f t="shared" si="114"/>
        <v>341.30100000000004</v>
      </c>
      <c r="R481" s="143">
        <f t="shared" si="115"/>
        <v>176.27400000000003</v>
      </c>
      <c r="S481" s="143">
        <f t="shared" si="116"/>
        <v>278.93759999999997</v>
      </c>
      <c r="T481" s="95">
        <f t="shared" si="117"/>
        <v>796.51260000000002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12516.165000000001</v>
      </c>
      <c r="N482" s="62">
        <f t="shared" si="113"/>
        <v>19.14</v>
      </c>
      <c r="O482" s="46"/>
      <c r="P482" s="43"/>
      <c r="Q482" s="142">
        <f t="shared" si="114"/>
        <v>341.30100000000004</v>
      </c>
      <c r="R482" s="143">
        <f t="shared" si="115"/>
        <v>176.27400000000003</v>
      </c>
      <c r="S482" s="143">
        <f t="shared" si="116"/>
        <v>278.93759999999997</v>
      </c>
      <c r="T482" s="95">
        <f t="shared" si="117"/>
        <v>796.51260000000002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12516.165000000001</v>
      </c>
      <c r="N483" s="62">
        <f t="shared" si="113"/>
        <v>19.14</v>
      </c>
      <c r="O483" s="46"/>
      <c r="P483" s="43"/>
      <c r="Q483" s="142">
        <f t="shared" si="114"/>
        <v>341.30100000000004</v>
      </c>
      <c r="R483" s="143">
        <f t="shared" si="115"/>
        <v>176.27400000000003</v>
      </c>
      <c r="S483" s="143">
        <f t="shared" si="116"/>
        <v>278.93759999999997</v>
      </c>
      <c r="T483" s="95">
        <f t="shared" si="117"/>
        <v>796.51260000000002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12516.165000000001</v>
      </c>
      <c r="N484" s="62">
        <f t="shared" si="113"/>
        <v>19.14</v>
      </c>
      <c r="O484" s="46"/>
      <c r="P484" s="43"/>
      <c r="Q484" s="142">
        <f t="shared" si="114"/>
        <v>341.30100000000004</v>
      </c>
      <c r="R484" s="143">
        <f t="shared" si="115"/>
        <v>176.27400000000003</v>
      </c>
      <c r="S484" s="143">
        <f t="shared" si="116"/>
        <v>278.93759999999997</v>
      </c>
      <c r="T484" s="95">
        <f t="shared" si="117"/>
        <v>796.51260000000002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12516.165000000001</v>
      </c>
      <c r="N485" s="62">
        <f t="shared" si="113"/>
        <v>19.14</v>
      </c>
      <c r="O485" s="46"/>
      <c r="P485" s="43"/>
      <c r="Q485" s="142">
        <f t="shared" si="114"/>
        <v>341.30100000000004</v>
      </c>
      <c r="R485" s="143">
        <f t="shared" si="115"/>
        <v>176.27400000000003</v>
      </c>
      <c r="S485" s="143">
        <f t="shared" si="116"/>
        <v>278.93759999999997</v>
      </c>
      <c r="T485" s="95">
        <f t="shared" si="117"/>
        <v>796.51260000000002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12516.165000000001</v>
      </c>
      <c r="N486" s="62">
        <f t="shared" si="113"/>
        <v>19.14</v>
      </c>
      <c r="O486" s="46"/>
      <c r="P486" s="43"/>
      <c r="Q486" s="142">
        <f t="shared" si="114"/>
        <v>341.30100000000004</v>
      </c>
      <c r="R486" s="143">
        <f t="shared" si="115"/>
        <v>176.27400000000003</v>
      </c>
      <c r="S486" s="143">
        <f t="shared" si="116"/>
        <v>278.93759999999997</v>
      </c>
      <c r="T486" s="95">
        <f t="shared" si="117"/>
        <v>796.51260000000002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12516.165000000001</v>
      </c>
      <c r="N487" s="62">
        <f t="shared" si="113"/>
        <v>19.14</v>
      </c>
      <c r="O487" s="46"/>
      <c r="P487" s="43"/>
      <c r="Q487" s="142">
        <f t="shared" si="114"/>
        <v>341.30100000000004</v>
      </c>
      <c r="R487" s="143">
        <f t="shared" si="115"/>
        <v>176.27400000000003</v>
      </c>
      <c r="S487" s="143">
        <f t="shared" si="116"/>
        <v>278.93759999999997</v>
      </c>
      <c r="T487" s="95">
        <f t="shared" si="117"/>
        <v>796.51260000000002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12516.165000000001</v>
      </c>
      <c r="N488" s="62">
        <f t="shared" si="113"/>
        <v>19.14</v>
      </c>
      <c r="O488" s="46"/>
      <c r="P488" s="43"/>
      <c r="Q488" s="142">
        <f t="shared" si="114"/>
        <v>341.30100000000004</v>
      </c>
      <c r="R488" s="143">
        <f t="shared" si="115"/>
        <v>176.27400000000003</v>
      </c>
      <c r="S488" s="143">
        <f t="shared" si="116"/>
        <v>278.93759999999997</v>
      </c>
      <c r="T488" s="95">
        <f t="shared" si="117"/>
        <v>796.51260000000002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12516.165000000001</v>
      </c>
      <c r="N489" s="62">
        <f t="shared" si="113"/>
        <v>19.14</v>
      </c>
      <c r="O489" s="46"/>
      <c r="P489" s="43"/>
      <c r="Q489" s="142">
        <f t="shared" si="114"/>
        <v>341.30100000000004</v>
      </c>
      <c r="R489" s="143">
        <f t="shared" si="115"/>
        <v>176.27400000000003</v>
      </c>
      <c r="S489" s="143">
        <f t="shared" si="116"/>
        <v>278.93759999999997</v>
      </c>
      <c r="T489" s="95">
        <f t="shared" si="117"/>
        <v>796.51260000000002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12516.165000000001</v>
      </c>
      <c r="N490" s="62">
        <f t="shared" si="113"/>
        <v>19.14</v>
      </c>
      <c r="O490" s="46"/>
      <c r="P490" s="43"/>
      <c r="Q490" s="142">
        <f t="shared" si="114"/>
        <v>341.30100000000004</v>
      </c>
      <c r="R490" s="143">
        <f t="shared" si="115"/>
        <v>176.27400000000003</v>
      </c>
      <c r="S490" s="143">
        <f t="shared" si="116"/>
        <v>278.93759999999997</v>
      </c>
      <c r="T490" s="95">
        <f t="shared" si="117"/>
        <v>796.51260000000002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12516.165000000001</v>
      </c>
      <c r="N491" s="62">
        <f t="shared" si="113"/>
        <v>19.14</v>
      </c>
      <c r="O491" s="46"/>
      <c r="P491" s="43"/>
      <c r="Q491" s="142">
        <f t="shared" si="114"/>
        <v>341.30100000000004</v>
      </c>
      <c r="R491" s="143">
        <f t="shared" si="115"/>
        <v>176.27400000000003</v>
      </c>
      <c r="S491" s="143">
        <f t="shared" si="116"/>
        <v>278.93759999999997</v>
      </c>
      <c r="T491" s="95">
        <f t="shared" si="117"/>
        <v>796.51260000000002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12516.165000000001</v>
      </c>
      <c r="N492" s="62">
        <f t="shared" si="113"/>
        <v>19.14</v>
      </c>
      <c r="O492" s="46"/>
      <c r="P492" s="43"/>
      <c r="Q492" s="142">
        <f t="shared" si="114"/>
        <v>341.30100000000004</v>
      </c>
      <c r="R492" s="143">
        <f t="shared" si="115"/>
        <v>176.27400000000003</v>
      </c>
      <c r="S492" s="143">
        <f t="shared" si="116"/>
        <v>278.93759999999997</v>
      </c>
      <c r="T492" s="95">
        <f t="shared" si="117"/>
        <v>796.51260000000002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12516.165000000001</v>
      </c>
      <c r="N493" s="62">
        <f t="shared" si="113"/>
        <v>19.14</v>
      </c>
      <c r="O493" s="46"/>
      <c r="P493" s="43"/>
      <c r="Q493" s="142">
        <f t="shared" si="114"/>
        <v>341.30100000000004</v>
      </c>
      <c r="R493" s="143">
        <f t="shared" si="115"/>
        <v>176.27400000000003</v>
      </c>
      <c r="S493" s="143">
        <f t="shared" si="116"/>
        <v>278.93759999999997</v>
      </c>
      <c r="T493" s="95">
        <f t="shared" si="117"/>
        <v>796.51260000000002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12516.165000000001</v>
      </c>
      <c r="N494" s="62">
        <f t="shared" si="113"/>
        <v>19.14</v>
      </c>
      <c r="O494" s="46"/>
      <c r="P494" s="43"/>
      <c r="Q494" s="142">
        <f t="shared" si="114"/>
        <v>341.30100000000004</v>
      </c>
      <c r="R494" s="143">
        <f t="shared" si="115"/>
        <v>176.27400000000003</v>
      </c>
      <c r="S494" s="143">
        <f t="shared" si="116"/>
        <v>278.93759999999997</v>
      </c>
      <c r="T494" s="95">
        <f t="shared" si="117"/>
        <v>796.51260000000002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12516.165000000001</v>
      </c>
      <c r="N495" s="62">
        <f t="shared" si="113"/>
        <v>19.14</v>
      </c>
      <c r="O495" s="46"/>
      <c r="P495" s="43"/>
      <c r="Q495" s="142">
        <f t="shared" si="114"/>
        <v>341.30100000000004</v>
      </c>
      <c r="R495" s="143">
        <f t="shared" si="115"/>
        <v>176.27400000000003</v>
      </c>
      <c r="S495" s="143">
        <f t="shared" si="116"/>
        <v>278.93759999999997</v>
      </c>
      <c r="T495" s="95">
        <f t="shared" si="117"/>
        <v>796.51260000000002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12516.165000000001</v>
      </c>
      <c r="N496" s="62">
        <f t="shared" si="113"/>
        <v>19.14</v>
      </c>
      <c r="O496" s="46"/>
      <c r="P496" s="43"/>
      <c r="Q496" s="142">
        <f t="shared" si="114"/>
        <v>341.30100000000004</v>
      </c>
      <c r="R496" s="143">
        <f t="shared" si="115"/>
        <v>176.27400000000003</v>
      </c>
      <c r="S496" s="143">
        <f t="shared" si="116"/>
        <v>278.93759999999997</v>
      </c>
      <c r="T496" s="95">
        <f t="shared" si="117"/>
        <v>796.51260000000002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12516.165000000001</v>
      </c>
      <c r="N497" s="62">
        <f t="shared" si="113"/>
        <v>19.14</v>
      </c>
      <c r="O497" s="46"/>
      <c r="P497" s="43"/>
      <c r="Q497" s="142">
        <f t="shared" si="114"/>
        <v>341.30100000000004</v>
      </c>
      <c r="R497" s="143">
        <f t="shared" si="115"/>
        <v>176.27400000000003</v>
      </c>
      <c r="S497" s="143">
        <f t="shared" si="116"/>
        <v>278.93759999999997</v>
      </c>
      <c r="T497" s="95">
        <f t="shared" si="117"/>
        <v>796.51260000000002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12516.165000000001</v>
      </c>
      <c r="N498" s="62">
        <f t="shared" si="113"/>
        <v>19.14</v>
      </c>
      <c r="O498" s="46"/>
      <c r="P498" s="43"/>
      <c r="Q498" s="142">
        <f t="shared" si="114"/>
        <v>341.30100000000004</v>
      </c>
      <c r="R498" s="143">
        <f t="shared" si="115"/>
        <v>176.27400000000003</v>
      </c>
      <c r="S498" s="143">
        <f t="shared" si="116"/>
        <v>278.93759999999997</v>
      </c>
      <c r="T498" s="95">
        <f t="shared" si="117"/>
        <v>796.51260000000002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12516.165000000001</v>
      </c>
      <c r="N499" s="62">
        <f t="shared" si="113"/>
        <v>19.14</v>
      </c>
      <c r="O499" s="46"/>
      <c r="P499" s="43"/>
      <c r="Q499" s="142">
        <f t="shared" si="114"/>
        <v>341.30100000000004</v>
      </c>
      <c r="R499" s="143">
        <f t="shared" si="115"/>
        <v>176.27400000000003</v>
      </c>
      <c r="S499" s="143">
        <f t="shared" si="116"/>
        <v>278.93759999999997</v>
      </c>
      <c r="T499" s="95">
        <f t="shared" si="117"/>
        <v>796.51260000000002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12516.165000000001</v>
      </c>
      <c r="N500" s="62">
        <f t="shared" si="113"/>
        <v>19.14</v>
      </c>
      <c r="O500" s="46"/>
      <c r="P500" s="43"/>
      <c r="Q500" s="142">
        <f t="shared" si="114"/>
        <v>341.30100000000004</v>
      </c>
      <c r="R500" s="143">
        <f t="shared" si="115"/>
        <v>176.27400000000003</v>
      </c>
      <c r="S500" s="143">
        <f t="shared" si="116"/>
        <v>278.93759999999997</v>
      </c>
      <c r="T500" s="95">
        <f t="shared" si="117"/>
        <v>796.51260000000002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12516.165000000001</v>
      </c>
      <c r="N501" s="62">
        <f t="shared" si="113"/>
        <v>19.14</v>
      </c>
      <c r="O501" s="46"/>
      <c r="P501" s="43"/>
      <c r="Q501" s="142">
        <f t="shared" si="114"/>
        <v>341.30100000000004</v>
      </c>
      <c r="R501" s="143">
        <f t="shared" si="115"/>
        <v>176.27400000000003</v>
      </c>
      <c r="S501" s="143">
        <f t="shared" si="116"/>
        <v>278.93759999999997</v>
      </c>
      <c r="T501" s="95">
        <f t="shared" si="117"/>
        <v>796.51260000000002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12516.165000000001</v>
      </c>
      <c r="N502" s="154">
        <f t="shared" si="113"/>
        <v>19.14</v>
      </c>
      <c r="O502" s="163"/>
      <c r="P502" s="164"/>
      <c r="Q502" s="144">
        <f t="shared" si="114"/>
        <v>341.30100000000004</v>
      </c>
      <c r="R502" s="145">
        <f t="shared" si="115"/>
        <v>176.27400000000003</v>
      </c>
      <c r="S502" s="145">
        <f t="shared" si="116"/>
        <v>278.93759999999997</v>
      </c>
      <c r="T502" s="96">
        <f t="shared" si="117"/>
        <v>796.51260000000002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46182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>
        <v>6</v>
      </c>
      <c r="J6" s="34">
        <v>7</v>
      </c>
      <c r="K6" s="45">
        <v>7</v>
      </c>
      <c r="L6" s="44">
        <f>SUM(C6:K6)/40</f>
        <v>0.5</v>
      </c>
      <c r="M6" s="97">
        <f>SUMPRODUCT($C$4:$K$4,$C6:$K6)</f>
        <v>1452.8000000000002</v>
      </c>
      <c r="N6" s="58">
        <f>SUMPRODUCT($C$3:$K$3,$C6:$K6)/1000</f>
        <v>2.4</v>
      </c>
      <c r="O6" s="46">
        <f>SUM(F6:H6)/20</f>
        <v>0</v>
      </c>
      <c r="P6" s="43">
        <f>SUM(I6:K6)/20</f>
        <v>1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116.22400000000002</v>
      </c>
      <c r="T6" s="94">
        <f>SUM(Q6:S6)</f>
        <v>116.22400000000002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116.22400000000002</v>
      </c>
      <c r="T7" s="95">
        <f t="shared" ref="T7:T17" si="10">SUM(Q7:S7)</f>
        <v>116.22400000000002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130</v>
      </c>
      <c r="D8" s="29"/>
      <c r="E8" s="37"/>
      <c r="F8" s="33">
        <v>20</v>
      </c>
      <c r="G8" s="29">
        <v>20</v>
      </c>
      <c r="H8" s="62">
        <v>80</v>
      </c>
      <c r="I8" s="33">
        <v>10</v>
      </c>
      <c r="J8" s="29">
        <v>5</v>
      </c>
      <c r="K8" s="37">
        <v>6</v>
      </c>
      <c r="L8" s="38">
        <f t="shared" si="2"/>
        <v>6.7750000000000004</v>
      </c>
      <c r="M8" s="97">
        <f t="shared" si="3"/>
        <v>12920.840000000002</v>
      </c>
      <c r="N8" s="62">
        <f t="shared" si="4"/>
        <v>18.72</v>
      </c>
      <c r="O8" s="46">
        <f t="shared" si="5"/>
        <v>6</v>
      </c>
      <c r="P8" s="43">
        <f t="shared" si="6"/>
        <v>1.05</v>
      </c>
      <c r="Q8" s="142">
        <f t="shared" si="7"/>
        <v>0</v>
      </c>
      <c r="R8" s="143">
        <f t="shared" si="8"/>
        <v>0</v>
      </c>
      <c r="S8" s="143">
        <f t="shared" si="9"/>
        <v>116.22400000000002</v>
      </c>
      <c r="T8" s="95">
        <f t="shared" si="10"/>
        <v>116.22400000000002</v>
      </c>
      <c r="U8" s="78">
        <f t="shared" si="11"/>
        <v>4.5500000000000007</v>
      </c>
      <c r="V8" s="79">
        <f t="shared" si="12"/>
        <v>0</v>
      </c>
      <c r="W8" s="79">
        <f t="shared" si="13"/>
        <v>0</v>
      </c>
      <c r="X8" s="80">
        <f t="shared" si="14"/>
        <v>4.5500000000000007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3.25</v>
      </c>
      <c r="AG8" s="105">
        <f t="shared" si="17"/>
        <v>3</v>
      </c>
      <c r="AH8" s="111">
        <f t="shared" si="18"/>
        <v>1</v>
      </c>
      <c r="AJ8" s="173">
        <f t="shared" si="1"/>
        <v>0.44827586206896552</v>
      </c>
      <c r="AK8" s="173">
        <f t="shared" si="19"/>
        <v>0.41379310344827586</v>
      </c>
      <c r="AL8" s="173">
        <f t="shared" si="20"/>
        <v>0.13793103448275862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>
        <v>55</v>
      </c>
      <c r="G9" s="29">
        <v>55</v>
      </c>
      <c r="H9" s="62">
        <v>10</v>
      </c>
      <c r="I9" s="33">
        <v>90</v>
      </c>
      <c r="J9" s="29">
        <v>80</v>
      </c>
      <c r="K9" s="37">
        <v>110</v>
      </c>
      <c r="L9" s="38">
        <f t="shared" si="2"/>
        <v>11.6</v>
      </c>
      <c r="M9" s="97">
        <f t="shared" si="3"/>
        <v>29145.42</v>
      </c>
      <c r="N9" s="62">
        <f t="shared" si="4"/>
        <v>45.84</v>
      </c>
      <c r="O9" s="46">
        <f t="shared" si="5"/>
        <v>6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116.22400000000002</v>
      </c>
      <c r="T9" s="95">
        <f t="shared" si="10"/>
        <v>116.22400000000002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3</v>
      </c>
      <c r="AH9" s="111">
        <f t="shared" si="18"/>
        <v>2.75</v>
      </c>
      <c r="AJ9" s="173">
        <f t="shared" si="1"/>
        <v>0.21768707482993199</v>
      </c>
      <c r="AK9" s="173">
        <f t="shared" si="19"/>
        <v>0.40816326530612246</v>
      </c>
      <c r="AL9" s="173">
        <f t="shared" si="20"/>
        <v>0.37414965986394561</v>
      </c>
    </row>
    <row r="10" spans="1:38" x14ac:dyDescent="0.3">
      <c r="A10" s="30">
        <v>5</v>
      </c>
      <c r="B10" s="128" t="s">
        <v>92</v>
      </c>
      <c r="C10" s="122">
        <v>4</v>
      </c>
      <c r="D10" s="29"/>
      <c r="E10" s="37"/>
      <c r="F10" s="33">
        <v>33</v>
      </c>
      <c r="G10" s="29">
        <v>32</v>
      </c>
      <c r="H10" s="62">
        <v>55</v>
      </c>
      <c r="I10" s="33">
        <v>13</v>
      </c>
      <c r="J10" s="29">
        <v>12</v>
      </c>
      <c r="K10" s="37">
        <v>0</v>
      </c>
      <c r="L10" s="38">
        <f t="shared" si="2"/>
        <v>3.7250000000000001</v>
      </c>
      <c r="M10" s="97">
        <f t="shared" si="3"/>
        <v>8268.42</v>
      </c>
      <c r="N10" s="62">
        <f t="shared" si="4"/>
        <v>11.64</v>
      </c>
      <c r="O10" s="46">
        <f t="shared" si="5"/>
        <v>6</v>
      </c>
      <c r="P10" s="43">
        <f t="shared" si="6"/>
        <v>1.25</v>
      </c>
      <c r="Q10" s="142">
        <f t="shared" si="7"/>
        <v>0</v>
      </c>
      <c r="R10" s="143">
        <f t="shared" si="8"/>
        <v>0</v>
      </c>
      <c r="S10" s="143">
        <f t="shared" si="9"/>
        <v>116.22400000000002</v>
      </c>
      <c r="T10" s="95">
        <f t="shared" si="10"/>
        <v>116.22400000000002</v>
      </c>
      <c r="U10" s="78">
        <f t="shared" si="11"/>
        <v>0.14000000000000001</v>
      </c>
      <c r="V10" s="79">
        <f t="shared" si="12"/>
        <v>0</v>
      </c>
      <c r="W10" s="79">
        <f t="shared" si="13"/>
        <v>0</v>
      </c>
      <c r="X10" s="80">
        <f t="shared" si="14"/>
        <v>0.14000000000000001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0.1</v>
      </c>
      <c r="AG10" s="105">
        <f t="shared" si="17"/>
        <v>3</v>
      </c>
      <c r="AH10" s="111">
        <f t="shared" si="18"/>
        <v>1.625</v>
      </c>
      <c r="AJ10" s="173">
        <f t="shared" si="1"/>
        <v>2.1164021164021166E-2</v>
      </c>
      <c r="AK10" s="173">
        <f t="shared" si="19"/>
        <v>0.634920634920635</v>
      </c>
      <c r="AL10" s="173">
        <f t="shared" si="20"/>
        <v>0.34391534391534395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30</v>
      </c>
      <c r="G11" s="29">
        <v>50</v>
      </c>
      <c r="H11" s="62">
        <v>60</v>
      </c>
      <c r="I11" s="33">
        <v>30</v>
      </c>
      <c r="J11" s="29">
        <v>20</v>
      </c>
      <c r="K11" s="37">
        <v>32</v>
      </c>
      <c r="L11" s="38">
        <f t="shared" si="2"/>
        <v>6.8</v>
      </c>
      <c r="M11" s="97">
        <f t="shared" si="3"/>
        <v>15262.73</v>
      </c>
      <c r="N11" s="62">
        <f t="shared" si="4"/>
        <v>22.64</v>
      </c>
      <c r="O11" s="46">
        <f t="shared" si="5"/>
        <v>7</v>
      </c>
      <c r="P11" s="43">
        <f t="shared" si="6"/>
        <v>4.0999999999999996</v>
      </c>
      <c r="Q11" s="142">
        <f t="shared" si="7"/>
        <v>0</v>
      </c>
      <c r="R11" s="143">
        <f t="shared" si="8"/>
        <v>0</v>
      </c>
      <c r="S11" s="143">
        <f t="shared" si="9"/>
        <v>116.22400000000002</v>
      </c>
      <c r="T11" s="95">
        <f t="shared" si="10"/>
        <v>116.22400000000002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3.5</v>
      </c>
      <c r="AH11" s="111">
        <f t="shared" si="18"/>
        <v>2</v>
      </c>
      <c r="AJ11" s="173">
        <f t="shared" si="1"/>
        <v>0.18518518518518517</v>
      </c>
      <c r="AK11" s="173">
        <f t="shared" si="19"/>
        <v>0.51851851851851849</v>
      </c>
      <c r="AL11" s="173">
        <f t="shared" si="20"/>
        <v>0.29629629629629628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116.22400000000002</v>
      </c>
      <c r="T12" s="95">
        <f t="shared" ref="T12:T13" si="24">SUM(Q12:S12)</f>
        <v>116.22400000000002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116.22400000000002</v>
      </c>
      <c r="T13" s="95">
        <f t="shared" si="24"/>
        <v>116.22400000000002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116.22400000000002</v>
      </c>
      <c r="T14" s="95">
        <f t="shared" si="10"/>
        <v>116.22400000000002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116.22400000000002</v>
      </c>
      <c r="T15" s="95">
        <f t="shared" si="10"/>
        <v>116.22400000000002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116.22400000000002</v>
      </c>
      <c r="T16" s="95">
        <f t="shared" si="10"/>
        <v>116.22400000000002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116.22400000000002</v>
      </c>
      <c r="T17" s="96">
        <f t="shared" si="10"/>
        <v>116.22400000000002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248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138</v>
      </c>
      <c r="G18" s="55">
        <f t="shared" si="31"/>
        <v>157</v>
      </c>
      <c r="H18" s="57">
        <f t="shared" si="31"/>
        <v>205</v>
      </c>
      <c r="I18" s="130">
        <f t="shared" si="31"/>
        <v>149</v>
      </c>
      <c r="J18" s="55">
        <f t="shared" si="31"/>
        <v>124</v>
      </c>
      <c r="K18" s="57">
        <f t="shared" si="31"/>
        <v>155</v>
      </c>
      <c r="L18" s="54">
        <f t="shared" si="2"/>
        <v>29.4</v>
      </c>
      <c r="M18" s="99">
        <f>SUM(M6:M17)</f>
        <v>67050.209999999992</v>
      </c>
      <c r="N18" s="57">
        <f t="shared" ref="N18:Z18" si="32">SUM(N6:N17)</f>
        <v>101.24000000000001</v>
      </c>
      <c r="O18" s="130">
        <f t="shared" si="32"/>
        <v>25</v>
      </c>
      <c r="P18" s="56">
        <f t="shared" si="32"/>
        <v>21.4</v>
      </c>
      <c r="Q18" s="146">
        <f t="shared" si="32"/>
        <v>0</v>
      </c>
      <c r="R18" s="147">
        <f t="shared" si="32"/>
        <v>0</v>
      </c>
      <c r="S18" s="147">
        <f t="shared" si="32"/>
        <v>1394.6880000000001</v>
      </c>
      <c r="T18" s="140">
        <f t="shared" si="32"/>
        <v>1394.6880000000001</v>
      </c>
      <c r="U18" s="72">
        <f t="shared" si="32"/>
        <v>8.6800000000000015</v>
      </c>
      <c r="V18" s="73">
        <f t="shared" si="32"/>
        <v>0</v>
      </c>
      <c r="W18" s="73">
        <f t="shared" si="32"/>
        <v>0</v>
      </c>
      <c r="X18" s="77">
        <f t="shared" si="32"/>
        <v>8.6800000000000015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</v>
      </c>
      <c r="AG18" s="117">
        <f t="shared" si="17"/>
        <v>12.5</v>
      </c>
      <c r="AH18" s="118">
        <f t="shared" si="18"/>
        <v>7.375</v>
      </c>
      <c r="AJ18" s="174">
        <f t="shared" ref="AJ18" si="34">AF18/SUM(AF18:AH18)</f>
        <v>0.23777564717162034</v>
      </c>
      <c r="AK18" s="174">
        <f t="shared" si="19"/>
        <v>0.4793863854266539</v>
      </c>
      <c r="AL18" s="174">
        <f t="shared" si="20"/>
        <v>0.28283796740172579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1452.8000000000002</v>
      </c>
      <c r="N23" s="152">
        <f t="shared" ref="N23:N86" si="36">SUMPRODUCT($C$3:$K$3,$C$6:$K$6)/1000</f>
        <v>2.4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116.22400000000002</v>
      </c>
      <c r="T23" s="159">
        <f t="shared" ref="T23:T86" si="40">SUM(Q23:S23)</f>
        <v>116.22400000000002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1452.8000000000002</v>
      </c>
      <c r="N24" s="62">
        <f t="shared" si="36"/>
        <v>2.4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116.22400000000002</v>
      </c>
      <c r="T24" s="95">
        <f t="shared" si="40"/>
        <v>116.22400000000002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1452.8000000000002</v>
      </c>
      <c r="N25" s="62">
        <f t="shared" si="36"/>
        <v>2.4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116.22400000000002</v>
      </c>
      <c r="T25" s="95">
        <f t="shared" si="40"/>
        <v>116.22400000000002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1452.8000000000002</v>
      </c>
      <c r="N26" s="62">
        <f t="shared" si="36"/>
        <v>2.4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116.22400000000002</v>
      </c>
      <c r="T26" s="95">
        <f t="shared" si="40"/>
        <v>116.22400000000002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1452.8000000000002</v>
      </c>
      <c r="N27" s="62">
        <f t="shared" si="36"/>
        <v>2.4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116.22400000000002</v>
      </c>
      <c r="T27" s="95">
        <f t="shared" si="40"/>
        <v>116.22400000000002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1452.8000000000002</v>
      </c>
      <c r="N28" s="62">
        <f t="shared" si="36"/>
        <v>2.4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116.22400000000002</v>
      </c>
      <c r="T28" s="95">
        <f t="shared" si="40"/>
        <v>116.22400000000002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1452.8000000000002</v>
      </c>
      <c r="N29" s="62">
        <f t="shared" si="36"/>
        <v>2.4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116.22400000000002</v>
      </c>
      <c r="T29" s="95">
        <f t="shared" si="40"/>
        <v>116.22400000000002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1452.8000000000002</v>
      </c>
      <c r="N30" s="62">
        <f t="shared" si="36"/>
        <v>2.4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116.22400000000002</v>
      </c>
      <c r="T30" s="95">
        <f t="shared" si="40"/>
        <v>116.22400000000002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1452.8000000000002</v>
      </c>
      <c r="N31" s="62">
        <f t="shared" si="36"/>
        <v>2.4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116.22400000000002</v>
      </c>
      <c r="T31" s="95">
        <f t="shared" si="40"/>
        <v>116.22400000000002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1452.8000000000002</v>
      </c>
      <c r="N32" s="62">
        <f t="shared" si="36"/>
        <v>2.4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116.22400000000002</v>
      </c>
      <c r="T32" s="95">
        <f t="shared" si="40"/>
        <v>116.22400000000002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1452.8000000000002</v>
      </c>
      <c r="N33" s="62">
        <f t="shared" si="36"/>
        <v>2.4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116.22400000000002</v>
      </c>
      <c r="T33" s="95">
        <f t="shared" si="40"/>
        <v>116.22400000000002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1452.8000000000002</v>
      </c>
      <c r="N34" s="62">
        <f t="shared" si="36"/>
        <v>2.4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116.22400000000002</v>
      </c>
      <c r="T34" s="95">
        <f t="shared" si="40"/>
        <v>116.22400000000002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1452.8000000000002</v>
      </c>
      <c r="N35" s="62">
        <f t="shared" si="36"/>
        <v>2.4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116.22400000000002</v>
      </c>
      <c r="T35" s="95">
        <f t="shared" si="40"/>
        <v>116.22400000000002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1452.8000000000002</v>
      </c>
      <c r="N36" s="62">
        <f t="shared" si="36"/>
        <v>2.4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116.22400000000002</v>
      </c>
      <c r="T36" s="95">
        <f t="shared" si="40"/>
        <v>116.22400000000002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1452.8000000000002</v>
      </c>
      <c r="N37" s="62">
        <f t="shared" si="36"/>
        <v>2.4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116.22400000000002</v>
      </c>
      <c r="T37" s="95">
        <f t="shared" si="40"/>
        <v>116.22400000000002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1452.8000000000002</v>
      </c>
      <c r="N38" s="62">
        <f t="shared" si="36"/>
        <v>2.4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116.22400000000002</v>
      </c>
      <c r="T38" s="95">
        <f t="shared" si="40"/>
        <v>116.22400000000002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1452.8000000000002</v>
      </c>
      <c r="N39" s="62">
        <f t="shared" si="36"/>
        <v>2.4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116.22400000000002</v>
      </c>
      <c r="T39" s="95">
        <f t="shared" si="40"/>
        <v>116.22400000000002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1452.8000000000002</v>
      </c>
      <c r="N40" s="62">
        <f t="shared" si="36"/>
        <v>2.4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116.22400000000002</v>
      </c>
      <c r="T40" s="95">
        <f t="shared" si="40"/>
        <v>116.22400000000002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1452.8000000000002</v>
      </c>
      <c r="N41" s="62">
        <f t="shared" si="36"/>
        <v>2.4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116.22400000000002</v>
      </c>
      <c r="T41" s="95">
        <f t="shared" si="40"/>
        <v>116.22400000000002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1452.8000000000002</v>
      </c>
      <c r="N42" s="62">
        <f t="shared" si="36"/>
        <v>2.4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116.22400000000002</v>
      </c>
      <c r="T42" s="95">
        <f t="shared" si="40"/>
        <v>116.22400000000002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1452.8000000000002</v>
      </c>
      <c r="N43" s="62">
        <f t="shared" si="36"/>
        <v>2.4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116.22400000000002</v>
      </c>
      <c r="T43" s="95">
        <f t="shared" si="40"/>
        <v>116.22400000000002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1452.8000000000002</v>
      </c>
      <c r="N44" s="62">
        <f t="shared" si="36"/>
        <v>2.4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116.22400000000002</v>
      </c>
      <c r="T44" s="95">
        <f t="shared" si="40"/>
        <v>116.22400000000002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1452.8000000000002</v>
      </c>
      <c r="N45" s="62">
        <f t="shared" si="36"/>
        <v>2.4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116.22400000000002</v>
      </c>
      <c r="T45" s="95">
        <f t="shared" si="40"/>
        <v>116.22400000000002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1452.8000000000002</v>
      </c>
      <c r="N46" s="62">
        <f t="shared" si="36"/>
        <v>2.4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116.22400000000002</v>
      </c>
      <c r="T46" s="95">
        <f t="shared" si="40"/>
        <v>116.22400000000002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1452.8000000000002</v>
      </c>
      <c r="N47" s="62">
        <f t="shared" si="36"/>
        <v>2.4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116.22400000000002</v>
      </c>
      <c r="T47" s="95">
        <f t="shared" si="40"/>
        <v>116.22400000000002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1452.8000000000002</v>
      </c>
      <c r="N48" s="62">
        <f t="shared" si="36"/>
        <v>2.4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116.22400000000002</v>
      </c>
      <c r="T48" s="95">
        <f t="shared" si="40"/>
        <v>116.22400000000002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1452.8000000000002</v>
      </c>
      <c r="N49" s="62">
        <f t="shared" si="36"/>
        <v>2.4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116.22400000000002</v>
      </c>
      <c r="T49" s="95">
        <f t="shared" si="40"/>
        <v>116.22400000000002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1452.8000000000002</v>
      </c>
      <c r="N50" s="62">
        <f t="shared" si="36"/>
        <v>2.4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116.22400000000002</v>
      </c>
      <c r="T50" s="95">
        <f t="shared" si="40"/>
        <v>116.22400000000002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1452.8000000000002</v>
      </c>
      <c r="N51" s="62">
        <f t="shared" si="36"/>
        <v>2.4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116.22400000000002</v>
      </c>
      <c r="T51" s="95">
        <f t="shared" si="40"/>
        <v>116.22400000000002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1452.8000000000002</v>
      </c>
      <c r="N52" s="62">
        <f t="shared" si="36"/>
        <v>2.4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116.22400000000002</v>
      </c>
      <c r="T52" s="95">
        <f t="shared" si="40"/>
        <v>116.22400000000002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1452.8000000000002</v>
      </c>
      <c r="N53" s="62">
        <f t="shared" si="36"/>
        <v>2.4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116.22400000000002</v>
      </c>
      <c r="T53" s="95">
        <f t="shared" si="40"/>
        <v>116.22400000000002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1452.8000000000002</v>
      </c>
      <c r="N54" s="62">
        <f t="shared" si="36"/>
        <v>2.4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116.22400000000002</v>
      </c>
      <c r="T54" s="95">
        <f t="shared" si="40"/>
        <v>116.22400000000002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1452.8000000000002</v>
      </c>
      <c r="N55" s="62">
        <f t="shared" si="36"/>
        <v>2.4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116.22400000000002</v>
      </c>
      <c r="T55" s="95">
        <f t="shared" si="40"/>
        <v>116.22400000000002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1452.8000000000002</v>
      </c>
      <c r="N56" s="62">
        <f t="shared" si="36"/>
        <v>2.4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116.22400000000002</v>
      </c>
      <c r="T56" s="95">
        <f t="shared" si="40"/>
        <v>116.22400000000002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1452.8000000000002</v>
      </c>
      <c r="N57" s="62">
        <f t="shared" si="36"/>
        <v>2.4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116.22400000000002</v>
      </c>
      <c r="T57" s="95">
        <f t="shared" si="40"/>
        <v>116.22400000000002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1452.8000000000002</v>
      </c>
      <c r="N58" s="62">
        <f t="shared" si="36"/>
        <v>2.4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116.22400000000002</v>
      </c>
      <c r="T58" s="95">
        <f t="shared" si="40"/>
        <v>116.22400000000002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1452.8000000000002</v>
      </c>
      <c r="N59" s="62">
        <f t="shared" si="36"/>
        <v>2.4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116.22400000000002</v>
      </c>
      <c r="T59" s="95">
        <f t="shared" si="40"/>
        <v>116.22400000000002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1452.8000000000002</v>
      </c>
      <c r="N60" s="62">
        <f t="shared" si="36"/>
        <v>2.4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116.22400000000002</v>
      </c>
      <c r="T60" s="95">
        <f t="shared" si="40"/>
        <v>116.22400000000002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1452.8000000000002</v>
      </c>
      <c r="N61" s="62">
        <f t="shared" si="36"/>
        <v>2.4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116.22400000000002</v>
      </c>
      <c r="T61" s="95">
        <f t="shared" si="40"/>
        <v>116.22400000000002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1452.8000000000002</v>
      </c>
      <c r="N62" s="62">
        <f t="shared" si="36"/>
        <v>2.4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116.22400000000002</v>
      </c>
      <c r="T62" s="95">
        <f t="shared" si="40"/>
        <v>116.22400000000002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1452.8000000000002</v>
      </c>
      <c r="N63" s="62">
        <f t="shared" si="36"/>
        <v>2.4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116.22400000000002</v>
      </c>
      <c r="T63" s="95">
        <f t="shared" si="40"/>
        <v>116.22400000000002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1452.8000000000002</v>
      </c>
      <c r="N64" s="62">
        <f t="shared" si="36"/>
        <v>2.4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116.22400000000002</v>
      </c>
      <c r="T64" s="95">
        <f t="shared" si="40"/>
        <v>116.22400000000002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1452.8000000000002</v>
      </c>
      <c r="N65" s="62">
        <f t="shared" si="36"/>
        <v>2.4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116.22400000000002</v>
      </c>
      <c r="T65" s="95">
        <f t="shared" si="40"/>
        <v>116.22400000000002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1452.8000000000002</v>
      </c>
      <c r="N66" s="62">
        <f t="shared" si="36"/>
        <v>2.4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116.22400000000002</v>
      </c>
      <c r="T66" s="95">
        <f t="shared" si="40"/>
        <v>116.22400000000002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1452.8000000000002</v>
      </c>
      <c r="N67" s="62">
        <f t="shared" si="36"/>
        <v>2.4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116.22400000000002</v>
      </c>
      <c r="T67" s="95">
        <f t="shared" si="40"/>
        <v>116.22400000000002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1452.8000000000002</v>
      </c>
      <c r="N68" s="62">
        <f t="shared" si="36"/>
        <v>2.4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116.22400000000002</v>
      </c>
      <c r="T68" s="95">
        <f t="shared" si="40"/>
        <v>116.22400000000002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1452.8000000000002</v>
      </c>
      <c r="N69" s="62">
        <f t="shared" si="36"/>
        <v>2.4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116.22400000000002</v>
      </c>
      <c r="T69" s="95">
        <f t="shared" si="40"/>
        <v>116.22400000000002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1452.8000000000002</v>
      </c>
      <c r="N70" s="62">
        <f t="shared" si="36"/>
        <v>2.4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116.22400000000002</v>
      </c>
      <c r="T70" s="95">
        <f t="shared" si="40"/>
        <v>116.22400000000002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1452.8000000000002</v>
      </c>
      <c r="N71" s="62">
        <f t="shared" si="36"/>
        <v>2.4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116.22400000000002</v>
      </c>
      <c r="T71" s="95">
        <f t="shared" si="40"/>
        <v>116.22400000000002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1452.8000000000002</v>
      </c>
      <c r="N72" s="62">
        <f t="shared" si="36"/>
        <v>2.4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116.22400000000002</v>
      </c>
      <c r="T72" s="95">
        <f t="shared" si="40"/>
        <v>116.22400000000002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1452.8000000000002</v>
      </c>
      <c r="N73" s="62">
        <f t="shared" si="36"/>
        <v>2.4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116.22400000000002</v>
      </c>
      <c r="T73" s="95">
        <f t="shared" si="40"/>
        <v>116.22400000000002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1452.8000000000002</v>
      </c>
      <c r="N74" s="62">
        <f t="shared" si="36"/>
        <v>2.4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116.22400000000002</v>
      </c>
      <c r="T74" s="95">
        <f t="shared" si="40"/>
        <v>116.22400000000002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1452.8000000000002</v>
      </c>
      <c r="N75" s="62">
        <f t="shared" si="36"/>
        <v>2.4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116.22400000000002</v>
      </c>
      <c r="T75" s="95">
        <f t="shared" si="40"/>
        <v>116.22400000000002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1452.8000000000002</v>
      </c>
      <c r="N76" s="62">
        <f t="shared" si="36"/>
        <v>2.4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116.22400000000002</v>
      </c>
      <c r="T76" s="95">
        <f t="shared" si="40"/>
        <v>116.22400000000002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1452.8000000000002</v>
      </c>
      <c r="N77" s="62">
        <f t="shared" si="36"/>
        <v>2.4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116.22400000000002</v>
      </c>
      <c r="T77" s="95">
        <f t="shared" si="40"/>
        <v>116.22400000000002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1452.8000000000002</v>
      </c>
      <c r="N78" s="62">
        <f t="shared" si="36"/>
        <v>2.4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116.22400000000002</v>
      </c>
      <c r="T78" s="95">
        <f t="shared" si="40"/>
        <v>116.22400000000002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1452.8000000000002</v>
      </c>
      <c r="N79" s="62">
        <f t="shared" si="36"/>
        <v>2.4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116.22400000000002</v>
      </c>
      <c r="T79" s="95">
        <f t="shared" si="40"/>
        <v>116.22400000000002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1452.8000000000002</v>
      </c>
      <c r="N80" s="62">
        <f t="shared" si="36"/>
        <v>2.4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116.22400000000002</v>
      </c>
      <c r="T80" s="95">
        <f t="shared" si="40"/>
        <v>116.22400000000002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1452.8000000000002</v>
      </c>
      <c r="N81" s="62">
        <f t="shared" si="36"/>
        <v>2.4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116.22400000000002</v>
      </c>
      <c r="T81" s="95">
        <f t="shared" si="40"/>
        <v>116.22400000000002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1452.8000000000002</v>
      </c>
      <c r="N82" s="62">
        <f t="shared" si="36"/>
        <v>2.4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116.22400000000002</v>
      </c>
      <c r="T82" s="95">
        <f t="shared" si="40"/>
        <v>116.22400000000002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1452.8000000000002</v>
      </c>
      <c r="N83" s="62">
        <f t="shared" si="36"/>
        <v>2.4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116.22400000000002</v>
      </c>
      <c r="T83" s="95">
        <f t="shared" si="40"/>
        <v>116.22400000000002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1452.8000000000002</v>
      </c>
      <c r="N84" s="62">
        <f t="shared" si="36"/>
        <v>2.4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116.22400000000002</v>
      </c>
      <c r="T84" s="95">
        <f t="shared" si="40"/>
        <v>116.22400000000002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1452.8000000000002</v>
      </c>
      <c r="N85" s="62">
        <f t="shared" si="36"/>
        <v>2.4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116.22400000000002</v>
      </c>
      <c r="T85" s="95">
        <f t="shared" si="40"/>
        <v>116.22400000000002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1452.8000000000002</v>
      </c>
      <c r="N86" s="62">
        <f t="shared" si="36"/>
        <v>2.4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116.22400000000002</v>
      </c>
      <c r="T86" s="95">
        <f t="shared" si="40"/>
        <v>116.22400000000002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1452.8000000000002</v>
      </c>
      <c r="N87" s="62">
        <f t="shared" ref="N87:N150" si="47">SUMPRODUCT($C$3:$K$3,$C$6:$K$6)/1000</f>
        <v>2.4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116.22400000000002</v>
      </c>
      <c r="T87" s="95">
        <f t="shared" ref="T87:T150" si="51">SUM(Q87:S87)</f>
        <v>116.22400000000002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1452.8000000000002</v>
      </c>
      <c r="N88" s="62">
        <f t="shared" si="47"/>
        <v>2.4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116.22400000000002</v>
      </c>
      <c r="T88" s="95">
        <f t="shared" si="51"/>
        <v>116.22400000000002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1452.8000000000002</v>
      </c>
      <c r="N89" s="62">
        <f t="shared" si="47"/>
        <v>2.4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116.22400000000002</v>
      </c>
      <c r="T89" s="95">
        <f t="shared" si="51"/>
        <v>116.22400000000002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1452.8000000000002</v>
      </c>
      <c r="N90" s="62">
        <f t="shared" si="47"/>
        <v>2.4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116.22400000000002</v>
      </c>
      <c r="T90" s="95">
        <f t="shared" si="51"/>
        <v>116.22400000000002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1452.8000000000002</v>
      </c>
      <c r="N91" s="62">
        <f t="shared" si="47"/>
        <v>2.4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116.22400000000002</v>
      </c>
      <c r="T91" s="95">
        <f t="shared" si="51"/>
        <v>116.22400000000002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1452.8000000000002</v>
      </c>
      <c r="N92" s="62">
        <f t="shared" si="47"/>
        <v>2.4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116.22400000000002</v>
      </c>
      <c r="T92" s="95">
        <f t="shared" si="51"/>
        <v>116.22400000000002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1452.8000000000002</v>
      </c>
      <c r="N93" s="62">
        <f t="shared" si="47"/>
        <v>2.4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116.22400000000002</v>
      </c>
      <c r="T93" s="95">
        <f t="shared" si="51"/>
        <v>116.22400000000002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1452.8000000000002</v>
      </c>
      <c r="N94" s="62">
        <f t="shared" si="47"/>
        <v>2.4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116.22400000000002</v>
      </c>
      <c r="T94" s="95">
        <f t="shared" si="51"/>
        <v>116.22400000000002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1452.8000000000002</v>
      </c>
      <c r="N95" s="62">
        <f t="shared" si="47"/>
        <v>2.4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116.22400000000002</v>
      </c>
      <c r="T95" s="95">
        <f t="shared" si="51"/>
        <v>116.22400000000002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1452.8000000000002</v>
      </c>
      <c r="N96" s="62">
        <f t="shared" si="47"/>
        <v>2.4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116.22400000000002</v>
      </c>
      <c r="T96" s="95">
        <f t="shared" si="51"/>
        <v>116.22400000000002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1452.8000000000002</v>
      </c>
      <c r="N97" s="62">
        <f t="shared" si="47"/>
        <v>2.4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116.22400000000002</v>
      </c>
      <c r="T97" s="95">
        <f t="shared" si="51"/>
        <v>116.22400000000002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1452.8000000000002</v>
      </c>
      <c r="N98" s="62">
        <f t="shared" si="47"/>
        <v>2.4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116.22400000000002</v>
      </c>
      <c r="T98" s="95">
        <f t="shared" si="51"/>
        <v>116.22400000000002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1452.8000000000002</v>
      </c>
      <c r="N99" s="62">
        <f t="shared" si="47"/>
        <v>2.4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116.22400000000002</v>
      </c>
      <c r="T99" s="95">
        <f t="shared" si="51"/>
        <v>116.22400000000002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1452.8000000000002</v>
      </c>
      <c r="N100" s="62">
        <f t="shared" si="47"/>
        <v>2.4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116.22400000000002</v>
      </c>
      <c r="T100" s="95">
        <f t="shared" si="51"/>
        <v>116.22400000000002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1452.8000000000002</v>
      </c>
      <c r="N101" s="62">
        <f t="shared" si="47"/>
        <v>2.4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116.22400000000002</v>
      </c>
      <c r="T101" s="95">
        <f t="shared" si="51"/>
        <v>116.22400000000002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1452.8000000000002</v>
      </c>
      <c r="N102" s="62">
        <f t="shared" si="47"/>
        <v>2.4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116.22400000000002</v>
      </c>
      <c r="T102" s="95">
        <f t="shared" si="51"/>
        <v>116.22400000000002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1452.8000000000002</v>
      </c>
      <c r="N103" s="62">
        <f t="shared" si="47"/>
        <v>2.4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116.22400000000002</v>
      </c>
      <c r="T103" s="95">
        <f t="shared" si="51"/>
        <v>116.22400000000002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1452.8000000000002</v>
      </c>
      <c r="N104" s="62">
        <f t="shared" si="47"/>
        <v>2.4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116.22400000000002</v>
      </c>
      <c r="T104" s="95">
        <f t="shared" si="51"/>
        <v>116.22400000000002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1452.8000000000002</v>
      </c>
      <c r="N105" s="62">
        <f t="shared" si="47"/>
        <v>2.4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116.22400000000002</v>
      </c>
      <c r="T105" s="95">
        <f t="shared" si="51"/>
        <v>116.22400000000002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1452.8000000000002</v>
      </c>
      <c r="N106" s="62">
        <f t="shared" si="47"/>
        <v>2.4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116.22400000000002</v>
      </c>
      <c r="T106" s="95">
        <f t="shared" si="51"/>
        <v>116.22400000000002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1452.8000000000002</v>
      </c>
      <c r="N107" s="62">
        <f t="shared" si="47"/>
        <v>2.4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116.22400000000002</v>
      </c>
      <c r="T107" s="95">
        <f t="shared" si="51"/>
        <v>116.22400000000002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1452.8000000000002</v>
      </c>
      <c r="N108" s="62">
        <f t="shared" si="47"/>
        <v>2.4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116.22400000000002</v>
      </c>
      <c r="T108" s="95">
        <f t="shared" si="51"/>
        <v>116.22400000000002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1452.8000000000002</v>
      </c>
      <c r="N109" s="62">
        <f t="shared" si="47"/>
        <v>2.4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116.22400000000002</v>
      </c>
      <c r="T109" s="95">
        <f t="shared" si="51"/>
        <v>116.22400000000002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1452.8000000000002</v>
      </c>
      <c r="N110" s="62">
        <f t="shared" si="47"/>
        <v>2.4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116.22400000000002</v>
      </c>
      <c r="T110" s="95">
        <f t="shared" si="51"/>
        <v>116.22400000000002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1452.8000000000002</v>
      </c>
      <c r="N111" s="62">
        <f t="shared" si="47"/>
        <v>2.4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116.22400000000002</v>
      </c>
      <c r="T111" s="95">
        <f t="shared" si="51"/>
        <v>116.22400000000002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1452.8000000000002</v>
      </c>
      <c r="N112" s="62">
        <f t="shared" si="47"/>
        <v>2.4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116.22400000000002</v>
      </c>
      <c r="T112" s="95">
        <f t="shared" si="51"/>
        <v>116.22400000000002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1452.8000000000002</v>
      </c>
      <c r="N113" s="62">
        <f t="shared" si="47"/>
        <v>2.4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116.22400000000002</v>
      </c>
      <c r="T113" s="95">
        <f t="shared" si="51"/>
        <v>116.22400000000002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1452.8000000000002</v>
      </c>
      <c r="N114" s="62">
        <f t="shared" si="47"/>
        <v>2.4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116.22400000000002</v>
      </c>
      <c r="T114" s="95">
        <f t="shared" si="51"/>
        <v>116.22400000000002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1452.8000000000002</v>
      </c>
      <c r="N115" s="62">
        <f t="shared" si="47"/>
        <v>2.4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116.22400000000002</v>
      </c>
      <c r="T115" s="95">
        <f t="shared" si="51"/>
        <v>116.22400000000002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1452.8000000000002</v>
      </c>
      <c r="N116" s="62">
        <f t="shared" si="47"/>
        <v>2.4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116.22400000000002</v>
      </c>
      <c r="T116" s="95">
        <f t="shared" si="51"/>
        <v>116.22400000000002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1452.8000000000002</v>
      </c>
      <c r="N117" s="62">
        <f t="shared" si="47"/>
        <v>2.4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116.22400000000002</v>
      </c>
      <c r="T117" s="95">
        <f t="shared" si="51"/>
        <v>116.22400000000002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1452.8000000000002</v>
      </c>
      <c r="N118" s="62">
        <f t="shared" si="47"/>
        <v>2.4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116.22400000000002</v>
      </c>
      <c r="T118" s="95">
        <f t="shared" si="51"/>
        <v>116.22400000000002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1452.8000000000002</v>
      </c>
      <c r="N119" s="62">
        <f t="shared" si="47"/>
        <v>2.4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116.22400000000002</v>
      </c>
      <c r="T119" s="95">
        <f t="shared" si="51"/>
        <v>116.22400000000002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1452.8000000000002</v>
      </c>
      <c r="N120" s="62">
        <f t="shared" si="47"/>
        <v>2.4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116.22400000000002</v>
      </c>
      <c r="T120" s="95">
        <f t="shared" si="51"/>
        <v>116.22400000000002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1452.8000000000002</v>
      </c>
      <c r="N121" s="62">
        <f t="shared" si="47"/>
        <v>2.4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116.22400000000002</v>
      </c>
      <c r="T121" s="95">
        <f t="shared" si="51"/>
        <v>116.22400000000002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1452.8000000000002</v>
      </c>
      <c r="N122" s="62">
        <f t="shared" si="47"/>
        <v>2.4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116.22400000000002</v>
      </c>
      <c r="T122" s="95">
        <f t="shared" si="51"/>
        <v>116.22400000000002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1452.8000000000002</v>
      </c>
      <c r="N123" s="62">
        <f t="shared" si="47"/>
        <v>2.4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116.22400000000002</v>
      </c>
      <c r="T123" s="95">
        <f t="shared" si="51"/>
        <v>116.22400000000002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1452.8000000000002</v>
      </c>
      <c r="N124" s="62">
        <f t="shared" si="47"/>
        <v>2.4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116.22400000000002</v>
      </c>
      <c r="T124" s="95">
        <f t="shared" si="51"/>
        <v>116.22400000000002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1452.8000000000002</v>
      </c>
      <c r="N125" s="62">
        <f t="shared" si="47"/>
        <v>2.4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116.22400000000002</v>
      </c>
      <c r="T125" s="95">
        <f t="shared" si="51"/>
        <v>116.22400000000002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1452.8000000000002</v>
      </c>
      <c r="N126" s="62">
        <f t="shared" si="47"/>
        <v>2.4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116.22400000000002</v>
      </c>
      <c r="T126" s="95">
        <f t="shared" si="51"/>
        <v>116.22400000000002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1452.8000000000002</v>
      </c>
      <c r="N127" s="62">
        <f t="shared" si="47"/>
        <v>2.4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116.22400000000002</v>
      </c>
      <c r="T127" s="95">
        <f t="shared" si="51"/>
        <v>116.22400000000002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1452.8000000000002</v>
      </c>
      <c r="N128" s="62">
        <f t="shared" si="47"/>
        <v>2.4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116.22400000000002</v>
      </c>
      <c r="T128" s="95">
        <f t="shared" si="51"/>
        <v>116.22400000000002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1452.8000000000002</v>
      </c>
      <c r="N129" s="62">
        <f t="shared" si="47"/>
        <v>2.4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116.22400000000002</v>
      </c>
      <c r="T129" s="95">
        <f t="shared" si="51"/>
        <v>116.22400000000002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1452.8000000000002</v>
      </c>
      <c r="N130" s="62">
        <f t="shared" si="47"/>
        <v>2.4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116.22400000000002</v>
      </c>
      <c r="T130" s="95">
        <f t="shared" si="51"/>
        <v>116.22400000000002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1452.8000000000002</v>
      </c>
      <c r="N131" s="62">
        <f t="shared" si="47"/>
        <v>2.4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116.22400000000002</v>
      </c>
      <c r="T131" s="95">
        <f t="shared" si="51"/>
        <v>116.22400000000002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1452.8000000000002</v>
      </c>
      <c r="N132" s="62">
        <f t="shared" si="47"/>
        <v>2.4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116.22400000000002</v>
      </c>
      <c r="T132" s="95">
        <f t="shared" si="51"/>
        <v>116.22400000000002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1452.8000000000002</v>
      </c>
      <c r="N133" s="62">
        <f t="shared" si="47"/>
        <v>2.4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116.22400000000002</v>
      </c>
      <c r="T133" s="95">
        <f t="shared" si="51"/>
        <v>116.22400000000002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1452.8000000000002</v>
      </c>
      <c r="N134" s="62">
        <f t="shared" si="47"/>
        <v>2.4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116.22400000000002</v>
      </c>
      <c r="T134" s="95">
        <f t="shared" si="51"/>
        <v>116.22400000000002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1452.8000000000002</v>
      </c>
      <c r="N135" s="62">
        <f t="shared" si="47"/>
        <v>2.4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116.22400000000002</v>
      </c>
      <c r="T135" s="95">
        <f t="shared" si="51"/>
        <v>116.22400000000002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1452.8000000000002</v>
      </c>
      <c r="N136" s="62">
        <f t="shared" si="47"/>
        <v>2.4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116.22400000000002</v>
      </c>
      <c r="T136" s="95">
        <f t="shared" si="51"/>
        <v>116.22400000000002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1452.8000000000002</v>
      </c>
      <c r="N137" s="62">
        <f t="shared" si="47"/>
        <v>2.4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116.22400000000002</v>
      </c>
      <c r="T137" s="95">
        <f t="shared" si="51"/>
        <v>116.22400000000002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1452.8000000000002</v>
      </c>
      <c r="N138" s="62">
        <f t="shared" si="47"/>
        <v>2.4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116.22400000000002</v>
      </c>
      <c r="T138" s="95">
        <f t="shared" si="51"/>
        <v>116.22400000000002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1452.8000000000002</v>
      </c>
      <c r="N139" s="62">
        <f t="shared" si="47"/>
        <v>2.4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116.22400000000002</v>
      </c>
      <c r="T139" s="95">
        <f t="shared" si="51"/>
        <v>116.22400000000002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1452.8000000000002</v>
      </c>
      <c r="N140" s="62">
        <f t="shared" si="47"/>
        <v>2.4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116.22400000000002</v>
      </c>
      <c r="T140" s="95">
        <f t="shared" si="51"/>
        <v>116.22400000000002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1452.8000000000002</v>
      </c>
      <c r="N141" s="62">
        <f t="shared" si="47"/>
        <v>2.4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116.22400000000002</v>
      </c>
      <c r="T141" s="95">
        <f t="shared" si="51"/>
        <v>116.22400000000002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1452.8000000000002</v>
      </c>
      <c r="N142" s="62">
        <f t="shared" si="47"/>
        <v>2.4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116.22400000000002</v>
      </c>
      <c r="T142" s="95">
        <f t="shared" si="51"/>
        <v>116.22400000000002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1452.8000000000002</v>
      </c>
      <c r="N143" s="62">
        <f t="shared" si="47"/>
        <v>2.4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116.22400000000002</v>
      </c>
      <c r="T143" s="95">
        <f t="shared" si="51"/>
        <v>116.22400000000002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1452.8000000000002</v>
      </c>
      <c r="N144" s="62">
        <f t="shared" si="47"/>
        <v>2.4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116.22400000000002</v>
      </c>
      <c r="T144" s="95">
        <f t="shared" si="51"/>
        <v>116.22400000000002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1452.8000000000002</v>
      </c>
      <c r="N145" s="62">
        <f t="shared" si="47"/>
        <v>2.4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116.22400000000002</v>
      </c>
      <c r="T145" s="95">
        <f t="shared" si="51"/>
        <v>116.22400000000002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1452.8000000000002</v>
      </c>
      <c r="N146" s="62">
        <f t="shared" si="47"/>
        <v>2.4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116.22400000000002</v>
      </c>
      <c r="T146" s="95">
        <f t="shared" si="51"/>
        <v>116.22400000000002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1452.8000000000002</v>
      </c>
      <c r="N147" s="62">
        <f t="shared" si="47"/>
        <v>2.4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116.22400000000002</v>
      </c>
      <c r="T147" s="95">
        <f t="shared" si="51"/>
        <v>116.22400000000002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1452.8000000000002</v>
      </c>
      <c r="N148" s="62">
        <f t="shared" si="47"/>
        <v>2.4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116.22400000000002</v>
      </c>
      <c r="T148" s="95">
        <f t="shared" si="51"/>
        <v>116.22400000000002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1452.8000000000002</v>
      </c>
      <c r="N149" s="62">
        <f t="shared" si="47"/>
        <v>2.4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116.22400000000002</v>
      </c>
      <c r="T149" s="95">
        <f t="shared" si="51"/>
        <v>116.22400000000002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1452.8000000000002</v>
      </c>
      <c r="N150" s="62">
        <f t="shared" si="47"/>
        <v>2.4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116.22400000000002</v>
      </c>
      <c r="T150" s="95">
        <f t="shared" si="51"/>
        <v>116.22400000000002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1452.8000000000002</v>
      </c>
      <c r="N151" s="62">
        <f t="shared" ref="N151:N214" si="58">SUMPRODUCT($C$3:$K$3,$C$6:$K$6)/1000</f>
        <v>2.4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116.22400000000002</v>
      </c>
      <c r="T151" s="95">
        <f t="shared" ref="T151:T214" si="62">SUM(Q151:S151)</f>
        <v>116.22400000000002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1452.8000000000002</v>
      </c>
      <c r="N152" s="62">
        <f t="shared" si="58"/>
        <v>2.4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116.22400000000002</v>
      </c>
      <c r="T152" s="95">
        <f t="shared" si="62"/>
        <v>116.22400000000002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1452.8000000000002</v>
      </c>
      <c r="N153" s="62">
        <f t="shared" si="58"/>
        <v>2.4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116.22400000000002</v>
      </c>
      <c r="T153" s="95">
        <f t="shared" si="62"/>
        <v>116.22400000000002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1452.8000000000002</v>
      </c>
      <c r="N154" s="62">
        <f t="shared" si="58"/>
        <v>2.4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116.22400000000002</v>
      </c>
      <c r="T154" s="95">
        <f t="shared" si="62"/>
        <v>116.22400000000002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1452.8000000000002</v>
      </c>
      <c r="N155" s="62">
        <f t="shared" si="58"/>
        <v>2.4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116.22400000000002</v>
      </c>
      <c r="T155" s="95">
        <f t="shared" si="62"/>
        <v>116.22400000000002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1452.8000000000002</v>
      </c>
      <c r="N156" s="62">
        <f t="shared" si="58"/>
        <v>2.4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116.22400000000002</v>
      </c>
      <c r="T156" s="95">
        <f t="shared" si="62"/>
        <v>116.22400000000002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1452.8000000000002</v>
      </c>
      <c r="N157" s="62">
        <f t="shared" si="58"/>
        <v>2.4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116.22400000000002</v>
      </c>
      <c r="T157" s="95">
        <f t="shared" si="62"/>
        <v>116.22400000000002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1452.8000000000002</v>
      </c>
      <c r="N158" s="62">
        <f t="shared" si="58"/>
        <v>2.4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116.22400000000002</v>
      </c>
      <c r="T158" s="95">
        <f t="shared" si="62"/>
        <v>116.22400000000002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1452.8000000000002</v>
      </c>
      <c r="N159" s="62">
        <f t="shared" si="58"/>
        <v>2.4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116.22400000000002</v>
      </c>
      <c r="T159" s="95">
        <f t="shared" si="62"/>
        <v>116.22400000000002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1452.8000000000002</v>
      </c>
      <c r="N160" s="62">
        <f t="shared" si="58"/>
        <v>2.4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116.22400000000002</v>
      </c>
      <c r="T160" s="95">
        <f t="shared" si="62"/>
        <v>116.22400000000002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1452.8000000000002</v>
      </c>
      <c r="N161" s="62">
        <f t="shared" si="58"/>
        <v>2.4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116.22400000000002</v>
      </c>
      <c r="T161" s="95">
        <f t="shared" si="62"/>
        <v>116.22400000000002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1452.8000000000002</v>
      </c>
      <c r="N162" s="62">
        <f t="shared" si="58"/>
        <v>2.4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116.22400000000002</v>
      </c>
      <c r="T162" s="95">
        <f t="shared" si="62"/>
        <v>116.22400000000002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1452.8000000000002</v>
      </c>
      <c r="N163" s="62">
        <f t="shared" si="58"/>
        <v>2.4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116.22400000000002</v>
      </c>
      <c r="T163" s="95">
        <f t="shared" si="62"/>
        <v>116.22400000000002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1452.8000000000002</v>
      </c>
      <c r="N164" s="62">
        <f t="shared" si="58"/>
        <v>2.4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116.22400000000002</v>
      </c>
      <c r="T164" s="95">
        <f t="shared" si="62"/>
        <v>116.22400000000002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1452.8000000000002</v>
      </c>
      <c r="N165" s="62">
        <f t="shared" si="58"/>
        <v>2.4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116.22400000000002</v>
      </c>
      <c r="T165" s="95">
        <f t="shared" si="62"/>
        <v>116.22400000000002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1452.8000000000002</v>
      </c>
      <c r="N166" s="62">
        <f t="shared" si="58"/>
        <v>2.4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116.22400000000002</v>
      </c>
      <c r="T166" s="95">
        <f t="shared" si="62"/>
        <v>116.22400000000002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1452.8000000000002</v>
      </c>
      <c r="N167" s="62">
        <f t="shared" si="58"/>
        <v>2.4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116.22400000000002</v>
      </c>
      <c r="T167" s="95">
        <f t="shared" si="62"/>
        <v>116.22400000000002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1452.8000000000002</v>
      </c>
      <c r="N168" s="62">
        <f t="shared" si="58"/>
        <v>2.4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116.22400000000002</v>
      </c>
      <c r="T168" s="95">
        <f t="shared" si="62"/>
        <v>116.22400000000002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1452.8000000000002</v>
      </c>
      <c r="N169" s="62">
        <f t="shared" si="58"/>
        <v>2.4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116.22400000000002</v>
      </c>
      <c r="T169" s="95">
        <f t="shared" si="62"/>
        <v>116.22400000000002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1452.8000000000002</v>
      </c>
      <c r="N170" s="62">
        <f t="shared" si="58"/>
        <v>2.4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116.22400000000002</v>
      </c>
      <c r="T170" s="95">
        <f t="shared" si="62"/>
        <v>116.22400000000002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1452.8000000000002</v>
      </c>
      <c r="N171" s="62">
        <f t="shared" si="58"/>
        <v>2.4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116.22400000000002</v>
      </c>
      <c r="T171" s="95">
        <f t="shared" si="62"/>
        <v>116.22400000000002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1452.8000000000002</v>
      </c>
      <c r="N172" s="62">
        <f t="shared" si="58"/>
        <v>2.4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116.22400000000002</v>
      </c>
      <c r="T172" s="95">
        <f t="shared" si="62"/>
        <v>116.22400000000002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1452.8000000000002</v>
      </c>
      <c r="N173" s="62">
        <f t="shared" si="58"/>
        <v>2.4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116.22400000000002</v>
      </c>
      <c r="T173" s="95">
        <f t="shared" si="62"/>
        <v>116.22400000000002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1452.8000000000002</v>
      </c>
      <c r="N174" s="62">
        <f t="shared" si="58"/>
        <v>2.4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116.22400000000002</v>
      </c>
      <c r="T174" s="95">
        <f t="shared" si="62"/>
        <v>116.22400000000002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1452.8000000000002</v>
      </c>
      <c r="N175" s="62">
        <f t="shared" si="58"/>
        <v>2.4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116.22400000000002</v>
      </c>
      <c r="T175" s="95">
        <f t="shared" si="62"/>
        <v>116.22400000000002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1452.8000000000002</v>
      </c>
      <c r="N176" s="62">
        <f t="shared" si="58"/>
        <v>2.4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116.22400000000002</v>
      </c>
      <c r="T176" s="95">
        <f t="shared" si="62"/>
        <v>116.22400000000002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1452.8000000000002</v>
      </c>
      <c r="N177" s="62">
        <f t="shared" si="58"/>
        <v>2.4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116.22400000000002</v>
      </c>
      <c r="T177" s="95">
        <f t="shared" si="62"/>
        <v>116.22400000000002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1452.8000000000002</v>
      </c>
      <c r="N178" s="62">
        <f t="shared" si="58"/>
        <v>2.4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116.22400000000002</v>
      </c>
      <c r="T178" s="95">
        <f t="shared" si="62"/>
        <v>116.22400000000002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1452.8000000000002</v>
      </c>
      <c r="N179" s="62">
        <f t="shared" si="58"/>
        <v>2.4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116.22400000000002</v>
      </c>
      <c r="T179" s="95">
        <f t="shared" si="62"/>
        <v>116.22400000000002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1452.8000000000002</v>
      </c>
      <c r="N180" s="62">
        <f t="shared" si="58"/>
        <v>2.4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116.22400000000002</v>
      </c>
      <c r="T180" s="95">
        <f t="shared" si="62"/>
        <v>116.22400000000002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1452.8000000000002</v>
      </c>
      <c r="N181" s="62">
        <f t="shared" si="58"/>
        <v>2.4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116.22400000000002</v>
      </c>
      <c r="T181" s="95">
        <f t="shared" si="62"/>
        <v>116.22400000000002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1452.8000000000002</v>
      </c>
      <c r="N182" s="62">
        <f t="shared" si="58"/>
        <v>2.4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116.22400000000002</v>
      </c>
      <c r="T182" s="95">
        <f t="shared" si="62"/>
        <v>116.22400000000002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1452.8000000000002</v>
      </c>
      <c r="N183" s="62">
        <f t="shared" si="58"/>
        <v>2.4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116.22400000000002</v>
      </c>
      <c r="T183" s="95">
        <f t="shared" si="62"/>
        <v>116.22400000000002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1452.8000000000002</v>
      </c>
      <c r="N184" s="62">
        <f t="shared" si="58"/>
        <v>2.4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116.22400000000002</v>
      </c>
      <c r="T184" s="95">
        <f t="shared" si="62"/>
        <v>116.22400000000002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1452.8000000000002</v>
      </c>
      <c r="N185" s="62">
        <f t="shared" si="58"/>
        <v>2.4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116.22400000000002</v>
      </c>
      <c r="T185" s="95">
        <f t="shared" si="62"/>
        <v>116.22400000000002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1452.8000000000002</v>
      </c>
      <c r="N186" s="62">
        <f t="shared" si="58"/>
        <v>2.4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116.22400000000002</v>
      </c>
      <c r="T186" s="95">
        <f t="shared" si="62"/>
        <v>116.22400000000002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1452.8000000000002</v>
      </c>
      <c r="N187" s="62">
        <f t="shared" si="58"/>
        <v>2.4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116.22400000000002</v>
      </c>
      <c r="T187" s="95">
        <f t="shared" si="62"/>
        <v>116.22400000000002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1452.8000000000002</v>
      </c>
      <c r="N188" s="62">
        <f t="shared" si="58"/>
        <v>2.4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116.22400000000002</v>
      </c>
      <c r="T188" s="95">
        <f t="shared" si="62"/>
        <v>116.22400000000002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1452.8000000000002</v>
      </c>
      <c r="N189" s="62">
        <f t="shared" si="58"/>
        <v>2.4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116.22400000000002</v>
      </c>
      <c r="T189" s="95">
        <f t="shared" si="62"/>
        <v>116.22400000000002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1452.8000000000002</v>
      </c>
      <c r="N190" s="62">
        <f t="shared" si="58"/>
        <v>2.4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116.22400000000002</v>
      </c>
      <c r="T190" s="95">
        <f t="shared" si="62"/>
        <v>116.22400000000002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1452.8000000000002</v>
      </c>
      <c r="N191" s="62">
        <f t="shared" si="58"/>
        <v>2.4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116.22400000000002</v>
      </c>
      <c r="T191" s="95">
        <f t="shared" si="62"/>
        <v>116.22400000000002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1452.8000000000002</v>
      </c>
      <c r="N192" s="62">
        <f t="shared" si="58"/>
        <v>2.4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116.22400000000002</v>
      </c>
      <c r="T192" s="95">
        <f t="shared" si="62"/>
        <v>116.22400000000002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1452.8000000000002</v>
      </c>
      <c r="N193" s="62">
        <f t="shared" si="58"/>
        <v>2.4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116.22400000000002</v>
      </c>
      <c r="T193" s="95">
        <f t="shared" si="62"/>
        <v>116.22400000000002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1452.8000000000002</v>
      </c>
      <c r="N194" s="62">
        <f t="shared" si="58"/>
        <v>2.4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116.22400000000002</v>
      </c>
      <c r="T194" s="95">
        <f t="shared" si="62"/>
        <v>116.22400000000002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1452.8000000000002</v>
      </c>
      <c r="N195" s="62">
        <f t="shared" si="58"/>
        <v>2.4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116.22400000000002</v>
      </c>
      <c r="T195" s="95">
        <f t="shared" si="62"/>
        <v>116.22400000000002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1452.8000000000002</v>
      </c>
      <c r="N196" s="62">
        <f t="shared" si="58"/>
        <v>2.4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116.22400000000002</v>
      </c>
      <c r="T196" s="95">
        <f t="shared" si="62"/>
        <v>116.22400000000002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1452.8000000000002</v>
      </c>
      <c r="N197" s="62">
        <f t="shared" si="58"/>
        <v>2.4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116.22400000000002</v>
      </c>
      <c r="T197" s="95">
        <f t="shared" si="62"/>
        <v>116.22400000000002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1452.8000000000002</v>
      </c>
      <c r="N198" s="62">
        <f t="shared" si="58"/>
        <v>2.4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116.22400000000002</v>
      </c>
      <c r="T198" s="95">
        <f t="shared" si="62"/>
        <v>116.22400000000002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1452.8000000000002</v>
      </c>
      <c r="N199" s="62">
        <f t="shared" si="58"/>
        <v>2.4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116.22400000000002</v>
      </c>
      <c r="T199" s="95">
        <f t="shared" si="62"/>
        <v>116.22400000000002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1452.8000000000002</v>
      </c>
      <c r="N200" s="62">
        <f t="shared" si="58"/>
        <v>2.4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116.22400000000002</v>
      </c>
      <c r="T200" s="95">
        <f t="shared" si="62"/>
        <v>116.22400000000002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1452.8000000000002</v>
      </c>
      <c r="N201" s="62">
        <f t="shared" si="58"/>
        <v>2.4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116.22400000000002</v>
      </c>
      <c r="T201" s="95">
        <f t="shared" si="62"/>
        <v>116.22400000000002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1452.8000000000002</v>
      </c>
      <c r="N202" s="62">
        <f t="shared" si="58"/>
        <v>2.4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116.22400000000002</v>
      </c>
      <c r="T202" s="95">
        <f t="shared" si="62"/>
        <v>116.22400000000002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1452.8000000000002</v>
      </c>
      <c r="N203" s="62">
        <f t="shared" si="58"/>
        <v>2.4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116.22400000000002</v>
      </c>
      <c r="T203" s="95">
        <f t="shared" si="62"/>
        <v>116.22400000000002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1452.8000000000002</v>
      </c>
      <c r="N204" s="62">
        <f t="shared" si="58"/>
        <v>2.4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116.22400000000002</v>
      </c>
      <c r="T204" s="95">
        <f t="shared" si="62"/>
        <v>116.22400000000002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1452.8000000000002</v>
      </c>
      <c r="N205" s="62">
        <f t="shared" si="58"/>
        <v>2.4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116.22400000000002</v>
      </c>
      <c r="T205" s="95">
        <f t="shared" si="62"/>
        <v>116.22400000000002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1452.8000000000002</v>
      </c>
      <c r="N206" s="62">
        <f t="shared" si="58"/>
        <v>2.4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116.22400000000002</v>
      </c>
      <c r="T206" s="95">
        <f t="shared" si="62"/>
        <v>116.22400000000002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1452.8000000000002</v>
      </c>
      <c r="N207" s="62">
        <f t="shared" si="58"/>
        <v>2.4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116.22400000000002</v>
      </c>
      <c r="T207" s="95">
        <f t="shared" si="62"/>
        <v>116.22400000000002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1452.8000000000002</v>
      </c>
      <c r="N208" s="62">
        <f t="shared" si="58"/>
        <v>2.4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116.22400000000002</v>
      </c>
      <c r="T208" s="95">
        <f t="shared" si="62"/>
        <v>116.22400000000002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1452.8000000000002</v>
      </c>
      <c r="N209" s="62">
        <f t="shared" si="58"/>
        <v>2.4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116.22400000000002</v>
      </c>
      <c r="T209" s="95">
        <f t="shared" si="62"/>
        <v>116.22400000000002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1452.8000000000002</v>
      </c>
      <c r="N210" s="62">
        <f t="shared" si="58"/>
        <v>2.4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116.22400000000002</v>
      </c>
      <c r="T210" s="95">
        <f t="shared" si="62"/>
        <v>116.22400000000002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1452.8000000000002</v>
      </c>
      <c r="N211" s="62">
        <f t="shared" si="58"/>
        <v>2.4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116.22400000000002</v>
      </c>
      <c r="T211" s="95">
        <f t="shared" si="62"/>
        <v>116.22400000000002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1452.8000000000002</v>
      </c>
      <c r="N212" s="62">
        <f t="shared" si="58"/>
        <v>2.4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116.22400000000002</v>
      </c>
      <c r="T212" s="95">
        <f t="shared" si="62"/>
        <v>116.22400000000002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1452.8000000000002</v>
      </c>
      <c r="N213" s="62">
        <f t="shared" si="58"/>
        <v>2.4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116.22400000000002</v>
      </c>
      <c r="T213" s="95">
        <f t="shared" si="62"/>
        <v>116.22400000000002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1452.8000000000002</v>
      </c>
      <c r="N214" s="62">
        <f t="shared" si="58"/>
        <v>2.4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116.22400000000002</v>
      </c>
      <c r="T214" s="95">
        <f t="shared" si="62"/>
        <v>116.22400000000002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1452.8000000000002</v>
      </c>
      <c r="N215" s="62">
        <f t="shared" ref="N215:N278" si="69">SUMPRODUCT($C$3:$K$3,$C$6:$K$6)/1000</f>
        <v>2.4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116.22400000000002</v>
      </c>
      <c r="T215" s="95">
        <f t="shared" ref="T215:T278" si="73">SUM(Q215:S215)</f>
        <v>116.22400000000002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1452.8000000000002</v>
      </c>
      <c r="N216" s="62">
        <f t="shared" si="69"/>
        <v>2.4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116.22400000000002</v>
      </c>
      <c r="T216" s="95">
        <f t="shared" si="73"/>
        <v>116.22400000000002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1452.8000000000002</v>
      </c>
      <c r="N217" s="62">
        <f t="shared" si="69"/>
        <v>2.4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116.22400000000002</v>
      </c>
      <c r="T217" s="95">
        <f t="shared" si="73"/>
        <v>116.22400000000002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1452.8000000000002</v>
      </c>
      <c r="N218" s="62">
        <f t="shared" si="69"/>
        <v>2.4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116.22400000000002</v>
      </c>
      <c r="T218" s="95">
        <f t="shared" si="73"/>
        <v>116.22400000000002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1452.8000000000002</v>
      </c>
      <c r="N219" s="62">
        <f t="shared" si="69"/>
        <v>2.4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116.22400000000002</v>
      </c>
      <c r="T219" s="95">
        <f t="shared" si="73"/>
        <v>116.22400000000002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1452.8000000000002</v>
      </c>
      <c r="N220" s="62">
        <f t="shared" si="69"/>
        <v>2.4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116.22400000000002</v>
      </c>
      <c r="T220" s="95">
        <f t="shared" si="73"/>
        <v>116.22400000000002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1452.8000000000002</v>
      </c>
      <c r="N221" s="62">
        <f t="shared" si="69"/>
        <v>2.4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116.22400000000002</v>
      </c>
      <c r="T221" s="95">
        <f t="shared" si="73"/>
        <v>116.22400000000002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1452.8000000000002</v>
      </c>
      <c r="N222" s="62">
        <f t="shared" si="69"/>
        <v>2.4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116.22400000000002</v>
      </c>
      <c r="T222" s="95">
        <f t="shared" si="73"/>
        <v>116.22400000000002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1452.8000000000002</v>
      </c>
      <c r="N223" s="62">
        <f t="shared" si="69"/>
        <v>2.4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116.22400000000002</v>
      </c>
      <c r="T223" s="95">
        <f t="shared" si="73"/>
        <v>116.22400000000002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1452.8000000000002</v>
      </c>
      <c r="N224" s="62">
        <f t="shared" si="69"/>
        <v>2.4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116.22400000000002</v>
      </c>
      <c r="T224" s="95">
        <f t="shared" si="73"/>
        <v>116.22400000000002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1452.8000000000002</v>
      </c>
      <c r="N225" s="62">
        <f t="shared" si="69"/>
        <v>2.4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116.22400000000002</v>
      </c>
      <c r="T225" s="95">
        <f t="shared" si="73"/>
        <v>116.22400000000002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1452.8000000000002</v>
      </c>
      <c r="N226" s="62">
        <f t="shared" si="69"/>
        <v>2.4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116.22400000000002</v>
      </c>
      <c r="T226" s="95">
        <f t="shared" si="73"/>
        <v>116.22400000000002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1452.8000000000002</v>
      </c>
      <c r="N227" s="62">
        <f t="shared" si="69"/>
        <v>2.4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116.22400000000002</v>
      </c>
      <c r="T227" s="95">
        <f t="shared" si="73"/>
        <v>116.22400000000002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1452.8000000000002</v>
      </c>
      <c r="N228" s="62">
        <f t="shared" si="69"/>
        <v>2.4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116.22400000000002</v>
      </c>
      <c r="T228" s="95">
        <f t="shared" si="73"/>
        <v>116.22400000000002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1452.8000000000002</v>
      </c>
      <c r="N229" s="62">
        <f t="shared" si="69"/>
        <v>2.4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116.22400000000002</v>
      </c>
      <c r="T229" s="95">
        <f t="shared" si="73"/>
        <v>116.22400000000002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1452.8000000000002</v>
      </c>
      <c r="N230" s="62">
        <f t="shared" si="69"/>
        <v>2.4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116.22400000000002</v>
      </c>
      <c r="T230" s="95">
        <f t="shared" si="73"/>
        <v>116.22400000000002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1452.8000000000002</v>
      </c>
      <c r="N231" s="62">
        <f t="shared" si="69"/>
        <v>2.4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116.22400000000002</v>
      </c>
      <c r="T231" s="95">
        <f t="shared" si="73"/>
        <v>116.22400000000002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1452.8000000000002</v>
      </c>
      <c r="N232" s="62">
        <f t="shared" si="69"/>
        <v>2.4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116.22400000000002</v>
      </c>
      <c r="T232" s="95">
        <f t="shared" si="73"/>
        <v>116.22400000000002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1452.8000000000002</v>
      </c>
      <c r="N233" s="62">
        <f t="shared" si="69"/>
        <v>2.4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116.22400000000002</v>
      </c>
      <c r="T233" s="95">
        <f t="shared" si="73"/>
        <v>116.22400000000002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1452.8000000000002</v>
      </c>
      <c r="N234" s="62">
        <f t="shared" si="69"/>
        <v>2.4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116.22400000000002</v>
      </c>
      <c r="T234" s="95">
        <f t="shared" si="73"/>
        <v>116.22400000000002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1452.8000000000002</v>
      </c>
      <c r="N235" s="62">
        <f t="shared" si="69"/>
        <v>2.4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116.22400000000002</v>
      </c>
      <c r="T235" s="95">
        <f t="shared" si="73"/>
        <v>116.22400000000002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1452.8000000000002</v>
      </c>
      <c r="N236" s="62">
        <f t="shared" si="69"/>
        <v>2.4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116.22400000000002</v>
      </c>
      <c r="T236" s="95">
        <f t="shared" si="73"/>
        <v>116.22400000000002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1452.8000000000002</v>
      </c>
      <c r="N237" s="62">
        <f t="shared" si="69"/>
        <v>2.4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116.22400000000002</v>
      </c>
      <c r="T237" s="95">
        <f t="shared" si="73"/>
        <v>116.22400000000002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1452.8000000000002</v>
      </c>
      <c r="N238" s="62">
        <f t="shared" si="69"/>
        <v>2.4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116.22400000000002</v>
      </c>
      <c r="T238" s="95">
        <f t="shared" si="73"/>
        <v>116.22400000000002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1452.8000000000002</v>
      </c>
      <c r="N239" s="62">
        <f t="shared" si="69"/>
        <v>2.4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116.22400000000002</v>
      </c>
      <c r="T239" s="95">
        <f t="shared" si="73"/>
        <v>116.22400000000002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1452.8000000000002</v>
      </c>
      <c r="N240" s="62">
        <f t="shared" si="69"/>
        <v>2.4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116.22400000000002</v>
      </c>
      <c r="T240" s="95">
        <f t="shared" si="73"/>
        <v>116.22400000000002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1452.8000000000002</v>
      </c>
      <c r="N241" s="62">
        <f t="shared" si="69"/>
        <v>2.4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116.22400000000002</v>
      </c>
      <c r="T241" s="95">
        <f t="shared" si="73"/>
        <v>116.22400000000002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1452.8000000000002</v>
      </c>
      <c r="N242" s="62">
        <f t="shared" si="69"/>
        <v>2.4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116.22400000000002</v>
      </c>
      <c r="T242" s="95">
        <f t="shared" si="73"/>
        <v>116.22400000000002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1452.8000000000002</v>
      </c>
      <c r="N243" s="62">
        <f t="shared" si="69"/>
        <v>2.4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116.22400000000002</v>
      </c>
      <c r="T243" s="95">
        <f t="shared" si="73"/>
        <v>116.22400000000002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1452.8000000000002</v>
      </c>
      <c r="N244" s="62">
        <f t="shared" si="69"/>
        <v>2.4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116.22400000000002</v>
      </c>
      <c r="T244" s="95">
        <f t="shared" si="73"/>
        <v>116.22400000000002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1452.8000000000002</v>
      </c>
      <c r="N245" s="62">
        <f t="shared" si="69"/>
        <v>2.4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116.22400000000002</v>
      </c>
      <c r="T245" s="95">
        <f t="shared" si="73"/>
        <v>116.22400000000002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1452.8000000000002</v>
      </c>
      <c r="N246" s="62">
        <f t="shared" si="69"/>
        <v>2.4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116.22400000000002</v>
      </c>
      <c r="T246" s="95">
        <f t="shared" si="73"/>
        <v>116.22400000000002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1452.8000000000002</v>
      </c>
      <c r="N247" s="62">
        <f t="shared" si="69"/>
        <v>2.4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116.22400000000002</v>
      </c>
      <c r="T247" s="95">
        <f t="shared" si="73"/>
        <v>116.22400000000002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1452.8000000000002</v>
      </c>
      <c r="N248" s="62">
        <f t="shared" si="69"/>
        <v>2.4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116.22400000000002</v>
      </c>
      <c r="T248" s="95">
        <f t="shared" si="73"/>
        <v>116.22400000000002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1452.8000000000002</v>
      </c>
      <c r="N249" s="62">
        <f t="shared" si="69"/>
        <v>2.4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116.22400000000002</v>
      </c>
      <c r="T249" s="95">
        <f t="shared" si="73"/>
        <v>116.22400000000002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1452.8000000000002</v>
      </c>
      <c r="N250" s="62">
        <f t="shared" si="69"/>
        <v>2.4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116.22400000000002</v>
      </c>
      <c r="T250" s="95">
        <f t="shared" si="73"/>
        <v>116.22400000000002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1452.8000000000002</v>
      </c>
      <c r="N251" s="62">
        <f t="shared" si="69"/>
        <v>2.4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116.22400000000002</v>
      </c>
      <c r="T251" s="95">
        <f t="shared" si="73"/>
        <v>116.22400000000002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1452.8000000000002</v>
      </c>
      <c r="N252" s="62">
        <f t="shared" si="69"/>
        <v>2.4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116.22400000000002</v>
      </c>
      <c r="T252" s="95">
        <f t="shared" si="73"/>
        <v>116.22400000000002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1452.8000000000002</v>
      </c>
      <c r="N253" s="62">
        <f t="shared" si="69"/>
        <v>2.4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116.22400000000002</v>
      </c>
      <c r="T253" s="95">
        <f t="shared" si="73"/>
        <v>116.22400000000002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1452.8000000000002</v>
      </c>
      <c r="N254" s="62">
        <f t="shared" si="69"/>
        <v>2.4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116.22400000000002</v>
      </c>
      <c r="T254" s="95">
        <f t="shared" si="73"/>
        <v>116.22400000000002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1452.8000000000002</v>
      </c>
      <c r="N255" s="62">
        <f t="shared" si="69"/>
        <v>2.4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116.22400000000002</v>
      </c>
      <c r="T255" s="95">
        <f t="shared" si="73"/>
        <v>116.22400000000002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1452.8000000000002</v>
      </c>
      <c r="N256" s="62">
        <f t="shared" si="69"/>
        <v>2.4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116.22400000000002</v>
      </c>
      <c r="T256" s="95">
        <f t="shared" si="73"/>
        <v>116.22400000000002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1452.8000000000002</v>
      </c>
      <c r="N257" s="62">
        <f t="shared" si="69"/>
        <v>2.4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116.22400000000002</v>
      </c>
      <c r="T257" s="95">
        <f t="shared" si="73"/>
        <v>116.22400000000002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1452.8000000000002</v>
      </c>
      <c r="N258" s="62">
        <f t="shared" si="69"/>
        <v>2.4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116.22400000000002</v>
      </c>
      <c r="T258" s="95">
        <f t="shared" si="73"/>
        <v>116.22400000000002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1452.8000000000002</v>
      </c>
      <c r="N259" s="62">
        <f t="shared" si="69"/>
        <v>2.4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116.22400000000002</v>
      </c>
      <c r="T259" s="95">
        <f t="shared" si="73"/>
        <v>116.22400000000002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1452.8000000000002</v>
      </c>
      <c r="N260" s="62">
        <f t="shared" si="69"/>
        <v>2.4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116.22400000000002</v>
      </c>
      <c r="T260" s="95">
        <f t="shared" si="73"/>
        <v>116.22400000000002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1452.8000000000002</v>
      </c>
      <c r="N261" s="62">
        <f t="shared" si="69"/>
        <v>2.4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116.22400000000002</v>
      </c>
      <c r="T261" s="95">
        <f t="shared" si="73"/>
        <v>116.22400000000002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1452.8000000000002</v>
      </c>
      <c r="N262" s="62">
        <f t="shared" si="69"/>
        <v>2.4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116.22400000000002</v>
      </c>
      <c r="T262" s="95">
        <f t="shared" si="73"/>
        <v>116.22400000000002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1452.8000000000002</v>
      </c>
      <c r="N263" s="62">
        <f t="shared" si="69"/>
        <v>2.4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116.22400000000002</v>
      </c>
      <c r="T263" s="95">
        <f t="shared" si="73"/>
        <v>116.22400000000002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1452.8000000000002</v>
      </c>
      <c r="N264" s="62">
        <f t="shared" si="69"/>
        <v>2.4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116.22400000000002</v>
      </c>
      <c r="T264" s="95">
        <f t="shared" si="73"/>
        <v>116.22400000000002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1452.8000000000002</v>
      </c>
      <c r="N265" s="62">
        <f t="shared" si="69"/>
        <v>2.4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116.22400000000002</v>
      </c>
      <c r="T265" s="95">
        <f t="shared" si="73"/>
        <v>116.22400000000002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1452.8000000000002</v>
      </c>
      <c r="N266" s="62">
        <f t="shared" si="69"/>
        <v>2.4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116.22400000000002</v>
      </c>
      <c r="T266" s="95">
        <f t="shared" si="73"/>
        <v>116.22400000000002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1452.8000000000002</v>
      </c>
      <c r="N267" s="62">
        <f t="shared" si="69"/>
        <v>2.4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116.22400000000002</v>
      </c>
      <c r="T267" s="95">
        <f t="shared" si="73"/>
        <v>116.22400000000002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1452.8000000000002</v>
      </c>
      <c r="N268" s="62">
        <f t="shared" si="69"/>
        <v>2.4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116.22400000000002</v>
      </c>
      <c r="T268" s="95">
        <f t="shared" si="73"/>
        <v>116.22400000000002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1452.8000000000002</v>
      </c>
      <c r="N269" s="62">
        <f t="shared" si="69"/>
        <v>2.4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116.22400000000002</v>
      </c>
      <c r="T269" s="95">
        <f t="shared" si="73"/>
        <v>116.22400000000002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1452.8000000000002</v>
      </c>
      <c r="N270" s="62">
        <f t="shared" si="69"/>
        <v>2.4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116.22400000000002</v>
      </c>
      <c r="T270" s="95">
        <f t="shared" si="73"/>
        <v>116.22400000000002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1452.8000000000002</v>
      </c>
      <c r="N271" s="62">
        <f t="shared" si="69"/>
        <v>2.4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116.22400000000002</v>
      </c>
      <c r="T271" s="95">
        <f t="shared" si="73"/>
        <v>116.22400000000002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1452.8000000000002</v>
      </c>
      <c r="N272" s="62">
        <f t="shared" si="69"/>
        <v>2.4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116.22400000000002</v>
      </c>
      <c r="T272" s="95">
        <f t="shared" si="73"/>
        <v>116.22400000000002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1452.8000000000002</v>
      </c>
      <c r="N273" s="62">
        <f t="shared" si="69"/>
        <v>2.4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116.22400000000002</v>
      </c>
      <c r="T273" s="95">
        <f t="shared" si="73"/>
        <v>116.22400000000002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1452.8000000000002</v>
      </c>
      <c r="N274" s="62">
        <f t="shared" si="69"/>
        <v>2.4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116.22400000000002</v>
      </c>
      <c r="T274" s="95">
        <f t="shared" si="73"/>
        <v>116.22400000000002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1452.8000000000002</v>
      </c>
      <c r="N275" s="62">
        <f t="shared" si="69"/>
        <v>2.4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116.22400000000002</v>
      </c>
      <c r="T275" s="95">
        <f t="shared" si="73"/>
        <v>116.22400000000002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1452.8000000000002</v>
      </c>
      <c r="N276" s="62">
        <f t="shared" si="69"/>
        <v>2.4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116.22400000000002</v>
      </c>
      <c r="T276" s="95">
        <f t="shared" si="73"/>
        <v>116.22400000000002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1452.8000000000002</v>
      </c>
      <c r="N277" s="62">
        <f t="shared" si="69"/>
        <v>2.4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116.22400000000002</v>
      </c>
      <c r="T277" s="95">
        <f t="shared" si="73"/>
        <v>116.22400000000002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1452.8000000000002</v>
      </c>
      <c r="N278" s="62">
        <f t="shared" si="69"/>
        <v>2.4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116.22400000000002</v>
      </c>
      <c r="T278" s="95">
        <f t="shared" si="73"/>
        <v>116.22400000000002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1452.8000000000002</v>
      </c>
      <c r="N279" s="62">
        <f t="shared" ref="N279:N342" si="80">SUMPRODUCT($C$3:$K$3,$C$6:$K$6)/1000</f>
        <v>2.4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116.22400000000002</v>
      </c>
      <c r="T279" s="95">
        <f t="shared" ref="T279:T342" si="84">SUM(Q279:S279)</f>
        <v>116.22400000000002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1452.8000000000002</v>
      </c>
      <c r="N280" s="62">
        <f t="shared" si="80"/>
        <v>2.4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116.22400000000002</v>
      </c>
      <c r="T280" s="95">
        <f t="shared" si="84"/>
        <v>116.22400000000002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1452.8000000000002</v>
      </c>
      <c r="N281" s="62">
        <f t="shared" si="80"/>
        <v>2.4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116.22400000000002</v>
      </c>
      <c r="T281" s="95">
        <f t="shared" si="84"/>
        <v>116.22400000000002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1452.8000000000002</v>
      </c>
      <c r="N282" s="62">
        <f t="shared" si="80"/>
        <v>2.4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116.22400000000002</v>
      </c>
      <c r="T282" s="95">
        <f t="shared" si="84"/>
        <v>116.22400000000002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1452.8000000000002</v>
      </c>
      <c r="N283" s="62">
        <f t="shared" si="80"/>
        <v>2.4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116.22400000000002</v>
      </c>
      <c r="T283" s="95">
        <f t="shared" si="84"/>
        <v>116.22400000000002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1452.8000000000002</v>
      </c>
      <c r="N284" s="62">
        <f t="shared" si="80"/>
        <v>2.4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116.22400000000002</v>
      </c>
      <c r="T284" s="95">
        <f t="shared" si="84"/>
        <v>116.22400000000002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1452.8000000000002</v>
      </c>
      <c r="N285" s="62">
        <f t="shared" si="80"/>
        <v>2.4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116.22400000000002</v>
      </c>
      <c r="T285" s="95">
        <f t="shared" si="84"/>
        <v>116.22400000000002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1452.8000000000002</v>
      </c>
      <c r="N286" s="62">
        <f t="shared" si="80"/>
        <v>2.4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116.22400000000002</v>
      </c>
      <c r="T286" s="95">
        <f t="shared" si="84"/>
        <v>116.22400000000002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1452.8000000000002</v>
      </c>
      <c r="N287" s="62">
        <f t="shared" si="80"/>
        <v>2.4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116.22400000000002</v>
      </c>
      <c r="T287" s="95">
        <f t="shared" si="84"/>
        <v>116.22400000000002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1452.8000000000002</v>
      </c>
      <c r="N288" s="62">
        <f t="shared" si="80"/>
        <v>2.4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116.22400000000002</v>
      </c>
      <c r="T288" s="95">
        <f t="shared" si="84"/>
        <v>116.22400000000002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1452.8000000000002</v>
      </c>
      <c r="N289" s="62">
        <f t="shared" si="80"/>
        <v>2.4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116.22400000000002</v>
      </c>
      <c r="T289" s="95">
        <f t="shared" si="84"/>
        <v>116.22400000000002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1452.8000000000002</v>
      </c>
      <c r="N290" s="62">
        <f t="shared" si="80"/>
        <v>2.4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116.22400000000002</v>
      </c>
      <c r="T290" s="95">
        <f t="shared" si="84"/>
        <v>116.22400000000002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1452.8000000000002</v>
      </c>
      <c r="N291" s="62">
        <f t="shared" si="80"/>
        <v>2.4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116.22400000000002</v>
      </c>
      <c r="T291" s="95">
        <f t="shared" si="84"/>
        <v>116.22400000000002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1452.8000000000002</v>
      </c>
      <c r="N292" s="62">
        <f t="shared" si="80"/>
        <v>2.4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116.22400000000002</v>
      </c>
      <c r="T292" s="95">
        <f t="shared" si="84"/>
        <v>116.22400000000002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1452.8000000000002</v>
      </c>
      <c r="N293" s="62">
        <f t="shared" si="80"/>
        <v>2.4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116.22400000000002</v>
      </c>
      <c r="T293" s="95">
        <f t="shared" si="84"/>
        <v>116.22400000000002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1452.8000000000002</v>
      </c>
      <c r="N294" s="62">
        <f t="shared" si="80"/>
        <v>2.4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116.22400000000002</v>
      </c>
      <c r="T294" s="95">
        <f t="shared" si="84"/>
        <v>116.22400000000002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1452.8000000000002</v>
      </c>
      <c r="N295" s="62">
        <f t="shared" si="80"/>
        <v>2.4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116.22400000000002</v>
      </c>
      <c r="T295" s="95">
        <f t="shared" si="84"/>
        <v>116.22400000000002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1452.8000000000002</v>
      </c>
      <c r="N296" s="62">
        <f t="shared" si="80"/>
        <v>2.4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116.22400000000002</v>
      </c>
      <c r="T296" s="95">
        <f t="shared" si="84"/>
        <v>116.22400000000002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1452.8000000000002</v>
      </c>
      <c r="N297" s="62">
        <f t="shared" si="80"/>
        <v>2.4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116.22400000000002</v>
      </c>
      <c r="T297" s="95">
        <f t="shared" si="84"/>
        <v>116.22400000000002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1452.8000000000002</v>
      </c>
      <c r="N298" s="62">
        <f t="shared" si="80"/>
        <v>2.4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116.22400000000002</v>
      </c>
      <c r="T298" s="95">
        <f t="shared" si="84"/>
        <v>116.22400000000002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1452.8000000000002</v>
      </c>
      <c r="N299" s="62">
        <f t="shared" si="80"/>
        <v>2.4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116.22400000000002</v>
      </c>
      <c r="T299" s="95">
        <f t="shared" si="84"/>
        <v>116.22400000000002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1452.8000000000002</v>
      </c>
      <c r="N300" s="62">
        <f t="shared" si="80"/>
        <v>2.4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116.22400000000002</v>
      </c>
      <c r="T300" s="95">
        <f t="shared" si="84"/>
        <v>116.22400000000002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1452.8000000000002</v>
      </c>
      <c r="N301" s="62">
        <f t="shared" si="80"/>
        <v>2.4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116.22400000000002</v>
      </c>
      <c r="T301" s="95">
        <f t="shared" si="84"/>
        <v>116.22400000000002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1452.8000000000002</v>
      </c>
      <c r="N302" s="62">
        <f t="shared" si="80"/>
        <v>2.4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116.22400000000002</v>
      </c>
      <c r="T302" s="95">
        <f t="shared" si="84"/>
        <v>116.22400000000002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1452.8000000000002</v>
      </c>
      <c r="N303" s="62">
        <f t="shared" si="80"/>
        <v>2.4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116.22400000000002</v>
      </c>
      <c r="T303" s="95">
        <f t="shared" si="84"/>
        <v>116.22400000000002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1452.8000000000002</v>
      </c>
      <c r="N304" s="62">
        <f t="shared" si="80"/>
        <v>2.4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116.22400000000002</v>
      </c>
      <c r="T304" s="95">
        <f t="shared" si="84"/>
        <v>116.22400000000002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1452.8000000000002</v>
      </c>
      <c r="N305" s="62">
        <f t="shared" si="80"/>
        <v>2.4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116.22400000000002</v>
      </c>
      <c r="T305" s="95">
        <f t="shared" si="84"/>
        <v>116.22400000000002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1452.8000000000002</v>
      </c>
      <c r="N306" s="62">
        <f t="shared" si="80"/>
        <v>2.4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116.22400000000002</v>
      </c>
      <c r="T306" s="95">
        <f t="shared" si="84"/>
        <v>116.22400000000002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1452.8000000000002</v>
      </c>
      <c r="N307" s="62">
        <f t="shared" si="80"/>
        <v>2.4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116.22400000000002</v>
      </c>
      <c r="T307" s="95">
        <f t="shared" si="84"/>
        <v>116.22400000000002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1452.8000000000002</v>
      </c>
      <c r="N308" s="62">
        <f t="shared" si="80"/>
        <v>2.4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116.22400000000002</v>
      </c>
      <c r="T308" s="95">
        <f t="shared" si="84"/>
        <v>116.22400000000002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1452.8000000000002</v>
      </c>
      <c r="N309" s="62">
        <f t="shared" si="80"/>
        <v>2.4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116.22400000000002</v>
      </c>
      <c r="T309" s="95">
        <f t="shared" si="84"/>
        <v>116.22400000000002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1452.8000000000002</v>
      </c>
      <c r="N310" s="62">
        <f t="shared" si="80"/>
        <v>2.4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116.22400000000002</v>
      </c>
      <c r="T310" s="95">
        <f t="shared" si="84"/>
        <v>116.22400000000002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1452.8000000000002</v>
      </c>
      <c r="N311" s="62">
        <f t="shared" si="80"/>
        <v>2.4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116.22400000000002</v>
      </c>
      <c r="T311" s="95">
        <f t="shared" si="84"/>
        <v>116.22400000000002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1452.8000000000002</v>
      </c>
      <c r="N312" s="62">
        <f t="shared" si="80"/>
        <v>2.4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116.22400000000002</v>
      </c>
      <c r="T312" s="95">
        <f t="shared" si="84"/>
        <v>116.22400000000002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1452.8000000000002</v>
      </c>
      <c r="N313" s="62">
        <f t="shared" si="80"/>
        <v>2.4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116.22400000000002</v>
      </c>
      <c r="T313" s="95">
        <f t="shared" si="84"/>
        <v>116.22400000000002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1452.8000000000002</v>
      </c>
      <c r="N314" s="62">
        <f t="shared" si="80"/>
        <v>2.4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116.22400000000002</v>
      </c>
      <c r="T314" s="95">
        <f t="shared" si="84"/>
        <v>116.22400000000002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1452.8000000000002</v>
      </c>
      <c r="N315" s="62">
        <f t="shared" si="80"/>
        <v>2.4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116.22400000000002</v>
      </c>
      <c r="T315" s="95">
        <f t="shared" si="84"/>
        <v>116.22400000000002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1452.8000000000002</v>
      </c>
      <c r="N316" s="62">
        <f t="shared" si="80"/>
        <v>2.4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116.22400000000002</v>
      </c>
      <c r="T316" s="95">
        <f t="shared" si="84"/>
        <v>116.22400000000002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1452.8000000000002</v>
      </c>
      <c r="N317" s="62">
        <f t="shared" si="80"/>
        <v>2.4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116.22400000000002</v>
      </c>
      <c r="T317" s="95">
        <f t="shared" si="84"/>
        <v>116.22400000000002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1452.8000000000002</v>
      </c>
      <c r="N318" s="62">
        <f t="shared" si="80"/>
        <v>2.4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116.22400000000002</v>
      </c>
      <c r="T318" s="95">
        <f t="shared" si="84"/>
        <v>116.22400000000002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1452.8000000000002</v>
      </c>
      <c r="N319" s="62">
        <f t="shared" si="80"/>
        <v>2.4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116.22400000000002</v>
      </c>
      <c r="T319" s="95">
        <f t="shared" si="84"/>
        <v>116.22400000000002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1452.8000000000002</v>
      </c>
      <c r="N320" s="62">
        <f t="shared" si="80"/>
        <v>2.4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116.22400000000002</v>
      </c>
      <c r="T320" s="95">
        <f t="shared" si="84"/>
        <v>116.22400000000002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1452.8000000000002</v>
      </c>
      <c r="N321" s="62">
        <f t="shared" si="80"/>
        <v>2.4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116.22400000000002</v>
      </c>
      <c r="T321" s="95">
        <f t="shared" si="84"/>
        <v>116.22400000000002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1452.8000000000002</v>
      </c>
      <c r="N322" s="62">
        <f t="shared" si="80"/>
        <v>2.4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116.22400000000002</v>
      </c>
      <c r="T322" s="95">
        <f t="shared" si="84"/>
        <v>116.22400000000002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1452.8000000000002</v>
      </c>
      <c r="N323" s="62">
        <f t="shared" si="80"/>
        <v>2.4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116.22400000000002</v>
      </c>
      <c r="T323" s="95">
        <f t="shared" si="84"/>
        <v>116.22400000000002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1452.8000000000002</v>
      </c>
      <c r="N324" s="62">
        <f t="shared" si="80"/>
        <v>2.4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116.22400000000002</v>
      </c>
      <c r="T324" s="95">
        <f t="shared" si="84"/>
        <v>116.22400000000002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1452.8000000000002</v>
      </c>
      <c r="N325" s="62">
        <f t="shared" si="80"/>
        <v>2.4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116.22400000000002</v>
      </c>
      <c r="T325" s="95">
        <f t="shared" si="84"/>
        <v>116.22400000000002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1452.8000000000002</v>
      </c>
      <c r="N326" s="62">
        <f t="shared" si="80"/>
        <v>2.4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116.22400000000002</v>
      </c>
      <c r="T326" s="95">
        <f t="shared" si="84"/>
        <v>116.22400000000002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1452.8000000000002</v>
      </c>
      <c r="N327" s="62">
        <f t="shared" si="80"/>
        <v>2.4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116.22400000000002</v>
      </c>
      <c r="T327" s="95">
        <f t="shared" si="84"/>
        <v>116.22400000000002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1452.8000000000002</v>
      </c>
      <c r="N328" s="62">
        <f t="shared" si="80"/>
        <v>2.4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116.22400000000002</v>
      </c>
      <c r="T328" s="95">
        <f t="shared" si="84"/>
        <v>116.22400000000002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1452.8000000000002</v>
      </c>
      <c r="N329" s="62">
        <f t="shared" si="80"/>
        <v>2.4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116.22400000000002</v>
      </c>
      <c r="T329" s="95">
        <f t="shared" si="84"/>
        <v>116.22400000000002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1452.8000000000002</v>
      </c>
      <c r="N330" s="62">
        <f t="shared" si="80"/>
        <v>2.4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116.22400000000002</v>
      </c>
      <c r="T330" s="95">
        <f t="shared" si="84"/>
        <v>116.22400000000002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1452.8000000000002</v>
      </c>
      <c r="N331" s="62">
        <f t="shared" si="80"/>
        <v>2.4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116.22400000000002</v>
      </c>
      <c r="T331" s="95">
        <f t="shared" si="84"/>
        <v>116.22400000000002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1452.8000000000002</v>
      </c>
      <c r="N332" s="62">
        <f t="shared" si="80"/>
        <v>2.4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116.22400000000002</v>
      </c>
      <c r="T332" s="95">
        <f t="shared" si="84"/>
        <v>116.22400000000002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1452.8000000000002</v>
      </c>
      <c r="N333" s="62">
        <f t="shared" si="80"/>
        <v>2.4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116.22400000000002</v>
      </c>
      <c r="T333" s="95">
        <f t="shared" si="84"/>
        <v>116.22400000000002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1452.8000000000002</v>
      </c>
      <c r="N334" s="62">
        <f t="shared" si="80"/>
        <v>2.4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116.22400000000002</v>
      </c>
      <c r="T334" s="95">
        <f t="shared" si="84"/>
        <v>116.22400000000002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1452.8000000000002</v>
      </c>
      <c r="N335" s="62">
        <f t="shared" si="80"/>
        <v>2.4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116.22400000000002</v>
      </c>
      <c r="T335" s="95">
        <f t="shared" si="84"/>
        <v>116.22400000000002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1452.8000000000002</v>
      </c>
      <c r="N336" s="62">
        <f t="shared" si="80"/>
        <v>2.4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116.22400000000002</v>
      </c>
      <c r="T336" s="95">
        <f t="shared" si="84"/>
        <v>116.22400000000002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1452.8000000000002</v>
      </c>
      <c r="N337" s="62">
        <f t="shared" si="80"/>
        <v>2.4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116.22400000000002</v>
      </c>
      <c r="T337" s="95">
        <f t="shared" si="84"/>
        <v>116.22400000000002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1452.8000000000002</v>
      </c>
      <c r="N338" s="62">
        <f t="shared" si="80"/>
        <v>2.4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116.22400000000002</v>
      </c>
      <c r="T338" s="95">
        <f t="shared" si="84"/>
        <v>116.22400000000002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1452.8000000000002</v>
      </c>
      <c r="N339" s="62">
        <f t="shared" si="80"/>
        <v>2.4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116.22400000000002</v>
      </c>
      <c r="T339" s="95">
        <f t="shared" si="84"/>
        <v>116.22400000000002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1452.8000000000002</v>
      </c>
      <c r="N340" s="62">
        <f t="shared" si="80"/>
        <v>2.4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116.22400000000002</v>
      </c>
      <c r="T340" s="95">
        <f t="shared" si="84"/>
        <v>116.22400000000002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1452.8000000000002</v>
      </c>
      <c r="N341" s="62">
        <f t="shared" si="80"/>
        <v>2.4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116.22400000000002</v>
      </c>
      <c r="T341" s="95">
        <f t="shared" si="84"/>
        <v>116.22400000000002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1452.8000000000002</v>
      </c>
      <c r="N342" s="62">
        <f t="shared" si="80"/>
        <v>2.4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116.22400000000002</v>
      </c>
      <c r="T342" s="95">
        <f t="shared" si="84"/>
        <v>116.22400000000002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1452.8000000000002</v>
      </c>
      <c r="N343" s="62">
        <f t="shared" ref="N343:N406" si="91">SUMPRODUCT($C$3:$K$3,$C$6:$K$6)/1000</f>
        <v>2.4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116.22400000000002</v>
      </c>
      <c r="T343" s="95">
        <f t="shared" ref="T343:T406" si="95">SUM(Q343:S343)</f>
        <v>116.22400000000002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1452.8000000000002</v>
      </c>
      <c r="N344" s="62">
        <f t="shared" si="91"/>
        <v>2.4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116.22400000000002</v>
      </c>
      <c r="T344" s="95">
        <f t="shared" si="95"/>
        <v>116.22400000000002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1452.8000000000002</v>
      </c>
      <c r="N345" s="62">
        <f t="shared" si="91"/>
        <v>2.4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116.22400000000002</v>
      </c>
      <c r="T345" s="95">
        <f t="shared" si="95"/>
        <v>116.22400000000002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1452.8000000000002</v>
      </c>
      <c r="N346" s="62">
        <f t="shared" si="91"/>
        <v>2.4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116.22400000000002</v>
      </c>
      <c r="T346" s="95">
        <f t="shared" si="95"/>
        <v>116.22400000000002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1452.8000000000002</v>
      </c>
      <c r="N347" s="62">
        <f t="shared" si="91"/>
        <v>2.4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116.22400000000002</v>
      </c>
      <c r="T347" s="95">
        <f t="shared" si="95"/>
        <v>116.22400000000002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1452.8000000000002</v>
      </c>
      <c r="N348" s="62">
        <f t="shared" si="91"/>
        <v>2.4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116.22400000000002</v>
      </c>
      <c r="T348" s="95">
        <f t="shared" si="95"/>
        <v>116.22400000000002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1452.8000000000002</v>
      </c>
      <c r="N349" s="62">
        <f t="shared" si="91"/>
        <v>2.4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116.22400000000002</v>
      </c>
      <c r="T349" s="95">
        <f t="shared" si="95"/>
        <v>116.22400000000002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1452.8000000000002</v>
      </c>
      <c r="N350" s="62">
        <f t="shared" si="91"/>
        <v>2.4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116.22400000000002</v>
      </c>
      <c r="T350" s="95">
        <f t="shared" si="95"/>
        <v>116.22400000000002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1452.8000000000002</v>
      </c>
      <c r="N351" s="62">
        <f t="shared" si="91"/>
        <v>2.4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116.22400000000002</v>
      </c>
      <c r="T351" s="95">
        <f t="shared" si="95"/>
        <v>116.22400000000002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1452.8000000000002</v>
      </c>
      <c r="N352" s="62">
        <f t="shared" si="91"/>
        <v>2.4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116.22400000000002</v>
      </c>
      <c r="T352" s="95">
        <f t="shared" si="95"/>
        <v>116.22400000000002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1452.8000000000002</v>
      </c>
      <c r="N353" s="62">
        <f t="shared" si="91"/>
        <v>2.4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116.22400000000002</v>
      </c>
      <c r="T353" s="95">
        <f t="shared" si="95"/>
        <v>116.22400000000002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1452.8000000000002</v>
      </c>
      <c r="N354" s="62">
        <f t="shared" si="91"/>
        <v>2.4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116.22400000000002</v>
      </c>
      <c r="T354" s="95">
        <f t="shared" si="95"/>
        <v>116.22400000000002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1452.8000000000002</v>
      </c>
      <c r="N355" s="62">
        <f t="shared" si="91"/>
        <v>2.4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116.22400000000002</v>
      </c>
      <c r="T355" s="95">
        <f t="shared" si="95"/>
        <v>116.22400000000002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1452.8000000000002</v>
      </c>
      <c r="N356" s="62">
        <f t="shared" si="91"/>
        <v>2.4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116.22400000000002</v>
      </c>
      <c r="T356" s="95">
        <f t="shared" si="95"/>
        <v>116.22400000000002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1452.8000000000002</v>
      </c>
      <c r="N357" s="62">
        <f t="shared" si="91"/>
        <v>2.4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116.22400000000002</v>
      </c>
      <c r="T357" s="95">
        <f t="shared" si="95"/>
        <v>116.22400000000002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1452.8000000000002</v>
      </c>
      <c r="N358" s="62">
        <f t="shared" si="91"/>
        <v>2.4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116.22400000000002</v>
      </c>
      <c r="T358" s="95">
        <f t="shared" si="95"/>
        <v>116.22400000000002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1452.8000000000002</v>
      </c>
      <c r="N359" s="62">
        <f t="shared" si="91"/>
        <v>2.4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116.22400000000002</v>
      </c>
      <c r="T359" s="95">
        <f t="shared" si="95"/>
        <v>116.22400000000002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1452.8000000000002</v>
      </c>
      <c r="N360" s="62">
        <f t="shared" si="91"/>
        <v>2.4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116.22400000000002</v>
      </c>
      <c r="T360" s="95">
        <f t="shared" si="95"/>
        <v>116.22400000000002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1452.8000000000002</v>
      </c>
      <c r="N361" s="62">
        <f t="shared" si="91"/>
        <v>2.4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116.22400000000002</v>
      </c>
      <c r="T361" s="95">
        <f t="shared" si="95"/>
        <v>116.22400000000002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1452.8000000000002</v>
      </c>
      <c r="N362" s="62">
        <f t="shared" si="91"/>
        <v>2.4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116.22400000000002</v>
      </c>
      <c r="T362" s="95">
        <f t="shared" si="95"/>
        <v>116.22400000000002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1452.8000000000002</v>
      </c>
      <c r="N363" s="62">
        <f t="shared" si="91"/>
        <v>2.4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116.22400000000002</v>
      </c>
      <c r="T363" s="95">
        <f t="shared" si="95"/>
        <v>116.22400000000002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1452.8000000000002</v>
      </c>
      <c r="N364" s="62">
        <f t="shared" si="91"/>
        <v>2.4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116.22400000000002</v>
      </c>
      <c r="T364" s="95">
        <f t="shared" si="95"/>
        <v>116.22400000000002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1452.8000000000002</v>
      </c>
      <c r="N365" s="62">
        <f t="shared" si="91"/>
        <v>2.4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116.22400000000002</v>
      </c>
      <c r="T365" s="95">
        <f t="shared" si="95"/>
        <v>116.22400000000002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1452.8000000000002</v>
      </c>
      <c r="N366" s="62">
        <f t="shared" si="91"/>
        <v>2.4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116.22400000000002</v>
      </c>
      <c r="T366" s="95">
        <f t="shared" si="95"/>
        <v>116.22400000000002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1452.8000000000002</v>
      </c>
      <c r="N367" s="62">
        <f t="shared" si="91"/>
        <v>2.4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116.22400000000002</v>
      </c>
      <c r="T367" s="95">
        <f t="shared" si="95"/>
        <v>116.22400000000002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1452.8000000000002</v>
      </c>
      <c r="N368" s="62">
        <f t="shared" si="91"/>
        <v>2.4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116.22400000000002</v>
      </c>
      <c r="T368" s="95">
        <f t="shared" si="95"/>
        <v>116.22400000000002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1452.8000000000002</v>
      </c>
      <c r="N369" s="62">
        <f t="shared" si="91"/>
        <v>2.4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116.22400000000002</v>
      </c>
      <c r="T369" s="95">
        <f t="shared" si="95"/>
        <v>116.22400000000002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1452.8000000000002</v>
      </c>
      <c r="N370" s="62">
        <f t="shared" si="91"/>
        <v>2.4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116.22400000000002</v>
      </c>
      <c r="T370" s="95">
        <f t="shared" si="95"/>
        <v>116.22400000000002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1452.8000000000002</v>
      </c>
      <c r="N371" s="62">
        <f t="shared" si="91"/>
        <v>2.4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116.22400000000002</v>
      </c>
      <c r="T371" s="95">
        <f t="shared" si="95"/>
        <v>116.22400000000002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1452.8000000000002</v>
      </c>
      <c r="N372" s="62">
        <f t="shared" si="91"/>
        <v>2.4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116.22400000000002</v>
      </c>
      <c r="T372" s="95">
        <f t="shared" si="95"/>
        <v>116.22400000000002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1452.8000000000002</v>
      </c>
      <c r="N373" s="62">
        <f t="shared" si="91"/>
        <v>2.4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116.22400000000002</v>
      </c>
      <c r="T373" s="95">
        <f t="shared" si="95"/>
        <v>116.22400000000002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1452.8000000000002</v>
      </c>
      <c r="N374" s="62">
        <f t="shared" si="91"/>
        <v>2.4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116.22400000000002</v>
      </c>
      <c r="T374" s="95">
        <f t="shared" si="95"/>
        <v>116.22400000000002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1452.8000000000002</v>
      </c>
      <c r="N375" s="62">
        <f t="shared" si="91"/>
        <v>2.4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116.22400000000002</v>
      </c>
      <c r="T375" s="95">
        <f t="shared" si="95"/>
        <v>116.22400000000002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1452.8000000000002</v>
      </c>
      <c r="N376" s="62">
        <f t="shared" si="91"/>
        <v>2.4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116.22400000000002</v>
      </c>
      <c r="T376" s="95">
        <f t="shared" si="95"/>
        <v>116.22400000000002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1452.8000000000002</v>
      </c>
      <c r="N377" s="62">
        <f t="shared" si="91"/>
        <v>2.4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116.22400000000002</v>
      </c>
      <c r="T377" s="95">
        <f t="shared" si="95"/>
        <v>116.22400000000002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1452.8000000000002</v>
      </c>
      <c r="N378" s="62">
        <f t="shared" si="91"/>
        <v>2.4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116.22400000000002</v>
      </c>
      <c r="T378" s="95">
        <f t="shared" si="95"/>
        <v>116.22400000000002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1452.8000000000002</v>
      </c>
      <c r="N379" s="62">
        <f t="shared" si="91"/>
        <v>2.4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116.22400000000002</v>
      </c>
      <c r="T379" s="95">
        <f t="shared" si="95"/>
        <v>116.22400000000002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1452.8000000000002</v>
      </c>
      <c r="N380" s="62">
        <f t="shared" si="91"/>
        <v>2.4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116.22400000000002</v>
      </c>
      <c r="T380" s="95">
        <f t="shared" si="95"/>
        <v>116.22400000000002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1452.8000000000002</v>
      </c>
      <c r="N381" s="62">
        <f t="shared" si="91"/>
        <v>2.4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116.22400000000002</v>
      </c>
      <c r="T381" s="95">
        <f t="shared" si="95"/>
        <v>116.22400000000002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1452.8000000000002</v>
      </c>
      <c r="N382" s="62">
        <f t="shared" si="91"/>
        <v>2.4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116.22400000000002</v>
      </c>
      <c r="T382" s="95">
        <f t="shared" si="95"/>
        <v>116.22400000000002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1452.8000000000002</v>
      </c>
      <c r="N383" s="62">
        <f t="shared" si="91"/>
        <v>2.4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116.22400000000002</v>
      </c>
      <c r="T383" s="95">
        <f t="shared" si="95"/>
        <v>116.22400000000002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1452.8000000000002</v>
      </c>
      <c r="N384" s="62">
        <f t="shared" si="91"/>
        <v>2.4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116.22400000000002</v>
      </c>
      <c r="T384" s="95">
        <f t="shared" si="95"/>
        <v>116.22400000000002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1452.8000000000002</v>
      </c>
      <c r="N385" s="62">
        <f t="shared" si="91"/>
        <v>2.4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116.22400000000002</v>
      </c>
      <c r="T385" s="95">
        <f t="shared" si="95"/>
        <v>116.22400000000002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1452.8000000000002</v>
      </c>
      <c r="N386" s="62">
        <f t="shared" si="91"/>
        <v>2.4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116.22400000000002</v>
      </c>
      <c r="T386" s="95">
        <f t="shared" si="95"/>
        <v>116.22400000000002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1452.8000000000002</v>
      </c>
      <c r="N387" s="62">
        <f t="shared" si="91"/>
        <v>2.4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116.22400000000002</v>
      </c>
      <c r="T387" s="95">
        <f t="shared" si="95"/>
        <v>116.22400000000002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1452.8000000000002</v>
      </c>
      <c r="N388" s="62">
        <f t="shared" si="91"/>
        <v>2.4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116.22400000000002</v>
      </c>
      <c r="T388" s="95">
        <f t="shared" si="95"/>
        <v>116.22400000000002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1452.8000000000002</v>
      </c>
      <c r="N389" s="62">
        <f t="shared" si="91"/>
        <v>2.4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116.22400000000002</v>
      </c>
      <c r="T389" s="95">
        <f t="shared" si="95"/>
        <v>116.22400000000002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1452.8000000000002</v>
      </c>
      <c r="N390" s="62">
        <f t="shared" si="91"/>
        <v>2.4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116.22400000000002</v>
      </c>
      <c r="T390" s="95">
        <f t="shared" si="95"/>
        <v>116.22400000000002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1452.8000000000002</v>
      </c>
      <c r="N391" s="62">
        <f t="shared" si="91"/>
        <v>2.4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116.22400000000002</v>
      </c>
      <c r="T391" s="95">
        <f t="shared" si="95"/>
        <v>116.22400000000002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1452.8000000000002</v>
      </c>
      <c r="N392" s="62">
        <f t="shared" si="91"/>
        <v>2.4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116.22400000000002</v>
      </c>
      <c r="T392" s="95">
        <f t="shared" si="95"/>
        <v>116.22400000000002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1452.8000000000002</v>
      </c>
      <c r="N393" s="62">
        <f t="shared" si="91"/>
        <v>2.4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116.22400000000002</v>
      </c>
      <c r="T393" s="95">
        <f t="shared" si="95"/>
        <v>116.22400000000002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1452.8000000000002</v>
      </c>
      <c r="N394" s="62">
        <f t="shared" si="91"/>
        <v>2.4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116.22400000000002</v>
      </c>
      <c r="T394" s="95">
        <f t="shared" si="95"/>
        <v>116.22400000000002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1452.8000000000002</v>
      </c>
      <c r="N395" s="62">
        <f t="shared" si="91"/>
        <v>2.4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116.22400000000002</v>
      </c>
      <c r="T395" s="95">
        <f t="shared" si="95"/>
        <v>116.22400000000002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1452.8000000000002</v>
      </c>
      <c r="N396" s="62">
        <f t="shared" si="91"/>
        <v>2.4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116.22400000000002</v>
      </c>
      <c r="T396" s="95">
        <f t="shared" si="95"/>
        <v>116.22400000000002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1452.8000000000002</v>
      </c>
      <c r="N397" s="62">
        <f t="shared" si="91"/>
        <v>2.4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116.22400000000002</v>
      </c>
      <c r="T397" s="95">
        <f t="shared" si="95"/>
        <v>116.22400000000002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1452.8000000000002</v>
      </c>
      <c r="N398" s="62">
        <f t="shared" si="91"/>
        <v>2.4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116.22400000000002</v>
      </c>
      <c r="T398" s="95">
        <f t="shared" si="95"/>
        <v>116.22400000000002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1452.8000000000002</v>
      </c>
      <c r="N399" s="62">
        <f t="shared" si="91"/>
        <v>2.4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116.22400000000002</v>
      </c>
      <c r="T399" s="95">
        <f t="shared" si="95"/>
        <v>116.22400000000002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1452.8000000000002</v>
      </c>
      <c r="N400" s="62">
        <f t="shared" si="91"/>
        <v>2.4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116.22400000000002</v>
      </c>
      <c r="T400" s="95">
        <f t="shared" si="95"/>
        <v>116.22400000000002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1452.8000000000002</v>
      </c>
      <c r="N401" s="62">
        <f t="shared" si="91"/>
        <v>2.4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116.22400000000002</v>
      </c>
      <c r="T401" s="95">
        <f t="shared" si="95"/>
        <v>116.22400000000002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1452.8000000000002</v>
      </c>
      <c r="N402" s="62">
        <f t="shared" si="91"/>
        <v>2.4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116.22400000000002</v>
      </c>
      <c r="T402" s="95">
        <f t="shared" si="95"/>
        <v>116.22400000000002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1452.8000000000002</v>
      </c>
      <c r="N403" s="62">
        <f t="shared" si="91"/>
        <v>2.4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116.22400000000002</v>
      </c>
      <c r="T403" s="95">
        <f t="shared" si="95"/>
        <v>116.22400000000002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1452.8000000000002</v>
      </c>
      <c r="N404" s="62">
        <f t="shared" si="91"/>
        <v>2.4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116.22400000000002</v>
      </c>
      <c r="T404" s="95">
        <f t="shared" si="95"/>
        <v>116.22400000000002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1452.8000000000002</v>
      </c>
      <c r="N405" s="62">
        <f t="shared" si="91"/>
        <v>2.4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116.22400000000002</v>
      </c>
      <c r="T405" s="95">
        <f t="shared" si="95"/>
        <v>116.22400000000002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1452.8000000000002</v>
      </c>
      <c r="N406" s="62">
        <f t="shared" si="91"/>
        <v>2.4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116.22400000000002</v>
      </c>
      <c r="T406" s="95">
        <f t="shared" si="95"/>
        <v>116.22400000000002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1452.8000000000002</v>
      </c>
      <c r="N407" s="62">
        <f t="shared" ref="N407:N470" si="102">SUMPRODUCT($C$3:$K$3,$C$6:$K$6)/1000</f>
        <v>2.4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116.22400000000002</v>
      </c>
      <c r="T407" s="95">
        <f t="shared" ref="T407:T470" si="106">SUM(Q407:S407)</f>
        <v>116.22400000000002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1452.8000000000002</v>
      </c>
      <c r="N408" s="62">
        <f t="shared" si="102"/>
        <v>2.4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116.22400000000002</v>
      </c>
      <c r="T408" s="95">
        <f t="shared" si="106"/>
        <v>116.22400000000002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1452.8000000000002</v>
      </c>
      <c r="N409" s="62">
        <f t="shared" si="102"/>
        <v>2.4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116.22400000000002</v>
      </c>
      <c r="T409" s="95">
        <f t="shared" si="106"/>
        <v>116.22400000000002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1452.8000000000002</v>
      </c>
      <c r="N410" s="62">
        <f t="shared" si="102"/>
        <v>2.4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116.22400000000002</v>
      </c>
      <c r="T410" s="95">
        <f t="shared" si="106"/>
        <v>116.22400000000002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1452.8000000000002</v>
      </c>
      <c r="N411" s="62">
        <f t="shared" si="102"/>
        <v>2.4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116.22400000000002</v>
      </c>
      <c r="T411" s="95">
        <f t="shared" si="106"/>
        <v>116.22400000000002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1452.8000000000002</v>
      </c>
      <c r="N412" s="62">
        <f t="shared" si="102"/>
        <v>2.4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116.22400000000002</v>
      </c>
      <c r="T412" s="95">
        <f t="shared" si="106"/>
        <v>116.22400000000002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1452.8000000000002</v>
      </c>
      <c r="N413" s="62">
        <f t="shared" si="102"/>
        <v>2.4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116.22400000000002</v>
      </c>
      <c r="T413" s="95">
        <f t="shared" si="106"/>
        <v>116.22400000000002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1452.8000000000002</v>
      </c>
      <c r="N414" s="62">
        <f t="shared" si="102"/>
        <v>2.4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116.22400000000002</v>
      </c>
      <c r="T414" s="95">
        <f t="shared" si="106"/>
        <v>116.22400000000002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1452.8000000000002</v>
      </c>
      <c r="N415" s="62">
        <f t="shared" si="102"/>
        <v>2.4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116.22400000000002</v>
      </c>
      <c r="T415" s="95">
        <f t="shared" si="106"/>
        <v>116.22400000000002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1452.8000000000002</v>
      </c>
      <c r="N416" s="62">
        <f t="shared" si="102"/>
        <v>2.4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116.22400000000002</v>
      </c>
      <c r="T416" s="95">
        <f t="shared" si="106"/>
        <v>116.22400000000002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1452.8000000000002</v>
      </c>
      <c r="N417" s="62">
        <f t="shared" si="102"/>
        <v>2.4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116.22400000000002</v>
      </c>
      <c r="T417" s="95">
        <f t="shared" si="106"/>
        <v>116.22400000000002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1452.8000000000002</v>
      </c>
      <c r="N418" s="62">
        <f t="shared" si="102"/>
        <v>2.4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116.22400000000002</v>
      </c>
      <c r="T418" s="95">
        <f t="shared" si="106"/>
        <v>116.22400000000002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1452.8000000000002</v>
      </c>
      <c r="N419" s="62">
        <f t="shared" si="102"/>
        <v>2.4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116.22400000000002</v>
      </c>
      <c r="T419" s="95">
        <f t="shared" si="106"/>
        <v>116.22400000000002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1452.8000000000002</v>
      </c>
      <c r="N420" s="62">
        <f t="shared" si="102"/>
        <v>2.4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116.22400000000002</v>
      </c>
      <c r="T420" s="95">
        <f t="shared" si="106"/>
        <v>116.22400000000002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1452.8000000000002</v>
      </c>
      <c r="N421" s="62">
        <f t="shared" si="102"/>
        <v>2.4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116.22400000000002</v>
      </c>
      <c r="T421" s="95">
        <f t="shared" si="106"/>
        <v>116.22400000000002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1452.8000000000002</v>
      </c>
      <c r="N422" s="62">
        <f t="shared" si="102"/>
        <v>2.4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116.22400000000002</v>
      </c>
      <c r="T422" s="95">
        <f t="shared" si="106"/>
        <v>116.22400000000002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1452.8000000000002</v>
      </c>
      <c r="N423" s="62">
        <f t="shared" si="102"/>
        <v>2.4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116.22400000000002</v>
      </c>
      <c r="T423" s="95">
        <f t="shared" si="106"/>
        <v>116.22400000000002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1452.8000000000002</v>
      </c>
      <c r="N424" s="62">
        <f t="shared" si="102"/>
        <v>2.4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116.22400000000002</v>
      </c>
      <c r="T424" s="95">
        <f t="shared" si="106"/>
        <v>116.22400000000002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1452.8000000000002</v>
      </c>
      <c r="N425" s="62">
        <f t="shared" si="102"/>
        <v>2.4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116.22400000000002</v>
      </c>
      <c r="T425" s="95">
        <f t="shared" si="106"/>
        <v>116.22400000000002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1452.8000000000002</v>
      </c>
      <c r="N426" s="62">
        <f t="shared" si="102"/>
        <v>2.4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116.22400000000002</v>
      </c>
      <c r="T426" s="95">
        <f t="shared" si="106"/>
        <v>116.22400000000002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1452.8000000000002</v>
      </c>
      <c r="N427" s="62">
        <f t="shared" si="102"/>
        <v>2.4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116.22400000000002</v>
      </c>
      <c r="T427" s="95">
        <f t="shared" si="106"/>
        <v>116.22400000000002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1452.8000000000002</v>
      </c>
      <c r="N428" s="62">
        <f t="shared" si="102"/>
        <v>2.4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116.22400000000002</v>
      </c>
      <c r="T428" s="95">
        <f t="shared" si="106"/>
        <v>116.22400000000002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1452.8000000000002</v>
      </c>
      <c r="N429" s="62">
        <f t="shared" si="102"/>
        <v>2.4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116.22400000000002</v>
      </c>
      <c r="T429" s="95">
        <f t="shared" si="106"/>
        <v>116.22400000000002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1452.8000000000002</v>
      </c>
      <c r="N430" s="62">
        <f t="shared" si="102"/>
        <v>2.4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116.22400000000002</v>
      </c>
      <c r="T430" s="95">
        <f t="shared" si="106"/>
        <v>116.22400000000002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1452.8000000000002</v>
      </c>
      <c r="N431" s="62">
        <f t="shared" si="102"/>
        <v>2.4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116.22400000000002</v>
      </c>
      <c r="T431" s="95">
        <f t="shared" si="106"/>
        <v>116.22400000000002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1452.8000000000002</v>
      </c>
      <c r="N432" s="62">
        <f t="shared" si="102"/>
        <v>2.4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116.22400000000002</v>
      </c>
      <c r="T432" s="95">
        <f t="shared" si="106"/>
        <v>116.22400000000002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1452.8000000000002</v>
      </c>
      <c r="N433" s="62">
        <f t="shared" si="102"/>
        <v>2.4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116.22400000000002</v>
      </c>
      <c r="T433" s="95">
        <f t="shared" si="106"/>
        <v>116.22400000000002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1452.8000000000002</v>
      </c>
      <c r="N434" s="62">
        <f t="shared" si="102"/>
        <v>2.4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116.22400000000002</v>
      </c>
      <c r="T434" s="95">
        <f t="shared" si="106"/>
        <v>116.22400000000002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1452.8000000000002</v>
      </c>
      <c r="N435" s="62">
        <f t="shared" si="102"/>
        <v>2.4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116.22400000000002</v>
      </c>
      <c r="T435" s="95">
        <f t="shared" si="106"/>
        <v>116.22400000000002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1452.8000000000002</v>
      </c>
      <c r="N436" s="62">
        <f t="shared" si="102"/>
        <v>2.4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116.22400000000002</v>
      </c>
      <c r="T436" s="95">
        <f t="shared" si="106"/>
        <v>116.22400000000002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1452.8000000000002</v>
      </c>
      <c r="N437" s="62">
        <f t="shared" si="102"/>
        <v>2.4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116.22400000000002</v>
      </c>
      <c r="T437" s="95">
        <f t="shared" si="106"/>
        <v>116.22400000000002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1452.8000000000002</v>
      </c>
      <c r="N438" s="62">
        <f t="shared" si="102"/>
        <v>2.4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116.22400000000002</v>
      </c>
      <c r="T438" s="95">
        <f t="shared" si="106"/>
        <v>116.22400000000002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1452.8000000000002</v>
      </c>
      <c r="N439" s="62">
        <f t="shared" si="102"/>
        <v>2.4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116.22400000000002</v>
      </c>
      <c r="T439" s="95">
        <f t="shared" si="106"/>
        <v>116.22400000000002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1452.8000000000002</v>
      </c>
      <c r="N440" s="62">
        <f t="shared" si="102"/>
        <v>2.4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116.22400000000002</v>
      </c>
      <c r="T440" s="95">
        <f t="shared" si="106"/>
        <v>116.22400000000002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1452.8000000000002</v>
      </c>
      <c r="N441" s="62">
        <f t="shared" si="102"/>
        <v>2.4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116.22400000000002</v>
      </c>
      <c r="T441" s="95">
        <f t="shared" si="106"/>
        <v>116.22400000000002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1452.8000000000002</v>
      </c>
      <c r="N442" s="62">
        <f t="shared" si="102"/>
        <v>2.4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116.22400000000002</v>
      </c>
      <c r="T442" s="95">
        <f t="shared" si="106"/>
        <v>116.22400000000002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1452.8000000000002</v>
      </c>
      <c r="N443" s="62">
        <f t="shared" si="102"/>
        <v>2.4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116.22400000000002</v>
      </c>
      <c r="T443" s="95">
        <f t="shared" si="106"/>
        <v>116.22400000000002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1452.8000000000002</v>
      </c>
      <c r="N444" s="62">
        <f t="shared" si="102"/>
        <v>2.4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116.22400000000002</v>
      </c>
      <c r="T444" s="95">
        <f t="shared" si="106"/>
        <v>116.22400000000002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1452.8000000000002</v>
      </c>
      <c r="N445" s="62">
        <f t="shared" si="102"/>
        <v>2.4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116.22400000000002</v>
      </c>
      <c r="T445" s="95">
        <f t="shared" si="106"/>
        <v>116.22400000000002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1452.8000000000002</v>
      </c>
      <c r="N446" s="62">
        <f t="shared" si="102"/>
        <v>2.4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116.22400000000002</v>
      </c>
      <c r="T446" s="95">
        <f t="shared" si="106"/>
        <v>116.22400000000002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1452.8000000000002</v>
      </c>
      <c r="N447" s="62">
        <f t="shared" si="102"/>
        <v>2.4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116.22400000000002</v>
      </c>
      <c r="T447" s="95">
        <f t="shared" si="106"/>
        <v>116.22400000000002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1452.8000000000002</v>
      </c>
      <c r="N448" s="62">
        <f t="shared" si="102"/>
        <v>2.4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116.22400000000002</v>
      </c>
      <c r="T448" s="95">
        <f t="shared" si="106"/>
        <v>116.22400000000002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1452.8000000000002</v>
      </c>
      <c r="N449" s="62">
        <f t="shared" si="102"/>
        <v>2.4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116.22400000000002</v>
      </c>
      <c r="T449" s="95">
        <f t="shared" si="106"/>
        <v>116.22400000000002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1452.8000000000002</v>
      </c>
      <c r="N450" s="62">
        <f t="shared" si="102"/>
        <v>2.4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116.22400000000002</v>
      </c>
      <c r="T450" s="95">
        <f t="shared" si="106"/>
        <v>116.22400000000002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1452.8000000000002</v>
      </c>
      <c r="N451" s="62">
        <f t="shared" si="102"/>
        <v>2.4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116.22400000000002</v>
      </c>
      <c r="T451" s="95">
        <f t="shared" si="106"/>
        <v>116.22400000000002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1452.8000000000002</v>
      </c>
      <c r="N452" s="62">
        <f t="shared" si="102"/>
        <v>2.4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116.22400000000002</v>
      </c>
      <c r="T452" s="95">
        <f t="shared" si="106"/>
        <v>116.22400000000002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1452.8000000000002</v>
      </c>
      <c r="N453" s="62">
        <f t="shared" si="102"/>
        <v>2.4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116.22400000000002</v>
      </c>
      <c r="T453" s="95">
        <f t="shared" si="106"/>
        <v>116.22400000000002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1452.8000000000002</v>
      </c>
      <c r="N454" s="62">
        <f t="shared" si="102"/>
        <v>2.4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116.22400000000002</v>
      </c>
      <c r="T454" s="95">
        <f t="shared" si="106"/>
        <v>116.22400000000002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1452.8000000000002</v>
      </c>
      <c r="N455" s="62">
        <f t="shared" si="102"/>
        <v>2.4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116.22400000000002</v>
      </c>
      <c r="T455" s="95">
        <f t="shared" si="106"/>
        <v>116.22400000000002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1452.8000000000002</v>
      </c>
      <c r="N456" s="62">
        <f t="shared" si="102"/>
        <v>2.4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116.22400000000002</v>
      </c>
      <c r="T456" s="95">
        <f t="shared" si="106"/>
        <v>116.22400000000002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1452.8000000000002</v>
      </c>
      <c r="N457" s="62">
        <f t="shared" si="102"/>
        <v>2.4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116.22400000000002</v>
      </c>
      <c r="T457" s="95">
        <f t="shared" si="106"/>
        <v>116.22400000000002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1452.8000000000002</v>
      </c>
      <c r="N458" s="62">
        <f t="shared" si="102"/>
        <v>2.4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116.22400000000002</v>
      </c>
      <c r="T458" s="95">
        <f t="shared" si="106"/>
        <v>116.22400000000002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1452.8000000000002</v>
      </c>
      <c r="N459" s="62">
        <f t="shared" si="102"/>
        <v>2.4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116.22400000000002</v>
      </c>
      <c r="T459" s="95">
        <f t="shared" si="106"/>
        <v>116.22400000000002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1452.8000000000002</v>
      </c>
      <c r="N460" s="62">
        <f t="shared" si="102"/>
        <v>2.4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116.22400000000002</v>
      </c>
      <c r="T460" s="95">
        <f t="shared" si="106"/>
        <v>116.22400000000002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1452.8000000000002</v>
      </c>
      <c r="N461" s="62">
        <f t="shared" si="102"/>
        <v>2.4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116.22400000000002</v>
      </c>
      <c r="T461" s="95">
        <f t="shared" si="106"/>
        <v>116.22400000000002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1452.8000000000002</v>
      </c>
      <c r="N462" s="62">
        <f t="shared" si="102"/>
        <v>2.4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116.22400000000002</v>
      </c>
      <c r="T462" s="95">
        <f t="shared" si="106"/>
        <v>116.22400000000002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1452.8000000000002</v>
      </c>
      <c r="N463" s="62">
        <f t="shared" si="102"/>
        <v>2.4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116.22400000000002</v>
      </c>
      <c r="T463" s="95">
        <f t="shared" si="106"/>
        <v>116.22400000000002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1452.8000000000002</v>
      </c>
      <c r="N464" s="62">
        <f t="shared" si="102"/>
        <v>2.4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116.22400000000002</v>
      </c>
      <c r="T464" s="95">
        <f t="shared" si="106"/>
        <v>116.22400000000002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1452.8000000000002</v>
      </c>
      <c r="N465" s="62">
        <f t="shared" si="102"/>
        <v>2.4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116.22400000000002</v>
      </c>
      <c r="T465" s="95">
        <f t="shared" si="106"/>
        <v>116.22400000000002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1452.8000000000002</v>
      </c>
      <c r="N466" s="62">
        <f t="shared" si="102"/>
        <v>2.4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116.22400000000002</v>
      </c>
      <c r="T466" s="95">
        <f t="shared" si="106"/>
        <v>116.22400000000002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1452.8000000000002</v>
      </c>
      <c r="N467" s="62">
        <f t="shared" si="102"/>
        <v>2.4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116.22400000000002</v>
      </c>
      <c r="T467" s="95">
        <f t="shared" si="106"/>
        <v>116.22400000000002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1452.8000000000002</v>
      </c>
      <c r="N468" s="62">
        <f t="shared" si="102"/>
        <v>2.4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116.22400000000002</v>
      </c>
      <c r="T468" s="95">
        <f t="shared" si="106"/>
        <v>116.22400000000002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1452.8000000000002</v>
      </c>
      <c r="N469" s="62">
        <f t="shared" si="102"/>
        <v>2.4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116.22400000000002</v>
      </c>
      <c r="T469" s="95">
        <f t="shared" si="106"/>
        <v>116.22400000000002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1452.8000000000002</v>
      </c>
      <c r="N470" s="62">
        <f t="shared" si="102"/>
        <v>2.4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116.22400000000002</v>
      </c>
      <c r="T470" s="95">
        <f t="shared" si="106"/>
        <v>116.22400000000002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1452.8000000000002</v>
      </c>
      <c r="N471" s="62">
        <f t="shared" ref="N471:N502" si="113">SUMPRODUCT($C$3:$K$3,$C$6:$K$6)/1000</f>
        <v>2.4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116.22400000000002</v>
      </c>
      <c r="T471" s="95">
        <f t="shared" ref="T471:T502" si="117">SUM(Q471:S471)</f>
        <v>116.22400000000002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1452.8000000000002</v>
      </c>
      <c r="N472" s="62">
        <f t="shared" si="113"/>
        <v>2.4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116.22400000000002</v>
      </c>
      <c r="T472" s="95">
        <f t="shared" si="117"/>
        <v>116.22400000000002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1452.8000000000002</v>
      </c>
      <c r="N473" s="62">
        <f t="shared" si="113"/>
        <v>2.4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116.22400000000002</v>
      </c>
      <c r="T473" s="95">
        <f t="shared" si="117"/>
        <v>116.22400000000002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1452.8000000000002</v>
      </c>
      <c r="N474" s="62">
        <f t="shared" si="113"/>
        <v>2.4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116.22400000000002</v>
      </c>
      <c r="T474" s="95">
        <f t="shared" si="117"/>
        <v>116.22400000000002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1452.8000000000002</v>
      </c>
      <c r="N475" s="62">
        <f t="shared" si="113"/>
        <v>2.4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116.22400000000002</v>
      </c>
      <c r="T475" s="95">
        <f t="shared" si="117"/>
        <v>116.22400000000002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1452.8000000000002</v>
      </c>
      <c r="N476" s="62">
        <f t="shared" si="113"/>
        <v>2.4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116.22400000000002</v>
      </c>
      <c r="T476" s="95">
        <f t="shared" si="117"/>
        <v>116.22400000000002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1452.8000000000002</v>
      </c>
      <c r="N477" s="62">
        <f t="shared" si="113"/>
        <v>2.4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116.22400000000002</v>
      </c>
      <c r="T477" s="95">
        <f t="shared" si="117"/>
        <v>116.22400000000002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1452.8000000000002</v>
      </c>
      <c r="N478" s="62">
        <f t="shared" si="113"/>
        <v>2.4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116.22400000000002</v>
      </c>
      <c r="T478" s="95">
        <f t="shared" si="117"/>
        <v>116.22400000000002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1452.8000000000002</v>
      </c>
      <c r="N479" s="62">
        <f t="shared" si="113"/>
        <v>2.4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116.22400000000002</v>
      </c>
      <c r="T479" s="95">
        <f t="shared" si="117"/>
        <v>116.22400000000002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1452.8000000000002</v>
      </c>
      <c r="N480" s="62">
        <f t="shared" si="113"/>
        <v>2.4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116.22400000000002</v>
      </c>
      <c r="T480" s="95">
        <f t="shared" si="117"/>
        <v>116.22400000000002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1452.8000000000002</v>
      </c>
      <c r="N481" s="62">
        <f t="shared" si="113"/>
        <v>2.4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116.22400000000002</v>
      </c>
      <c r="T481" s="95">
        <f t="shared" si="117"/>
        <v>116.22400000000002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1452.8000000000002</v>
      </c>
      <c r="N482" s="62">
        <f t="shared" si="113"/>
        <v>2.4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116.22400000000002</v>
      </c>
      <c r="T482" s="95">
        <f t="shared" si="117"/>
        <v>116.22400000000002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1452.8000000000002</v>
      </c>
      <c r="N483" s="62">
        <f t="shared" si="113"/>
        <v>2.4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116.22400000000002</v>
      </c>
      <c r="T483" s="95">
        <f t="shared" si="117"/>
        <v>116.22400000000002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1452.8000000000002</v>
      </c>
      <c r="N484" s="62">
        <f t="shared" si="113"/>
        <v>2.4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116.22400000000002</v>
      </c>
      <c r="T484" s="95">
        <f t="shared" si="117"/>
        <v>116.22400000000002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1452.8000000000002</v>
      </c>
      <c r="N485" s="62">
        <f t="shared" si="113"/>
        <v>2.4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116.22400000000002</v>
      </c>
      <c r="T485" s="95">
        <f t="shared" si="117"/>
        <v>116.22400000000002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1452.8000000000002</v>
      </c>
      <c r="N486" s="62">
        <f t="shared" si="113"/>
        <v>2.4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116.22400000000002</v>
      </c>
      <c r="T486" s="95">
        <f t="shared" si="117"/>
        <v>116.22400000000002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1452.8000000000002</v>
      </c>
      <c r="N487" s="62">
        <f t="shared" si="113"/>
        <v>2.4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116.22400000000002</v>
      </c>
      <c r="T487" s="95">
        <f t="shared" si="117"/>
        <v>116.22400000000002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1452.8000000000002</v>
      </c>
      <c r="N488" s="62">
        <f t="shared" si="113"/>
        <v>2.4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116.22400000000002</v>
      </c>
      <c r="T488" s="95">
        <f t="shared" si="117"/>
        <v>116.22400000000002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1452.8000000000002</v>
      </c>
      <c r="N489" s="62">
        <f t="shared" si="113"/>
        <v>2.4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116.22400000000002</v>
      </c>
      <c r="T489" s="95">
        <f t="shared" si="117"/>
        <v>116.22400000000002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1452.8000000000002</v>
      </c>
      <c r="N490" s="62">
        <f t="shared" si="113"/>
        <v>2.4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116.22400000000002</v>
      </c>
      <c r="T490" s="95">
        <f t="shared" si="117"/>
        <v>116.22400000000002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1452.8000000000002</v>
      </c>
      <c r="N491" s="62">
        <f t="shared" si="113"/>
        <v>2.4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116.22400000000002</v>
      </c>
      <c r="T491" s="95">
        <f t="shared" si="117"/>
        <v>116.22400000000002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1452.8000000000002</v>
      </c>
      <c r="N492" s="62">
        <f t="shared" si="113"/>
        <v>2.4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116.22400000000002</v>
      </c>
      <c r="T492" s="95">
        <f t="shared" si="117"/>
        <v>116.22400000000002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1452.8000000000002</v>
      </c>
      <c r="N493" s="62">
        <f t="shared" si="113"/>
        <v>2.4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116.22400000000002</v>
      </c>
      <c r="T493" s="95">
        <f t="shared" si="117"/>
        <v>116.22400000000002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1452.8000000000002</v>
      </c>
      <c r="N494" s="62">
        <f t="shared" si="113"/>
        <v>2.4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116.22400000000002</v>
      </c>
      <c r="T494" s="95">
        <f t="shared" si="117"/>
        <v>116.22400000000002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1452.8000000000002</v>
      </c>
      <c r="N495" s="62">
        <f t="shared" si="113"/>
        <v>2.4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116.22400000000002</v>
      </c>
      <c r="T495" s="95">
        <f t="shared" si="117"/>
        <v>116.22400000000002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1452.8000000000002</v>
      </c>
      <c r="N496" s="62">
        <f t="shared" si="113"/>
        <v>2.4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116.22400000000002</v>
      </c>
      <c r="T496" s="95">
        <f t="shared" si="117"/>
        <v>116.22400000000002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1452.8000000000002</v>
      </c>
      <c r="N497" s="62">
        <f t="shared" si="113"/>
        <v>2.4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116.22400000000002</v>
      </c>
      <c r="T497" s="95">
        <f t="shared" si="117"/>
        <v>116.22400000000002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1452.8000000000002</v>
      </c>
      <c r="N498" s="62">
        <f t="shared" si="113"/>
        <v>2.4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116.22400000000002</v>
      </c>
      <c r="T498" s="95">
        <f t="shared" si="117"/>
        <v>116.22400000000002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1452.8000000000002</v>
      </c>
      <c r="N499" s="62">
        <f t="shared" si="113"/>
        <v>2.4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116.22400000000002</v>
      </c>
      <c r="T499" s="95">
        <f t="shared" si="117"/>
        <v>116.22400000000002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1452.8000000000002</v>
      </c>
      <c r="N500" s="62">
        <f t="shared" si="113"/>
        <v>2.4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116.22400000000002</v>
      </c>
      <c r="T500" s="95">
        <f t="shared" si="117"/>
        <v>116.22400000000002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1452.8000000000002</v>
      </c>
      <c r="N501" s="62">
        <f t="shared" si="113"/>
        <v>2.4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116.22400000000002</v>
      </c>
      <c r="T501" s="95">
        <f t="shared" si="117"/>
        <v>116.22400000000002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1452.8000000000002</v>
      </c>
      <c r="N502" s="154">
        <f t="shared" si="113"/>
        <v>2.4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116.22400000000002</v>
      </c>
      <c r="T502" s="96">
        <f t="shared" si="117"/>
        <v>116.22400000000002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2"/>
  <sheetViews>
    <sheetView workbookViewId="0">
      <selection activeCell="C10" sqref="C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80</v>
      </c>
      <c r="D8" s="29"/>
      <c r="E8" s="37"/>
      <c r="F8" s="33">
        <v>75</v>
      </c>
      <c r="G8" s="29">
        <v>82</v>
      </c>
      <c r="H8" s="62">
        <v>55</v>
      </c>
      <c r="I8" s="33">
        <v>100</v>
      </c>
      <c r="J8" s="29">
        <v>139</v>
      </c>
      <c r="K8" s="37">
        <v>0</v>
      </c>
      <c r="L8" s="38">
        <f t="shared" si="2"/>
        <v>13.275</v>
      </c>
      <c r="M8" s="97">
        <f t="shared" si="3"/>
        <v>31621.410000000003</v>
      </c>
      <c r="N8" s="62">
        <f t="shared" si="4"/>
        <v>48.32</v>
      </c>
      <c r="O8" s="46">
        <f t="shared" si="5"/>
        <v>10.6</v>
      </c>
      <c r="P8" s="43">
        <f t="shared" si="6"/>
        <v>11.95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2.8000000000000003</v>
      </c>
      <c r="V8" s="79">
        <f t="shared" si="12"/>
        <v>0</v>
      </c>
      <c r="W8" s="79">
        <f t="shared" si="13"/>
        <v>0</v>
      </c>
      <c r="X8" s="80">
        <f t="shared" si="14"/>
        <v>2.8000000000000003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2</v>
      </c>
      <c r="AG8" s="105">
        <f t="shared" si="17"/>
        <v>5.3</v>
      </c>
      <c r="AH8" s="111">
        <f t="shared" si="18"/>
        <v>3.9249999999999998</v>
      </c>
      <c r="AJ8" s="173">
        <f t="shared" si="1"/>
        <v>0.17817371937639198</v>
      </c>
      <c r="AK8" s="173">
        <f t="shared" si="19"/>
        <v>0.47216035634743875</v>
      </c>
      <c r="AL8" s="173">
        <f t="shared" si="20"/>
        <v>0.34966592427616927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40</v>
      </c>
      <c r="G9" s="29">
        <v>40</v>
      </c>
      <c r="H9" s="62">
        <v>40</v>
      </c>
      <c r="I9" s="33">
        <v>60</v>
      </c>
      <c r="J9" s="29">
        <v>70</v>
      </c>
      <c r="K9" s="37">
        <v>30</v>
      </c>
      <c r="L9" s="38">
        <f t="shared" si="2"/>
        <v>7</v>
      </c>
      <c r="M9" s="97">
        <f t="shared" si="3"/>
        <v>17917.900000000001</v>
      </c>
      <c r="N9" s="62">
        <f t="shared" si="4"/>
        <v>27.6</v>
      </c>
      <c r="O9" s="46">
        <f t="shared" si="5"/>
        <v>6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3</v>
      </c>
      <c r="AH9" s="111">
        <f t="shared" si="18"/>
        <v>2</v>
      </c>
      <c r="AJ9" s="173">
        <f t="shared" si="1"/>
        <v>0</v>
      </c>
      <c r="AK9" s="173">
        <f t="shared" si="19"/>
        <v>0.6</v>
      </c>
      <c r="AL9" s="173">
        <f t="shared" si="20"/>
        <v>0.4</v>
      </c>
    </row>
    <row r="10" spans="1:38" x14ac:dyDescent="0.3">
      <c r="A10" s="30">
        <v>5</v>
      </c>
      <c r="B10" s="128" t="s">
        <v>92</v>
      </c>
      <c r="C10" s="122">
        <v>170</v>
      </c>
      <c r="D10" s="29"/>
      <c r="E10" s="37"/>
      <c r="F10" s="33">
        <v>70</v>
      </c>
      <c r="G10" s="29">
        <v>70</v>
      </c>
      <c r="H10" s="62">
        <v>100</v>
      </c>
      <c r="I10" s="33">
        <v>215</v>
      </c>
      <c r="J10" s="29">
        <v>215</v>
      </c>
      <c r="K10" s="37">
        <v>230</v>
      </c>
      <c r="L10" s="38">
        <f t="shared" si="2"/>
        <v>26.75</v>
      </c>
      <c r="M10" s="97">
        <f t="shared" si="3"/>
        <v>67202.5</v>
      </c>
      <c r="N10" s="62">
        <f t="shared" si="4"/>
        <v>106.2</v>
      </c>
      <c r="O10" s="46">
        <f t="shared" si="5"/>
        <v>12</v>
      </c>
      <c r="P10" s="43">
        <f t="shared" si="6"/>
        <v>33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5.95</v>
      </c>
      <c r="V10" s="79">
        <f t="shared" si="12"/>
        <v>0</v>
      </c>
      <c r="W10" s="79">
        <f t="shared" si="13"/>
        <v>0</v>
      </c>
      <c r="X10" s="80">
        <f t="shared" si="14"/>
        <v>5.95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4.25</v>
      </c>
      <c r="AG10" s="105">
        <f t="shared" si="17"/>
        <v>6</v>
      </c>
      <c r="AH10" s="111">
        <f t="shared" si="18"/>
        <v>3.5</v>
      </c>
      <c r="AJ10" s="173">
        <f t="shared" si="1"/>
        <v>0.30909090909090908</v>
      </c>
      <c r="AK10" s="173">
        <f t="shared" si="19"/>
        <v>0.43636363636363634</v>
      </c>
      <c r="AL10" s="173">
        <f t="shared" si="20"/>
        <v>0.25454545454545452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250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185</v>
      </c>
      <c r="G18" s="55">
        <f t="shared" si="31"/>
        <v>192</v>
      </c>
      <c r="H18" s="57">
        <f t="shared" si="31"/>
        <v>195</v>
      </c>
      <c r="I18" s="130">
        <f t="shared" si="31"/>
        <v>375</v>
      </c>
      <c r="J18" s="55">
        <f t="shared" si="31"/>
        <v>424</v>
      </c>
      <c r="K18" s="57">
        <f t="shared" si="31"/>
        <v>260</v>
      </c>
      <c r="L18" s="54">
        <f t="shared" si="2"/>
        <v>47.024999999999999</v>
      </c>
      <c r="M18" s="99">
        <f>SUM(M6:M17)</f>
        <v>116741.81</v>
      </c>
      <c r="N18" s="57">
        <f t="shared" ref="N18:Z18" si="32">SUM(N6:N17)</f>
        <v>182.12</v>
      </c>
      <c r="O18" s="130">
        <f t="shared" si="32"/>
        <v>28.6</v>
      </c>
      <c r="P18" s="56">
        <f t="shared" si="32"/>
        <v>52.95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8.75</v>
      </c>
      <c r="V18" s="73">
        <f t="shared" si="32"/>
        <v>0</v>
      </c>
      <c r="W18" s="73">
        <f t="shared" si="32"/>
        <v>0</v>
      </c>
      <c r="X18" s="77">
        <f t="shared" si="32"/>
        <v>8.75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6.25</v>
      </c>
      <c r="AG18" s="117">
        <f t="shared" si="17"/>
        <v>14.3</v>
      </c>
      <c r="AH18" s="118">
        <f t="shared" si="18"/>
        <v>9.4250000000000007</v>
      </c>
      <c r="AJ18" s="174">
        <f t="shared" ref="AJ18" si="34">AF18/SUM(AF18:AH18)</f>
        <v>0.20850708924103417</v>
      </c>
      <c r="AK18" s="174">
        <f t="shared" si="19"/>
        <v>0.47706422018348627</v>
      </c>
      <c r="AL18" s="174">
        <f t="shared" si="20"/>
        <v>0.31442869057547956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46184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172</v>
      </c>
      <c r="D8" s="29"/>
      <c r="E8" s="37"/>
      <c r="F8" s="33">
        <v>90</v>
      </c>
      <c r="G8" s="29">
        <v>90</v>
      </c>
      <c r="H8" s="62">
        <v>80</v>
      </c>
      <c r="I8" s="33">
        <v>307</v>
      </c>
      <c r="J8" s="29">
        <v>256</v>
      </c>
      <c r="K8" s="37">
        <v>335</v>
      </c>
      <c r="L8" s="38">
        <f t="shared" si="2"/>
        <v>33.25</v>
      </c>
      <c r="M8" s="97">
        <f t="shared" si="3"/>
        <v>85618.53</v>
      </c>
      <c r="N8" s="62">
        <f t="shared" si="4"/>
        <v>136.28</v>
      </c>
      <c r="O8" s="46">
        <f t="shared" si="5"/>
        <v>13</v>
      </c>
      <c r="P8" s="43">
        <f t="shared" si="6"/>
        <v>44.9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6.0200000000000005</v>
      </c>
      <c r="V8" s="79">
        <f t="shared" si="12"/>
        <v>0</v>
      </c>
      <c r="W8" s="79">
        <f t="shared" si="13"/>
        <v>0</v>
      </c>
      <c r="X8" s="80">
        <f t="shared" si="14"/>
        <v>6.0200000000000005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4.3</v>
      </c>
      <c r="AG8" s="105">
        <f t="shared" si="17"/>
        <v>6.5</v>
      </c>
      <c r="AH8" s="111">
        <f t="shared" si="18"/>
        <v>4.5</v>
      </c>
      <c r="AJ8" s="173">
        <f t="shared" si="1"/>
        <v>0.28104575163398693</v>
      </c>
      <c r="AK8" s="173">
        <f t="shared" si="19"/>
        <v>0.42483660130718953</v>
      </c>
      <c r="AL8" s="173">
        <f t="shared" si="20"/>
        <v>0.29411764705882354</v>
      </c>
    </row>
    <row r="9" spans="1:38" x14ac:dyDescent="0.3">
      <c r="A9" s="30">
        <v>4</v>
      </c>
      <c r="B9" s="128" t="s">
        <v>91</v>
      </c>
      <c r="C9" s="122">
        <v>28</v>
      </c>
      <c r="D9" s="29"/>
      <c r="E9" s="37"/>
      <c r="F9" s="33">
        <v>10</v>
      </c>
      <c r="G9" s="29">
        <v>10</v>
      </c>
      <c r="H9" s="62">
        <v>6</v>
      </c>
      <c r="I9" s="33">
        <v>36</v>
      </c>
      <c r="J9" s="29">
        <v>10</v>
      </c>
      <c r="K9" s="37">
        <v>30</v>
      </c>
      <c r="L9" s="38">
        <f t="shared" si="2"/>
        <v>3.25</v>
      </c>
      <c r="M9" s="97">
        <f t="shared" si="3"/>
        <v>7983.1049999999996</v>
      </c>
      <c r="N9" s="62">
        <f t="shared" si="4"/>
        <v>12.62</v>
      </c>
      <c r="O9" s="46">
        <f t="shared" si="5"/>
        <v>1.3</v>
      </c>
      <c r="P9" s="43">
        <f t="shared" si="6"/>
        <v>3.8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0.98000000000000009</v>
      </c>
      <c r="V9" s="79">
        <f t="shared" si="12"/>
        <v>0</v>
      </c>
      <c r="W9" s="79">
        <f t="shared" si="13"/>
        <v>0</v>
      </c>
      <c r="X9" s="80">
        <f t="shared" si="14"/>
        <v>0.98000000000000009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</v>
      </c>
      <c r="AG9" s="105">
        <f t="shared" si="17"/>
        <v>0.65</v>
      </c>
      <c r="AH9" s="111">
        <f t="shared" si="18"/>
        <v>0.5</v>
      </c>
      <c r="AJ9" s="173">
        <f t="shared" si="1"/>
        <v>0.37837837837837834</v>
      </c>
      <c r="AK9" s="173">
        <f t="shared" si="19"/>
        <v>0.35135135135135137</v>
      </c>
      <c r="AL9" s="173">
        <f t="shared" si="20"/>
        <v>0.27027027027027023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30</v>
      </c>
      <c r="H11" s="62">
        <v>35</v>
      </c>
      <c r="I11" s="33">
        <v>70</v>
      </c>
      <c r="J11" s="29">
        <v>80</v>
      </c>
      <c r="K11" s="37">
        <v>90</v>
      </c>
      <c r="L11" s="38">
        <f t="shared" si="2"/>
        <v>8</v>
      </c>
      <c r="M11" s="97">
        <f t="shared" si="3"/>
        <v>21630.6</v>
      </c>
      <c r="N11" s="62">
        <f t="shared" si="4"/>
        <v>34.4</v>
      </c>
      <c r="O11" s="46">
        <f t="shared" si="5"/>
        <v>4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2</v>
      </c>
      <c r="AH11" s="111">
        <f t="shared" si="18"/>
        <v>1.125</v>
      </c>
      <c r="AJ11" s="173">
        <f t="shared" si="1"/>
        <v>0</v>
      </c>
      <c r="AK11" s="173">
        <f t="shared" si="19"/>
        <v>0.64</v>
      </c>
      <c r="AL11" s="173">
        <f t="shared" si="20"/>
        <v>0.36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</v>
      </c>
      <c r="G18" s="55">
        <f t="shared" si="31"/>
        <v>130</v>
      </c>
      <c r="H18" s="57">
        <f t="shared" si="31"/>
        <v>121</v>
      </c>
      <c r="I18" s="130">
        <f t="shared" si="31"/>
        <v>413</v>
      </c>
      <c r="J18" s="55">
        <f t="shared" si="31"/>
        <v>346</v>
      </c>
      <c r="K18" s="57">
        <f t="shared" si="31"/>
        <v>455</v>
      </c>
      <c r="L18" s="54">
        <f t="shared" si="2"/>
        <v>44.5</v>
      </c>
      <c r="M18" s="99">
        <f>SUM(M6:M17)</f>
        <v>115232.23499999999</v>
      </c>
      <c r="N18" s="57">
        <f t="shared" ref="N18:Z18" si="32">SUM(N6:N17)</f>
        <v>183.3</v>
      </c>
      <c r="O18" s="130">
        <f t="shared" si="32"/>
        <v>18.3</v>
      </c>
      <c r="P18" s="56">
        <f t="shared" si="32"/>
        <v>60.699999999999996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5</v>
      </c>
      <c r="AG18" s="117">
        <f t="shared" si="17"/>
        <v>9.15</v>
      </c>
      <c r="AH18" s="118">
        <f t="shared" si="18"/>
        <v>6.125</v>
      </c>
      <c r="AJ18" s="174">
        <f t="shared" ref="AJ18" si="34">AF18/SUM(AF18:AH18)</f>
        <v>0.24660912453760792</v>
      </c>
      <c r="AK18" s="174">
        <f t="shared" si="19"/>
        <v>0.45129469790382248</v>
      </c>
      <c r="AL18" s="174">
        <f t="shared" si="20"/>
        <v>0.30209617755856971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>
        <v>20</v>
      </c>
      <c r="G6" s="34">
        <v>20</v>
      </c>
      <c r="H6" s="58">
        <v>0</v>
      </c>
      <c r="I6" s="46">
        <v>145</v>
      </c>
      <c r="J6" s="34">
        <v>105</v>
      </c>
      <c r="K6" s="45">
        <v>116</v>
      </c>
      <c r="L6" s="44">
        <f>SUM(C6:K6)/40</f>
        <v>10.15</v>
      </c>
      <c r="M6" s="97">
        <f>SUMPRODUCT($C$4:$K$4,$C6:$K6)</f>
        <v>28684.739999999998</v>
      </c>
      <c r="N6" s="58">
        <f>SUMPRODUCT($C$3:$K$3,$C6:$K6)/1000</f>
        <v>46.72</v>
      </c>
      <c r="O6" s="46">
        <f>SUM(F6:H6)/20</f>
        <v>2</v>
      </c>
      <c r="P6" s="43">
        <f>SUM(I6:K6)/20</f>
        <v>18.3</v>
      </c>
      <c r="Q6" s="141">
        <f>SUMPRODUCT($C$4:$E$4,$C$6:$E$6)*$Q$3</f>
        <v>0</v>
      </c>
      <c r="R6" s="93">
        <f>SUMPRODUCT($F$4:$H$4,$F$6:$H$6)*$R$3</f>
        <v>167.88</v>
      </c>
      <c r="S6" s="93">
        <f>SUMPRODUCT($I$4:$K$4,$I$6:$K$6)*$S$3</f>
        <v>2126.8991999999998</v>
      </c>
      <c r="T6" s="94">
        <f>SUM(Q6:S6)</f>
        <v>2294.7791999999999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1</v>
      </c>
      <c r="AH6" s="109">
        <f>SUM(E6:G6)/40</f>
        <v>1</v>
      </c>
      <c r="AJ6" s="173">
        <f t="shared" ref="AJ6:AJ17" si="1">AF6/SUM(AF6:AH6)</f>
        <v>0</v>
      </c>
      <c r="AK6" s="173">
        <f>AG6/SUM(AF6:AH6)</f>
        <v>0.5</v>
      </c>
      <c r="AL6" s="173">
        <f>AH6/SUM(AF6:AH6)</f>
        <v>0.5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167.88</v>
      </c>
      <c r="S7" s="143">
        <f t="shared" ref="S7:S17" si="9">SUMPRODUCT($I$4:$K$4,$I$6:$K$6)*$S$3</f>
        <v>2126.8991999999998</v>
      </c>
      <c r="T7" s="95">
        <f t="shared" ref="T7:T17" si="10">SUM(Q7:S7)</f>
        <v>2294.7791999999999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60</v>
      </c>
      <c r="G8" s="29">
        <v>60</v>
      </c>
      <c r="H8" s="62">
        <v>0</v>
      </c>
      <c r="I8" s="33">
        <v>68</v>
      </c>
      <c r="J8" s="29">
        <v>66</v>
      </c>
      <c r="K8" s="37">
        <v>86</v>
      </c>
      <c r="L8" s="38">
        <f t="shared" si="2"/>
        <v>9.75</v>
      </c>
      <c r="M8" s="97">
        <f t="shared" si="3"/>
        <v>24237.800000000003</v>
      </c>
      <c r="N8" s="62">
        <f t="shared" si="4"/>
        <v>37.799999999999997</v>
      </c>
      <c r="O8" s="46">
        <f t="shared" si="5"/>
        <v>6</v>
      </c>
      <c r="P8" s="43">
        <f t="shared" si="6"/>
        <v>11</v>
      </c>
      <c r="Q8" s="142">
        <f t="shared" si="7"/>
        <v>0</v>
      </c>
      <c r="R8" s="143">
        <f t="shared" si="8"/>
        <v>167.88</v>
      </c>
      <c r="S8" s="143">
        <f t="shared" si="9"/>
        <v>2126.8991999999998</v>
      </c>
      <c r="T8" s="95">
        <f t="shared" si="10"/>
        <v>2294.7791999999999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1.25</v>
      </c>
      <c r="AG8" s="105">
        <f t="shared" si="17"/>
        <v>3</v>
      </c>
      <c r="AH8" s="111">
        <f t="shared" si="18"/>
        <v>3</v>
      </c>
      <c r="AJ8" s="173">
        <f t="shared" si="1"/>
        <v>0.17241379310344829</v>
      </c>
      <c r="AK8" s="173">
        <f t="shared" si="19"/>
        <v>0.41379310344827586</v>
      </c>
      <c r="AL8" s="173">
        <f t="shared" si="20"/>
        <v>0.41379310344827586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167.88</v>
      </c>
      <c r="S9" s="143">
        <f t="shared" si="9"/>
        <v>2126.8991999999998</v>
      </c>
      <c r="T9" s="95">
        <f t="shared" si="10"/>
        <v>2294.7791999999999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167.88</v>
      </c>
      <c r="S10" s="143">
        <f t="shared" si="9"/>
        <v>2126.8991999999998</v>
      </c>
      <c r="T10" s="95">
        <f t="shared" si="10"/>
        <v>2294.7791999999999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52</v>
      </c>
      <c r="D11" s="29"/>
      <c r="E11" s="37"/>
      <c r="F11" s="33">
        <v>20</v>
      </c>
      <c r="G11" s="29">
        <v>40</v>
      </c>
      <c r="H11" s="62">
        <v>60</v>
      </c>
      <c r="I11" s="33">
        <v>60</v>
      </c>
      <c r="J11" s="29">
        <v>60</v>
      </c>
      <c r="K11" s="37">
        <v>40</v>
      </c>
      <c r="L11" s="38">
        <f t="shared" si="2"/>
        <v>8.3000000000000007</v>
      </c>
      <c r="M11" s="97">
        <f t="shared" si="3"/>
        <v>19957.859999999997</v>
      </c>
      <c r="N11" s="62">
        <f t="shared" si="4"/>
        <v>30.72</v>
      </c>
      <c r="O11" s="46">
        <f t="shared" si="5"/>
        <v>6</v>
      </c>
      <c r="P11" s="43">
        <f t="shared" si="6"/>
        <v>8</v>
      </c>
      <c r="Q11" s="142">
        <f t="shared" si="7"/>
        <v>0</v>
      </c>
      <c r="R11" s="143">
        <f t="shared" si="8"/>
        <v>167.88</v>
      </c>
      <c r="S11" s="143">
        <f t="shared" si="9"/>
        <v>2126.8991999999998</v>
      </c>
      <c r="T11" s="95">
        <f t="shared" si="10"/>
        <v>2294.7791999999999</v>
      </c>
      <c r="U11" s="78">
        <f t="shared" si="11"/>
        <v>1.8200000000000003</v>
      </c>
      <c r="V11" s="79">
        <f t="shared" si="12"/>
        <v>0</v>
      </c>
      <c r="W11" s="79">
        <f t="shared" si="13"/>
        <v>0</v>
      </c>
      <c r="X11" s="80">
        <f t="shared" si="14"/>
        <v>1.8200000000000003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1.3</v>
      </c>
      <c r="AG11" s="105">
        <f t="shared" si="17"/>
        <v>3</v>
      </c>
      <c r="AH11" s="111">
        <f t="shared" si="18"/>
        <v>1.5</v>
      </c>
      <c r="AJ11" s="173">
        <f t="shared" si="1"/>
        <v>0.22413793103448276</v>
      </c>
      <c r="AK11" s="173">
        <f t="shared" si="19"/>
        <v>0.51724137931034486</v>
      </c>
      <c r="AL11" s="173">
        <f t="shared" si="20"/>
        <v>0.25862068965517243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167.88</v>
      </c>
      <c r="S12" s="143">
        <f t="shared" si="9"/>
        <v>2126.8991999999998</v>
      </c>
      <c r="T12" s="95">
        <f t="shared" ref="T12:T13" si="24">SUM(Q12:S12)</f>
        <v>2294.7791999999999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167.88</v>
      </c>
      <c r="S13" s="143">
        <f t="shared" si="9"/>
        <v>2126.8991999999998</v>
      </c>
      <c r="T13" s="95">
        <f t="shared" si="24"/>
        <v>2294.7791999999999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1120</v>
      </c>
      <c r="D14" s="29"/>
      <c r="E14" s="37"/>
      <c r="F14" s="33">
        <v>3840</v>
      </c>
      <c r="G14" s="29">
        <v>3637</v>
      </c>
      <c r="H14" s="62">
        <v>4837</v>
      </c>
      <c r="I14" s="33">
        <v>6717</v>
      </c>
      <c r="J14" s="29">
        <v>5464</v>
      </c>
      <c r="K14" s="37">
        <v>6479</v>
      </c>
      <c r="L14" s="38">
        <f t="shared" si="2"/>
        <v>802.35</v>
      </c>
      <c r="M14" s="97">
        <f t="shared" si="3"/>
        <v>2045423.2250000001</v>
      </c>
      <c r="N14" s="62">
        <f t="shared" si="4"/>
        <v>3168.38</v>
      </c>
      <c r="O14" s="46">
        <f t="shared" si="5"/>
        <v>615.70000000000005</v>
      </c>
      <c r="P14" s="43">
        <f t="shared" si="6"/>
        <v>933</v>
      </c>
      <c r="Q14" s="142">
        <f t="shared" si="7"/>
        <v>0</v>
      </c>
      <c r="R14" s="143">
        <f t="shared" si="8"/>
        <v>167.88</v>
      </c>
      <c r="S14" s="143">
        <f t="shared" si="9"/>
        <v>2126.8991999999998</v>
      </c>
      <c r="T14" s="95">
        <f t="shared" si="10"/>
        <v>2294.7791999999999</v>
      </c>
      <c r="U14" s="78">
        <f t="shared" si="11"/>
        <v>39.200000000000003</v>
      </c>
      <c r="V14" s="79">
        <f t="shared" si="12"/>
        <v>0</v>
      </c>
      <c r="W14" s="79">
        <f t="shared" si="13"/>
        <v>0</v>
      </c>
      <c r="X14" s="80">
        <f t="shared" si="14"/>
        <v>39.200000000000003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28</v>
      </c>
      <c r="AG14" s="105">
        <f t="shared" si="17"/>
        <v>307.85000000000002</v>
      </c>
      <c r="AH14" s="111">
        <f t="shared" si="18"/>
        <v>186.92500000000001</v>
      </c>
      <c r="AJ14" s="173">
        <f t="shared" si="1"/>
        <v>5.3560327100569072E-2</v>
      </c>
      <c r="AK14" s="173">
        <f t="shared" si="19"/>
        <v>0.5888766677825068</v>
      </c>
      <c r="AL14" s="173">
        <f t="shared" si="20"/>
        <v>0.35756300511692407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280</v>
      </c>
      <c r="G15" s="29">
        <v>0</v>
      </c>
      <c r="H15" s="62">
        <v>320</v>
      </c>
      <c r="I15" s="33">
        <v>600</v>
      </c>
      <c r="J15" s="29">
        <v>600</v>
      </c>
      <c r="K15" s="37">
        <v>2200</v>
      </c>
      <c r="L15" s="38">
        <f t="shared" si="2"/>
        <v>100</v>
      </c>
      <c r="M15" s="97">
        <f t="shared" si="3"/>
        <v>278453.5</v>
      </c>
      <c r="N15" s="62">
        <f t="shared" si="4"/>
        <v>450</v>
      </c>
      <c r="O15" s="46">
        <f t="shared" si="5"/>
        <v>30</v>
      </c>
      <c r="P15" s="43">
        <f t="shared" si="6"/>
        <v>170</v>
      </c>
      <c r="Q15" s="142">
        <f t="shared" si="7"/>
        <v>0</v>
      </c>
      <c r="R15" s="143">
        <f t="shared" si="8"/>
        <v>167.88</v>
      </c>
      <c r="S15" s="143">
        <f t="shared" si="9"/>
        <v>2126.8991999999998</v>
      </c>
      <c r="T15" s="95">
        <f t="shared" si="10"/>
        <v>2294.7791999999999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15</v>
      </c>
      <c r="AH15" s="111">
        <f t="shared" si="18"/>
        <v>7</v>
      </c>
      <c r="AJ15" s="173">
        <f t="shared" si="1"/>
        <v>0</v>
      </c>
      <c r="AK15" s="173">
        <f t="shared" si="19"/>
        <v>0.68181818181818177</v>
      </c>
      <c r="AL15" s="173">
        <f t="shared" si="20"/>
        <v>0.31818181818181818</v>
      </c>
    </row>
    <row r="16" spans="1:38" x14ac:dyDescent="0.3">
      <c r="A16" s="30">
        <v>11</v>
      </c>
      <c r="B16" s="128" t="s">
        <v>98</v>
      </c>
      <c r="C16" s="122">
        <v>1400</v>
      </c>
      <c r="D16" s="29"/>
      <c r="E16" s="37"/>
      <c r="F16" s="33">
        <v>400</v>
      </c>
      <c r="G16" s="29">
        <v>400</v>
      </c>
      <c r="H16" s="62">
        <v>0</v>
      </c>
      <c r="I16" s="33">
        <v>400</v>
      </c>
      <c r="J16" s="29">
        <v>400</v>
      </c>
      <c r="K16" s="37">
        <v>600</v>
      </c>
      <c r="L16" s="38">
        <f t="shared" si="2"/>
        <v>90</v>
      </c>
      <c r="M16" s="97">
        <f t="shared" si="3"/>
        <v>198588</v>
      </c>
      <c r="N16" s="62">
        <f t="shared" si="4"/>
        <v>308</v>
      </c>
      <c r="O16" s="33"/>
      <c r="P16" s="31"/>
      <c r="Q16" s="142">
        <f t="shared" si="7"/>
        <v>0</v>
      </c>
      <c r="R16" s="143">
        <f t="shared" si="8"/>
        <v>167.88</v>
      </c>
      <c r="S16" s="143">
        <f t="shared" si="9"/>
        <v>2126.8991999999998</v>
      </c>
      <c r="T16" s="95">
        <f t="shared" si="10"/>
        <v>2294.7791999999999</v>
      </c>
      <c r="U16" s="78">
        <f t="shared" si="11"/>
        <v>49.000000000000007</v>
      </c>
      <c r="V16" s="79">
        <f t="shared" si="12"/>
        <v>0</v>
      </c>
      <c r="W16" s="79">
        <f t="shared" si="13"/>
        <v>0</v>
      </c>
      <c r="X16" s="80">
        <f t="shared" si="14"/>
        <v>49.000000000000007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35</v>
      </c>
      <c r="AG16" s="105">
        <f t="shared" si="17"/>
        <v>20</v>
      </c>
      <c r="AH16" s="111">
        <f t="shared" si="18"/>
        <v>20</v>
      </c>
      <c r="AJ16" s="173">
        <f t="shared" si="1"/>
        <v>0.46666666666666667</v>
      </c>
      <c r="AK16" s="173">
        <f t="shared" si="19"/>
        <v>0.26666666666666666</v>
      </c>
      <c r="AL16" s="173">
        <f t="shared" si="20"/>
        <v>0.26666666666666666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167.88</v>
      </c>
      <c r="S17" s="145">
        <f t="shared" si="9"/>
        <v>2126.8991999999998</v>
      </c>
      <c r="T17" s="96">
        <f t="shared" si="10"/>
        <v>2294.7791999999999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2622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4620</v>
      </c>
      <c r="G18" s="55">
        <f t="shared" si="31"/>
        <v>4157</v>
      </c>
      <c r="H18" s="57">
        <f t="shared" si="31"/>
        <v>5217</v>
      </c>
      <c r="I18" s="130">
        <f t="shared" si="31"/>
        <v>7990</v>
      </c>
      <c r="J18" s="55">
        <f t="shared" si="31"/>
        <v>6695</v>
      </c>
      <c r="K18" s="57">
        <f t="shared" si="31"/>
        <v>9521</v>
      </c>
      <c r="L18" s="54">
        <f t="shared" si="2"/>
        <v>1020.55</v>
      </c>
      <c r="M18" s="99">
        <f>SUM(M6:M17)</f>
        <v>2595345.125</v>
      </c>
      <c r="N18" s="57">
        <f t="shared" ref="N18:Z18" si="32">SUM(N6:N17)</f>
        <v>4041.62</v>
      </c>
      <c r="O18" s="130">
        <f t="shared" si="32"/>
        <v>659.7</v>
      </c>
      <c r="P18" s="56">
        <f t="shared" si="32"/>
        <v>1140.3</v>
      </c>
      <c r="Q18" s="146">
        <f t="shared" si="32"/>
        <v>0</v>
      </c>
      <c r="R18" s="147">
        <f t="shared" si="32"/>
        <v>2014.5600000000004</v>
      </c>
      <c r="S18" s="147">
        <f t="shared" si="32"/>
        <v>25522.790399999998</v>
      </c>
      <c r="T18" s="140">
        <f t="shared" si="32"/>
        <v>27537.350400000007</v>
      </c>
      <c r="U18" s="72">
        <f t="shared" si="32"/>
        <v>91.77000000000001</v>
      </c>
      <c r="V18" s="73">
        <f t="shared" si="32"/>
        <v>0</v>
      </c>
      <c r="W18" s="73">
        <f t="shared" si="32"/>
        <v>0</v>
      </c>
      <c r="X18" s="77">
        <f t="shared" si="32"/>
        <v>91.77000000000001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65.55</v>
      </c>
      <c r="AG18" s="117">
        <f t="shared" si="17"/>
        <v>349.85</v>
      </c>
      <c r="AH18" s="118">
        <f t="shared" si="18"/>
        <v>219.42500000000001</v>
      </c>
      <c r="AJ18" s="174">
        <f t="shared" ref="AJ18" si="34">AF18/SUM(AF18:AH18)</f>
        <v>0.10325680305596029</v>
      </c>
      <c r="AK18" s="174">
        <f t="shared" si="19"/>
        <v>0.55109675894931676</v>
      </c>
      <c r="AL18" s="174">
        <f t="shared" si="20"/>
        <v>0.34564643799472294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28684.739999999998</v>
      </c>
      <c r="N23" s="152">
        <f t="shared" ref="N23:N86" si="36">SUMPRODUCT($C$3:$K$3,$C$6:$K$6)/1000</f>
        <v>46.72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167.88</v>
      </c>
      <c r="S23" s="158">
        <f t="shared" ref="S23:S86" si="39">SUMPRODUCT($I$4:$K$4,$I$6:$K$6)*$S$3</f>
        <v>2126.8991999999998</v>
      </c>
      <c r="T23" s="159">
        <f t="shared" ref="T23:T86" si="40">SUM(Q23:S23)</f>
        <v>2294.7791999999999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28684.739999999998</v>
      </c>
      <c r="N24" s="62">
        <f t="shared" si="36"/>
        <v>46.72</v>
      </c>
      <c r="O24" s="46"/>
      <c r="P24" s="43"/>
      <c r="Q24" s="142">
        <f t="shared" si="37"/>
        <v>0</v>
      </c>
      <c r="R24" s="143">
        <f t="shared" si="38"/>
        <v>167.88</v>
      </c>
      <c r="S24" s="143">
        <f t="shared" si="39"/>
        <v>2126.8991999999998</v>
      </c>
      <c r="T24" s="95">
        <f t="shared" si="40"/>
        <v>2294.7791999999999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28684.739999999998</v>
      </c>
      <c r="N25" s="62">
        <f t="shared" si="36"/>
        <v>46.72</v>
      </c>
      <c r="O25" s="46"/>
      <c r="P25" s="43"/>
      <c r="Q25" s="142">
        <f t="shared" si="37"/>
        <v>0</v>
      </c>
      <c r="R25" s="143">
        <f t="shared" si="38"/>
        <v>167.88</v>
      </c>
      <c r="S25" s="143">
        <f t="shared" si="39"/>
        <v>2126.8991999999998</v>
      </c>
      <c r="T25" s="95">
        <f t="shared" si="40"/>
        <v>2294.7791999999999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28684.739999999998</v>
      </c>
      <c r="N26" s="62">
        <f t="shared" si="36"/>
        <v>46.72</v>
      </c>
      <c r="O26" s="46"/>
      <c r="P26" s="43"/>
      <c r="Q26" s="142">
        <f t="shared" si="37"/>
        <v>0</v>
      </c>
      <c r="R26" s="143">
        <f t="shared" si="38"/>
        <v>167.88</v>
      </c>
      <c r="S26" s="143">
        <f t="shared" si="39"/>
        <v>2126.8991999999998</v>
      </c>
      <c r="T26" s="95">
        <f t="shared" si="40"/>
        <v>2294.7791999999999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28684.739999999998</v>
      </c>
      <c r="N27" s="62">
        <f t="shared" si="36"/>
        <v>46.72</v>
      </c>
      <c r="O27" s="46"/>
      <c r="P27" s="43"/>
      <c r="Q27" s="142">
        <f t="shared" si="37"/>
        <v>0</v>
      </c>
      <c r="R27" s="143">
        <f t="shared" si="38"/>
        <v>167.88</v>
      </c>
      <c r="S27" s="143">
        <f t="shared" si="39"/>
        <v>2126.8991999999998</v>
      </c>
      <c r="T27" s="95">
        <f t="shared" si="40"/>
        <v>2294.7791999999999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28684.739999999998</v>
      </c>
      <c r="N28" s="62">
        <f t="shared" si="36"/>
        <v>46.72</v>
      </c>
      <c r="O28" s="46"/>
      <c r="P28" s="43"/>
      <c r="Q28" s="142">
        <f t="shared" si="37"/>
        <v>0</v>
      </c>
      <c r="R28" s="143">
        <f t="shared" si="38"/>
        <v>167.88</v>
      </c>
      <c r="S28" s="143">
        <f t="shared" si="39"/>
        <v>2126.8991999999998</v>
      </c>
      <c r="T28" s="95">
        <f t="shared" si="40"/>
        <v>2294.7791999999999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28684.739999999998</v>
      </c>
      <c r="N29" s="62">
        <f t="shared" si="36"/>
        <v>46.72</v>
      </c>
      <c r="O29" s="46"/>
      <c r="P29" s="43"/>
      <c r="Q29" s="142">
        <f t="shared" si="37"/>
        <v>0</v>
      </c>
      <c r="R29" s="143">
        <f t="shared" si="38"/>
        <v>167.88</v>
      </c>
      <c r="S29" s="143">
        <f t="shared" si="39"/>
        <v>2126.8991999999998</v>
      </c>
      <c r="T29" s="95">
        <f t="shared" si="40"/>
        <v>2294.7791999999999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28684.739999999998</v>
      </c>
      <c r="N30" s="62">
        <f t="shared" si="36"/>
        <v>46.72</v>
      </c>
      <c r="O30" s="46"/>
      <c r="P30" s="43"/>
      <c r="Q30" s="142">
        <f t="shared" si="37"/>
        <v>0</v>
      </c>
      <c r="R30" s="143">
        <f t="shared" si="38"/>
        <v>167.88</v>
      </c>
      <c r="S30" s="143">
        <f t="shared" si="39"/>
        <v>2126.8991999999998</v>
      </c>
      <c r="T30" s="95">
        <f t="shared" si="40"/>
        <v>2294.7791999999999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28684.739999999998</v>
      </c>
      <c r="N31" s="62">
        <f t="shared" si="36"/>
        <v>46.72</v>
      </c>
      <c r="O31" s="46"/>
      <c r="P31" s="43"/>
      <c r="Q31" s="142">
        <f t="shared" si="37"/>
        <v>0</v>
      </c>
      <c r="R31" s="143">
        <f t="shared" si="38"/>
        <v>167.88</v>
      </c>
      <c r="S31" s="143">
        <f t="shared" si="39"/>
        <v>2126.8991999999998</v>
      </c>
      <c r="T31" s="95">
        <f t="shared" si="40"/>
        <v>2294.7791999999999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28684.739999999998</v>
      </c>
      <c r="N32" s="62">
        <f t="shared" si="36"/>
        <v>46.72</v>
      </c>
      <c r="O32" s="46"/>
      <c r="P32" s="43"/>
      <c r="Q32" s="142">
        <f t="shared" si="37"/>
        <v>0</v>
      </c>
      <c r="R32" s="143">
        <f t="shared" si="38"/>
        <v>167.88</v>
      </c>
      <c r="S32" s="143">
        <f t="shared" si="39"/>
        <v>2126.8991999999998</v>
      </c>
      <c r="T32" s="95">
        <f t="shared" si="40"/>
        <v>2294.7791999999999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28684.739999999998</v>
      </c>
      <c r="N33" s="62">
        <f t="shared" si="36"/>
        <v>46.72</v>
      </c>
      <c r="O33" s="46"/>
      <c r="P33" s="43"/>
      <c r="Q33" s="142">
        <f t="shared" si="37"/>
        <v>0</v>
      </c>
      <c r="R33" s="143">
        <f t="shared" si="38"/>
        <v>167.88</v>
      </c>
      <c r="S33" s="143">
        <f t="shared" si="39"/>
        <v>2126.8991999999998</v>
      </c>
      <c r="T33" s="95">
        <f t="shared" si="40"/>
        <v>2294.7791999999999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28684.739999999998</v>
      </c>
      <c r="N34" s="62">
        <f t="shared" si="36"/>
        <v>46.72</v>
      </c>
      <c r="O34" s="46"/>
      <c r="P34" s="43"/>
      <c r="Q34" s="142">
        <f t="shared" si="37"/>
        <v>0</v>
      </c>
      <c r="R34" s="143">
        <f t="shared" si="38"/>
        <v>167.88</v>
      </c>
      <c r="S34" s="143">
        <f t="shared" si="39"/>
        <v>2126.8991999999998</v>
      </c>
      <c r="T34" s="95">
        <f t="shared" si="40"/>
        <v>2294.7791999999999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28684.739999999998</v>
      </c>
      <c r="N35" s="62">
        <f t="shared" si="36"/>
        <v>46.72</v>
      </c>
      <c r="O35" s="46"/>
      <c r="P35" s="43"/>
      <c r="Q35" s="142">
        <f t="shared" si="37"/>
        <v>0</v>
      </c>
      <c r="R35" s="143">
        <f t="shared" si="38"/>
        <v>167.88</v>
      </c>
      <c r="S35" s="143">
        <f t="shared" si="39"/>
        <v>2126.8991999999998</v>
      </c>
      <c r="T35" s="95">
        <f t="shared" si="40"/>
        <v>2294.7791999999999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28684.739999999998</v>
      </c>
      <c r="N36" s="62">
        <f t="shared" si="36"/>
        <v>46.72</v>
      </c>
      <c r="O36" s="46"/>
      <c r="P36" s="43"/>
      <c r="Q36" s="142">
        <f t="shared" si="37"/>
        <v>0</v>
      </c>
      <c r="R36" s="143">
        <f t="shared" si="38"/>
        <v>167.88</v>
      </c>
      <c r="S36" s="143">
        <f t="shared" si="39"/>
        <v>2126.8991999999998</v>
      </c>
      <c r="T36" s="95">
        <f t="shared" si="40"/>
        <v>2294.7791999999999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28684.739999999998</v>
      </c>
      <c r="N37" s="62">
        <f t="shared" si="36"/>
        <v>46.72</v>
      </c>
      <c r="O37" s="46"/>
      <c r="P37" s="43"/>
      <c r="Q37" s="142">
        <f t="shared" si="37"/>
        <v>0</v>
      </c>
      <c r="R37" s="143">
        <f t="shared" si="38"/>
        <v>167.88</v>
      </c>
      <c r="S37" s="143">
        <f t="shared" si="39"/>
        <v>2126.8991999999998</v>
      </c>
      <c r="T37" s="95">
        <f t="shared" si="40"/>
        <v>2294.7791999999999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28684.739999999998</v>
      </c>
      <c r="N38" s="62">
        <f t="shared" si="36"/>
        <v>46.72</v>
      </c>
      <c r="O38" s="46"/>
      <c r="P38" s="43"/>
      <c r="Q38" s="142">
        <f t="shared" si="37"/>
        <v>0</v>
      </c>
      <c r="R38" s="143">
        <f t="shared" si="38"/>
        <v>167.88</v>
      </c>
      <c r="S38" s="143">
        <f t="shared" si="39"/>
        <v>2126.8991999999998</v>
      </c>
      <c r="T38" s="95">
        <f t="shared" si="40"/>
        <v>2294.7791999999999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28684.739999999998</v>
      </c>
      <c r="N39" s="62">
        <f t="shared" si="36"/>
        <v>46.72</v>
      </c>
      <c r="O39" s="46"/>
      <c r="P39" s="43"/>
      <c r="Q39" s="142">
        <f t="shared" si="37"/>
        <v>0</v>
      </c>
      <c r="R39" s="143">
        <f t="shared" si="38"/>
        <v>167.88</v>
      </c>
      <c r="S39" s="143">
        <f t="shared" si="39"/>
        <v>2126.8991999999998</v>
      </c>
      <c r="T39" s="95">
        <f t="shared" si="40"/>
        <v>2294.7791999999999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28684.739999999998</v>
      </c>
      <c r="N40" s="62">
        <f t="shared" si="36"/>
        <v>46.72</v>
      </c>
      <c r="O40" s="46"/>
      <c r="P40" s="43"/>
      <c r="Q40" s="142">
        <f t="shared" si="37"/>
        <v>0</v>
      </c>
      <c r="R40" s="143">
        <f t="shared" si="38"/>
        <v>167.88</v>
      </c>
      <c r="S40" s="143">
        <f t="shared" si="39"/>
        <v>2126.8991999999998</v>
      </c>
      <c r="T40" s="95">
        <f t="shared" si="40"/>
        <v>2294.7791999999999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28684.739999999998</v>
      </c>
      <c r="N41" s="62">
        <f t="shared" si="36"/>
        <v>46.72</v>
      </c>
      <c r="O41" s="46"/>
      <c r="P41" s="43"/>
      <c r="Q41" s="142">
        <f t="shared" si="37"/>
        <v>0</v>
      </c>
      <c r="R41" s="143">
        <f t="shared" si="38"/>
        <v>167.88</v>
      </c>
      <c r="S41" s="143">
        <f t="shared" si="39"/>
        <v>2126.8991999999998</v>
      </c>
      <c r="T41" s="95">
        <f t="shared" si="40"/>
        <v>2294.7791999999999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28684.739999999998</v>
      </c>
      <c r="N42" s="62">
        <f t="shared" si="36"/>
        <v>46.72</v>
      </c>
      <c r="O42" s="46"/>
      <c r="P42" s="43"/>
      <c r="Q42" s="142">
        <f t="shared" si="37"/>
        <v>0</v>
      </c>
      <c r="R42" s="143">
        <f t="shared" si="38"/>
        <v>167.88</v>
      </c>
      <c r="S42" s="143">
        <f t="shared" si="39"/>
        <v>2126.8991999999998</v>
      </c>
      <c r="T42" s="95">
        <f t="shared" si="40"/>
        <v>2294.7791999999999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28684.739999999998</v>
      </c>
      <c r="N43" s="62">
        <f t="shared" si="36"/>
        <v>46.72</v>
      </c>
      <c r="O43" s="46"/>
      <c r="P43" s="43"/>
      <c r="Q43" s="142">
        <f t="shared" si="37"/>
        <v>0</v>
      </c>
      <c r="R43" s="143">
        <f t="shared" si="38"/>
        <v>167.88</v>
      </c>
      <c r="S43" s="143">
        <f t="shared" si="39"/>
        <v>2126.8991999999998</v>
      </c>
      <c r="T43" s="95">
        <f t="shared" si="40"/>
        <v>2294.7791999999999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28684.739999999998</v>
      </c>
      <c r="N44" s="62">
        <f t="shared" si="36"/>
        <v>46.72</v>
      </c>
      <c r="O44" s="46"/>
      <c r="P44" s="43"/>
      <c r="Q44" s="142">
        <f t="shared" si="37"/>
        <v>0</v>
      </c>
      <c r="R44" s="143">
        <f t="shared" si="38"/>
        <v>167.88</v>
      </c>
      <c r="S44" s="143">
        <f t="shared" si="39"/>
        <v>2126.8991999999998</v>
      </c>
      <c r="T44" s="95">
        <f t="shared" si="40"/>
        <v>2294.7791999999999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28684.739999999998</v>
      </c>
      <c r="N45" s="62">
        <f t="shared" si="36"/>
        <v>46.72</v>
      </c>
      <c r="O45" s="46"/>
      <c r="P45" s="43"/>
      <c r="Q45" s="142">
        <f t="shared" si="37"/>
        <v>0</v>
      </c>
      <c r="R45" s="143">
        <f t="shared" si="38"/>
        <v>167.88</v>
      </c>
      <c r="S45" s="143">
        <f t="shared" si="39"/>
        <v>2126.8991999999998</v>
      </c>
      <c r="T45" s="95">
        <f t="shared" si="40"/>
        <v>2294.7791999999999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28684.739999999998</v>
      </c>
      <c r="N46" s="62">
        <f t="shared" si="36"/>
        <v>46.72</v>
      </c>
      <c r="O46" s="46"/>
      <c r="P46" s="43"/>
      <c r="Q46" s="142">
        <f t="shared" si="37"/>
        <v>0</v>
      </c>
      <c r="R46" s="143">
        <f t="shared" si="38"/>
        <v>167.88</v>
      </c>
      <c r="S46" s="143">
        <f t="shared" si="39"/>
        <v>2126.8991999999998</v>
      </c>
      <c r="T46" s="95">
        <f t="shared" si="40"/>
        <v>2294.7791999999999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28684.739999999998</v>
      </c>
      <c r="N47" s="62">
        <f t="shared" si="36"/>
        <v>46.72</v>
      </c>
      <c r="O47" s="46"/>
      <c r="P47" s="43"/>
      <c r="Q47" s="142">
        <f t="shared" si="37"/>
        <v>0</v>
      </c>
      <c r="R47" s="143">
        <f t="shared" si="38"/>
        <v>167.88</v>
      </c>
      <c r="S47" s="143">
        <f t="shared" si="39"/>
        <v>2126.8991999999998</v>
      </c>
      <c r="T47" s="95">
        <f t="shared" si="40"/>
        <v>2294.7791999999999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28684.739999999998</v>
      </c>
      <c r="N48" s="62">
        <f t="shared" si="36"/>
        <v>46.72</v>
      </c>
      <c r="O48" s="46"/>
      <c r="P48" s="43"/>
      <c r="Q48" s="142">
        <f t="shared" si="37"/>
        <v>0</v>
      </c>
      <c r="R48" s="143">
        <f t="shared" si="38"/>
        <v>167.88</v>
      </c>
      <c r="S48" s="143">
        <f t="shared" si="39"/>
        <v>2126.8991999999998</v>
      </c>
      <c r="T48" s="95">
        <f t="shared" si="40"/>
        <v>2294.7791999999999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28684.739999999998</v>
      </c>
      <c r="N49" s="62">
        <f t="shared" si="36"/>
        <v>46.72</v>
      </c>
      <c r="O49" s="46"/>
      <c r="P49" s="43"/>
      <c r="Q49" s="142">
        <f t="shared" si="37"/>
        <v>0</v>
      </c>
      <c r="R49" s="143">
        <f t="shared" si="38"/>
        <v>167.88</v>
      </c>
      <c r="S49" s="143">
        <f t="shared" si="39"/>
        <v>2126.8991999999998</v>
      </c>
      <c r="T49" s="95">
        <f t="shared" si="40"/>
        <v>2294.7791999999999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28684.739999999998</v>
      </c>
      <c r="N50" s="62">
        <f t="shared" si="36"/>
        <v>46.72</v>
      </c>
      <c r="O50" s="46"/>
      <c r="P50" s="43"/>
      <c r="Q50" s="142">
        <f t="shared" si="37"/>
        <v>0</v>
      </c>
      <c r="R50" s="143">
        <f t="shared" si="38"/>
        <v>167.88</v>
      </c>
      <c r="S50" s="143">
        <f t="shared" si="39"/>
        <v>2126.8991999999998</v>
      </c>
      <c r="T50" s="95">
        <f t="shared" si="40"/>
        <v>2294.7791999999999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28684.739999999998</v>
      </c>
      <c r="N51" s="62">
        <f t="shared" si="36"/>
        <v>46.72</v>
      </c>
      <c r="O51" s="46"/>
      <c r="P51" s="43"/>
      <c r="Q51" s="142">
        <f t="shared" si="37"/>
        <v>0</v>
      </c>
      <c r="R51" s="143">
        <f t="shared" si="38"/>
        <v>167.88</v>
      </c>
      <c r="S51" s="143">
        <f t="shared" si="39"/>
        <v>2126.8991999999998</v>
      </c>
      <c r="T51" s="95">
        <f t="shared" si="40"/>
        <v>2294.7791999999999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28684.739999999998</v>
      </c>
      <c r="N52" s="62">
        <f t="shared" si="36"/>
        <v>46.72</v>
      </c>
      <c r="O52" s="46"/>
      <c r="P52" s="43"/>
      <c r="Q52" s="142">
        <f t="shared" si="37"/>
        <v>0</v>
      </c>
      <c r="R52" s="143">
        <f t="shared" si="38"/>
        <v>167.88</v>
      </c>
      <c r="S52" s="143">
        <f t="shared" si="39"/>
        <v>2126.8991999999998</v>
      </c>
      <c r="T52" s="95">
        <f t="shared" si="40"/>
        <v>2294.7791999999999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28684.739999999998</v>
      </c>
      <c r="N53" s="62">
        <f t="shared" si="36"/>
        <v>46.72</v>
      </c>
      <c r="O53" s="46"/>
      <c r="P53" s="43"/>
      <c r="Q53" s="142">
        <f t="shared" si="37"/>
        <v>0</v>
      </c>
      <c r="R53" s="143">
        <f t="shared" si="38"/>
        <v>167.88</v>
      </c>
      <c r="S53" s="143">
        <f t="shared" si="39"/>
        <v>2126.8991999999998</v>
      </c>
      <c r="T53" s="95">
        <f t="shared" si="40"/>
        <v>2294.7791999999999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28684.739999999998</v>
      </c>
      <c r="N54" s="62">
        <f t="shared" si="36"/>
        <v>46.72</v>
      </c>
      <c r="O54" s="46"/>
      <c r="P54" s="43"/>
      <c r="Q54" s="142">
        <f t="shared" si="37"/>
        <v>0</v>
      </c>
      <c r="R54" s="143">
        <f t="shared" si="38"/>
        <v>167.88</v>
      </c>
      <c r="S54" s="143">
        <f t="shared" si="39"/>
        <v>2126.8991999999998</v>
      </c>
      <c r="T54" s="95">
        <f t="shared" si="40"/>
        <v>2294.7791999999999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28684.739999999998</v>
      </c>
      <c r="N55" s="62">
        <f t="shared" si="36"/>
        <v>46.72</v>
      </c>
      <c r="O55" s="46"/>
      <c r="P55" s="43"/>
      <c r="Q55" s="142">
        <f t="shared" si="37"/>
        <v>0</v>
      </c>
      <c r="R55" s="143">
        <f t="shared" si="38"/>
        <v>167.88</v>
      </c>
      <c r="S55" s="143">
        <f t="shared" si="39"/>
        <v>2126.8991999999998</v>
      </c>
      <c r="T55" s="95">
        <f t="shared" si="40"/>
        <v>2294.7791999999999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28684.739999999998</v>
      </c>
      <c r="N56" s="62">
        <f t="shared" si="36"/>
        <v>46.72</v>
      </c>
      <c r="O56" s="46"/>
      <c r="P56" s="43"/>
      <c r="Q56" s="142">
        <f t="shared" si="37"/>
        <v>0</v>
      </c>
      <c r="R56" s="143">
        <f t="shared" si="38"/>
        <v>167.88</v>
      </c>
      <c r="S56" s="143">
        <f t="shared" si="39"/>
        <v>2126.8991999999998</v>
      </c>
      <c r="T56" s="95">
        <f t="shared" si="40"/>
        <v>2294.7791999999999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28684.739999999998</v>
      </c>
      <c r="N57" s="62">
        <f t="shared" si="36"/>
        <v>46.72</v>
      </c>
      <c r="O57" s="46"/>
      <c r="P57" s="43"/>
      <c r="Q57" s="142">
        <f t="shared" si="37"/>
        <v>0</v>
      </c>
      <c r="R57" s="143">
        <f t="shared" si="38"/>
        <v>167.88</v>
      </c>
      <c r="S57" s="143">
        <f t="shared" si="39"/>
        <v>2126.8991999999998</v>
      </c>
      <c r="T57" s="95">
        <f t="shared" si="40"/>
        <v>2294.7791999999999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28684.739999999998</v>
      </c>
      <c r="N58" s="62">
        <f t="shared" si="36"/>
        <v>46.72</v>
      </c>
      <c r="O58" s="46"/>
      <c r="P58" s="43"/>
      <c r="Q58" s="142">
        <f t="shared" si="37"/>
        <v>0</v>
      </c>
      <c r="R58" s="143">
        <f t="shared" si="38"/>
        <v>167.88</v>
      </c>
      <c r="S58" s="143">
        <f t="shared" si="39"/>
        <v>2126.8991999999998</v>
      </c>
      <c r="T58" s="95">
        <f t="shared" si="40"/>
        <v>2294.7791999999999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28684.739999999998</v>
      </c>
      <c r="N59" s="62">
        <f t="shared" si="36"/>
        <v>46.72</v>
      </c>
      <c r="O59" s="46"/>
      <c r="P59" s="43"/>
      <c r="Q59" s="142">
        <f t="shared" si="37"/>
        <v>0</v>
      </c>
      <c r="R59" s="143">
        <f t="shared" si="38"/>
        <v>167.88</v>
      </c>
      <c r="S59" s="143">
        <f t="shared" si="39"/>
        <v>2126.8991999999998</v>
      </c>
      <c r="T59" s="95">
        <f t="shared" si="40"/>
        <v>2294.7791999999999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28684.739999999998</v>
      </c>
      <c r="N60" s="62">
        <f t="shared" si="36"/>
        <v>46.72</v>
      </c>
      <c r="O60" s="46"/>
      <c r="P60" s="43"/>
      <c r="Q60" s="142">
        <f t="shared" si="37"/>
        <v>0</v>
      </c>
      <c r="R60" s="143">
        <f t="shared" si="38"/>
        <v>167.88</v>
      </c>
      <c r="S60" s="143">
        <f t="shared" si="39"/>
        <v>2126.8991999999998</v>
      </c>
      <c r="T60" s="95">
        <f t="shared" si="40"/>
        <v>2294.7791999999999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28684.739999999998</v>
      </c>
      <c r="N61" s="62">
        <f t="shared" si="36"/>
        <v>46.72</v>
      </c>
      <c r="O61" s="46"/>
      <c r="P61" s="43"/>
      <c r="Q61" s="142">
        <f t="shared" si="37"/>
        <v>0</v>
      </c>
      <c r="R61" s="143">
        <f t="shared" si="38"/>
        <v>167.88</v>
      </c>
      <c r="S61" s="143">
        <f t="shared" si="39"/>
        <v>2126.8991999999998</v>
      </c>
      <c r="T61" s="95">
        <f t="shared" si="40"/>
        <v>2294.7791999999999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28684.739999999998</v>
      </c>
      <c r="N62" s="62">
        <f t="shared" si="36"/>
        <v>46.72</v>
      </c>
      <c r="O62" s="46"/>
      <c r="P62" s="43"/>
      <c r="Q62" s="142">
        <f t="shared" si="37"/>
        <v>0</v>
      </c>
      <c r="R62" s="143">
        <f t="shared" si="38"/>
        <v>167.88</v>
      </c>
      <c r="S62" s="143">
        <f t="shared" si="39"/>
        <v>2126.8991999999998</v>
      </c>
      <c r="T62" s="95">
        <f t="shared" si="40"/>
        <v>2294.7791999999999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28684.739999999998</v>
      </c>
      <c r="N63" s="62">
        <f t="shared" si="36"/>
        <v>46.72</v>
      </c>
      <c r="O63" s="46"/>
      <c r="P63" s="43"/>
      <c r="Q63" s="142">
        <f t="shared" si="37"/>
        <v>0</v>
      </c>
      <c r="R63" s="143">
        <f t="shared" si="38"/>
        <v>167.88</v>
      </c>
      <c r="S63" s="143">
        <f t="shared" si="39"/>
        <v>2126.8991999999998</v>
      </c>
      <c r="T63" s="95">
        <f t="shared" si="40"/>
        <v>2294.7791999999999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28684.739999999998</v>
      </c>
      <c r="N64" s="62">
        <f t="shared" si="36"/>
        <v>46.72</v>
      </c>
      <c r="O64" s="46"/>
      <c r="P64" s="43"/>
      <c r="Q64" s="142">
        <f t="shared" si="37"/>
        <v>0</v>
      </c>
      <c r="R64" s="143">
        <f t="shared" si="38"/>
        <v>167.88</v>
      </c>
      <c r="S64" s="143">
        <f t="shared" si="39"/>
        <v>2126.8991999999998</v>
      </c>
      <c r="T64" s="95">
        <f t="shared" si="40"/>
        <v>2294.7791999999999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28684.739999999998</v>
      </c>
      <c r="N65" s="62">
        <f t="shared" si="36"/>
        <v>46.72</v>
      </c>
      <c r="O65" s="46"/>
      <c r="P65" s="43"/>
      <c r="Q65" s="142">
        <f t="shared" si="37"/>
        <v>0</v>
      </c>
      <c r="R65" s="143">
        <f t="shared" si="38"/>
        <v>167.88</v>
      </c>
      <c r="S65" s="143">
        <f t="shared" si="39"/>
        <v>2126.8991999999998</v>
      </c>
      <c r="T65" s="95">
        <f t="shared" si="40"/>
        <v>2294.7791999999999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28684.739999999998</v>
      </c>
      <c r="N66" s="62">
        <f t="shared" si="36"/>
        <v>46.72</v>
      </c>
      <c r="O66" s="46"/>
      <c r="P66" s="43"/>
      <c r="Q66" s="142">
        <f t="shared" si="37"/>
        <v>0</v>
      </c>
      <c r="R66" s="143">
        <f t="shared" si="38"/>
        <v>167.88</v>
      </c>
      <c r="S66" s="143">
        <f t="shared" si="39"/>
        <v>2126.8991999999998</v>
      </c>
      <c r="T66" s="95">
        <f t="shared" si="40"/>
        <v>2294.7791999999999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28684.739999999998</v>
      </c>
      <c r="N67" s="62">
        <f t="shared" si="36"/>
        <v>46.72</v>
      </c>
      <c r="O67" s="46"/>
      <c r="P67" s="43"/>
      <c r="Q67" s="142">
        <f t="shared" si="37"/>
        <v>0</v>
      </c>
      <c r="R67" s="143">
        <f t="shared" si="38"/>
        <v>167.88</v>
      </c>
      <c r="S67" s="143">
        <f t="shared" si="39"/>
        <v>2126.8991999999998</v>
      </c>
      <c r="T67" s="95">
        <f t="shared" si="40"/>
        <v>2294.7791999999999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28684.739999999998</v>
      </c>
      <c r="N68" s="62">
        <f t="shared" si="36"/>
        <v>46.72</v>
      </c>
      <c r="O68" s="46"/>
      <c r="P68" s="43"/>
      <c r="Q68" s="142">
        <f t="shared" si="37"/>
        <v>0</v>
      </c>
      <c r="R68" s="143">
        <f t="shared" si="38"/>
        <v>167.88</v>
      </c>
      <c r="S68" s="143">
        <f t="shared" si="39"/>
        <v>2126.8991999999998</v>
      </c>
      <c r="T68" s="95">
        <f t="shared" si="40"/>
        <v>2294.7791999999999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28684.739999999998</v>
      </c>
      <c r="N69" s="62">
        <f t="shared" si="36"/>
        <v>46.72</v>
      </c>
      <c r="O69" s="46"/>
      <c r="P69" s="43"/>
      <c r="Q69" s="142">
        <f t="shared" si="37"/>
        <v>0</v>
      </c>
      <c r="R69" s="143">
        <f t="shared" si="38"/>
        <v>167.88</v>
      </c>
      <c r="S69" s="143">
        <f t="shared" si="39"/>
        <v>2126.8991999999998</v>
      </c>
      <c r="T69" s="95">
        <f t="shared" si="40"/>
        <v>2294.7791999999999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28684.739999999998</v>
      </c>
      <c r="N70" s="62">
        <f t="shared" si="36"/>
        <v>46.72</v>
      </c>
      <c r="O70" s="46"/>
      <c r="P70" s="43"/>
      <c r="Q70" s="142">
        <f t="shared" si="37"/>
        <v>0</v>
      </c>
      <c r="R70" s="143">
        <f t="shared" si="38"/>
        <v>167.88</v>
      </c>
      <c r="S70" s="143">
        <f t="shared" si="39"/>
        <v>2126.8991999999998</v>
      </c>
      <c r="T70" s="95">
        <f t="shared" si="40"/>
        <v>2294.7791999999999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28684.739999999998</v>
      </c>
      <c r="N71" s="62">
        <f t="shared" si="36"/>
        <v>46.72</v>
      </c>
      <c r="O71" s="46"/>
      <c r="P71" s="43"/>
      <c r="Q71" s="142">
        <f t="shared" si="37"/>
        <v>0</v>
      </c>
      <c r="R71" s="143">
        <f t="shared" si="38"/>
        <v>167.88</v>
      </c>
      <c r="S71" s="143">
        <f t="shared" si="39"/>
        <v>2126.8991999999998</v>
      </c>
      <c r="T71" s="95">
        <f t="shared" si="40"/>
        <v>2294.7791999999999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28684.739999999998</v>
      </c>
      <c r="N72" s="62">
        <f t="shared" si="36"/>
        <v>46.72</v>
      </c>
      <c r="O72" s="46"/>
      <c r="P72" s="43"/>
      <c r="Q72" s="142">
        <f t="shared" si="37"/>
        <v>0</v>
      </c>
      <c r="R72" s="143">
        <f t="shared" si="38"/>
        <v>167.88</v>
      </c>
      <c r="S72" s="143">
        <f t="shared" si="39"/>
        <v>2126.8991999999998</v>
      </c>
      <c r="T72" s="95">
        <f t="shared" si="40"/>
        <v>2294.7791999999999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28684.739999999998</v>
      </c>
      <c r="N73" s="62">
        <f t="shared" si="36"/>
        <v>46.72</v>
      </c>
      <c r="O73" s="46"/>
      <c r="P73" s="43"/>
      <c r="Q73" s="142">
        <f t="shared" si="37"/>
        <v>0</v>
      </c>
      <c r="R73" s="143">
        <f t="shared" si="38"/>
        <v>167.88</v>
      </c>
      <c r="S73" s="143">
        <f t="shared" si="39"/>
        <v>2126.8991999999998</v>
      </c>
      <c r="T73" s="95">
        <f t="shared" si="40"/>
        <v>2294.7791999999999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28684.739999999998</v>
      </c>
      <c r="N74" s="62">
        <f t="shared" si="36"/>
        <v>46.72</v>
      </c>
      <c r="O74" s="46"/>
      <c r="P74" s="43"/>
      <c r="Q74" s="142">
        <f t="shared" si="37"/>
        <v>0</v>
      </c>
      <c r="R74" s="143">
        <f t="shared" si="38"/>
        <v>167.88</v>
      </c>
      <c r="S74" s="143">
        <f t="shared" si="39"/>
        <v>2126.8991999999998</v>
      </c>
      <c r="T74" s="95">
        <f t="shared" si="40"/>
        <v>2294.7791999999999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28684.739999999998</v>
      </c>
      <c r="N75" s="62">
        <f t="shared" si="36"/>
        <v>46.72</v>
      </c>
      <c r="O75" s="46"/>
      <c r="P75" s="43"/>
      <c r="Q75" s="142">
        <f t="shared" si="37"/>
        <v>0</v>
      </c>
      <c r="R75" s="143">
        <f t="shared" si="38"/>
        <v>167.88</v>
      </c>
      <c r="S75" s="143">
        <f t="shared" si="39"/>
        <v>2126.8991999999998</v>
      </c>
      <c r="T75" s="95">
        <f t="shared" si="40"/>
        <v>2294.7791999999999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28684.739999999998</v>
      </c>
      <c r="N76" s="62">
        <f t="shared" si="36"/>
        <v>46.72</v>
      </c>
      <c r="O76" s="46"/>
      <c r="P76" s="43"/>
      <c r="Q76" s="142">
        <f t="shared" si="37"/>
        <v>0</v>
      </c>
      <c r="R76" s="143">
        <f t="shared" si="38"/>
        <v>167.88</v>
      </c>
      <c r="S76" s="143">
        <f t="shared" si="39"/>
        <v>2126.8991999999998</v>
      </c>
      <c r="T76" s="95">
        <f t="shared" si="40"/>
        <v>2294.7791999999999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28684.739999999998</v>
      </c>
      <c r="N77" s="62">
        <f t="shared" si="36"/>
        <v>46.72</v>
      </c>
      <c r="O77" s="46"/>
      <c r="P77" s="43"/>
      <c r="Q77" s="142">
        <f t="shared" si="37"/>
        <v>0</v>
      </c>
      <c r="R77" s="143">
        <f t="shared" si="38"/>
        <v>167.88</v>
      </c>
      <c r="S77" s="143">
        <f t="shared" si="39"/>
        <v>2126.8991999999998</v>
      </c>
      <c r="T77" s="95">
        <f t="shared" si="40"/>
        <v>2294.7791999999999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28684.739999999998</v>
      </c>
      <c r="N78" s="62">
        <f t="shared" si="36"/>
        <v>46.72</v>
      </c>
      <c r="O78" s="46"/>
      <c r="P78" s="43"/>
      <c r="Q78" s="142">
        <f t="shared" si="37"/>
        <v>0</v>
      </c>
      <c r="R78" s="143">
        <f t="shared" si="38"/>
        <v>167.88</v>
      </c>
      <c r="S78" s="143">
        <f t="shared" si="39"/>
        <v>2126.8991999999998</v>
      </c>
      <c r="T78" s="95">
        <f t="shared" si="40"/>
        <v>2294.7791999999999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28684.739999999998</v>
      </c>
      <c r="N79" s="62">
        <f t="shared" si="36"/>
        <v>46.72</v>
      </c>
      <c r="O79" s="46"/>
      <c r="P79" s="43"/>
      <c r="Q79" s="142">
        <f t="shared" si="37"/>
        <v>0</v>
      </c>
      <c r="R79" s="143">
        <f t="shared" si="38"/>
        <v>167.88</v>
      </c>
      <c r="S79" s="143">
        <f t="shared" si="39"/>
        <v>2126.8991999999998</v>
      </c>
      <c r="T79" s="95">
        <f t="shared" si="40"/>
        <v>2294.7791999999999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28684.739999999998</v>
      </c>
      <c r="N80" s="62">
        <f t="shared" si="36"/>
        <v>46.72</v>
      </c>
      <c r="O80" s="46"/>
      <c r="P80" s="43"/>
      <c r="Q80" s="142">
        <f t="shared" si="37"/>
        <v>0</v>
      </c>
      <c r="R80" s="143">
        <f t="shared" si="38"/>
        <v>167.88</v>
      </c>
      <c r="S80" s="143">
        <f t="shared" si="39"/>
        <v>2126.8991999999998</v>
      </c>
      <c r="T80" s="95">
        <f t="shared" si="40"/>
        <v>2294.7791999999999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28684.739999999998</v>
      </c>
      <c r="N81" s="62">
        <f t="shared" si="36"/>
        <v>46.72</v>
      </c>
      <c r="O81" s="46"/>
      <c r="P81" s="43"/>
      <c r="Q81" s="142">
        <f t="shared" si="37"/>
        <v>0</v>
      </c>
      <c r="R81" s="143">
        <f t="shared" si="38"/>
        <v>167.88</v>
      </c>
      <c r="S81" s="143">
        <f t="shared" si="39"/>
        <v>2126.8991999999998</v>
      </c>
      <c r="T81" s="95">
        <f t="shared" si="40"/>
        <v>2294.7791999999999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28684.739999999998</v>
      </c>
      <c r="N82" s="62">
        <f t="shared" si="36"/>
        <v>46.72</v>
      </c>
      <c r="O82" s="46"/>
      <c r="P82" s="43"/>
      <c r="Q82" s="142">
        <f t="shared" si="37"/>
        <v>0</v>
      </c>
      <c r="R82" s="143">
        <f t="shared" si="38"/>
        <v>167.88</v>
      </c>
      <c r="S82" s="143">
        <f t="shared" si="39"/>
        <v>2126.8991999999998</v>
      </c>
      <c r="T82" s="95">
        <f t="shared" si="40"/>
        <v>2294.7791999999999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28684.739999999998</v>
      </c>
      <c r="N83" s="62">
        <f t="shared" si="36"/>
        <v>46.72</v>
      </c>
      <c r="O83" s="46"/>
      <c r="P83" s="43"/>
      <c r="Q83" s="142">
        <f t="shared" si="37"/>
        <v>0</v>
      </c>
      <c r="R83" s="143">
        <f t="shared" si="38"/>
        <v>167.88</v>
      </c>
      <c r="S83" s="143">
        <f t="shared" si="39"/>
        <v>2126.8991999999998</v>
      </c>
      <c r="T83" s="95">
        <f t="shared" si="40"/>
        <v>2294.7791999999999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28684.739999999998</v>
      </c>
      <c r="N84" s="62">
        <f t="shared" si="36"/>
        <v>46.72</v>
      </c>
      <c r="O84" s="46"/>
      <c r="P84" s="43"/>
      <c r="Q84" s="142">
        <f t="shared" si="37"/>
        <v>0</v>
      </c>
      <c r="R84" s="143">
        <f t="shared" si="38"/>
        <v>167.88</v>
      </c>
      <c r="S84" s="143">
        <f t="shared" si="39"/>
        <v>2126.8991999999998</v>
      </c>
      <c r="T84" s="95">
        <f t="shared" si="40"/>
        <v>2294.7791999999999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28684.739999999998</v>
      </c>
      <c r="N85" s="62">
        <f t="shared" si="36"/>
        <v>46.72</v>
      </c>
      <c r="O85" s="46"/>
      <c r="P85" s="43"/>
      <c r="Q85" s="142">
        <f t="shared" si="37"/>
        <v>0</v>
      </c>
      <c r="R85" s="143">
        <f t="shared" si="38"/>
        <v>167.88</v>
      </c>
      <c r="S85" s="143">
        <f t="shared" si="39"/>
        <v>2126.8991999999998</v>
      </c>
      <c r="T85" s="95">
        <f t="shared" si="40"/>
        <v>2294.7791999999999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28684.739999999998</v>
      </c>
      <c r="N86" s="62">
        <f t="shared" si="36"/>
        <v>46.72</v>
      </c>
      <c r="O86" s="46"/>
      <c r="P86" s="43"/>
      <c r="Q86" s="142">
        <f t="shared" si="37"/>
        <v>0</v>
      </c>
      <c r="R86" s="143">
        <f t="shared" si="38"/>
        <v>167.88</v>
      </c>
      <c r="S86" s="143">
        <f t="shared" si="39"/>
        <v>2126.8991999999998</v>
      </c>
      <c r="T86" s="95">
        <f t="shared" si="40"/>
        <v>2294.7791999999999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28684.739999999998</v>
      </c>
      <c r="N87" s="62">
        <f t="shared" ref="N87:N150" si="47">SUMPRODUCT($C$3:$K$3,$C$6:$K$6)/1000</f>
        <v>46.72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167.88</v>
      </c>
      <c r="S87" s="143">
        <f t="shared" ref="S87:S150" si="50">SUMPRODUCT($I$4:$K$4,$I$6:$K$6)*$S$3</f>
        <v>2126.8991999999998</v>
      </c>
      <c r="T87" s="95">
        <f t="shared" ref="T87:T150" si="51">SUM(Q87:S87)</f>
        <v>2294.7791999999999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28684.739999999998</v>
      </c>
      <c r="N88" s="62">
        <f t="shared" si="47"/>
        <v>46.72</v>
      </c>
      <c r="O88" s="46"/>
      <c r="P88" s="43"/>
      <c r="Q88" s="142">
        <f t="shared" si="48"/>
        <v>0</v>
      </c>
      <c r="R88" s="143">
        <f t="shared" si="49"/>
        <v>167.88</v>
      </c>
      <c r="S88" s="143">
        <f t="shared" si="50"/>
        <v>2126.8991999999998</v>
      </c>
      <c r="T88" s="95">
        <f t="shared" si="51"/>
        <v>2294.7791999999999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28684.739999999998</v>
      </c>
      <c r="N89" s="62">
        <f t="shared" si="47"/>
        <v>46.72</v>
      </c>
      <c r="O89" s="46"/>
      <c r="P89" s="43"/>
      <c r="Q89" s="142">
        <f t="shared" si="48"/>
        <v>0</v>
      </c>
      <c r="R89" s="143">
        <f t="shared" si="49"/>
        <v>167.88</v>
      </c>
      <c r="S89" s="143">
        <f t="shared" si="50"/>
        <v>2126.8991999999998</v>
      </c>
      <c r="T89" s="95">
        <f t="shared" si="51"/>
        <v>2294.7791999999999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28684.739999999998</v>
      </c>
      <c r="N90" s="62">
        <f t="shared" si="47"/>
        <v>46.72</v>
      </c>
      <c r="O90" s="46"/>
      <c r="P90" s="43"/>
      <c r="Q90" s="142">
        <f t="shared" si="48"/>
        <v>0</v>
      </c>
      <c r="R90" s="143">
        <f t="shared" si="49"/>
        <v>167.88</v>
      </c>
      <c r="S90" s="143">
        <f t="shared" si="50"/>
        <v>2126.8991999999998</v>
      </c>
      <c r="T90" s="95">
        <f t="shared" si="51"/>
        <v>2294.7791999999999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28684.739999999998</v>
      </c>
      <c r="N91" s="62">
        <f t="shared" si="47"/>
        <v>46.72</v>
      </c>
      <c r="O91" s="46"/>
      <c r="P91" s="43"/>
      <c r="Q91" s="142">
        <f t="shared" si="48"/>
        <v>0</v>
      </c>
      <c r="R91" s="143">
        <f t="shared" si="49"/>
        <v>167.88</v>
      </c>
      <c r="S91" s="143">
        <f t="shared" si="50"/>
        <v>2126.8991999999998</v>
      </c>
      <c r="T91" s="95">
        <f t="shared" si="51"/>
        <v>2294.7791999999999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28684.739999999998</v>
      </c>
      <c r="N92" s="62">
        <f t="shared" si="47"/>
        <v>46.72</v>
      </c>
      <c r="O92" s="46"/>
      <c r="P92" s="43"/>
      <c r="Q92" s="142">
        <f t="shared" si="48"/>
        <v>0</v>
      </c>
      <c r="R92" s="143">
        <f t="shared" si="49"/>
        <v>167.88</v>
      </c>
      <c r="S92" s="143">
        <f t="shared" si="50"/>
        <v>2126.8991999999998</v>
      </c>
      <c r="T92" s="95">
        <f t="shared" si="51"/>
        <v>2294.7791999999999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28684.739999999998</v>
      </c>
      <c r="N93" s="62">
        <f t="shared" si="47"/>
        <v>46.72</v>
      </c>
      <c r="O93" s="46"/>
      <c r="P93" s="43"/>
      <c r="Q93" s="142">
        <f t="shared" si="48"/>
        <v>0</v>
      </c>
      <c r="R93" s="143">
        <f t="shared" si="49"/>
        <v>167.88</v>
      </c>
      <c r="S93" s="143">
        <f t="shared" si="50"/>
        <v>2126.8991999999998</v>
      </c>
      <c r="T93" s="95">
        <f t="shared" si="51"/>
        <v>2294.7791999999999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28684.739999999998</v>
      </c>
      <c r="N94" s="62">
        <f t="shared" si="47"/>
        <v>46.72</v>
      </c>
      <c r="O94" s="46"/>
      <c r="P94" s="43"/>
      <c r="Q94" s="142">
        <f t="shared" si="48"/>
        <v>0</v>
      </c>
      <c r="R94" s="143">
        <f t="shared" si="49"/>
        <v>167.88</v>
      </c>
      <c r="S94" s="143">
        <f t="shared" si="50"/>
        <v>2126.8991999999998</v>
      </c>
      <c r="T94" s="95">
        <f t="shared" si="51"/>
        <v>2294.7791999999999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28684.739999999998</v>
      </c>
      <c r="N95" s="62">
        <f t="shared" si="47"/>
        <v>46.72</v>
      </c>
      <c r="O95" s="46"/>
      <c r="P95" s="43"/>
      <c r="Q95" s="142">
        <f t="shared" si="48"/>
        <v>0</v>
      </c>
      <c r="R95" s="143">
        <f t="shared" si="49"/>
        <v>167.88</v>
      </c>
      <c r="S95" s="143">
        <f t="shared" si="50"/>
        <v>2126.8991999999998</v>
      </c>
      <c r="T95" s="95">
        <f t="shared" si="51"/>
        <v>2294.7791999999999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28684.739999999998</v>
      </c>
      <c r="N96" s="62">
        <f t="shared" si="47"/>
        <v>46.72</v>
      </c>
      <c r="O96" s="46"/>
      <c r="P96" s="43"/>
      <c r="Q96" s="142">
        <f t="shared" si="48"/>
        <v>0</v>
      </c>
      <c r="R96" s="143">
        <f t="shared" si="49"/>
        <v>167.88</v>
      </c>
      <c r="S96" s="143">
        <f t="shared" si="50"/>
        <v>2126.8991999999998</v>
      </c>
      <c r="T96" s="95">
        <f t="shared" si="51"/>
        <v>2294.7791999999999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28684.739999999998</v>
      </c>
      <c r="N97" s="62">
        <f t="shared" si="47"/>
        <v>46.72</v>
      </c>
      <c r="O97" s="46"/>
      <c r="P97" s="43"/>
      <c r="Q97" s="142">
        <f t="shared" si="48"/>
        <v>0</v>
      </c>
      <c r="R97" s="143">
        <f t="shared" si="49"/>
        <v>167.88</v>
      </c>
      <c r="S97" s="143">
        <f t="shared" si="50"/>
        <v>2126.8991999999998</v>
      </c>
      <c r="T97" s="95">
        <f t="shared" si="51"/>
        <v>2294.7791999999999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28684.739999999998</v>
      </c>
      <c r="N98" s="62">
        <f t="shared" si="47"/>
        <v>46.72</v>
      </c>
      <c r="O98" s="46"/>
      <c r="P98" s="43"/>
      <c r="Q98" s="142">
        <f t="shared" si="48"/>
        <v>0</v>
      </c>
      <c r="R98" s="143">
        <f t="shared" si="49"/>
        <v>167.88</v>
      </c>
      <c r="S98" s="143">
        <f t="shared" si="50"/>
        <v>2126.8991999999998</v>
      </c>
      <c r="T98" s="95">
        <f t="shared" si="51"/>
        <v>2294.7791999999999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28684.739999999998</v>
      </c>
      <c r="N99" s="62">
        <f t="shared" si="47"/>
        <v>46.72</v>
      </c>
      <c r="O99" s="46"/>
      <c r="P99" s="43"/>
      <c r="Q99" s="142">
        <f t="shared" si="48"/>
        <v>0</v>
      </c>
      <c r="R99" s="143">
        <f t="shared" si="49"/>
        <v>167.88</v>
      </c>
      <c r="S99" s="143">
        <f t="shared" si="50"/>
        <v>2126.8991999999998</v>
      </c>
      <c r="T99" s="95">
        <f t="shared" si="51"/>
        <v>2294.7791999999999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28684.739999999998</v>
      </c>
      <c r="N100" s="62">
        <f t="shared" si="47"/>
        <v>46.72</v>
      </c>
      <c r="O100" s="46"/>
      <c r="P100" s="43"/>
      <c r="Q100" s="142">
        <f t="shared" si="48"/>
        <v>0</v>
      </c>
      <c r="R100" s="143">
        <f t="shared" si="49"/>
        <v>167.88</v>
      </c>
      <c r="S100" s="143">
        <f t="shared" si="50"/>
        <v>2126.8991999999998</v>
      </c>
      <c r="T100" s="95">
        <f t="shared" si="51"/>
        <v>2294.7791999999999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28684.739999999998</v>
      </c>
      <c r="N101" s="62">
        <f t="shared" si="47"/>
        <v>46.72</v>
      </c>
      <c r="O101" s="46"/>
      <c r="P101" s="43"/>
      <c r="Q101" s="142">
        <f t="shared" si="48"/>
        <v>0</v>
      </c>
      <c r="R101" s="143">
        <f t="shared" si="49"/>
        <v>167.88</v>
      </c>
      <c r="S101" s="143">
        <f t="shared" si="50"/>
        <v>2126.8991999999998</v>
      </c>
      <c r="T101" s="95">
        <f t="shared" si="51"/>
        <v>2294.7791999999999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28684.739999999998</v>
      </c>
      <c r="N102" s="62">
        <f t="shared" si="47"/>
        <v>46.72</v>
      </c>
      <c r="O102" s="46"/>
      <c r="P102" s="43"/>
      <c r="Q102" s="142">
        <f t="shared" si="48"/>
        <v>0</v>
      </c>
      <c r="R102" s="143">
        <f t="shared" si="49"/>
        <v>167.88</v>
      </c>
      <c r="S102" s="143">
        <f t="shared" si="50"/>
        <v>2126.8991999999998</v>
      </c>
      <c r="T102" s="95">
        <f t="shared" si="51"/>
        <v>2294.7791999999999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28684.739999999998</v>
      </c>
      <c r="N103" s="62">
        <f t="shared" si="47"/>
        <v>46.72</v>
      </c>
      <c r="O103" s="46"/>
      <c r="P103" s="43"/>
      <c r="Q103" s="142">
        <f t="shared" si="48"/>
        <v>0</v>
      </c>
      <c r="R103" s="143">
        <f t="shared" si="49"/>
        <v>167.88</v>
      </c>
      <c r="S103" s="143">
        <f t="shared" si="50"/>
        <v>2126.8991999999998</v>
      </c>
      <c r="T103" s="95">
        <f t="shared" si="51"/>
        <v>2294.7791999999999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28684.739999999998</v>
      </c>
      <c r="N104" s="62">
        <f t="shared" si="47"/>
        <v>46.72</v>
      </c>
      <c r="O104" s="46"/>
      <c r="P104" s="43"/>
      <c r="Q104" s="142">
        <f t="shared" si="48"/>
        <v>0</v>
      </c>
      <c r="R104" s="143">
        <f t="shared" si="49"/>
        <v>167.88</v>
      </c>
      <c r="S104" s="143">
        <f t="shared" si="50"/>
        <v>2126.8991999999998</v>
      </c>
      <c r="T104" s="95">
        <f t="shared" si="51"/>
        <v>2294.7791999999999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28684.739999999998</v>
      </c>
      <c r="N105" s="62">
        <f t="shared" si="47"/>
        <v>46.72</v>
      </c>
      <c r="O105" s="46"/>
      <c r="P105" s="43"/>
      <c r="Q105" s="142">
        <f t="shared" si="48"/>
        <v>0</v>
      </c>
      <c r="R105" s="143">
        <f t="shared" si="49"/>
        <v>167.88</v>
      </c>
      <c r="S105" s="143">
        <f t="shared" si="50"/>
        <v>2126.8991999999998</v>
      </c>
      <c r="T105" s="95">
        <f t="shared" si="51"/>
        <v>2294.7791999999999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28684.739999999998</v>
      </c>
      <c r="N106" s="62">
        <f t="shared" si="47"/>
        <v>46.72</v>
      </c>
      <c r="O106" s="46"/>
      <c r="P106" s="43"/>
      <c r="Q106" s="142">
        <f t="shared" si="48"/>
        <v>0</v>
      </c>
      <c r="R106" s="143">
        <f t="shared" si="49"/>
        <v>167.88</v>
      </c>
      <c r="S106" s="143">
        <f t="shared" si="50"/>
        <v>2126.8991999999998</v>
      </c>
      <c r="T106" s="95">
        <f t="shared" si="51"/>
        <v>2294.7791999999999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28684.739999999998</v>
      </c>
      <c r="N107" s="62">
        <f t="shared" si="47"/>
        <v>46.72</v>
      </c>
      <c r="O107" s="46"/>
      <c r="P107" s="43"/>
      <c r="Q107" s="142">
        <f t="shared" si="48"/>
        <v>0</v>
      </c>
      <c r="R107" s="143">
        <f t="shared" si="49"/>
        <v>167.88</v>
      </c>
      <c r="S107" s="143">
        <f t="shared" si="50"/>
        <v>2126.8991999999998</v>
      </c>
      <c r="T107" s="95">
        <f t="shared" si="51"/>
        <v>2294.7791999999999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28684.739999999998</v>
      </c>
      <c r="N108" s="62">
        <f t="shared" si="47"/>
        <v>46.72</v>
      </c>
      <c r="O108" s="46"/>
      <c r="P108" s="43"/>
      <c r="Q108" s="142">
        <f t="shared" si="48"/>
        <v>0</v>
      </c>
      <c r="R108" s="143">
        <f t="shared" si="49"/>
        <v>167.88</v>
      </c>
      <c r="S108" s="143">
        <f t="shared" si="50"/>
        <v>2126.8991999999998</v>
      </c>
      <c r="T108" s="95">
        <f t="shared" si="51"/>
        <v>2294.7791999999999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28684.739999999998</v>
      </c>
      <c r="N109" s="62">
        <f t="shared" si="47"/>
        <v>46.72</v>
      </c>
      <c r="O109" s="46"/>
      <c r="P109" s="43"/>
      <c r="Q109" s="142">
        <f t="shared" si="48"/>
        <v>0</v>
      </c>
      <c r="R109" s="143">
        <f t="shared" si="49"/>
        <v>167.88</v>
      </c>
      <c r="S109" s="143">
        <f t="shared" si="50"/>
        <v>2126.8991999999998</v>
      </c>
      <c r="T109" s="95">
        <f t="shared" si="51"/>
        <v>2294.7791999999999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28684.739999999998</v>
      </c>
      <c r="N110" s="62">
        <f t="shared" si="47"/>
        <v>46.72</v>
      </c>
      <c r="O110" s="46"/>
      <c r="P110" s="43"/>
      <c r="Q110" s="142">
        <f t="shared" si="48"/>
        <v>0</v>
      </c>
      <c r="R110" s="143">
        <f t="shared" si="49"/>
        <v>167.88</v>
      </c>
      <c r="S110" s="143">
        <f t="shared" si="50"/>
        <v>2126.8991999999998</v>
      </c>
      <c r="T110" s="95">
        <f t="shared" si="51"/>
        <v>2294.7791999999999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28684.739999999998</v>
      </c>
      <c r="N111" s="62">
        <f t="shared" si="47"/>
        <v>46.72</v>
      </c>
      <c r="O111" s="46"/>
      <c r="P111" s="43"/>
      <c r="Q111" s="142">
        <f t="shared" si="48"/>
        <v>0</v>
      </c>
      <c r="R111" s="143">
        <f t="shared" si="49"/>
        <v>167.88</v>
      </c>
      <c r="S111" s="143">
        <f t="shared" si="50"/>
        <v>2126.8991999999998</v>
      </c>
      <c r="T111" s="95">
        <f t="shared" si="51"/>
        <v>2294.7791999999999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28684.739999999998</v>
      </c>
      <c r="N112" s="62">
        <f t="shared" si="47"/>
        <v>46.72</v>
      </c>
      <c r="O112" s="46"/>
      <c r="P112" s="43"/>
      <c r="Q112" s="142">
        <f t="shared" si="48"/>
        <v>0</v>
      </c>
      <c r="R112" s="143">
        <f t="shared" si="49"/>
        <v>167.88</v>
      </c>
      <c r="S112" s="143">
        <f t="shared" si="50"/>
        <v>2126.8991999999998</v>
      </c>
      <c r="T112" s="95">
        <f t="shared" si="51"/>
        <v>2294.7791999999999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28684.739999999998</v>
      </c>
      <c r="N113" s="62">
        <f t="shared" si="47"/>
        <v>46.72</v>
      </c>
      <c r="O113" s="46"/>
      <c r="P113" s="43"/>
      <c r="Q113" s="142">
        <f t="shared" si="48"/>
        <v>0</v>
      </c>
      <c r="R113" s="143">
        <f t="shared" si="49"/>
        <v>167.88</v>
      </c>
      <c r="S113" s="143">
        <f t="shared" si="50"/>
        <v>2126.8991999999998</v>
      </c>
      <c r="T113" s="95">
        <f t="shared" si="51"/>
        <v>2294.7791999999999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28684.739999999998</v>
      </c>
      <c r="N114" s="62">
        <f t="shared" si="47"/>
        <v>46.72</v>
      </c>
      <c r="O114" s="46"/>
      <c r="P114" s="43"/>
      <c r="Q114" s="142">
        <f t="shared" si="48"/>
        <v>0</v>
      </c>
      <c r="R114" s="143">
        <f t="shared" si="49"/>
        <v>167.88</v>
      </c>
      <c r="S114" s="143">
        <f t="shared" si="50"/>
        <v>2126.8991999999998</v>
      </c>
      <c r="T114" s="95">
        <f t="shared" si="51"/>
        <v>2294.7791999999999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28684.739999999998</v>
      </c>
      <c r="N115" s="62">
        <f t="shared" si="47"/>
        <v>46.72</v>
      </c>
      <c r="O115" s="46"/>
      <c r="P115" s="43"/>
      <c r="Q115" s="142">
        <f t="shared" si="48"/>
        <v>0</v>
      </c>
      <c r="R115" s="143">
        <f t="shared" si="49"/>
        <v>167.88</v>
      </c>
      <c r="S115" s="143">
        <f t="shared" si="50"/>
        <v>2126.8991999999998</v>
      </c>
      <c r="T115" s="95">
        <f t="shared" si="51"/>
        <v>2294.7791999999999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28684.739999999998</v>
      </c>
      <c r="N116" s="62">
        <f t="shared" si="47"/>
        <v>46.72</v>
      </c>
      <c r="O116" s="46"/>
      <c r="P116" s="43"/>
      <c r="Q116" s="142">
        <f t="shared" si="48"/>
        <v>0</v>
      </c>
      <c r="R116" s="143">
        <f t="shared" si="49"/>
        <v>167.88</v>
      </c>
      <c r="S116" s="143">
        <f t="shared" si="50"/>
        <v>2126.8991999999998</v>
      </c>
      <c r="T116" s="95">
        <f t="shared" si="51"/>
        <v>2294.7791999999999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28684.739999999998</v>
      </c>
      <c r="N117" s="62">
        <f t="shared" si="47"/>
        <v>46.72</v>
      </c>
      <c r="O117" s="46"/>
      <c r="P117" s="43"/>
      <c r="Q117" s="142">
        <f t="shared" si="48"/>
        <v>0</v>
      </c>
      <c r="R117" s="143">
        <f t="shared" si="49"/>
        <v>167.88</v>
      </c>
      <c r="S117" s="143">
        <f t="shared" si="50"/>
        <v>2126.8991999999998</v>
      </c>
      <c r="T117" s="95">
        <f t="shared" si="51"/>
        <v>2294.7791999999999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28684.739999999998</v>
      </c>
      <c r="N118" s="62">
        <f t="shared" si="47"/>
        <v>46.72</v>
      </c>
      <c r="O118" s="46"/>
      <c r="P118" s="43"/>
      <c r="Q118" s="142">
        <f t="shared" si="48"/>
        <v>0</v>
      </c>
      <c r="R118" s="143">
        <f t="shared" si="49"/>
        <v>167.88</v>
      </c>
      <c r="S118" s="143">
        <f t="shared" si="50"/>
        <v>2126.8991999999998</v>
      </c>
      <c r="T118" s="95">
        <f t="shared" si="51"/>
        <v>2294.7791999999999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28684.739999999998</v>
      </c>
      <c r="N119" s="62">
        <f t="shared" si="47"/>
        <v>46.72</v>
      </c>
      <c r="O119" s="46"/>
      <c r="P119" s="43"/>
      <c r="Q119" s="142">
        <f t="shared" si="48"/>
        <v>0</v>
      </c>
      <c r="R119" s="143">
        <f t="shared" si="49"/>
        <v>167.88</v>
      </c>
      <c r="S119" s="143">
        <f t="shared" si="50"/>
        <v>2126.8991999999998</v>
      </c>
      <c r="T119" s="95">
        <f t="shared" si="51"/>
        <v>2294.7791999999999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28684.739999999998</v>
      </c>
      <c r="N120" s="62">
        <f t="shared" si="47"/>
        <v>46.72</v>
      </c>
      <c r="O120" s="46"/>
      <c r="P120" s="43"/>
      <c r="Q120" s="142">
        <f t="shared" si="48"/>
        <v>0</v>
      </c>
      <c r="R120" s="143">
        <f t="shared" si="49"/>
        <v>167.88</v>
      </c>
      <c r="S120" s="143">
        <f t="shared" si="50"/>
        <v>2126.8991999999998</v>
      </c>
      <c r="T120" s="95">
        <f t="shared" si="51"/>
        <v>2294.7791999999999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28684.739999999998</v>
      </c>
      <c r="N121" s="62">
        <f t="shared" si="47"/>
        <v>46.72</v>
      </c>
      <c r="O121" s="46"/>
      <c r="P121" s="43"/>
      <c r="Q121" s="142">
        <f t="shared" si="48"/>
        <v>0</v>
      </c>
      <c r="R121" s="143">
        <f t="shared" si="49"/>
        <v>167.88</v>
      </c>
      <c r="S121" s="143">
        <f t="shared" si="50"/>
        <v>2126.8991999999998</v>
      </c>
      <c r="T121" s="95">
        <f t="shared" si="51"/>
        <v>2294.7791999999999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28684.739999999998</v>
      </c>
      <c r="N122" s="62">
        <f t="shared" si="47"/>
        <v>46.72</v>
      </c>
      <c r="O122" s="46"/>
      <c r="P122" s="43"/>
      <c r="Q122" s="142">
        <f t="shared" si="48"/>
        <v>0</v>
      </c>
      <c r="R122" s="143">
        <f t="shared" si="49"/>
        <v>167.88</v>
      </c>
      <c r="S122" s="143">
        <f t="shared" si="50"/>
        <v>2126.8991999999998</v>
      </c>
      <c r="T122" s="95">
        <f t="shared" si="51"/>
        <v>2294.7791999999999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28684.739999999998</v>
      </c>
      <c r="N123" s="62">
        <f t="shared" si="47"/>
        <v>46.72</v>
      </c>
      <c r="O123" s="46"/>
      <c r="P123" s="43"/>
      <c r="Q123" s="142">
        <f t="shared" si="48"/>
        <v>0</v>
      </c>
      <c r="R123" s="143">
        <f t="shared" si="49"/>
        <v>167.88</v>
      </c>
      <c r="S123" s="143">
        <f t="shared" si="50"/>
        <v>2126.8991999999998</v>
      </c>
      <c r="T123" s="95">
        <f t="shared" si="51"/>
        <v>2294.7791999999999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28684.739999999998</v>
      </c>
      <c r="N124" s="62">
        <f t="shared" si="47"/>
        <v>46.72</v>
      </c>
      <c r="O124" s="46"/>
      <c r="P124" s="43"/>
      <c r="Q124" s="142">
        <f t="shared" si="48"/>
        <v>0</v>
      </c>
      <c r="R124" s="143">
        <f t="shared" si="49"/>
        <v>167.88</v>
      </c>
      <c r="S124" s="143">
        <f t="shared" si="50"/>
        <v>2126.8991999999998</v>
      </c>
      <c r="T124" s="95">
        <f t="shared" si="51"/>
        <v>2294.7791999999999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28684.739999999998</v>
      </c>
      <c r="N125" s="62">
        <f t="shared" si="47"/>
        <v>46.72</v>
      </c>
      <c r="O125" s="46"/>
      <c r="P125" s="43"/>
      <c r="Q125" s="142">
        <f t="shared" si="48"/>
        <v>0</v>
      </c>
      <c r="R125" s="143">
        <f t="shared" si="49"/>
        <v>167.88</v>
      </c>
      <c r="S125" s="143">
        <f t="shared" si="50"/>
        <v>2126.8991999999998</v>
      </c>
      <c r="T125" s="95">
        <f t="shared" si="51"/>
        <v>2294.7791999999999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28684.739999999998</v>
      </c>
      <c r="N126" s="62">
        <f t="shared" si="47"/>
        <v>46.72</v>
      </c>
      <c r="O126" s="46"/>
      <c r="P126" s="43"/>
      <c r="Q126" s="142">
        <f t="shared" si="48"/>
        <v>0</v>
      </c>
      <c r="R126" s="143">
        <f t="shared" si="49"/>
        <v>167.88</v>
      </c>
      <c r="S126" s="143">
        <f t="shared" si="50"/>
        <v>2126.8991999999998</v>
      </c>
      <c r="T126" s="95">
        <f t="shared" si="51"/>
        <v>2294.7791999999999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28684.739999999998</v>
      </c>
      <c r="N127" s="62">
        <f t="shared" si="47"/>
        <v>46.72</v>
      </c>
      <c r="O127" s="46"/>
      <c r="P127" s="43"/>
      <c r="Q127" s="142">
        <f t="shared" si="48"/>
        <v>0</v>
      </c>
      <c r="R127" s="143">
        <f t="shared" si="49"/>
        <v>167.88</v>
      </c>
      <c r="S127" s="143">
        <f t="shared" si="50"/>
        <v>2126.8991999999998</v>
      </c>
      <c r="T127" s="95">
        <f t="shared" si="51"/>
        <v>2294.7791999999999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28684.739999999998</v>
      </c>
      <c r="N128" s="62">
        <f t="shared" si="47"/>
        <v>46.72</v>
      </c>
      <c r="O128" s="46"/>
      <c r="P128" s="43"/>
      <c r="Q128" s="142">
        <f t="shared" si="48"/>
        <v>0</v>
      </c>
      <c r="R128" s="143">
        <f t="shared" si="49"/>
        <v>167.88</v>
      </c>
      <c r="S128" s="143">
        <f t="shared" si="50"/>
        <v>2126.8991999999998</v>
      </c>
      <c r="T128" s="95">
        <f t="shared" si="51"/>
        <v>2294.7791999999999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28684.739999999998</v>
      </c>
      <c r="N129" s="62">
        <f t="shared" si="47"/>
        <v>46.72</v>
      </c>
      <c r="O129" s="46"/>
      <c r="P129" s="43"/>
      <c r="Q129" s="142">
        <f t="shared" si="48"/>
        <v>0</v>
      </c>
      <c r="R129" s="143">
        <f t="shared" si="49"/>
        <v>167.88</v>
      </c>
      <c r="S129" s="143">
        <f t="shared" si="50"/>
        <v>2126.8991999999998</v>
      </c>
      <c r="T129" s="95">
        <f t="shared" si="51"/>
        <v>2294.7791999999999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28684.739999999998</v>
      </c>
      <c r="N130" s="62">
        <f t="shared" si="47"/>
        <v>46.72</v>
      </c>
      <c r="O130" s="46"/>
      <c r="P130" s="43"/>
      <c r="Q130" s="142">
        <f t="shared" si="48"/>
        <v>0</v>
      </c>
      <c r="R130" s="143">
        <f t="shared" si="49"/>
        <v>167.88</v>
      </c>
      <c r="S130" s="143">
        <f t="shared" si="50"/>
        <v>2126.8991999999998</v>
      </c>
      <c r="T130" s="95">
        <f t="shared" si="51"/>
        <v>2294.7791999999999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28684.739999999998</v>
      </c>
      <c r="N131" s="62">
        <f t="shared" si="47"/>
        <v>46.72</v>
      </c>
      <c r="O131" s="46"/>
      <c r="P131" s="43"/>
      <c r="Q131" s="142">
        <f t="shared" si="48"/>
        <v>0</v>
      </c>
      <c r="R131" s="143">
        <f t="shared" si="49"/>
        <v>167.88</v>
      </c>
      <c r="S131" s="143">
        <f t="shared" si="50"/>
        <v>2126.8991999999998</v>
      </c>
      <c r="T131" s="95">
        <f t="shared" si="51"/>
        <v>2294.7791999999999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28684.739999999998</v>
      </c>
      <c r="N132" s="62">
        <f t="shared" si="47"/>
        <v>46.72</v>
      </c>
      <c r="O132" s="46"/>
      <c r="P132" s="43"/>
      <c r="Q132" s="142">
        <f t="shared" si="48"/>
        <v>0</v>
      </c>
      <c r="R132" s="143">
        <f t="shared" si="49"/>
        <v>167.88</v>
      </c>
      <c r="S132" s="143">
        <f t="shared" si="50"/>
        <v>2126.8991999999998</v>
      </c>
      <c r="T132" s="95">
        <f t="shared" si="51"/>
        <v>2294.7791999999999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28684.739999999998</v>
      </c>
      <c r="N133" s="62">
        <f t="shared" si="47"/>
        <v>46.72</v>
      </c>
      <c r="O133" s="46"/>
      <c r="P133" s="43"/>
      <c r="Q133" s="142">
        <f t="shared" si="48"/>
        <v>0</v>
      </c>
      <c r="R133" s="143">
        <f t="shared" si="49"/>
        <v>167.88</v>
      </c>
      <c r="S133" s="143">
        <f t="shared" si="50"/>
        <v>2126.8991999999998</v>
      </c>
      <c r="T133" s="95">
        <f t="shared" si="51"/>
        <v>2294.7791999999999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28684.739999999998</v>
      </c>
      <c r="N134" s="62">
        <f t="shared" si="47"/>
        <v>46.72</v>
      </c>
      <c r="O134" s="46"/>
      <c r="P134" s="43"/>
      <c r="Q134" s="142">
        <f t="shared" si="48"/>
        <v>0</v>
      </c>
      <c r="R134" s="143">
        <f t="shared" si="49"/>
        <v>167.88</v>
      </c>
      <c r="S134" s="143">
        <f t="shared" si="50"/>
        <v>2126.8991999999998</v>
      </c>
      <c r="T134" s="95">
        <f t="shared" si="51"/>
        <v>2294.7791999999999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28684.739999999998</v>
      </c>
      <c r="N135" s="62">
        <f t="shared" si="47"/>
        <v>46.72</v>
      </c>
      <c r="O135" s="46"/>
      <c r="P135" s="43"/>
      <c r="Q135" s="142">
        <f t="shared" si="48"/>
        <v>0</v>
      </c>
      <c r="R135" s="143">
        <f t="shared" si="49"/>
        <v>167.88</v>
      </c>
      <c r="S135" s="143">
        <f t="shared" si="50"/>
        <v>2126.8991999999998</v>
      </c>
      <c r="T135" s="95">
        <f t="shared" si="51"/>
        <v>2294.7791999999999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28684.739999999998</v>
      </c>
      <c r="N136" s="62">
        <f t="shared" si="47"/>
        <v>46.72</v>
      </c>
      <c r="O136" s="46"/>
      <c r="P136" s="43"/>
      <c r="Q136" s="142">
        <f t="shared" si="48"/>
        <v>0</v>
      </c>
      <c r="R136" s="143">
        <f t="shared" si="49"/>
        <v>167.88</v>
      </c>
      <c r="S136" s="143">
        <f t="shared" si="50"/>
        <v>2126.8991999999998</v>
      </c>
      <c r="T136" s="95">
        <f t="shared" si="51"/>
        <v>2294.7791999999999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28684.739999999998</v>
      </c>
      <c r="N137" s="62">
        <f t="shared" si="47"/>
        <v>46.72</v>
      </c>
      <c r="O137" s="46"/>
      <c r="P137" s="43"/>
      <c r="Q137" s="142">
        <f t="shared" si="48"/>
        <v>0</v>
      </c>
      <c r="R137" s="143">
        <f t="shared" si="49"/>
        <v>167.88</v>
      </c>
      <c r="S137" s="143">
        <f t="shared" si="50"/>
        <v>2126.8991999999998</v>
      </c>
      <c r="T137" s="95">
        <f t="shared" si="51"/>
        <v>2294.7791999999999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28684.739999999998</v>
      </c>
      <c r="N138" s="62">
        <f t="shared" si="47"/>
        <v>46.72</v>
      </c>
      <c r="O138" s="46"/>
      <c r="P138" s="43"/>
      <c r="Q138" s="142">
        <f t="shared" si="48"/>
        <v>0</v>
      </c>
      <c r="R138" s="143">
        <f t="shared" si="49"/>
        <v>167.88</v>
      </c>
      <c r="S138" s="143">
        <f t="shared" si="50"/>
        <v>2126.8991999999998</v>
      </c>
      <c r="T138" s="95">
        <f t="shared" si="51"/>
        <v>2294.7791999999999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28684.739999999998</v>
      </c>
      <c r="N139" s="62">
        <f t="shared" si="47"/>
        <v>46.72</v>
      </c>
      <c r="O139" s="46"/>
      <c r="P139" s="43"/>
      <c r="Q139" s="142">
        <f t="shared" si="48"/>
        <v>0</v>
      </c>
      <c r="R139" s="143">
        <f t="shared" si="49"/>
        <v>167.88</v>
      </c>
      <c r="S139" s="143">
        <f t="shared" si="50"/>
        <v>2126.8991999999998</v>
      </c>
      <c r="T139" s="95">
        <f t="shared" si="51"/>
        <v>2294.7791999999999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28684.739999999998</v>
      </c>
      <c r="N140" s="62">
        <f t="shared" si="47"/>
        <v>46.72</v>
      </c>
      <c r="O140" s="46"/>
      <c r="P140" s="43"/>
      <c r="Q140" s="142">
        <f t="shared" si="48"/>
        <v>0</v>
      </c>
      <c r="R140" s="143">
        <f t="shared" si="49"/>
        <v>167.88</v>
      </c>
      <c r="S140" s="143">
        <f t="shared" si="50"/>
        <v>2126.8991999999998</v>
      </c>
      <c r="T140" s="95">
        <f t="shared" si="51"/>
        <v>2294.7791999999999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28684.739999999998</v>
      </c>
      <c r="N141" s="62">
        <f t="shared" si="47"/>
        <v>46.72</v>
      </c>
      <c r="O141" s="46"/>
      <c r="P141" s="43"/>
      <c r="Q141" s="142">
        <f t="shared" si="48"/>
        <v>0</v>
      </c>
      <c r="R141" s="143">
        <f t="shared" si="49"/>
        <v>167.88</v>
      </c>
      <c r="S141" s="143">
        <f t="shared" si="50"/>
        <v>2126.8991999999998</v>
      </c>
      <c r="T141" s="95">
        <f t="shared" si="51"/>
        <v>2294.7791999999999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28684.739999999998</v>
      </c>
      <c r="N142" s="62">
        <f t="shared" si="47"/>
        <v>46.72</v>
      </c>
      <c r="O142" s="46"/>
      <c r="P142" s="43"/>
      <c r="Q142" s="142">
        <f t="shared" si="48"/>
        <v>0</v>
      </c>
      <c r="R142" s="143">
        <f t="shared" si="49"/>
        <v>167.88</v>
      </c>
      <c r="S142" s="143">
        <f t="shared" si="50"/>
        <v>2126.8991999999998</v>
      </c>
      <c r="T142" s="95">
        <f t="shared" si="51"/>
        <v>2294.7791999999999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28684.739999999998</v>
      </c>
      <c r="N143" s="62">
        <f t="shared" si="47"/>
        <v>46.72</v>
      </c>
      <c r="O143" s="46"/>
      <c r="P143" s="43"/>
      <c r="Q143" s="142">
        <f t="shared" si="48"/>
        <v>0</v>
      </c>
      <c r="R143" s="143">
        <f t="shared" si="49"/>
        <v>167.88</v>
      </c>
      <c r="S143" s="143">
        <f t="shared" si="50"/>
        <v>2126.8991999999998</v>
      </c>
      <c r="T143" s="95">
        <f t="shared" si="51"/>
        <v>2294.7791999999999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28684.739999999998</v>
      </c>
      <c r="N144" s="62">
        <f t="shared" si="47"/>
        <v>46.72</v>
      </c>
      <c r="O144" s="46"/>
      <c r="P144" s="43"/>
      <c r="Q144" s="142">
        <f t="shared" si="48"/>
        <v>0</v>
      </c>
      <c r="R144" s="143">
        <f t="shared" si="49"/>
        <v>167.88</v>
      </c>
      <c r="S144" s="143">
        <f t="shared" si="50"/>
        <v>2126.8991999999998</v>
      </c>
      <c r="T144" s="95">
        <f t="shared" si="51"/>
        <v>2294.7791999999999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28684.739999999998</v>
      </c>
      <c r="N145" s="62">
        <f t="shared" si="47"/>
        <v>46.72</v>
      </c>
      <c r="O145" s="46"/>
      <c r="P145" s="43"/>
      <c r="Q145" s="142">
        <f t="shared" si="48"/>
        <v>0</v>
      </c>
      <c r="R145" s="143">
        <f t="shared" si="49"/>
        <v>167.88</v>
      </c>
      <c r="S145" s="143">
        <f t="shared" si="50"/>
        <v>2126.8991999999998</v>
      </c>
      <c r="T145" s="95">
        <f t="shared" si="51"/>
        <v>2294.7791999999999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28684.739999999998</v>
      </c>
      <c r="N146" s="62">
        <f t="shared" si="47"/>
        <v>46.72</v>
      </c>
      <c r="O146" s="46"/>
      <c r="P146" s="43"/>
      <c r="Q146" s="142">
        <f t="shared" si="48"/>
        <v>0</v>
      </c>
      <c r="R146" s="143">
        <f t="shared" si="49"/>
        <v>167.88</v>
      </c>
      <c r="S146" s="143">
        <f t="shared" si="50"/>
        <v>2126.8991999999998</v>
      </c>
      <c r="T146" s="95">
        <f t="shared" si="51"/>
        <v>2294.7791999999999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28684.739999999998</v>
      </c>
      <c r="N147" s="62">
        <f t="shared" si="47"/>
        <v>46.72</v>
      </c>
      <c r="O147" s="46"/>
      <c r="P147" s="43"/>
      <c r="Q147" s="142">
        <f t="shared" si="48"/>
        <v>0</v>
      </c>
      <c r="R147" s="143">
        <f t="shared" si="49"/>
        <v>167.88</v>
      </c>
      <c r="S147" s="143">
        <f t="shared" si="50"/>
        <v>2126.8991999999998</v>
      </c>
      <c r="T147" s="95">
        <f t="shared" si="51"/>
        <v>2294.7791999999999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28684.739999999998</v>
      </c>
      <c r="N148" s="62">
        <f t="shared" si="47"/>
        <v>46.72</v>
      </c>
      <c r="O148" s="46"/>
      <c r="P148" s="43"/>
      <c r="Q148" s="142">
        <f t="shared" si="48"/>
        <v>0</v>
      </c>
      <c r="R148" s="143">
        <f t="shared" si="49"/>
        <v>167.88</v>
      </c>
      <c r="S148" s="143">
        <f t="shared" si="50"/>
        <v>2126.8991999999998</v>
      </c>
      <c r="T148" s="95">
        <f t="shared" si="51"/>
        <v>2294.7791999999999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28684.739999999998</v>
      </c>
      <c r="N149" s="62">
        <f t="shared" si="47"/>
        <v>46.72</v>
      </c>
      <c r="O149" s="46"/>
      <c r="P149" s="43"/>
      <c r="Q149" s="142">
        <f t="shared" si="48"/>
        <v>0</v>
      </c>
      <c r="R149" s="143">
        <f t="shared" si="49"/>
        <v>167.88</v>
      </c>
      <c r="S149" s="143">
        <f t="shared" si="50"/>
        <v>2126.8991999999998</v>
      </c>
      <c r="T149" s="95">
        <f t="shared" si="51"/>
        <v>2294.7791999999999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28684.739999999998</v>
      </c>
      <c r="N150" s="62">
        <f t="shared" si="47"/>
        <v>46.72</v>
      </c>
      <c r="O150" s="46"/>
      <c r="P150" s="43"/>
      <c r="Q150" s="142">
        <f t="shared" si="48"/>
        <v>0</v>
      </c>
      <c r="R150" s="143">
        <f t="shared" si="49"/>
        <v>167.88</v>
      </c>
      <c r="S150" s="143">
        <f t="shared" si="50"/>
        <v>2126.8991999999998</v>
      </c>
      <c r="T150" s="95">
        <f t="shared" si="51"/>
        <v>2294.7791999999999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28684.739999999998</v>
      </c>
      <c r="N151" s="62">
        <f t="shared" ref="N151:N214" si="58">SUMPRODUCT($C$3:$K$3,$C$6:$K$6)/1000</f>
        <v>46.72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167.88</v>
      </c>
      <c r="S151" s="143">
        <f t="shared" ref="S151:S214" si="61">SUMPRODUCT($I$4:$K$4,$I$6:$K$6)*$S$3</f>
        <v>2126.8991999999998</v>
      </c>
      <c r="T151" s="95">
        <f t="shared" ref="T151:T214" si="62">SUM(Q151:S151)</f>
        <v>2294.7791999999999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28684.739999999998</v>
      </c>
      <c r="N152" s="62">
        <f t="shared" si="58"/>
        <v>46.72</v>
      </c>
      <c r="O152" s="46"/>
      <c r="P152" s="43"/>
      <c r="Q152" s="142">
        <f t="shared" si="59"/>
        <v>0</v>
      </c>
      <c r="R152" s="143">
        <f t="shared" si="60"/>
        <v>167.88</v>
      </c>
      <c r="S152" s="143">
        <f t="shared" si="61"/>
        <v>2126.8991999999998</v>
      </c>
      <c r="T152" s="95">
        <f t="shared" si="62"/>
        <v>2294.7791999999999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28684.739999999998</v>
      </c>
      <c r="N153" s="62">
        <f t="shared" si="58"/>
        <v>46.72</v>
      </c>
      <c r="O153" s="46"/>
      <c r="P153" s="43"/>
      <c r="Q153" s="142">
        <f t="shared" si="59"/>
        <v>0</v>
      </c>
      <c r="R153" s="143">
        <f t="shared" si="60"/>
        <v>167.88</v>
      </c>
      <c r="S153" s="143">
        <f t="shared" si="61"/>
        <v>2126.8991999999998</v>
      </c>
      <c r="T153" s="95">
        <f t="shared" si="62"/>
        <v>2294.7791999999999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28684.739999999998</v>
      </c>
      <c r="N154" s="62">
        <f t="shared" si="58"/>
        <v>46.72</v>
      </c>
      <c r="O154" s="46"/>
      <c r="P154" s="43"/>
      <c r="Q154" s="142">
        <f t="shared" si="59"/>
        <v>0</v>
      </c>
      <c r="R154" s="143">
        <f t="shared" si="60"/>
        <v>167.88</v>
      </c>
      <c r="S154" s="143">
        <f t="shared" si="61"/>
        <v>2126.8991999999998</v>
      </c>
      <c r="T154" s="95">
        <f t="shared" si="62"/>
        <v>2294.7791999999999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28684.739999999998</v>
      </c>
      <c r="N155" s="62">
        <f t="shared" si="58"/>
        <v>46.72</v>
      </c>
      <c r="O155" s="46"/>
      <c r="P155" s="43"/>
      <c r="Q155" s="142">
        <f t="shared" si="59"/>
        <v>0</v>
      </c>
      <c r="R155" s="143">
        <f t="shared" si="60"/>
        <v>167.88</v>
      </c>
      <c r="S155" s="143">
        <f t="shared" si="61"/>
        <v>2126.8991999999998</v>
      </c>
      <c r="T155" s="95">
        <f t="shared" si="62"/>
        <v>2294.7791999999999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28684.739999999998</v>
      </c>
      <c r="N156" s="62">
        <f t="shared" si="58"/>
        <v>46.72</v>
      </c>
      <c r="O156" s="46"/>
      <c r="P156" s="43"/>
      <c r="Q156" s="142">
        <f t="shared" si="59"/>
        <v>0</v>
      </c>
      <c r="R156" s="143">
        <f t="shared" si="60"/>
        <v>167.88</v>
      </c>
      <c r="S156" s="143">
        <f t="shared" si="61"/>
        <v>2126.8991999999998</v>
      </c>
      <c r="T156" s="95">
        <f t="shared" si="62"/>
        <v>2294.7791999999999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28684.739999999998</v>
      </c>
      <c r="N157" s="62">
        <f t="shared" si="58"/>
        <v>46.72</v>
      </c>
      <c r="O157" s="46"/>
      <c r="P157" s="43"/>
      <c r="Q157" s="142">
        <f t="shared" si="59"/>
        <v>0</v>
      </c>
      <c r="R157" s="143">
        <f t="shared" si="60"/>
        <v>167.88</v>
      </c>
      <c r="S157" s="143">
        <f t="shared" si="61"/>
        <v>2126.8991999999998</v>
      </c>
      <c r="T157" s="95">
        <f t="shared" si="62"/>
        <v>2294.7791999999999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28684.739999999998</v>
      </c>
      <c r="N158" s="62">
        <f t="shared" si="58"/>
        <v>46.72</v>
      </c>
      <c r="O158" s="46"/>
      <c r="P158" s="43"/>
      <c r="Q158" s="142">
        <f t="shared" si="59"/>
        <v>0</v>
      </c>
      <c r="R158" s="143">
        <f t="shared" si="60"/>
        <v>167.88</v>
      </c>
      <c r="S158" s="143">
        <f t="shared" si="61"/>
        <v>2126.8991999999998</v>
      </c>
      <c r="T158" s="95">
        <f t="shared" si="62"/>
        <v>2294.7791999999999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28684.739999999998</v>
      </c>
      <c r="N159" s="62">
        <f t="shared" si="58"/>
        <v>46.72</v>
      </c>
      <c r="O159" s="46"/>
      <c r="P159" s="43"/>
      <c r="Q159" s="142">
        <f t="shared" si="59"/>
        <v>0</v>
      </c>
      <c r="R159" s="143">
        <f t="shared" si="60"/>
        <v>167.88</v>
      </c>
      <c r="S159" s="143">
        <f t="shared" si="61"/>
        <v>2126.8991999999998</v>
      </c>
      <c r="T159" s="95">
        <f t="shared" si="62"/>
        <v>2294.7791999999999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28684.739999999998</v>
      </c>
      <c r="N160" s="62">
        <f t="shared" si="58"/>
        <v>46.72</v>
      </c>
      <c r="O160" s="46"/>
      <c r="P160" s="43"/>
      <c r="Q160" s="142">
        <f t="shared" si="59"/>
        <v>0</v>
      </c>
      <c r="R160" s="143">
        <f t="shared" si="60"/>
        <v>167.88</v>
      </c>
      <c r="S160" s="143">
        <f t="shared" si="61"/>
        <v>2126.8991999999998</v>
      </c>
      <c r="T160" s="95">
        <f t="shared" si="62"/>
        <v>2294.7791999999999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28684.739999999998</v>
      </c>
      <c r="N161" s="62">
        <f t="shared" si="58"/>
        <v>46.72</v>
      </c>
      <c r="O161" s="46"/>
      <c r="P161" s="43"/>
      <c r="Q161" s="142">
        <f t="shared" si="59"/>
        <v>0</v>
      </c>
      <c r="R161" s="143">
        <f t="shared" si="60"/>
        <v>167.88</v>
      </c>
      <c r="S161" s="143">
        <f t="shared" si="61"/>
        <v>2126.8991999999998</v>
      </c>
      <c r="T161" s="95">
        <f t="shared" si="62"/>
        <v>2294.7791999999999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28684.739999999998</v>
      </c>
      <c r="N162" s="62">
        <f t="shared" si="58"/>
        <v>46.72</v>
      </c>
      <c r="O162" s="46"/>
      <c r="P162" s="43"/>
      <c r="Q162" s="142">
        <f t="shared" si="59"/>
        <v>0</v>
      </c>
      <c r="R162" s="143">
        <f t="shared" si="60"/>
        <v>167.88</v>
      </c>
      <c r="S162" s="143">
        <f t="shared" si="61"/>
        <v>2126.8991999999998</v>
      </c>
      <c r="T162" s="95">
        <f t="shared" si="62"/>
        <v>2294.7791999999999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28684.739999999998</v>
      </c>
      <c r="N163" s="62">
        <f t="shared" si="58"/>
        <v>46.72</v>
      </c>
      <c r="O163" s="46"/>
      <c r="P163" s="43"/>
      <c r="Q163" s="142">
        <f t="shared" si="59"/>
        <v>0</v>
      </c>
      <c r="R163" s="143">
        <f t="shared" si="60"/>
        <v>167.88</v>
      </c>
      <c r="S163" s="143">
        <f t="shared" si="61"/>
        <v>2126.8991999999998</v>
      </c>
      <c r="T163" s="95">
        <f t="shared" si="62"/>
        <v>2294.7791999999999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28684.739999999998</v>
      </c>
      <c r="N164" s="62">
        <f t="shared" si="58"/>
        <v>46.72</v>
      </c>
      <c r="O164" s="46"/>
      <c r="P164" s="43"/>
      <c r="Q164" s="142">
        <f t="shared" si="59"/>
        <v>0</v>
      </c>
      <c r="R164" s="143">
        <f t="shared" si="60"/>
        <v>167.88</v>
      </c>
      <c r="S164" s="143">
        <f t="shared" si="61"/>
        <v>2126.8991999999998</v>
      </c>
      <c r="T164" s="95">
        <f t="shared" si="62"/>
        <v>2294.7791999999999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28684.739999999998</v>
      </c>
      <c r="N165" s="62">
        <f t="shared" si="58"/>
        <v>46.72</v>
      </c>
      <c r="O165" s="46"/>
      <c r="P165" s="43"/>
      <c r="Q165" s="142">
        <f t="shared" si="59"/>
        <v>0</v>
      </c>
      <c r="R165" s="143">
        <f t="shared" si="60"/>
        <v>167.88</v>
      </c>
      <c r="S165" s="143">
        <f t="shared" si="61"/>
        <v>2126.8991999999998</v>
      </c>
      <c r="T165" s="95">
        <f t="shared" si="62"/>
        <v>2294.7791999999999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28684.739999999998</v>
      </c>
      <c r="N166" s="62">
        <f t="shared" si="58"/>
        <v>46.72</v>
      </c>
      <c r="O166" s="46"/>
      <c r="P166" s="43"/>
      <c r="Q166" s="142">
        <f t="shared" si="59"/>
        <v>0</v>
      </c>
      <c r="R166" s="143">
        <f t="shared" si="60"/>
        <v>167.88</v>
      </c>
      <c r="S166" s="143">
        <f t="shared" si="61"/>
        <v>2126.8991999999998</v>
      </c>
      <c r="T166" s="95">
        <f t="shared" si="62"/>
        <v>2294.7791999999999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28684.739999999998</v>
      </c>
      <c r="N167" s="62">
        <f t="shared" si="58"/>
        <v>46.72</v>
      </c>
      <c r="O167" s="46"/>
      <c r="P167" s="43"/>
      <c r="Q167" s="142">
        <f t="shared" si="59"/>
        <v>0</v>
      </c>
      <c r="R167" s="143">
        <f t="shared" si="60"/>
        <v>167.88</v>
      </c>
      <c r="S167" s="143">
        <f t="shared" si="61"/>
        <v>2126.8991999999998</v>
      </c>
      <c r="T167" s="95">
        <f t="shared" si="62"/>
        <v>2294.7791999999999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28684.739999999998</v>
      </c>
      <c r="N168" s="62">
        <f t="shared" si="58"/>
        <v>46.72</v>
      </c>
      <c r="O168" s="46"/>
      <c r="P168" s="43"/>
      <c r="Q168" s="142">
        <f t="shared" si="59"/>
        <v>0</v>
      </c>
      <c r="R168" s="143">
        <f t="shared" si="60"/>
        <v>167.88</v>
      </c>
      <c r="S168" s="143">
        <f t="shared" si="61"/>
        <v>2126.8991999999998</v>
      </c>
      <c r="T168" s="95">
        <f t="shared" si="62"/>
        <v>2294.7791999999999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28684.739999999998</v>
      </c>
      <c r="N169" s="62">
        <f t="shared" si="58"/>
        <v>46.72</v>
      </c>
      <c r="O169" s="46"/>
      <c r="P169" s="43"/>
      <c r="Q169" s="142">
        <f t="shared" si="59"/>
        <v>0</v>
      </c>
      <c r="R169" s="143">
        <f t="shared" si="60"/>
        <v>167.88</v>
      </c>
      <c r="S169" s="143">
        <f t="shared" si="61"/>
        <v>2126.8991999999998</v>
      </c>
      <c r="T169" s="95">
        <f t="shared" si="62"/>
        <v>2294.7791999999999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28684.739999999998</v>
      </c>
      <c r="N170" s="62">
        <f t="shared" si="58"/>
        <v>46.72</v>
      </c>
      <c r="O170" s="46"/>
      <c r="P170" s="43"/>
      <c r="Q170" s="142">
        <f t="shared" si="59"/>
        <v>0</v>
      </c>
      <c r="R170" s="143">
        <f t="shared" si="60"/>
        <v>167.88</v>
      </c>
      <c r="S170" s="143">
        <f t="shared" si="61"/>
        <v>2126.8991999999998</v>
      </c>
      <c r="T170" s="95">
        <f t="shared" si="62"/>
        <v>2294.7791999999999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28684.739999999998</v>
      </c>
      <c r="N171" s="62">
        <f t="shared" si="58"/>
        <v>46.72</v>
      </c>
      <c r="O171" s="46"/>
      <c r="P171" s="43"/>
      <c r="Q171" s="142">
        <f t="shared" si="59"/>
        <v>0</v>
      </c>
      <c r="R171" s="143">
        <f t="shared" si="60"/>
        <v>167.88</v>
      </c>
      <c r="S171" s="143">
        <f t="shared" si="61"/>
        <v>2126.8991999999998</v>
      </c>
      <c r="T171" s="95">
        <f t="shared" si="62"/>
        <v>2294.7791999999999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28684.739999999998</v>
      </c>
      <c r="N172" s="62">
        <f t="shared" si="58"/>
        <v>46.72</v>
      </c>
      <c r="O172" s="46"/>
      <c r="P172" s="43"/>
      <c r="Q172" s="142">
        <f t="shared" si="59"/>
        <v>0</v>
      </c>
      <c r="R172" s="143">
        <f t="shared" si="60"/>
        <v>167.88</v>
      </c>
      <c r="S172" s="143">
        <f t="shared" si="61"/>
        <v>2126.8991999999998</v>
      </c>
      <c r="T172" s="95">
        <f t="shared" si="62"/>
        <v>2294.7791999999999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28684.739999999998</v>
      </c>
      <c r="N173" s="62">
        <f t="shared" si="58"/>
        <v>46.72</v>
      </c>
      <c r="O173" s="46"/>
      <c r="P173" s="43"/>
      <c r="Q173" s="142">
        <f t="shared" si="59"/>
        <v>0</v>
      </c>
      <c r="R173" s="143">
        <f t="shared" si="60"/>
        <v>167.88</v>
      </c>
      <c r="S173" s="143">
        <f t="shared" si="61"/>
        <v>2126.8991999999998</v>
      </c>
      <c r="T173" s="95">
        <f t="shared" si="62"/>
        <v>2294.7791999999999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28684.739999999998</v>
      </c>
      <c r="N174" s="62">
        <f t="shared" si="58"/>
        <v>46.72</v>
      </c>
      <c r="O174" s="46"/>
      <c r="P174" s="43"/>
      <c r="Q174" s="142">
        <f t="shared" si="59"/>
        <v>0</v>
      </c>
      <c r="R174" s="143">
        <f t="shared" si="60"/>
        <v>167.88</v>
      </c>
      <c r="S174" s="143">
        <f t="shared" si="61"/>
        <v>2126.8991999999998</v>
      </c>
      <c r="T174" s="95">
        <f t="shared" si="62"/>
        <v>2294.7791999999999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28684.739999999998</v>
      </c>
      <c r="N175" s="62">
        <f t="shared" si="58"/>
        <v>46.72</v>
      </c>
      <c r="O175" s="46"/>
      <c r="P175" s="43"/>
      <c r="Q175" s="142">
        <f t="shared" si="59"/>
        <v>0</v>
      </c>
      <c r="R175" s="143">
        <f t="shared" si="60"/>
        <v>167.88</v>
      </c>
      <c r="S175" s="143">
        <f t="shared" si="61"/>
        <v>2126.8991999999998</v>
      </c>
      <c r="T175" s="95">
        <f t="shared" si="62"/>
        <v>2294.7791999999999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28684.739999999998</v>
      </c>
      <c r="N176" s="62">
        <f t="shared" si="58"/>
        <v>46.72</v>
      </c>
      <c r="O176" s="46"/>
      <c r="P176" s="43"/>
      <c r="Q176" s="142">
        <f t="shared" si="59"/>
        <v>0</v>
      </c>
      <c r="R176" s="143">
        <f t="shared" si="60"/>
        <v>167.88</v>
      </c>
      <c r="S176" s="143">
        <f t="shared" si="61"/>
        <v>2126.8991999999998</v>
      </c>
      <c r="T176" s="95">
        <f t="shared" si="62"/>
        <v>2294.7791999999999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28684.739999999998</v>
      </c>
      <c r="N177" s="62">
        <f t="shared" si="58"/>
        <v>46.72</v>
      </c>
      <c r="O177" s="46"/>
      <c r="P177" s="43"/>
      <c r="Q177" s="142">
        <f t="shared" si="59"/>
        <v>0</v>
      </c>
      <c r="R177" s="143">
        <f t="shared" si="60"/>
        <v>167.88</v>
      </c>
      <c r="S177" s="143">
        <f t="shared" si="61"/>
        <v>2126.8991999999998</v>
      </c>
      <c r="T177" s="95">
        <f t="shared" si="62"/>
        <v>2294.7791999999999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28684.739999999998</v>
      </c>
      <c r="N178" s="62">
        <f t="shared" si="58"/>
        <v>46.72</v>
      </c>
      <c r="O178" s="46"/>
      <c r="P178" s="43"/>
      <c r="Q178" s="142">
        <f t="shared" si="59"/>
        <v>0</v>
      </c>
      <c r="R178" s="143">
        <f t="shared" si="60"/>
        <v>167.88</v>
      </c>
      <c r="S178" s="143">
        <f t="shared" si="61"/>
        <v>2126.8991999999998</v>
      </c>
      <c r="T178" s="95">
        <f t="shared" si="62"/>
        <v>2294.7791999999999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28684.739999999998</v>
      </c>
      <c r="N179" s="62">
        <f t="shared" si="58"/>
        <v>46.72</v>
      </c>
      <c r="O179" s="46"/>
      <c r="P179" s="43"/>
      <c r="Q179" s="142">
        <f t="shared" si="59"/>
        <v>0</v>
      </c>
      <c r="R179" s="143">
        <f t="shared" si="60"/>
        <v>167.88</v>
      </c>
      <c r="S179" s="143">
        <f t="shared" si="61"/>
        <v>2126.8991999999998</v>
      </c>
      <c r="T179" s="95">
        <f t="shared" si="62"/>
        <v>2294.7791999999999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28684.739999999998</v>
      </c>
      <c r="N180" s="62">
        <f t="shared" si="58"/>
        <v>46.72</v>
      </c>
      <c r="O180" s="46"/>
      <c r="P180" s="43"/>
      <c r="Q180" s="142">
        <f t="shared" si="59"/>
        <v>0</v>
      </c>
      <c r="R180" s="143">
        <f t="shared" si="60"/>
        <v>167.88</v>
      </c>
      <c r="S180" s="143">
        <f t="shared" si="61"/>
        <v>2126.8991999999998</v>
      </c>
      <c r="T180" s="95">
        <f t="shared" si="62"/>
        <v>2294.7791999999999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28684.739999999998</v>
      </c>
      <c r="N181" s="62">
        <f t="shared" si="58"/>
        <v>46.72</v>
      </c>
      <c r="O181" s="46"/>
      <c r="P181" s="43"/>
      <c r="Q181" s="142">
        <f t="shared" si="59"/>
        <v>0</v>
      </c>
      <c r="R181" s="143">
        <f t="shared" si="60"/>
        <v>167.88</v>
      </c>
      <c r="S181" s="143">
        <f t="shared" si="61"/>
        <v>2126.8991999999998</v>
      </c>
      <c r="T181" s="95">
        <f t="shared" si="62"/>
        <v>2294.7791999999999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28684.739999999998</v>
      </c>
      <c r="N182" s="62">
        <f t="shared" si="58"/>
        <v>46.72</v>
      </c>
      <c r="O182" s="46"/>
      <c r="P182" s="43"/>
      <c r="Q182" s="142">
        <f t="shared" si="59"/>
        <v>0</v>
      </c>
      <c r="R182" s="143">
        <f t="shared" si="60"/>
        <v>167.88</v>
      </c>
      <c r="S182" s="143">
        <f t="shared" si="61"/>
        <v>2126.8991999999998</v>
      </c>
      <c r="T182" s="95">
        <f t="shared" si="62"/>
        <v>2294.7791999999999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28684.739999999998</v>
      </c>
      <c r="N183" s="62">
        <f t="shared" si="58"/>
        <v>46.72</v>
      </c>
      <c r="O183" s="46"/>
      <c r="P183" s="43"/>
      <c r="Q183" s="142">
        <f t="shared" si="59"/>
        <v>0</v>
      </c>
      <c r="R183" s="143">
        <f t="shared" si="60"/>
        <v>167.88</v>
      </c>
      <c r="S183" s="143">
        <f t="shared" si="61"/>
        <v>2126.8991999999998</v>
      </c>
      <c r="T183" s="95">
        <f t="shared" si="62"/>
        <v>2294.7791999999999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28684.739999999998</v>
      </c>
      <c r="N184" s="62">
        <f t="shared" si="58"/>
        <v>46.72</v>
      </c>
      <c r="O184" s="46"/>
      <c r="P184" s="43"/>
      <c r="Q184" s="142">
        <f t="shared" si="59"/>
        <v>0</v>
      </c>
      <c r="R184" s="143">
        <f t="shared" si="60"/>
        <v>167.88</v>
      </c>
      <c r="S184" s="143">
        <f t="shared" si="61"/>
        <v>2126.8991999999998</v>
      </c>
      <c r="T184" s="95">
        <f t="shared" si="62"/>
        <v>2294.7791999999999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28684.739999999998</v>
      </c>
      <c r="N185" s="62">
        <f t="shared" si="58"/>
        <v>46.72</v>
      </c>
      <c r="O185" s="46"/>
      <c r="P185" s="43"/>
      <c r="Q185" s="142">
        <f t="shared" si="59"/>
        <v>0</v>
      </c>
      <c r="R185" s="143">
        <f t="shared" si="60"/>
        <v>167.88</v>
      </c>
      <c r="S185" s="143">
        <f t="shared" si="61"/>
        <v>2126.8991999999998</v>
      </c>
      <c r="T185" s="95">
        <f t="shared" si="62"/>
        <v>2294.7791999999999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28684.739999999998</v>
      </c>
      <c r="N186" s="62">
        <f t="shared" si="58"/>
        <v>46.72</v>
      </c>
      <c r="O186" s="46"/>
      <c r="P186" s="43"/>
      <c r="Q186" s="142">
        <f t="shared" si="59"/>
        <v>0</v>
      </c>
      <c r="R186" s="143">
        <f t="shared" si="60"/>
        <v>167.88</v>
      </c>
      <c r="S186" s="143">
        <f t="shared" si="61"/>
        <v>2126.8991999999998</v>
      </c>
      <c r="T186" s="95">
        <f t="shared" si="62"/>
        <v>2294.7791999999999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28684.739999999998</v>
      </c>
      <c r="N187" s="62">
        <f t="shared" si="58"/>
        <v>46.72</v>
      </c>
      <c r="O187" s="46"/>
      <c r="P187" s="43"/>
      <c r="Q187" s="142">
        <f t="shared" si="59"/>
        <v>0</v>
      </c>
      <c r="R187" s="143">
        <f t="shared" si="60"/>
        <v>167.88</v>
      </c>
      <c r="S187" s="143">
        <f t="shared" si="61"/>
        <v>2126.8991999999998</v>
      </c>
      <c r="T187" s="95">
        <f t="shared" si="62"/>
        <v>2294.7791999999999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28684.739999999998</v>
      </c>
      <c r="N188" s="62">
        <f t="shared" si="58"/>
        <v>46.72</v>
      </c>
      <c r="O188" s="46"/>
      <c r="P188" s="43"/>
      <c r="Q188" s="142">
        <f t="shared" si="59"/>
        <v>0</v>
      </c>
      <c r="R188" s="143">
        <f t="shared" si="60"/>
        <v>167.88</v>
      </c>
      <c r="S188" s="143">
        <f t="shared" si="61"/>
        <v>2126.8991999999998</v>
      </c>
      <c r="T188" s="95">
        <f t="shared" si="62"/>
        <v>2294.7791999999999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28684.739999999998</v>
      </c>
      <c r="N189" s="62">
        <f t="shared" si="58"/>
        <v>46.72</v>
      </c>
      <c r="O189" s="46"/>
      <c r="P189" s="43"/>
      <c r="Q189" s="142">
        <f t="shared" si="59"/>
        <v>0</v>
      </c>
      <c r="R189" s="143">
        <f t="shared" si="60"/>
        <v>167.88</v>
      </c>
      <c r="S189" s="143">
        <f t="shared" si="61"/>
        <v>2126.8991999999998</v>
      </c>
      <c r="T189" s="95">
        <f t="shared" si="62"/>
        <v>2294.7791999999999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28684.739999999998</v>
      </c>
      <c r="N190" s="62">
        <f t="shared" si="58"/>
        <v>46.72</v>
      </c>
      <c r="O190" s="46"/>
      <c r="P190" s="43"/>
      <c r="Q190" s="142">
        <f t="shared" si="59"/>
        <v>0</v>
      </c>
      <c r="R190" s="143">
        <f t="shared" si="60"/>
        <v>167.88</v>
      </c>
      <c r="S190" s="143">
        <f t="shared" si="61"/>
        <v>2126.8991999999998</v>
      </c>
      <c r="T190" s="95">
        <f t="shared" si="62"/>
        <v>2294.7791999999999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28684.739999999998</v>
      </c>
      <c r="N191" s="62">
        <f t="shared" si="58"/>
        <v>46.72</v>
      </c>
      <c r="O191" s="46"/>
      <c r="P191" s="43"/>
      <c r="Q191" s="142">
        <f t="shared" si="59"/>
        <v>0</v>
      </c>
      <c r="R191" s="143">
        <f t="shared" si="60"/>
        <v>167.88</v>
      </c>
      <c r="S191" s="143">
        <f t="shared" si="61"/>
        <v>2126.8991999999998</v>
      </c>
      <c r="T191" s="95">
        <f t="shared" si="62"/>
        <v>2294.7791999999999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28684.739999999998</v>
      </c>
      <c r="N192" s="62">
        <f t="shared" si="58"/>
        <v>46.72</v>
      </c>
      <c r="O192" s="46"/>
      <c r="P192" s="43"/>
      <c r="Q192" s="142">
        <f t="shared" si="59"/>
        <v>0</v>
      </c>
      <c r="R192" s="143">
        <f t="shared" si="60"/>
        <v>167.88</v>
      </c>
      <c r="S192" s="143">
        <f t="shared" si="61"/>
        <v>2126.8991999999998</v>
      </c>
      <c r="T192" s="95">
        <f t="shared" si="62"/>
        <v>2294.7791999999999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28684.739999999998</v>
      </c>
      <c r="N193" s="62">
        <f t="shared" si="58"/>
        <v>46.72</v>
      </c>
      <c r="O193" s="46"/>
      <c r="P193" s="43"/>
      <c r="Q193" s="142">
        <f t="shared" si="59"/>
        <v>0</v>
      </c>
      <c r="R193" s="143">
        <f t="shared" si="60"/>
        <v>167.88</v>
      </c>
      <c r="S193" s="143">
        <f t="shared" si="61"/>
        <v>2126.8991999999998</v>
      </c>
      <c r="T193" s="95">
        <f t="shared" si="62"/>
        <v>2294.7791999999999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28684.739999999998</v>
      </c>
      <c r="N194" s="62">
        <f t="shared" si="58"/>
        <v>46.72</v>
      </c>
      <c r="O194" s="46"/>
      <c r="P194" s="43"/>
      <c r="Q194" s="142">
        <f t="shared" si="59"/>
        <v>0</v>
      </c>
      <c r="R194" s="143">
        <f t="shared" si="60"/>
        <v>167.88</v>
      </c>
      <c r="S194" s="143">
        <f t="shared" si="61"/>
        <v>2126.8991999999998</v>
      </c>
      <c r="T194" s="95">
        <f t="shared" si="62"/>
        <v>2294.7791999999999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28684.739999999998</v>
      </c>
      <c r="N195" s="62">
        <f t="shared" si="58"/>
        <v>46.72</v>
      </c>
      <c r="O195" s="46"/>
      <c r="P195" s="43"/>
      <c r="Q195" s="142">
        <f t="shared" si="59"/>
        <v>0</v>
      </c>
      <c r="R195" s="143">
        <f t="shared" si="60"/>
        <v>167.88</v>
      </c>
      <c r="S195" s="143">
        <f t="shared" si="61"/>
        <v>2126.8991999999998</v>
      </c>
      <c r="T195" s="95">
        <f t="shared" si="62"/>
        <v>2294.7791999999999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28684.739999999998</v>
      </c>
      <c r="N196" s="62">
        <f t="shared" si="58"/>
        <v>46.72</v>
      </c>
      <c r="O196" s="46"/>
      <c r="P196" s="43"/>
      <c r="Q196" s="142">
        <f t="shared" si="59"/>
        <v>0</v>
      </c>
      <c r="R196" s="143">
        <f t="shared" si="60"/>
        <v>167.88</v>
      </c>
      <c r="S196" s="143">
        <f t="shared" si="61"/>
        <v>2126.8991999999998</v>
      </c>
      <c r="T196" s="95">
        <f t="shared" si="62"/>
        <v>2294.7791999999999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28684.739999999998</v>
      </c>
      <c r="N197" s="62">
        <f t="shared" si="58"/>
        <v>46.72</v>
      </c>
      <c r="O197" s="46"/>
      <c r="P197" s="43"/>
      <c r="Q197" s="142">
        <f t="shared" si="59"/>
        <v>0</v>
      </c>
      <c r="R197" s="143">
        <f t="shared" si="60"/>
        <v>167.88</v>
      </c>
      <c r="S197" s="143">
        <f t="shared" si="61"/>
        <v>2126.8991999999998</v>
      </c>
      <c r="T197" s="95">
        <f t="shared" si="62"/>
        <v>2294.7791999999999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28684.739999999998</v>
      </c>
      <c r="N198" s="62">
        <f t="shared" si="58"/>
        <v>46.72</v>
      </c>
      <c r="O198" s="46"/>
      <c r="P198" s="43"/>
      <c r="Q198" s="142">
        <f t="shared" si="59"/>
        <v>0</v>
      </c>
      <c r="R198" s="143">
        <f t="shared" si="60"/>
        <v>167.88</v>
      </c>
      <c r="S198" s="143">
        <f t="shared" si="61"/>
        <v>2126.8991999999998</v>
      </c>
      <c r="T198" s="95">
        <f t="shared" si="62"/>
        <v>2294.7791999999999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28684.739999999998</v>
      </c>
      <c r="N199" s="62">
        <f t="shared" si="58"/>
        <v>46.72</v>
      </c>
      <c r="O199" s="46"/>
      <c r="P199" s="43"/>
      <c r="Q199" s="142">
        <f t="shared" si="59"/>
        <v>0</v>
      </c>
      <c r="R199" s="143">
        <f t="shared" si="60"/>
        <v>167.88</v>
      </c>
      <c r="S199" s="143">
        <f t="shared" si="61"/>
        <v>2126.8991999999998</v>
      </c>
      <c r="T199" s="95">
        <f t="shared" si="62"/>
        <v>2294.7791999999999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28684.739999999998</v>
      </c>
      <c r="N200" s="62">
        <f t="shared" si="58"/>
        <v>46.72</v>
      </c>
      <c r="O200" s="46"/>
      <c r="P200" s="43"/>
      <c r="Q200" s="142">
        <f t="shared" si="59"/>
        <v>0</v>
      </c>
      <c r="R200" s="143">
        <f t="shared" si="60"/>
        <v>167.88</v>
      </c>
      <c r="S200" s="143">
        <f t="shared" si="61"/>
        <v>2126.8991999999998</v>
      </c>
      <c r="T200" s="95">
        <f t="shared" si="62"/>
        <v>2294.7791999999999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28684.739999999998</v>
      </c>
      <c r="N201" s="62">
        <f t="shared" si="58"/>
        <v>46.72</v>
      </c>
      <c r="O201" s="46"/>
      <c r="P201" s="43"/>
      <c r="Q201" s="142">
        <f t="shared" si="59"/>
        <v>0</v>
      </c>
      <c r="R201" s="143">
        <f t="shared" si="60"/>
        <v>167.88</v>
      </c>
      <c r="S201" s="143">
        <f t="shared" si="61"/>
        <v>2126.8991999999998</v>
      </c>
      <c r="T201" s="95">
        <f t="shared" si="62"/>
        <v>2294.7791999999999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28684.739999999998</v>
      </c>
      <c r="N202" s="62">
        <f t="shared" si="58"/>
        <v>46.72</v>
      </c>
      <c r="O202" s="46"/>
      <c r="P202" s="43"/>
      <c r="Q202" s="142">
        <f t="shared" si="59"/>
        <v>0</v>
      </c>
      <c r="R202" s="143">
        <f t="shared" si="60"/>
        <v>167.88</v>
      </c>
      <c r="S202" s="143">
        <f t="shared" si="61"/>
        <v>2126.8991999999998</v>
      </c>
      <c r="T202" s="95">
        <f t="shared" si="62"/>
        <v>2294.7791999999999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28684.739999999998</v>
      </c>
      <c r="N203" s="62">
        <f t="shared" si="58"/>
        <v>46.72</v>
      </c>
      <c r="O203" s="46"/>
      <c r="P203" s="43"/>
      <c r="Q203" s="142">
        <f t="shared" si="59"/>
        <v>0</v>
      </c>
      <c r="R203" s="143">
        <f t="shared" si="60"/>
        <v>167.88</v>
      </c>
      <c r="S203" s="143">
        <f t="shared" si="61"/>
        <v>2126.8991999999998</v>
      </c>
      <c r="T203" s="95">
        <f t="shared" si="62"/>
        <v>2294.7791999999999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28684.739999999998</v>
      </c>
      <c r="N204" s="62">
        <f t="shared" si="58"/>
        <v>46.72</v>
      </c>
      <c r="O204" s="46"/>
      <c r="P204" s="43"/>
      <c r="Q204" s="142">
        <f t="shared" si="59"/>
        <v>0</v>
      </c>
      <c r="R204" s="143">
        <f t="shared" si="60"/>
        <v>167.88</v>
      </c>
      <c r="S204" s="143">
        <f t="shared" si="61"/>
        <v>2126.8991999999998</v>
      </c>
      <c r="T204" s="95">
        <f t="shared" si="62"/>
        <v>2294.7791999999999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28684.739999999998</v>
      </c>
      <c r="N205" s="62">
        <f t="shared" si="58"/>
        <v>46.72</v>
      </c>
      <c r="O205" s="46"/>
      <c r="P205" s="43"/>
      <c r="Q205" s="142">
        <f t="shared" si="59"/>
        <v>0</v>
      </c>
      <c r="R205" s="143">
        <f t="shared" si="60"/>
        <v>167.88</v>
      </c>
      <c r="S205" s="143">
        <f t="shared" si="61"/>
        <v>2126.8991999999998</v>
      </c>
      <c r="T205" s="95">
        <f t="shared" si="62"/>
        <v>2294.7791999999999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28684.739999999998</v>
      </c>
      <c r="N206" s="62">
        <f t="shared" si="58"/>
        <v>46.72</v>
      </c>
      <c r="O206" s="46"/>
      <c r="P206" s="43"/>
      <c r="Q206" s="142">
        <f t="shared" si="59"/>
        <v>0</v>
      </c>
      <c r="R206" s="143">
        <f t="shared" si="60"/>
        <v>167.88</v>
      </c>
      <c r="S206" s="143">
        <f t="shared" si="61"/>
        <v>2126.8991999999998</v>
      </c>
      <c r="T206" s="95">
        <f t="shared" si="62"/>
        <v>2294.7791999999999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28684.739999999998</v>
      </c>
      <c r="N207" s="62">
        <f t="shared" si="58"/>
        <v>46.72</v>
      </c>
      <c r="O207" s="46"/>
      <c r="P207" s="43"/>
      <c r="Q207" s="142">
        <f t="shared" si="59"/>
        <v>0</v>
      </c>
      <c r="R207" s="143">
        <f t="shared" si="60"/>
        <v>167.88</v>
      </c>
      <c r="S207" s="143">
        <f t="shared" si="61"/>
        <v>2126.8991999999998</v>
      </c>
      <c r="T207" s="95">
        <f t="shared" si="62"/>
        <v>2294.7791999999999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28684.739999999998</v>
      </c>
      <c r="N208" s="62">
        <f t="shared" si="58"/>
        <v>46.72</v>
      </c>
      <c r="O208" s="46"/>
      <c r="P208" s="43"/>
      <c r="Q208" s="142">
        <f t="shared" si="59"/>
        <v>0</v>
      </c>
      <c r="R208" s="143">
        <f t="shared" si="60"/>
        <v>167.88</v>
      </c>
      <c r="S208" s="143">
        <f t="shared" si="61"/>
        <v>2126.8991999999998</v>
      </c>
      <c r="T208" s="95">
        <f t="shared" si="62"/>
        <v>2294.7791999999999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28684.739999999998</v>
      </c>
      <c r="N209" s="62">
        <f t="shared" si="58"/>
        <v>46.72</v>
      </c>
      <c r="O209" s="46"/>
      <c r="P209" s="43"/>
      <c r="Q209" s="142">
        <f t="shared" si="59"/>
        <v>0</v>
      </c>
      <c r="R209" s="143">
        <f t="shared" si="60"/>
        <v>167.88</v>
      </c>
      <c r="S209" s="143">
        <f t="shared" si="61"/>
        <v>2126.8991999999998</v>
      </c>
      <c r="T209" s="95">
        <f t="shared" si="62"/>
        <v>2294.7791999999999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28684.739999999998</v>
      </c>
      <c r="N210" s="62">
        <f t="shared" si="58"/>
        <v>46.72</v>
      </c>
      <c r="O210" s="46"/>
      <c r="P210" s="43"/>
      <c r="Q210" s="142">
        <f t="shared" si="59"/>
        <v>0</v>
      </c>
      <c r="R210" s="143">
        <f t="shared" si="60"/>
        <v>167.88</v>
      </c>
      <c r="S210" s="143">
        <f t="shared" si="61"/>
        <v>2126.8991999999998</v>
      </c>
      <c r="T210" s="95">
        <f t="shared" si="62"/>
        <v>2294.7791999999999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28684.739999999998</v>
      </c>
      <c r="N211" s="62">
        <f t="shared" si="58"/>
        <v>46.72</v>
      </c>
      <c r="O211" s="46"/>
      <c r="P211" s="43"/>
      <c r="Q211" s="142">
        <f t="shared" si="59"/>
        <v>0</v>
      </c>
      <c r="R211" s="143">
        <f t="shared" si="60"/>
        <v>167.88</v>
      </c>
      <c r="S211" s="143">
        <f t="shared" si="61"/>
        <v>2126.8991999999998</v>
      </c>
      <c r="T211" s="95">
        <f t="shared" si="62"/>
        <v>2294.7791999999999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28684.739999999998</v>
      </c>
      <c r="N212" s="62">
        <f t="shared" si="58"/>
        <v>46.72</v>
      </c>
      <c r="O212" s="46"/>
      <c r="P212" s="43"/>
      <c r="Q212" s="142">
        <f t="shared" si="59"/>
        <v>0</v>
      </c>
      <c r="R212" s="143">
        <f t="shared" si="60"/>
        <v>167.88</v>
      </c>
      <c r="S212" s="143">
        <f t="shared" si="61"/>
        <v>2126.8991999999998</v>
      </c>
      <c r="T212" s="95">
        <f t="shared" si="62"/>
        <v>2294.7791999999999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28684.739999999998</v>
      </c>
      <c r="N213" s="62">
        <f t="shared" si="58"/>
        <v>46.72</v>
      </c>
      <c r="O213" s="46"/>
      <c r="P213" s="43"/>
      <c r="Q213" s="142">
        <f t="shared" si="59"/>
        <v>0</v>
      </c>
      <c r="R213" s="143">
        <f t="shared" si="60"/>
        <v>167.88</v>
      </c>
      <c r="S213" s="143">
        <f t="shared" si="61"/>
        <v>2126.8991999999998</v>
      </c>
      <c r="T213" s="95">
        <f t="shared" si="62"/>
        <v>2294.7791999999999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28684.739999999998</v>
      </c>
      <c r="N214" s="62">
        <f t="shared" si="58"/>
        <v>46.72</v>
      </c>
      <c r="O214" s="46"/>
      <c r="P214" s="43"/>
      <c r="Q214" s="142">
        <f t="shared" si="59"/>
        <v>0</v>
      </c>
      <c r="R214" s="143">
        <f t="shared" si="60"/>
        <v>167.88</v>
      </c>
      <c r="S214" s="143">
        <f t="shared" si="61"/>
        <v>2126.8991999999998</v>
      </c>
      <c r="T214" s="95">
        <f t="shared" si="62"/>
        <v>2294.7791999999999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28684.739999999998</v>
      </c>
      <c r="N215" s="62">
        <f t="shared" ref="N215:N278" si="69">SUMPRODUCT($C$3:$K$3,$C$6:$K$6)/1000</f>
        <v>46.72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167.88</v>
      </c>
      <c r="S215" s="143">
        <f t="shared" ref="S215:S278" si="72">SUMPRODUCT($I$4:$K$4,$I$6:$K$6)*$S$3</f>
        <v>2126.8991999999998</v>
      </c>
      <c r="T215" s="95">
        <f t="shared" ref="T215:T278" si="73">SUM(Q215:S215)</f>
        <v>2294.7791999999999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28684.739999999998</v>
      </c>
      <c r="N216" s="62">
        <f t="shared" si="69"/>
        <v>46.72</v>
      </c>
      <c r="O216" s="46"/>
      <c r="P216" s="43"/>
      <c r="Q216" s="142">
        <f t="shared" si="70"/>
        <v>0</v>
      </c>
      <c r="R216" s="143">
        <f t="shared" si="71"/>
        <v>167.88</v>
      </c>
      <c r="S216" s="143">
        <f t="shared" si="72"/>
        <v>2126.8991999999998</v>
      </c>
      <c r="T216" s="95">
        <f t="shared" si="73"/>
        <v>2294.7791999999999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28684.739999999998</v>
      </c>
      <c r="N217" s="62">
        <f t="shared" si="69"/>
        <v>46.72</v>
      </c>
      <c r="O217" s="46"/>
      <c r="P217" s="43"/>
      <c r="Q217" s="142">
        <f t="shared" si="70"/>
        <v>0</v>
      </c>
      <c r="R217" s="143">
        <f t="shared" si="71"/>
        <v>167.88</v>
      </c>
      <c r="S217" s="143">
        <f t="shared" si="72"/>
        <v>2126.8991999999998</v>
      </c>
      <c r="T217" s="95">
        <f t="shared" si="73"/>
        <v>2294.7791999999999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28684.739999999998</v>
      </c>
      <c r="N218" s="62">
        <f t="shared" si="69"/>
        <v>46.72</v>
      </c>
      <c r="O218" s="46"/>
      <c r="P218" s="43"/>
      <c r="Q218" s="142">
        <f t="shared" si="70"/>
        <v>0</v>
      </c>
      <c r="R218" s="143">
        <f t="shared" si="71"/>
        <v>167.88</v>
      </c>
      <c r="S218" s="143">
        <f t="shared" si="72"/>
        <v>2126.8991999999998</v>
      </c>
      <c r="T218" s="95">
        <f t="shared" si="73"/>
        <v>2294.7791999999999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28684.739999999998</v>
      </c>
      <c r="N219" s="62">
        <f t="shared" si="69"/>
        <v>46.72</v>
      </c>
      <c r="O219" s="46"/>
      <c r="P219" s="43"/>
      <c r="Q219" s="142">
        <f t="shared" si="70"/>
        <v>0</v>
      </c>
      <c r="R219" s="143">
        <f t="shared" si="71"/>
        <v>167.88</v>
      </c>
      <c r="S219" s="143">
        <f t="shared" si="72"/>
        <v>2126.8991999999998</v>
      </c>
      <c r="T219" s="95">
        <f t="shared" si="73"/>
        <v>2294.7791999999999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28684.739999999998</v>
      </c>
      <c r="N220" s="62">
        <f t="shared" si="69"/>
        <v>46.72</v>
      </c>
      <c r="O220" s="46"/>
      <c r="P220" s="43"/>
      <c r="Q220" s="142">
        <f t="shared" si="70"/>
        <v>0</v>
      </c>
      <c r="R220" s="143">
        <f t="shared" si="71"/>
        <v>167.88</v>
      </c>
      <c r="S220" s="143">
        <f t="shared" si="72"/>
        <v>2126.8991999999998</v>
      </c>
      <c r="T220" s="95">
        <f t="shared" si="73"/>
        <v>2294.7791999999999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28684.739999999998</v>
      </c>
      <c r="N221" s="62">
        <f t="shared" si="69"/>
        <v>46.72</v>
      </c>
      <c r="O221" s="46"/>
      <c r="P221" s="43"/>
      <c r="Q221" s="142">
        <f t="shared" si="70"/>
        <v>0</v>
      </c>
      <c r="R221" s="143">
        <f t="shared" si="71"/>
        <v>167.88</v>
      </c>
      <c r="S221" s="143">
        <f t="shared" si="72"/>
        <v>2126.8991999999998</v>
      </c>
      <c r="T221" s="95">
        <f t="shared" si="73"/>
        <v>2294.7791999999999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28684.739999999998</v>
      </c>
      <c r="N222" s="62">
        <f t="shared" si="69"/>
        <v>46.72</v>
      </c>
      <c r="O222" s="46"/>
      <c r="P222" s="43"/>
      <c r="Q222" s="142">
        <f t="shared" si="70"/>
        <v>0</v>
      </c>
      <c r="R222" s="143">
        <f t="shared" si="71"/>
        <v>167.88</v>
      </c>
      <c r="S222" s="143">
        <f t="shared" si="72"/>
        <v>2126.8991999999998</v>
      </c>
      <c r="T222" s="95">
        <f t="shared" si="73"/>
        <v>2294.7791999999999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28684.739999999998</v>
      </c>
      <c r="N223" s="62">
        <f t="shared" si="69"/>
        <v>46.72</v>
      </c>
      <c r="O223" s="46"/>
      <c r="P223" s="43"/>
      <c r="Q223" s="142">
        <f t="shared" si="70"/>
        <v>0</v>
      </c>
      <c r="R223" s="143">
        <f t="shared" si="71"/>
        <v>167.88</v>
      </c>
      <c r="S223" s="143">
        <f t="shared" si="72"/>
        <v>2126.8991999999998</v>
      </c>
      <c r="T223" s="95">
        <f t="shared" si="73"/>
        <v>2294.7791999999999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28684.739999999998</v>
      </c>
      <c r="N224" s="62">
        <f t="shared" si="69"/>
        <v>46.72</v>
      </c>
      <c r="O224" s="46"/>
      <c r="P224" s="43"/>
      <c r="Q224" s="142">
        <f t="shared" si="70"/>
        <v>0</v>
      </c>
      <c r="R224" s="143">
        <f t="shared" si="71"/>
        <v>167.88</v>
      </c>
      <c r="S224" s="143">
        <f t="shared" si="72"/>
        <v>2126.8991999999998</v>
      </c>
      <c r="T224" s="95">
        <f t="shared" si="73"/>
        <v>2294.7791999999999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28684.739999999998</v>
      </c>
      <c r="N225" s="62">
        <f t="shared" si="69"/>
        <v>46.72</v>
      </c>
      <c r="O225" s="46"/>
      <c r="P225" s="43"/>
      <c r="Q225" s="142">
        <f t="shared" si="70"/>
        <v>0</v>
      </c>
      <c r="R225" s="143">
        <f t="shared" si="71"/>
        <v>167.88</v>
      </c>
      <c r="S225" s="143">
        <f t="shared" si="72"/>
        <v>2126.8991999999998</v>
      </c>
      <c r="T225" s="95">
        <f t="shared" si="73"/>
        <v>2294.7791999999999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28684.739999999998</v>
      </c>
      <c r="N226" s="62">
        <f t="shared" si="69"/>
        <v>46.72</v>
      </c>
      <c r="O226" s="46"/>
      <c r="P226" s="43"/>
      <c r="Q226" s="142">
        <f t="shared" si="70"/>
        <v>0</v>
      </c>
      <c r="R226" s="143">
        <f t="shared" si="71"/>
        <v>167.88</v>
      </c>
      <c r="S226" s="143">
        <f t="shared" si="72"/>
        <v>2126.8991999999998</v>
      </c>
      <c r="T226" s="95">
        <f t="shared" si="73"/>
        <v>2294.7791999999999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28684.739999999998</v>
      </c>
      <c r="N227" s="62">
        <f t="shared" si="69"/>
        <v>46.72</v>
      </c>
      <c r="O227" s="46"/>
      <c r="P227" s="43"/>
      <c r="Q227" s="142">
        <f t="shared" si="70"/>
        <v>0</v>
      </c>
      <c r="R227" s="143">
        <f t="shared" si="71"/>
        <v>167.88</v>
      </c>
      <c r="S227" s="143">
        <f t="shared" si="72"/>
        <v>2126.8991999999998</v>
      </c>
      <c r="T227" s="95">
        <f t="shared" si="73"/>
        <v>2294.7791999999999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28684.739999999998</v>
      </c>
      <c r="N228" s="62">
        <f t="shared" si="69"/>
        <v>46.72</v>
      </c>
      <c r="O228" s="46"/>
      <c r="P228" s="43"/>
      <c r="Q228" s="142">
        <f t="shared" si="70"/>
        <v>0</v>
      </c>
      <c r="R228" s="143">
        <f t="shared" si="71"/>
        <v>167.88</v>
      </c>
      <c r="S228" s="143">
        <f t="shared" si="72"/>
        <v>2126.8991999999998</v>
      </c>
      <c r="T228" s="95">
        <f t="shared" si="73"/>
        <v>2294.7791999999999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28684.739999999998</v>
      </c>
      <c r="N229" s="62">
        <f t="shared" si="69"/>
        <v>46.72</v>
      </c>
      <c r="O229" s="46"/>
      <c r="P229" s="43"/>
      <c r="Q229" s="142">
        <f t="shared" si="70"/>
        <v>0</v>
      </c>
      <c r="R229" s="143">
        <f t="shared" si="71"/>
        <v>167.88</v>
      </c>
      <c r="S229" s="143">
        <f t="shared" si="72"/>
        <v>2126.8991999999998</v>
      </c>
      <c r="T229" s="95">
        <f t="shared" si="73"/>
        <v>2294.7791999999999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28684.739999999998</v>
      </c>
      <c r="N230" s="62">
        <f t="shared" si="69"/>
        <v>46.72</v>
      </c>
      <c r="O230" s="46"/>
      <c r="P230" s="43"/>
      <c r="Q230" s="142">
        <f t="shared" si="70"/>
        <v>0</v>
      </c>
      <c r="R230" s="143">
        <f t="shared" si="71"/>
        <v>167.88</v>
      </c>
      <c r="S230" s="143">
        <f t="shared" si="72"/>
        <v>2126.8991999999998</v>
      </c>
      <c r="T230" s="95">
        <f t="shared" si="73"/>
        <v>2294.7791999999999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28684.739999999998</v>
      </c>
      <c r="N231" s="62">
        <f t="shared" si="69"/>
        <v>46.72</v>
      </c>
      <c r="O231" s="46"/>
      <c r="P231" s="43"/>
      <c r="Q231" s="142">
        <f t="shared" si="70"/>
        <v>0</v>
      </c>
      <c r="R231" s="143">
        <f t="shared" si="71"/>
        <v>167.88</v>
      </c>
      <c r="S231" s="143">
        <f t="shared" si="72"/>
        <v>2126.8991999999998</v>
      </c>
      <c r="T231" s="95">
        <f t="shared" si="73"/>
        <v>2294.7791999999999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28684.739999999998</v>
      </c>
      <c r="N232" s="62">
        <f t="shared" si="69"/>
        <v>46.72</v>
      </c>
      <c r="O232" s="46"/>
      <c r="P232" s="43"/>
      <c r="Q232" s="142">
        <f t="shared" si="70"/>
        <v>0</v>
      </c>
      <c r="R232" s="143">
        <f t="shared" si="71"/>
        <v>167.88</v>
      </c>
      <c r="S232" s="143">
        <f t="shared" si="72"/>
        <v>2126.8991999999998</v>
      </c>
      <c r="T232" s="95">
        <f t="shared" si="73"/>
        <v>2294.7791999999999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28684.739999999998</v>
      </c>
      <c r="N233" s="62">
        <f t="shared" si="69"/>
        <v>46.72</v>
      </c>
      <c r="O233" s="46"/>
      <c r="P233" s="43"/>
      <c r="Q233" s="142">
        <f t="shared" si="70"/>
        <v>0</v>
      </c>
      <c r="R233" s="143">
        <f t="shared" si="71"/>
        <v>167.88</v>
      </c>
      <c r="S233" s="143">
        <f t="shared" si="72"/>
        <v>2126.8991999999998</v>
      </c>
      <c r="T233" s="95">
        <f t="shared" si="73"/>
        <v>2294.7791999999999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28684.739999999998</v>
      </c>
      <c r="N234" s="62">
        <f t="shared" si="69"/>
        <v>46.72</v>
      </c>
      <c r="O234" s="46"/>
      <c r="P234" s="43"/>
      <c r="Q234" s="142">
        <f t="shared" si="70"/>
        <v>0</v>
      </c>
      <c r="R234" s="143">
        <f t="shared" si="71"/>
        <v>167.88</v>
      </c>
      <c r="S234" s="143">
        <f t="shared" si="72"/>
        <v>2126.8991999999998</v>
      </c>
      <c r="T234" s="95">
        <f t="shared" si="73"/>
        <v>2294.7791999999999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28684.739999999998</v>
      </c>
      <c r="N235" s="62">
        <f t="shared" si="69"/>
        <v>46.72</v>
      </c>
      <c r="O235" s="46"/>
      <c r="P235" s="43"/>
      <c r="Q235" s="142">
        <f t="shared" si="70"/>
        <v>0</v>
      </c>
      <c r="R235" s="143">
        <f t="shared" si="71"/>
        <v>167.88</v>
      </c>
      <c r="S235" s="143">
        <f t="shared" si="72"/>
        <v>2126.8991999999998</v>
      </c>
      <c r="T235" s="95">
        <f t="shared" si="73"/>
        <v>2294.7791999999999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28684.739999999998</v>
      </c>
      <c r="N236" s="62">
        <f t="shared" si="69"/>
        <v>46.72</v>
      </c>
      <c r="O236" s="46"/>
      <c r="P236" s="43"/>
      <c r="Q236" s="142">
        <f t="shared" si="70"/>
        <v>0</v>
      </c>
      <c r="R236" s="143">
        <f t="shared" si="71"/>
        <v>167.88</v>
      </c>
      <c r="S236" s="143">
        <f t="shared" si="72"/>
        <v>2126.8991999999998</v>
      </c>
      <c r="T236" s="95">
        <f t="shared" si="73"/>
        <v>2294.7791999999999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28684.739999999998</v>
      </c>
      <c r="N237" s="62">
        <f t="shared" si="69"/>
        <v>46.72</v>
      </c>
      <c r="O237" s="46"/>
      <c r="P237" s="43"/>
      <c r="Q237" s="142">
        <f t="shared" si="70"/>
        <v>0</v>
      </c>
      <c r="R237" s="143">
        <f t="shared" si="71"/>
        <v>167.88</v>
      </c>
      <c r="S237" s="143">
        <f t="shared" si="72"/>
        <v>2126.8991999999998</v>
      </c>
      <c r="T237" s="95">
        <f t="shared" si="73"/>
        <v>2294.7791999999999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28684.739999999998</v>
      </c>
      <c r="N238" s="62">
        <f t="shared" si="69"/>
        <v>46.72</v>
      </c>
      <c r="O238" s="46"/>
      <c r="P238" s="43"/>
      <c r="Q238" s="142">
        <f t="shared" si="70"/>
        <v>0</v>
      </c>
      <c r="R238" s="143">
        <f t="shared" si="71"/>
        <v>167.88</v>
      </c>
      <c r="S238" s="143">
        <f t="shared" si="72"/>
        <v>2126.8991999999998</v>
      </c>
      <c r="T238" s="95">
        <f t="shared" si="73"/>
        <v>2294.7791999999999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28684.739999999998</v>
      </c>
      <c r="N239" s="62">
        <f t="shared" si="69"/>
        <v>46.72</v>
      </c>
      <c r="O239" s="46"/>
      <c r="P239" s="43"/>
      <c r="Q239" s="142">
        <f t="shared" si="70"/>
        <v>0</v>
      </c>
      <c r="R239" s="143">
        <f t="shared" si="71"/>
        <v>167.88</v>
      </c>
      <c r="S239" s="143">
        <f t="shared" si="72"/>
        <v>2126.8991999999998</v>
      </c>
      <c r="T239" s="95">
        <f t="shared" si="73"/>
        <v>2294.7791999999999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28684.739999999998</v>
      </c>
      <c r="N240" s="62">
        <f t="shared" si="69"/>
        <v>46.72</v>
      </c>
      <c r="O240" s="46"/>
      <c r="P240" s="43"/>
      <c r="Q240" s="142">
        <f t="shared" si="70"/>
        <v>0</v>
      </c>
      <c r="R240" s="143">
        <f t="shared" si="71"/>
        <v>167.88</v>
      </c>
      <c r="S240" s="143">
        <f t="shared" si="72"/>
        <v>2126.8991999999998</v>
      </c>
      <c r="T240" s="95">
        <f t="shared" si="73"/>
        <v>2294.7791999999999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28684.739999999998</v>
      </c>
      <c r="N241" s="62">
        <f t="shared" si="69"/>
        <v>46.72</v>
      </c>
      <c r="O241" s="46"/>
      <c r="P241" s="43"/>
      <c r="Q241" s="142">
        <f t="shared" si="70"/>
        <v>0</v>
      </c>
      <c r="R241" s="143">
        <f t="shared" si="71"/>
        <v>167.88</v>
      </c>
      <c r="S241" s="143">
        <f t="shared" si="72"/>
        <v>2126.8991999999998</v>
      </c>
      <c r="T241" s="95">
        <f t="shared" si="73"/>
        <v>2294.7791999999999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28684.739999999998</v>
      </c>
      <c r="N242" s="62">
        <f t="shared" si="69"/>
        <v>46.72</v>
      </c>
      <c r="O242" s="46"/>
      <c r="P242" s="43"/>
      <c r="Q242" s="142">
        <f t="shared" si="70"/>
        <v>0</v>
      </c>
      <c r="R242" s="143">
        <f t="shared" si="71"/>
        <v>167.88</v>
      </c>
      <c r="S242" s="143">
        <f t="shared" si="72"/>
        <v>2126.8991999999998</v>
      </c>
      <c r="T242" s="95">
        <f t="shared" si="73"/>
        <v>2294.7791999999999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28684.739999999998</v>
      </c>
      <c r="N243" s="62">
        <f t="shared" si="69"/>
        <v>46.72</v>
      </c>
      <c r="O243" s="46"/>
      <c r="P243" s="43"/>
      <c r="Q243" s="142">
        <f t="shared" si="70"/>
        <v>0</v>
      </c>
      <c r="R243" s="143">
        <f t="shared" si="71"/>
        <v>167.88</v>
      </c>
      <c r="S243" s="143">
        <f t="shared" si="72"/>
        <v>2126.8991999999998</v>
      </c>
      <c r="T243" s="95">
        <f t="shared" si="73"/>
        <v>2294.7791999999999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28684.739999999998</v>
      </c>
      <c r="N244" s="62">
        <f t="shared" si="69"/>
        <v>46.72</v>
      </c>
      <c r="O244" s="46"/>
      <c r="P244" s="43"/>
      <c r="Q244" s="142">
        <f t="shared" si="70"/>
        <v>0</v>
      </c>
      <c r="R244" s="143">
        <f t="shared" si="71"/>
        <v>167.88</v>
      </c>
      <c r="S244" s="143">
        <f t="shared" si="72"/>
        <v>2126.8991999999998</v>
      </c>
      <c r="T244" s="95">
        <f t="shared" si="73"/>
        <v>2294.7791999999999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28684.739999999998</v>
      </c>
      <c r="N245" s="62">
        <f t="shared" si="69"/>
        <v>46.72</v>
      </c>
      <c r="O245" s="46"/>
      <c r="P245" s="43"/>
      <c r="Q245" s="142">
        <f t="shared" si="70"/>
        <v>0</v>
      </c>
      <c r="R245" s="143">
        <f t="shared" si="71"/>
        <v>167.88</v>
      </c>
      <c r="S245" s="143">
        <f t="shared" si="72"/>
        <v>2126.8991999999998</v>
      </c>
      <c r="T245" s="95">
        <f t="shared" si="73"/>
        <v>2294.7791999999999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28684.739999999998</v>
      </c>
      <c r="N246" s="62">
        <f t="shared" si="69"/>
        <v>46.72</v>
      </c>
      <c r="O246" s="46"/>
      <c r="P246" s="43"/>
      <c r="Q246" s="142">
        <f t="shared" si="70"/>
        <v>0</v>
      </c>
      <c r="R246" s="143">
        <f t="shared" si="71"/>
        <v>167.88</v>
      </c>
      <c r="S246" s="143">
        <f t="shared" si="72"/>
        <v>2126.8991999999998</v>
      </c>
      <c r="T246" s="95">
        <f t="shared" si="73"/>
        <v>2294.7791999999999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28684.739999999998</v>
      </c>
      <c r="N247" s="62">
        <f t="shared" si="69"/>
        <v>46.72</v>
      </c>
      <c r="O247" s="46"/>
      <c r="P247" s="43"/>
      <c r="Q247" s="142">
        <f t="shared" si="70"/>
        <v>0</v>
      </c>
      <c r="R247" s="143">
        <f t="shared" si="71"/>
        <v>167.88</v>
      </c>
      <c r="S247" s="143">
        <f t="shared" si="72"/>
        <v>2126.8991999999998</v>
      </c>
      <c r="T247" s="95">
        <f t="shared" si="73"/>
        <v>2294.7791999999999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28684.739999999998</v>
      </c>
      <c r="N248" s="62">
        <f t="shared" si="69"/>
        <v>46.72</v>
      </c>
      <c r="O248" s="46"/>
      <c r="P248" s="43"/>
      <c r="Q248" s="142">
        <f t="shared" si="70"/>
        <v>0</v>
      </c>
      <c r="R248" s="143">
        <f t="shared" si="71"/>
        <v>167.88</v>
      </c>
      <c r="S248" s="143">
        <f t="shared" si="72"/>
        <v>2126.8991999999998</v>
      </c>
      <c r="T248" s="95">
        <f t="shared" si="73"/>
        <v>2294.7791999999999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28684.739999999998</v>
      </c>
      <c r="N249" s="62">
        <f t="shared" si="69"/>
        <v>46.72</v>
      </c>
      <c r="O249" s="46"/>
      <c r="P249" s="43"/>
      <c r="Q249" s="142">
        <f t="shared" si="70"/>
        <v>0</v>
      </c>
      <c r="R249" s="143">
        <f t="shared" si="71"/>
        <v>167.88</v>
      </c>
      <c r="S249" s="143">
        <f t="shared" si="72"/>
        <v>2126.8991999999998</v>
      </c>
      <c r="T249" s="95">
        <f t="shared" si="73"/>
        <v>2294.7791999999999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28684.739999999998</v>
      </c>
      <c r="N250" s="62">
        <f t="shared" si="69"/>
        <v>46.72</v>
      </c>
      <c r="O250" s="46"/>
      <c r="P250" s="43"/>
      <c r="Q250" s="142">
        <f t="shared" si="70"/>
        <v>0</v>
      </c>
      <c r="R250" s="143">
        <f t="shared" si="71"/>
        <v>167.88</v>
      </c>
      <c r="S250" s="143">
        <f t="shared" si="72"/>
        <v>2126.8991999999998</v>
      </c>
      <c r="T250" s="95">
        <f t="shared" si="73"/>
        <v>2294.7791999999999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28684.739999999998</v>
      </c>
      <c r="N251" s="62">
        <f t="shared" si="69"/>
        <v>46.72</v>
      </c>
      <c r="O251" s="46"/>
      <c r="P251" s="43"/>
      <c r="Q251" s="142">
        <f t="shared" si="70"/>
        <v>0</v>
      </c>
      <c r="R251" s="143">
        <f t="shared" si="71"/>
        <v>167.88</v>
      </c>
      <c r="S251" s="143">
        <f t="shared" si="72"/>
        <v>2126.8991999999998</v>
      </c>
      <c r="T251" s="95">
        <f t="shared" si="73"/>
        <v>2294.7791999999999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28684.739999999998</v>
      </c>
      <c r="N252" s="62">
        <f t="shared" si="69"/>
        <v>46.72</v>
      </c>
      <c r="O252" s="46"/>
      <c r="P252" s="43"/>
      <c r="Q252" s="142">
        <f t="shared" si="70"/>
        <v>0</v>
      </c>
      <c r="R252" s="143">
        <f t="shared" si="71"/>
        <v>167.88</v>
      </c>
      <c r="S252" s="143">
        <f t="shared" si="72"/>
        <v>2126.8991999999998</v>
      </c>
      <c r="T252" s="95">
        <f t="shared" si="73"/>
        <v>2294.7791999999999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28684.739999999998</v>
      </c>
      <c r="N253" s="62">
        <f t="shared" si="69"/>
        <v>46.72</v>
      </c>
      <c r="O253" s="46"/>
      <c r="P253" s="43"/>
      <c r="Q253" s="142">
        <f t="shared" si="70"/>
        <v>0</v>
      </c>
      <c r="R253" s="143">
        <f t="shared" si="71"/>
        <v>167.88</v>
      </c>
      <c r="S253" s="143">
        <f t="shared" si="72"/>
        <v>2126.8991999999998</v>
      </c>
      <c r="T253" s="95">
        <f t="shared" si="73"/>
        <v>2294.7791999999999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28684.739999999998</v>
      </c>
      <c r="N254" s="62">
        <f t="shared" si="69"/>
        <v>46.72</v>
      </c>
      <c r="O254" s="46"/>
      <c r="P254" s="43"/>
      <c r="Q254" s="142">
        <f t="shared" si="70"/>
        <v>0</v>
      </c>
      <c r="R254" s="143">
        <f t="shared" si="71"/>
        <v>167.88</v>
      </c>
      <c r="S254" s="143">
        <f t="shared" si="72"/>
        <v>2126.8991999999998</v>
      </c>
      <c r="T254" s="95">
        <f t="shared" si="73"/>
        <v>2294.7791999999999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28684.739999999998</v>
      </c>
      <c r="N255" s="62">
        <f t="shared" si="69"/>
        <v>46.72</v>
      </c>
      <c r="O255" s="46"/>
      <c r="P255" s="43"/>
      <c r="Q255" s="142">
        <f t="shared" si="70"/>
        <v>0</v>
      </c>
      <c r="R255" s="143">
        <f t="shared" si="71"/>
        <v>167.88</v>
      </c>
      <c r="S255" s="143">
        <f t="shared" si="72"/>
        <v>2126.8991999999998</v>
      </c>
      <c r="T255" s="95">
        <f t="shared" si="73"/>
        <v>2294.7791999999999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28684.739999999998</v>
      </c>
      <c r="N256" s="62">
        <f t="shared" si="69"/>
        <v>46.72</v>
      </c>
      <c r="O256" s="46"/>
      <c r="P256" s="43"/>
      <c r="Q256" s="142">
        <f t="shared" si="70"/>
        <v>0</v>
      </c>
      <c r="R256" s="143">
        <f t="shared" si="71"/>
        <v>167.88</v>
      </c>
      <c r="S256" s="143">
        <f t="shared" si="72"/>
        <v>2126.8991999999998</v>
      </c>
      <c r="T256" s="95">
        <f t="shared" si="73"/>
        <v>2294.7791999999999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28684.739999999998</v>
      </c>
      <c r="N257" s="62">
        <f t="shared" si="69"/>
        <v>46.72</v>
      </c>
      <c r="O257" s="46"/>
      <c r="P257" s="43"/>
      <c r="Q257" s="142">
        <f t="shared" si="70"/>
        <v>0</v>
      </c>
      <c r="R257" s="143">
        <f t="shared" si="71"/>
        <v>167.88</v>
      </c>
      <c r="S257" s="143">
        <f t="shared" si="72"/>
        <v>2126.8991999999998</v>
      </c>
      <c r="T257" s="95">
        <f t="shared" si="73"/>
        <v>2294.7791999999999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28684.739999999998</v>
      </c>
      <c r="N258" s="62">
        <f t="shared" si="69"/>
        <v>46.72</v>
      </c>
      <c r="O258" s="46"/>
      <c r="P258" s="43"/>
      <c r="Q258" s="142">
        <f t="shared" si="70"/>
        <v>0</v>
      </c>
      <c r="R258" s="143">
        <f t="shared" si="71"/>
        <v>167.88</v>
      </c>
      <c r="S258" s="143">
        <f t="shared" si="72"/>
        <v>2126.8991999999998</v>
      </c>
      <c r="T258" s="95">
        <f t="shared" si="73"/>
        <v>2294.7791999999999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28684.739999999998</v>
      </c>
      <c r="N259" s="62">
        <f t="shared" si="69"/>
        <v>46.72</v>
      </c>
      <c r="O259" s="46"/>
      <c r="P259" s="43"/>
      <c r="Q259" s="142">
        <f t="shared" si="70"/>
        <v>0</v>
      </c>
      <c r="R259" s="143">
        <f t="shared" si="71"/>
        <v>167.88</v>
      </c>
      <c r="S259" s="143">
        <f t="shared" si="72"/>
        <v>2126.8991999999998</v>
      </c>
      <c r="T259" s="95">
        <f t="shared" si="73"/>
        <v>2294.7791999999999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28684.739999999998</v>
      </c>
      <c r="N260" s="62">
        <f t="shared" si="69"/>
        <v>46.72</v>
      </c>
      <c r="O260" s="46"/>
      <c r="P260" s="43"/>
      <c r="Q260" s="142">
        <f t="shared" si="70"/>
        <v>0</v>
      </c>
      <c r="R260" s="143">
        <f t="shared" si="71"/>
        <v>167.88</v>
      </c>
      <c r="S260" s="143">
        <f t="shared" si="72"/>
        <v>2126.8991999999998</v>
      </c>
      <c r="T260" s="95">
        <f t="shared" si="73"/>
        <v>2294.7791999999999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28684.739999999998</v>
      </c>
      <c r="N261" s="62">
        <f t="shared" si="69"/>
        <v>46.72</v>
      </c>
      <c r="O261" s="46"/>
      <c r="P261" s="43"/>
      <c r="Q261" s="142">
        <f t="shared" si="70"/>
        <v>0</v>
      </c>
      <c r="R261" s="143">
        <f t="shared" si="71"/>
        <v>167.88</v>
      </c>
      <c r="S261" s="143">
        <f t="shared" si="72"/>
        <v>2126.8991999999998</v>
      </c>
      <c r="T261" s="95">
        <f t="shared" si="73"/>
        <v>2294.7791999999999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28684.739999999998</v>
      </c>
      <c r="N262" s="62">
        <f t="shared" si="69"/>
        <v>46.72</v>
      </c>
      <c r="O262" s="46"/>
      <c r="P262" s="43"/>
      <c r="Q262" s="142">
        <f t="shared" si="70"/>
        <v>0</v>
      </c>
      <c r="R262" s="143">
        <f t="shared" si="71"/>
        <v>167.88</v>
      </c>
      <c r="S262" s="143">
        <f t="shared" si="72"/>
        <v>2126.8991999999998</v>
      </c>
      <c r="T262" s="95">
        <f t="shared" si="73"/>
        <v>2294.7791999999999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28684.739999999998</v>
      </c>
      <c r="N263" s="62">
        <f t="shared" si="69"/>
        <v>46.72</v>
      </c>
      <c r="O263" s="46"/>
      <c r="P263" s="43"/>
      <c r="Q263" s="142">
        <f t="shared" si="70"/>
        <v>0</v>
      </c>
      <c r="R263" s="143">
        <f t="shared" si="71"/>
        <v>167.88</v>
      </c>
      <c r="S263" s="143">
        <f t="shared" si="72"/>
        <v>2126.8991999999998</v>
      </c>
      <c r="T263" s="95">
        <f t="shared" si="73"/>
        <v>2294.7791999999999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28684.739999999998</v>
      </c>
      <c r="N264" s="62">
        <f t="shared" si="69"/>
        <v>46.72</v>
      </c>
      <c r="O264" s="46"/>
      <c r="P264" s="43"/>
      <c r="Q264" s="142">
        <f t="shared" si="70"/>
        <v>0</v>
      </c>
      <c r="R264" s="143">
        <f t="shared" si="71"/>
        <v>167.88</v>
      </c>
      <c r="S264" s="143">
        <f t="shared" si="72"/>
        <v>2126.8991999999998</v>
      </c>
      <c r="T264" s="95">
        <f t="shared" si="73"/>
        <v>2294.7791999999999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28684.739999999998</v>
      </c>
      <c r="N265" s="62">
        <f t="shared" si="69"/>
        <v>46.72</v>
      </c>
      <c r="O265" s="46"/>
      <c r="P265" s="43"/>
      <c r="Q265" s="142">
        <f t="shared" si="70"/>
        <v>0</v>
      </c>
      <c r="R265" s="143">
        <f t="shared" si="71"/>
        <v>167.88</v>
      </c>
      <c r="S265" s="143">
        <f t="shared" si="72"/>
        <v>2126.8991999999998</v>
      </c>
      <c r="T265" s="95">
        <f t="shared" si="73"/>
        <v>2294.7791999999999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28684.739999999998</v>
      </c>
      <c r="N266" s="62">
        <f t="shared" si="69"/>
        <v>46.72</v>
      </c>
      <c r="O266" s="46"/>
      <c r="P266" s="43"/>
      <c r="Q266" s="142">
        <f t="shared" si="70"/>
        <v>0</v>
      </c>
      <c r="R266" s="143">
        <f t="shared" si="71"/>
        <v>167.88</v>
      </c>
      <c r="S266" s="143">
        <f t="shared" si="72"/>
        <v>2126.8991999999998</v>
      </c>
      <c r="T266" s="95">
        <f t="shared" si="73"/>
        <v>2294.7791999999999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28684.739999999998</v>
      </c>
      <c r="N267" s="62">
        <f t="shared" si="69"/>
        <v>46.72</v>
      </c>
      <c r="O267" s="46"/>
      <c r="P267" s="43"/>
      <c r="Q267" s="142">
        <f t="shared" si="70"/>
        <v>0</v>
      </c>
      <c r="R267" s="143">
        <f t="shared" si="71"/>
        <v>167.88</v>
      </c>
      <c r="S267" s="143">
        <f t="shared" si="72"/>
        <v>2126.8991999999998</v>
      </c>
      <c r="T267" s="95">
        <f t="shared" si="73"/>
        <v>2294.7791999999999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28684.739999999998</v>
      </c>
      <c r="N268" s="62">
        <f t="shared" si="69"/>
        <v>46.72</v>
      </c>
      <c r="O268" s="46"/>
      <c r="P268" s="43"/>
      <c r="Q268" s="142">
        <f t="shared" si="70"/>
        <v>0</v>
      </c>
      <c r="R268" s="143">
        <f t="shared" si="71"/>
        <v>167.88</v>
      </c>
      <c r="S268" s="143">
        <f t="shared" si="72"/>
        <v>2126.8991999999998</v>
      </c>
      <c r="T268" s="95">
        <f t="shared" si="73"/>
        <v>2294.7791999999999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28684.739999999998</v>
      </c>
      <c r="N269" s="62">
        <f t="shared" si="69"/>
        <v>46.72</v>
      </c>
      <c r="O269" s="46"/>
      <c r="P269" s="43"/>
      <c r="Q269" s="142">
        <f t="shared" si="70"/>
        <v>0</v>
      </c>
      <c r="R269" s="143">
        <f t="shared" si="71"/>
        <v>167.88</v>
      </c>
      <c r="S269" s="143">
        <f t="shared" si="72"/>
        <v>2126.8991999999998</v>
      </c>
      <c r="T269" s="95">
        <f t="shared" si="73"/>
        <v>2294.7791999999999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28684.739999999998</v>
      </c>
      <c r="N270" s="62">
        <f t="shared" si="69"/>
        <v>46.72</v>
      </c>
      <c r="O270" s="46"/>
      <c r="P270" s="43"/>
      <c r="Q270" s="142">
        <f t="shared" si="70"/>
        <v>0</v>
      </c>
      <c r="R270" s="143">
        <f t="shared" si="71"/>
        <v>167.88</v>
      </c>
      <c r="S270" s="143">
        <f t="shared" si="72"/>
        <v>2126.8991999999998</v>
      </c>
      <c r="T270" s="95">
        <f t="shared" si="73"/>
        <v>2294.7791999999999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28684.739999999998</v>
      </c>
      <c r="N271" s="62">
        <f t="shared" si="69"/>
        <v>46.72</v>
      </c>
      <c r="O271" s="46"/>
      <c r="P271" s="43"/>
      <c r="Q271" s="142">
        <f t="shared" si="70"/>
        <v>0</v>
      </c>
      <c r="R271" s="143">
        <f t="shared" si="71"/>
        <v>167.88</v>
      </c>
      <c r="S271" s="143">
        <f t="shared" si="72"/>
        <v>2126.8991999999998</v>
      </c>
      <c r="T271" s="95">
        <f t="shared" si="73"/>
        <v>2294.7791999999999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28684.739999999998</v>
      </c>
      <c r="N272" s="62">
        <f t="shared" si="69"/>
        <v>46.72</v>
      </c>
      <c r="O272" s="46"/>
      <c r="P272" s="43"/>
      <c r="Q272" s="142">
        <f t="shared" si="70"/>
        <v>0</v>
      </c>
      <c r="R272" s="143">
        <f t="shared" si="71"/>
        <v>167.88</v>
      </c>
      <c r="S272" s="143">
        <f t="shared" si="72"/>
        <v>2126.8991999999998</v>
      </c>
      <c r="T272" s="95">
        <f t="shared" si="73"/>
        <v>2294.7791999999999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28684.739999999998</v>
      </c>
      <c r="N273" s="62">
        <f t="shared" si="69"/>
        <v>46.72</v>
      </c>
      <c r="O273" s="46"/>
      <c r="P273" s="43"/>
      <c r="Q273" s="142">
        <f t="shared" si="70"/>
        <v>0</v>
      </c>
      <c r="R273" s="143">
        <f t="shared" si="71"/>
        <v>167.88</v>
      </c>
      <c r="S273" s="143">
        <f t="shared" si="72"/>
        <v>2126.8991999999998</v>
      </c>
      <c r="T273" s="95">
        <f t="shared" si="73"/>
        <v>2294.7791999999999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28684.739999999998</v>
      </c>
      <c r="N274" s="62">
        <f t="shared" si="69"/>
        <v>46.72</v>
      </c>
      <c r="O274" s="46"/>
      <c r="P274" s="43"/>
      <c r="Q274" s="142">
        <f t="shared" si="70"/>
        <v>0</v>
      </c>
      <c r="R274" s="143">
        <f t="shared" si="71"/>
        <v>167.88</v>
      </c>
      <c r="S274" s="143">
        <f t="shared" si="72"/>
        <v>2126.8991999999998</v>
      </c>
      <c r="T274" s="95">
        <f t="shared" si="73"/>
        <v>2294.7791999999999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28684.739999999998</v>
      </c>
      <c r="N275" s="62">
        <f t="shared" si="69"/>
        <v>46.72</v>
      </c>
      <c r="O275" s="46"/>
      <c r="P275" s="43"/>
      <c r="Q275" s="142">
        <f t="shared" si="70"/>
        <v>0</v>
      </c>
      <c r="R275" s="143">
        <f t="shared" si="71"/>
        <v>167.88</v>
      </c>
      <c r="S275" s="143">
        <f t="shared" si="72"/>
        <v>2126.8991999999998</v>
      </c>
      <c r="T275" s="95">
        <f t="shared" si="73"/>
        <v>2294.7791999999999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28684.739999999998</v>
      </c>
      <c r="N276" s="62">
        <f t="shared" si="69"/>
        <v>46.72</v>
      </c>
      <c r="O276" s="46"/>
      <c r="P276" s="43"/>
      <c r="Q276" s="142">
        <f t="shared" si="70"/>
        <v>0</v>
      </c>
      <c r="R276" s="143">
        <f t="shared" si="71"/>
        <v>167.88</v>
      </c>
      <c r="S276" s="143">
        <f t="shared" si="72"/>
        <v>2126.8991999999998</v>
      </c>
      <c r="T276" s="95">
        <f t="shared" si="73"/>
        <v>2294.7791999999999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28684.739999999998</v>
      </c>
      <c r="N277" s="62">
        <f t="shared" si="69"/>
        <v>46.72</v>
      </c>
      <c r="O277" s="46"/>
      <c r="P277" s="43"/>
      <c r="Q277" s="142">
        <f t="shared" si="70"/>
        <v>0</v>
      </c>
      <c r="R277" s="143">
        <f t="shared" si="71"/>
        <v>167.88</v>
      </c>
      <c r="S277" s="143">
        <f t="shared" si="72"/>
        <v>2126.8991999999998</v>
      </c>
      <c r="T277" s="95">
        <f t="shared" si="73"/>
        <v>2294.7791999999999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28684.739999999998</v>
      </c>
      <c r="N278" s="62">
        <f t="shared" si="69"/>
        <v>46.72</v>
      </c>
      <c r="O278" s="46"/>
      <c r="P278" s="43"/>
      <c r="Q278" s="142">
        <f t="shared" si="70"/>
        <v>0</v>
      </c>
      <c r="R278" s="143">
        <f t="shared" si="71"/>
        <v>167.88</v>
      </c>
      <c r="S278" s="143">
        <f t="shared" si="72"/>
        <v>2126.8991999999998</v>
      </c>
      <c r="T278" s="95">
        <f t="shared" si="73"/>
        <v>2294.7791999999999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28684.739999999998</v>
      </c>
      <c r="N279" s="62">
        <f t="shared" ref="N279:N342" si="80">SUMPRODUCT($C$3:$K$3,$C$6:$K$6)/1000</f>
        <v>46.72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167.88</v>
      </c>
      <c r="S279" s="143">
        <f t="shared" ref="S279:S342" si="83">SUMPRODUCT($I$4:$K$4,$I$6:$K$6)*$S$3</f>
        <v>2126.8991999999998</v>
      </c>
      <c r="T279" s="95">
        <f t="shared" ref="T279:T342" si="84">SUM(Q279:S279)</f>
        <v>2294.7791999999999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28684.739999999998</v>
      </c>
      <c r="N280" s="62">
        <f t="shared" si="80"/>
        <v>46.72</v>
      </c>
      <c r="O280" s="46"/>
      <c r="P280" s="43"/>
      <c r="Q280" s="142">
        <f t="shared" si="81"/>
        <v>0</v>
      </c>
      <c r="R280" s="143">
        <f t="shared" si="82"/>
        <v>167.88</v>
      </c>
      <c r="S280" s="143">
        <f t="shared" si="83"/>
        <v>2126.8991999999998</v>
      </c>
      <c r="T280" s="95">
        <f t="shared" si="84"/>
        <v>2294.7791999999999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28684.739999999998</v>
      </c>
      <c r="N281" s="62">
        <f t="shared" si="80"/>
        <v>46.72</v>
      </c>
      <c r="O281" s="46"/>
      <c r="P281" s="43"/>
      <c r="Q281" s="142">
        <f t="shared" si="81"/>
        <v>0</v>
      </c>
      <c r="R281" s="143">
        <f t="shared" si="82"/>
        <v>167.88</v>
      </c>
      <c r="S281" s="143">
        <f t="shared" si="83"/>
        <v>2126.8991999999998</v>
      </c>
      <c r="T281" s="95">
        <f t="shared" si="84"/>
        <v>2294.7791999999999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28684.739999999998</v>
      </c>
      <c r="N282" s="62">
        <f t="shared" si="80"/>
        <v>46.72</v>
      </c>
      <c r="O282" s="46"/>
      <c r="P282" s="43"/>
      <c r="Q282" s="142">
        <f t="shared" si="81"/>
        <v>0</v>
      </c>
      <c r="R282" s="143">
        <f t="shared" si="82"/>
        <v>167.88</v>
      </c>
      <c r="S282" s="143">
        <f t="shared" si="83"/>
        <v>2126.8991999999998</v>
      </c>
      <c r="T282" s="95">
        <f t="shared" si="84"/>
        <v>2294.7791999999999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28684.739999999998</v>
      </c>
      <c r="N283" s="62">
        <f t="shared" si="80"/>
        <v>46.72</v>
      </c>
      <c r="O283" s="46"/>
      <c r="P283" s="43"/>
      <c r="Q283" s="142">
        <f t="shared" si="81"/>
        <v>0</v>
      </c>
      <c r="R283" s="143">
        <f t="shared" si="82"/>
        <v>167.88</v>
      </c>
      <c r="S283" s="143">
        <f t="shared" si="83"/>
        <v>2126.8991999999998</v>
      </c>
      <c r="T283" s="95">
        <f t="shared" si="84"/>
        <v>2294.7791999999999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28684.739999999998</v>
      </c>
      <c r="N284" s="62">
        <f t="shared" si="80"/>
        <v>46.72</v>
      </c>
      <c r="O284" s="46"/>
      <c r="P284" s="43"/>
      <c r="Q284" s="142">
        <f t="shared" si="81"/>
        <v>0</v>
      </c>
      <c r="R284" s="143">
        <f t="shared" si="82"/>
        <v>167.88</v>
      </c>
      <c r="S284" s="143">
        <f t="shared" si="83"/>
        <v>2126.8991999999998</v>
      </c>
      <c r="T284" s="95">
        <f t="shared" si="84"/>
        <v>2294.7791999999999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28684.739999999998</v>
      </c>
      <c r="N285" s="62">
        <f t="shared" si="80"/>
        <v>46.72</v>
      </c>
      <c r="O285" s="46"/>
      <c r="P285" s="43"/>
      <c r="Q285" s="142">
        <f t="shared" si="81"/>
        <v>0</v>
      </c>
      <c r="R285" s="143">
        <f t="shared" si="82"/>
        <v>167.88</v>
      </c>
      <c r="S285" s="143">
        <f t="shared" si="83"/>
        <v>2126.8991999999998</v>
      </c>
      <c r="T285" s="95">
        <f t="shared" si="84"/>
        <v>2294.7791999999999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28684.739999999998</v>
      </c>
      <c r="N286" s="62">
        <f t="shared" si="80"/>
        <v>46.72</v>
      </c>
      <c r="O286" s="46"/>
      <c r="P286" s="43"/>
      <c r="Q286" s="142">
        <f t="shared" si="81"/>
        <v>0</v>
      </c>
      <c r="R286" s="143">
        <f t="shared" si="82"/>
        <v>167.88</v>
      </c>
      <c r="S286" s="143">
        <f t="shared" si="83"/>
        <v>2126.8991999999998</v>
      </c>
      <c r="T286" s="95">
        <f t="shared" si="84"/>
        <v>2294.7791999999999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28684.739999999998</v>
      </c>
      <c r="N287" s="62">
        <f t="shared" si="80"/>
        <v>46.72</v>
      </c>
      <c r="O287" s="46"/>
      <c r="P287" s="43"/>
      <c r="Q287" s="142">
        <f t="shared" si="81"/>
        <v>0</v>
      </c>
      <c r="R287" s="143">
        <f t="shared" si="82"/>
        <v>167.88</v>
      </c>
      <c r="S287" s="143">
        <f t="shared" si="83"/>
        <v>2126.8991999999998</v>
      </c>
      <c r="T287" s="95">
        <f t="shared" si="84"/>
        <v>2294.7791999999999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28684.739999999998</v>
      </c>
      <c r="N288" s="62">
        <f t="shared" si="80"/>
        <v>46.72</v>
      </c>
      <c r="O288" s="46"/>
      <c r="P288" s="43"/>
      <c r="Q288" s="142">
        <f t="shared" si="81"/>
        <v>0</v>
      </c>
      <c r="R288" s="143">
        <f t="shared" si="82"/>
        <v>167.88</v>
      </c>
      <c r="S288" s="143">
        <f t="shared" si="83"/>
        <v>2126.8991999999998</v>
      </c>
      <c r="T288" s="95">
        <f t="shared" si="84"/>
        <v>2294.7791999999999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28684.739999999998</v>
      </c>
      <c r="N289" s="62">
        <f t="shared" si="80"/>
        <v>46.72</v>
      </c>
      <c r="O289" s="46"/>
      <c r="P289" s="43"/>
      <c r="Q289" s="142">
        <f t="shared" si="81"/>
        <v>0</v>
      </c>
      <c r="R289" s="143">
        <f t="shared" si="82"/>
        <v>167.88</v>
      </c>
      <c r="S289" s="143">
        <f t="shared" si="83"/>
        <v>2126.8991999999998</v>
      </c>
      <c r="T289" s="95">
        <f t="shared" si="84"/>
        <v>2294.7791999999999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28684.739999999998</v>
      </c>
      <c r="N290" s="62">
        <f t="shared" si="80"/>
        <v>46.72</v>
      </c>
      <c r="O290" s="46"/>
      <c r="P290" s="43"/>
      <c r="Q290" s="142">
        <f t="shared" si="81"/>
        <v>0</v>
      </c>
      <c r="R290" s="143">
        <f t="shared" si="82"/>
        <v>167.88</v>
      </c>
      <c r="S290" s="143">
        <f t="shared" si="83"/>
        <v>2126.8991999999998</v>
      </c>
      <c r="T290" s="95">
        <f t="shared" si="84"/>
        <v>2294.7791999999999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28684.739999999998</v>
      </c>
      <c r="N291" s="62">
        <f t="shared" si="80"/>
        <v>46.72</v>
      </c>
      <c r="O291" s="46"/>
      <c r="P291" s="43"/>
      <c r="Q291" s="142">
        <f t="shared" si="81"/>
        <v>0</v>
      </c>
      <c r="R291" s="143">
        <f t="shared" si="82"/>
        <v>167.88</v>
      </c>
      <c r="S291" s="143">
        <f t="shared" si="83"/>
        <v>2126.8991999999998</v>
      </c>
      <c r="T291" s="95">
        <f t="shared" si="84"/>
        <v>2294.7791999999999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28684.739999999998</v>
      </c>
      <c r="N292" s="62">
        <f t="shared" si="80"/>
        <v>46.72</v>
      </c>
      <c r="O292" s="46"/>
      <c r="P292" s="43"/>
      <c r="Q292" s="142">
        <f t="shared" si="81"/>
        <v>0</v>
      </c>
      <c r="R292" s="143">
        <f t="shared" si="82"/>
        <v>167.88</v>
      </c>
      <c r="S292" s="143">
        <f t="shared" si="83"/>
        <v>2126.8991999999998</v>
      </c>
      <c r="T292" s="95">
        <f t="shared" si="84"/>
        <v>2294.7791999999999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28684.739999999998</v>
      </c>
      <c r="N293" s="62">
        <f t="shared" si="80"/>
        <v>46.72</v>
      </c>
      <c r="O293" s="46"/>
      <c r="P293" s="43"/>
      <c r="Q293" s="142">
        <f t="shared" si="81"/>
        <v>0</v>
      </c>
      <c r="R293" s="143">
        <f t="shared" si="82"/>
        <v>167.88</v>
      </c>
      <c r="S293" s="143">
        <f t="shared" si="83"/>
        <v>2126.8991999999998</v>
      </c>
      <c r="T293" s="95">
        <f t="shared" si="84"/>
        <v>2294.7791999999999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28684.739999999998</v>
      </c>
      <c r="N294" s="62">
        <f t="shared" si="80"/>
        <v>46.72</v>
      </c>
      <c r="O294" s="46"/>
      <c r="P294" s="43"/>
      <c r="Q294" s="142">
        <f t="shared" si="81"/>
        <v>0</v>
      </c>
      <c r="R294" s="143">
        <f t="shared" si="82"/>
        <v>167.88</v>
      </c>
      <c r="S294" s="143">
        <f t="shared" si="83"/>
        <v>2126.8991999999998</v>
      </c>
      <c r="T294" s="95">
        <f t="shared" si="84"/>
        <v>2294.7791999999999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28684.739999999998</v>
      </c>
      <c r="N295" s="62">
        <f t="shared" si="80"/>
        <v>46.72</v>
      </c>
      <c r="O295" s="46"/>
      <c r="P295" s="43"/>
      <c r="Q295" s="142">
        <f t="shared" si="81"/>
        <v>0</v>
      </c>
      <c r="R295" s="143">
        <f t="shared" si="82"/>
        <v>167.88</v>
      </c>
      <c r="S295" s="143">
        <f t="shared" si="83"/>
        <v>2126.8991999999998</v>
      </c>
      <c r="T295" s="95">
        <f t="shared" si="84"/>
        <v>2294.7791999999999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28684.739999999998</v>
      </c>
      <c r="N296" s="62">
        <f t="shared" si="80"/>
        <v>46.72</v>
      </c>
      <c r="O296" s="46"/>
      <c r="P296" s="43"/>
      <c r="Q296" s="142">
        <f t="shared" si="81"/>
        <v>0</v>
      </c>
      <c r="R296" s="143">
        <f t="shared" si="82"/>
        <v>167.88</v>
      </c>
      <c r="S296" s="143">
        <f t="shared" si="83"/>
        <v>2126.8991999999998</v>
      </c>
      <c r="T296" s="95">
        <f t="shared" si="84"/>
        <v>2294.7791999999999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28684.739999999998</v>
      </c>
      <c r="N297" s="62">
        <f t="shared" si="80"/>
        <v>46.72</v>
      </c>
      <c r="O297" s="46"/>
      <c r="P297" s="43"/>
      <c r="Q297" s="142">
        <f t="shared" si="81"/>
        <v>0</v>
      </c>
      <c r="R297" s="143">
        <f t="shared" si="82"/>
        <v>167.88</v>
      </c>
      <c r="S297" s="143">
        <f t="shared" si="83"/>
        <v>2126.8991999999998</v>
      </c>
      <c r="T297" s="95">
        <f t="shared" si="84"/>
        <v>2294.7791999999999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28684.739999999998</v>
      </c>
      <c r="N298" s="62">
        <f t="shared" si="80"/>
        <v>46.72</v>
      </c>
      <c r="O298" s="46"/>
      <c r="P298" s="43"/>
      <c r="Q298" s="142">
        <f t="shared" si="81"/>
        <v>0</v>
      </c>
      <c r="R298" s="143">
        <f t="shared" si="82"/>
        <v>167.88</v>
      </c>
      <c r="S298" s="143">
        <f t="shared" si="83"/>
        <v>2126.8991999999998</v>
      </c>
      <c r="T298" s="95">
        <f t="shared" si="84"/>
        <v>2294.7791999999999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28684.739999999998</v>
      </c>
      <c r="N299" s="62">
        <f t="shared" si="80"/>
        <v>46.72</v>
      </c>
      <c r="O299" s="46"/>
      <c r="P299" s="43"/>
      <c r="Q299" s="142">
        <f t="shared" si="81"/>
        <v>0</v>
      </c>
      <c r="R299" s="143">
        <f t="shared" si="82"/>
        <v>167.88</v>
      </c>
      <c r="S299" s="143">
        <f t="shared" si="83"/>
        <v>2126.8991999999998</v>
      </c>
      <c r="T299" s="95">
        <f t="shared" si="84"/>
        <v>2294.7791999999999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28684.739999999998</v>
      </c>
      <c r="N300" s="62">
        <f t="shared" si="80"/>
        <v>46.72</v>
      </c>
      <c r="O300" s="46"/>
      <c r="P300" s="43"/>
      <c r="Q300" s="142">
        <f t="shared" si="81"/>
        <v>0</v>
      </c>
      <c r="R300" s="143">
        <f t="shared" si="82"/>
        <v>167.88</v>
      </c>
      <c r="S300" s="143">
        <f t="shared" si="83"/>
        <v>2126.8991999999998</v>
      </c>
      <c r="T300" s="95">
        <f t="shared" si="84"/>
        <v>2294.7791999999999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28684.739999999998</v>
      </c>
      <c r="N301" s="62">
        <f t="shared" si="80"/>
        <v>46.72</v>
      </c>
      <c r="O301" s="46"/>
      <c r="P301" s="43"/>
      <c r="Q301" s="142">
        <f t="shared" si="81"/>
        <v>0</v>
      </c>
      <c r="R301" s="143">
        <f t="shared" si="82"/>
        <v>167.88</v>
      </c>
      <c r="S301" s="143">
        <f t="shared" si="83"/>
        <v>2126.8991999999998</v>
      </c>
      <c r="T301" s="95">
        <f t="shared" si="84"/>
        <v>2294.7791999999999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28684.739999999998</v>
      </c>
      <c r="N302" s="62">
        <f t="shared" si="80"/>
        <v>46.72</v>
      </c>
      <c r="O302" s="46"/>
      <c r="P302" s="43"/>
      <c r="Q302" s="142">
        <f t="shared" si="81"/>
        <v>0</v>
      </c>
      <c r="R302" s="143">
        <f t="shared" si="82"/>
        <v>167.88</v>
      </c>
      <c r="S302" s="143">
        <f t="shared" si="83"/>
        <v>2126.8991999999998</v>
      </c>
      <c r="T302" s="95">
        <f t="shared" si="84"/>
        <v>2294.7791999999999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28684.739999999998</v>
      </c>
      <c r="N303" s="62">
        <f t="shared" si="80"/>
        <v>46.72</v>
      </c>
      <c r="O303" s="46"/>
      <c r="P303" s="43"/>
      <c r="Q303" s="142">
        <f t="shared" si="81"/>
        <v>0</v>
      </c>
      <c r="R303" s="143">
        <f t="shared" si="82"/>
        <v>167.88</v>
      </c>
      <c r="S303" s="143">
        <f t="shared" si="83"/>
        <v>2126.8991999999998</v>
      </c>
      <c r="T303" s="95">
        <f t="shared" si="84"/>
        <v>2294.7791999999999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28684.739999999998</v>
      </c>
      <c r="N304" s="62">
        <f t="shared" si="80"/>
        <v>46.72</v>
      </c>
      <c r="O304" s="46"/>
      <c r="P304" s="43"/>
      <c r="Q304" s="142">
        <f t="shared" si="81"/>
        <v>0</v>
      </c>
      <c r="R304" s="143">
        <f t="shared" si="82"/>
        <v>167.88</v>
      </c>
      <c r="S304" s="143">
        <f t="shared" si="83"/>
        <v>2126.8991999999998</v>
      </c>
      <c r="T304" s="95">
        <f t="shared" si="84"/>
        <v>2294.7791999999999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28684.739999999998</v>
      </c>
      <c r="N305" s="62">
        <f t="shared" si="80"/>
        <v>46.72</v>
      </c>
      <c r="O305" s="46"/>
      <c r="P305" s="43"/>
      <c r="Q305" s="142">
        <f t="shared" si="81"/>
        <v>0</v>
      </c>
      <c r="R305" s="143">
        <f t="shared" si="82"/>
        <v>167.88</v>
      </c>
      <c r="S305" s="143">
        <f t="shared" si="83"/>
        <v>2126.8991999999998</v>
      </c>
      <c r="T305" s="95">
        <f t="shared" si="84"/>
        <v>2294.7791999999999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28684.739999999998</v>
      </c>
      <c r="N306" s="62">
        <f t="shared" si="80"/>
        <v>46.72</v>
      </c>
      <c r="O306" s="46"/>
      <c r="P306" s="43"/>
      <c r="Q306" s="142">
        <f t="shared" si="81"/>
        <v>0</v>
      </c>
      <c r="R306" s="143">
        <f t="shared" si="82"/>
        <v>167.88</v>
      </c>
      <c r="S306" s="143">
        <f t="shared" si="83"/>
        <v>2126.8991999999998</v>
      </c>
      <c r="T306" s="95">
        <f t="shared" si="84"/>
        <v>2294.7791999999999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28684.739999999998</v>
      </c>
      <c r="N307" s="62">
        <f t="shared" si="80"/>
        <v>46.72</v>
      </c>
      <c r="O307" s="46"/>
      <c r="P307" s="43"/>
      <c r="Q307" s="142">
        <f t="shared" si="81"/>
        <v>0</v>
      </c>
      <c r="R307" s="143">
        <f t="shared" si="82"/>
        <v>167.88</v>
      </c>
      <c r="S307" s="143">
        <f t="shared" si="83"/>
        <v>2126.8991999999998</v>
      </c>
      <c r="T307" s="95">
        <f t="shared" si="84"/>
        <v>2294.7791999999999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28684.739999999998</v>
      </c>
      <c r="N308" s="62">
        <f t="shared" si="80"/>
        <v>46.72</v>
      </c>
      <c r="O308" s="46"/>
      <c r="P308" s="43"/>
      <c r="Q308" s="142">
        <f t="shared" si="81"/>
        <v>0</v>
      </c>
      <c r="R308" s="143">
        <f t="shared" si="82"/>
        <v>167.88</v>
      </c>
      <c r="S308" s="143">
        <f t="shared" si="83"/>
        <v>2126.8991999999998</v>
      </c>
      <c r="T308" s="95">
        <f t="shared" si="84"/>
        <v>2294.7791999999999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28684.739999999998</v>
      </c>
      <c r="N309" s="62">
        <f t="shared" si="80"/>
        <v>46.72</v>
      </c>
      <c r="O309" s="46"/>
      <c r="P309" s="43"/>
      <c r="Q309" s="142">
        <f t="shared" si="81"/>
        <v>0</v>
      </c>
      <c r="R309" s="143">
        <f t="shared" si="82"/>
        <v>167.88</v>
      </c>
      <c r="S309" s="143">
        <f t="shared" si="83"/>
        <v>2126.8991999999998</v>
      </c>
      <c r="T309" s="95">
        <f t="shared" si="84"/>
        <v>2294.7791999999999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28684.739999999998</v>
      </c>
      <c r="N310" s="62">
        <f t="shared" si="80"/>
        <v>46.72</v>
      </c>
      <c r="O310" s="46"/>
      <c r="P310" s="43"/>
      <c r="Q310" s="142">
        <f t="shared" si="81"/>
        <v>0</v>
      </c>
      <c r="R310" s="143">
        <f t="shared" si="82"/>
        <v>167.88</v>
      </c>
      <c r="S310" s="143">
        <f t="shared" si="83"/>
        <v>2126.8991999999998</v>
      </c>
      <c r="T310" s="95">
        <f t="shared" si="84"/>
        <v>2294.7791999999999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28684.739999999998</v>
      </c>
      <c r="N311" s="62">
        <f t="shared" si="80"/>
        <v>46.72</v>
      </c>
      <c r="O311" s="46"/>
      <c r="P311" s="43"/>
      <c r="Q311" s="142">
        <f t="shared" si="81"/>
        <v>0</v>
      </c>
      <c r="R311" s="143">
        <f t="shared" si="82"/>
        <v>167.88</v>
      </c>
      <c r="S311" s="143">
        <f t="shared" si="83"/>
        <v>2126.8991999999998</v>
      </c>
      <c r="T311" s="95">
        <f t="shared" si="84"/>
        <v>2294.7791999999999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28684.739999999998</v>
      </c>
      <c r="N312" s="62">
        <f t="shared" si="80"/>
        <v>46.72</v>
      </c>
      <c r="O312" s="46"/>
      <c r="P312" s="43"/>
      <c r="Q312" s="142">
        <f t="shared" si="81"/>
        <v>0</v>
      </c>
      <c r="R312" s="143">
        <f t="shared" si="82"/>
        <v>167.88</v>
      </c>
      <c r="S312" s="143">
        <f t="shared" si="83"/>
        <v>2126.8991999999998</v>
      </c>
      <c r="T312" s="95">
        <f t="shared" si="84"/>
        <v>2294.7791999999999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28684.739999999998</v>
      </c>
      <c r="N313" s="62">
        <f t="shared" si="80"/>
        <v>46.72</v>
      </c>
      <c r="O313" s="46"/>
      <c r="P313" s="43"/>
      <c r="Q313" s="142">
        <f t="shared" si="81"/>
        <v>0</v>
      </c>
      <c r="R313" s="143">
        <f t="shared" si="82"/>
        <v>167.88</v>
      </c>
      <c r="S313" s="143">
        <f t="shared" si="83"/>
        <v>2126.8991999999998</v>
      </c>
      <c r="T313" s="95">
        <f t="shared" si="84"/>
        <v>2294.7791999999999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28684.739999999998</v>
      </c>
      <c r="N314" s="62">
        <f t="shared" si="80"/>
        <v>46.72</v>
      </c>
      <c r="O314" s="46"/>
      <c r="P314" s="43"/>
      <c r="Q314" s="142">
        <f t="shared" si="81"/>
        <v>0</v>
      </c>
      <c r="R314" s="143">
        <f t="shared" si="82"/>
        <v>167.88</v>
      </c>
      <c r="S314" s="143">
        <f t="shared" si="83"/>
        <v>2126.8991999999998</v>
      </c>
      <c r="T314" s="95">
        <f t="shared" si="84"/>
        <v>2294.7791999999999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28684.739999999998</v>
      </c>
      <c r="N315" s="62">
        <f t="shared" si="80"/>
        <v>46.72</v>
      </c>
      <c r="O315" s="46"/>
      <c r="P315" s="43"/>
      <c r="Q315" s="142">
        <f t="shared" si="81"/>
        <v>0</v>
      </c>
      <c r="R315" s="143">
        <f t="shared" si="82"/>
        <v>167.88</v>
      </c>
      <c r="S315" s="143">
        <f t="shared" si="83"/>
        <v>2126.8991999999998</v>
      </c>
      <c r="T315" s="95">
        <f t="shared" si="84"/>
        <v>2294.7791999999999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28684.739999999998</v>
      </c>
      <c r="N316" s="62">
        <f t="shared" si="80"/>
        <v>46.72</v>
      </c>
      <c r="O316" s="46"/>
      <c r="P316" s="43"/>
      <c r="Q316" s="142">
        <f t="shared" si="81"/>
        <v>0</v>
      </c>
      <c r="R316" s="143">
        <f t="shared" si="82"/>
        <v>167.88</v>
      </c>
      <c r="S316" s="143">
        <f t="shared" si="83"/>
        <v>2126.8991999999998</v>
      </c>
      <c r="T316" s="95">
        <f t="shared" si="84"/>
        <v>2294.7791999999999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28684.739999999998</v>
      </c>
      <c r="N317" s="62">
        <f t="shared" si="80"/>
        <v>46.72</v>
      </c>
      <c r="O317" s="46"/>
      <c r="P317" s="43"/>
      <c r="Q317" s="142">
        <f t="shared" si="81"/>
        <v>0</v>
      </c>
      <c r="R317" s="143">
        <f t="shared" si="82"/>
        <v>167.88</v>
      </c>
      <c r="S317" s="143">
        <f t="shared" si="83"/>
        <v>2126.8991999999998</v>
      </c>
      <c r="T317" s="95">
        <f t="shared" si="84"/>
        <v>2294.7791999999999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28684.739999999998</v>
      </c>
      <c r="N318" s="62">
        <f t="shared" si="80"/>
        <v>46.72</v>
      </c>
      <c r="O318" s="46"/>
      <c r="P318" s="43"/>
      <c r="Q318" s="142">
        <f t="shared" si="81"/>
        <v>0</v>
      </c>
      <c r="R318" s="143">
        <f t="shared" si="82"/>
        <v>167.88</v>
      </c>
      <c r="S318" s="143">
        <f t="shared" si="83"/>
        <v>2126.8991999999998</v>
      </c>
      <c r="T318" s="95">
        <f t="shared" si="84"/>
        <v>2294.7791999999999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28684.739999999998</v>
      </c>
      <c r="N319" s="62">
        <f t="shared" si="80"/>
        <v>46.72</v>
      </c>
      <c r="O319" s="46"/>
      <c r="P319" s="43"/>
      <c r="Q319" s="142">
        <f t="shared" si="81"/>
        <v>0</v>
      </c>
      <c r="R319" s="143">
        <f t="shared" si="82"/>
        <v>167.88</v>
      </c>
      <c r="S319" s="143">
        <f t="shared" si="83"/>
        <v>2126.8991999999998</v>
      </c>
      <c r="T319" s="95">
        <f t="shared" si="84"/>
        <v>2294.7791999999999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28684.739999999998</v>
      </c>
      <c r="N320" s="62">
        <f t="shared" si="80"/>
        <v>46.72</v>
      </c>
      <c r="O320" s="46"/>
      <c r="P320" s="43"/>
      <c r="Q320" s="142">
        <f t="shared" si="81"/>
        <v>0</v>
      </c>
      <c r="R320" s="143">
        <f t="shared" si="82"/>
        <v>167.88</v>
      </c>
      <c r="S320" s="143">
        <f t="shared" si="83"/>
        <v>2126.8991999999998</v>
      </c>
      <c r="T320" s="95">
        <f t="shared" si="84"/>
        <v>2294.7791999999999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28684.739999999998</v>
      </c>
      <c r="N321" s="62">
        <f t="shared" si="80"/>
        <v>46.72</v>
      </c>
      <c r="O321" s="46"/>
      <c r="P321" s="43"/>
      <c r="Q321" s="142">
        <f t="shared" si="81"/>
        <v>0</v>
      </c>
      <c r="R321" s="143">
        <f t="shared" si="82"/>
        <v>167.88</v>
      </c>
      <c r="S321" s="143">
        <f t="shared" si="83"/>
        <v>2126.8991999999998</v>
      </c>
      <c r="T321" s="95">
        <f t="shared" si="84"/>
        <v>2294.7791999999999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28684.739999999998</v>
      </c>
      <c r="N322" s="62">
        <f t="shared" si="80"/>
        <v>46.72</v>
      </c>
      <c r="O322" s="46"/>
      <c r="P322" s="43"/>
      <c r="Q322" s="142">
        <f t="shared" si="81"/>
        <v>0</v>
      </c>
      <c r="R322" s="143">
        <f t="shared" si="82"/>
        <v>167.88</v>
      </c>
      <c r="S322" s="143">
        <f t="shared" si="83"/>
        <v>2126.8991999999998</v>
      </c>
      <c r="T322" s="95">
        <f t="shared" si="84"/>
        <v>2294.7791999999999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28684.739999999998</v>
      </c>
      <c r="N323" s="62">
        <f t="shared" si="80"/>
        <v>46.72</v>
      </c>
      <c r="O323" s="46"/>
      <c r="P323" s="43"/>
      <c r="Q323" s="142">
        <f t="shared" si="81"/>
        <v>0</v>
      </c>
      <c r="R323" s="143">
        <f t="shared" si="82"/>
        <v>167.88</v>
      </c>
      <c r="S323" s="143">
        <f t="shared" si="83"/>
        <v>2126.8991999999998</v>
      </c>
      <c r="T323" s="95">
        <f t="shared" si="84"/>
        <v>2294.7791999999999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28684.739999999998</v>
      </c>
      <c r="N324" s="62">
        <f t="shared" si="80"/>
        <v>46.72</v>
      </c>
      <c r="O324" s="46"/>
      <c r="P324" s="43"/>
      <c r="Q324" s="142">
        <f t="shared" si="81"/>
        <v>0</v>
      </c>
      <c r="R324" s="143">
        <f t="shared" si="82"/>
        <v>167.88</v>
      </c>
      <c r="S324" s="143">
        <f t="shared" si="83"/>
        <v>2126.8991999999998</v>
      </c>
      <c r="T324" s="95">
        <f t="shared" si="84"/>
        <v>2294.7791999999999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28684.739999999998</v>
      </c>
      <c r="N325" s="62">
        <f t="shared" si="80"/>
        <v>46.72</v>
      </c>
      <c r="O325" s="46"/>
      <c r="P325" s="43"/>
      <c r="Q325" s="142">
        <f t="shared" si="81"/>
        <v>0</v>
      </c>
      <c r="R325" s="143">
        <f t="shared" si="82"/>
        <v>167.88</v>
      </c>
      <c r="S325" s="143">
        <f t="shared" si="83"/>
        <v>2126.8991999999998</v>
      </c>
      <c r="T325" s="95">
        <f t="shared" si="84"/>
        <v>2294.7791999999999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28684.739999999998</v>
      </c>
      <c r="N326" s="62">
        <f t="shared" si="80"/>
        <v>46.72</v>
      </c>
      <c r="O326" s="46"/>
      <c r="P326" s="43"/>
      <c r="Q326" s="142">
        <f t="shared" si="81"/>
        <v>0</v>
      </c>
      <c r="R326" s="143">
        <f t="shared" si="82"/>
        <v>167.88</v>
      </c>
      <c r="S326" s="143">
        <f t="shared" si="83"/>
        <v>2126.8991999999998</v>
      </c>
      <c r="T326" s="95">
        <f t="shared" si="84"/>
        <v>2294.7791999999999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28684.739999999998</v>
      </c>
      <c r="N327" s="62">
        <f t="shared" si="80"/>
        <v>46.72</v>
      </c>
      <c r="O327" s="46"/>
      <c r="P327" s="43"/>
      <c r="Q327" s="142">
        <f t="shared" si="81"/>
        <v>0</v>
      </c>
      <c r="R327" s="143">
        <f t="shared" si="82"/>
        <v>167.88</v>
      </c>
      <c r="S327" s="143">
        <f t="shared" si="83"/>
        <v>2126.8991999999998</v>
      </c>
      <c r="T327" s="95">
        <f t="shared" si="84"/>
        <v>2294.7791999999999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28684.739999999998</v>
      </c>
      <c r="N328" s="62">
        <f t="shared" si="80"/>
        <v>46.72</v>
      </c>
      <c r="O328" s="46"/>
      <c r="P328" s="43"/>
      <c r="Q328" s="142">
        <f t="shared" si="81"/>
        <v>0</v>
      </c>
      <c r="R328" s="143">
        <f t="shared" si="82"/>
        <v>167.88</v>
      </c>
      <c r="S328" s="143">
        <f t="shared" si="83"/>
        <v>2126.8991999999998</v>
      </c>
      <c r="T328" s="95">
        <f t="shared" si="84"/>
        <v>2294.7791999999999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28684.739999999998</v>
      </c>
      <c r="N329" s="62">
        <f t="shared" si="80"/>
        <v>46.72</v>
      </c>
      <c r="O329" s="46"/>
      <c r="P329" s="43"/>
      <c r="Q329" s="142">
        <f t="shared" si="81"/>
        <v>0</v>
      </c>
      <c r="R329" s="143">
        <f t="shared" si="82"/>
        <v>167.88</v>
      </c>
      <c r="S329" s="143">
        <f t="shared" si="83"/>
        <v>2126.8991999999998</v>
      </c>
      <c r="T329" s="95">
        <f t="shared" si="84"/>
        <v>2294.7791999999999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28684.739999999998</v>
      </c>
      <c r="N330" s="62">
        <f t="shared" si="80"/>
        <v>46.72</v>
      </c>
      <c r="O330" s="46"/>
      <c r="P330" s="43"/>
      <c r="Q330" s="142">
        <f t="shared" si="81"/>
        <v>0</v>
      </c>
      <c r="R330" s="143">
        <f t="shared" si="82"/>
        <v>167.88</v>
      </c>
      <c r="S330" s="143">
        <f t="shared" si="83"/>
        <v>2126.8991999999998</v>
      </c>
      <c r="T330" s="95">
        <f t="shared" si="84"/>
        <v>2294.7791999999999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28684.739999999998</v>
      </c>
      <c r="N331" s="62">
        <f t="shared" si="80"/>
        <v>46.72</v>
      </c>
      <c r="O331" s="46"/>
      <c r="P331" s="43"/>
      <c r="Q331" s="142">
        <f t="shared" si="81"/>
        <v>0</v>
      </c>
      <c r="R331" s="143">
        <f t="shared" si="82"/>
        <v>167.88</v>
      </c>
      <c r="S331" s="143">
        <f t="shared" si="83"/>
        <v>2126.8991999999998</v>
      </c>
      <c r="T331" s="95">
        <f t="shared" si="84"/>
        <v>2294.7791999999999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28684.739999999998</v>
      </c>
      <c r="N332" s="62">
        <f t="shared" si="80"/>
        <v>46.72</v>
      </c>
      <c r="O332" s="46"/>
      <c r="P332" s="43"/>
      <c r="Q332" s="142">
        <f t="shared" si="81"/>
        <v>0</v>
      </c>
      <c r="R332" s="143">
        <f t="shared" si="82"/>
        <v>167.88</v>
      </c>
      <c r="S332" s="143">
        <f t="shared" si="83"/>
        <v>2126.8991999999998</v>
      </c>
      <c r="T332" s="95">
        <f t="shared" si="84"/>
        <v>2294.7791999999999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28684.739999999998</v>
      </c>
      <c r="N333" s="62">
        <f t="shared" si="80"/>
        <v>46.72</v>
      </c>
      <c r="O333" s="46"/>
      <c r="P333" s="43"/>
      <c r="Q333" s="142">
        <f t="shared" si="81"/>
        <v>0</v>
      </c>
      <c r="R333" s="143">
        <f t="shared" si="82"/>
        <v>167.88</v>
      </c>
      <c r="S333" s="143">
        <f t="shared" si="83"/>
        <v>2126.8991999999998</v>
      </c>
      <c r="T333" s="95">
        <f t="shared" si="84"/>
        <v>2294.7791999999999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28684.739999999998</v>
      </c>
      <c r="N334" s="62">
        <f t="shared" si="80"/>
        <v>46.72</v>
      </c>
      <c r="O334" s="46"/>
      <c r="P334" s="43"/>
      <c r="Q334" s="142">
        <f t="shared" si="81"/>
        <v>0</v>
      </c>
      <c r="R334" s="143">
        <f t="shared" si="82"/>
        <v>167.88</v>
      </c>
      <c r="S334" s="143">
        <f t="shared" si="83"/>
        <v>2126.8991999999998</v>
      </c>
      <c r="T334" s="95">
        <f t="shared" si="84"/>
        <v>2294.7791999999999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28684.739999999998</v>
      </c>
      <c r="N335" s="62">
        <f t="shared" si="80"/>
        <v>46.72</v>
      </c>
      <c r="O335" s="46"/>
      <c r="P335" s="43"/>
      <c r="Q335" s="142">
        <f t="shared" si="81"/>
        <v>0</v>
      </c>
      <c r="R335" s="143">
        <f t="shared" si="82"/>
        <v>167.88</v>
      </c>
      <c r="S335" s="143">
        <f t="shared" si="83"/>
        <v>2126.8991999999998</v>
      </c>
      <c r="T335" s="95">
        <f t="shared" si="84"/>
        <v>2294.7791999999999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28684.739999999998</v>
      </c>
      <c r="N336" s="62">
        <f t="shared" si="80"/>
        <v>46.72</v>
      </c>
      <c r="O336" s="46"/>
      <c r="P336" s="43"/>
      <c r="Q336" s="142">
        <f t="shared" si="81"/>
        <v>0</v>
      </c>
      <c r="R336" s="143">
        <f t="shared" si="82"/>
        <v>167.88</v>
      </c>
      <c r="S336" s="143">
        <f t="shared" si="83"/>
        <v>2126.8991999999998</v>
      </c>
      <c r="T336" s="95">
        <f t="shared" si="84"/>
        <v>2294.7791999999999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28684.739999999998</v>
      </c>
      <c r="N337" s="62">
        <f t="shared" si="80"/>
        <v>46.72</v>
      </c>
      <c r="O337" s="46"/>
      <c r="P337" s="43"/>
      <c r="Q337" s="142">
        <f t="shared" si="81"/>
        <v>0</v>
      </c>
      <c r="R337" s="143">
        <f t="shared" si="82"/>
        <v>167.88</v>
      </c>
      <c r="S337" s="143">
        <f t="shared" si="83"/>
        <v>2126.8991999999998</v>
      </c>
      <c r="T337" s="95">
        <f t="shared" si="84"/>
        <v>2294.7791999999999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28684.739999999998</v>
      </c>
      <c r="N338" s="62">
        <f t="shared" si="80"/>
        <v>46.72</v>
      </c>
      <c r="O338" s="46"/>
      <c r="P338" s="43"/>
      <c r="Q338" s="142">
        <f t="shared" si="81"/>
        <v>0</v>
      </c>
      <c r="R338" s="143">
        <f t="shared" si="82"/>
        <v>167.88</v>
      </c>
      <c r="S338" s="143">
        <f t="shared" si="83"/>
        <v>2126.8991999999998</v>
      </c>
      <c r="T338" s="95">
        <f t="shared" si="84"/>
        <v>2294.7791999999999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28684.739999999998</v>
      </c>
      <c r="N339" s="62">
        <f t="shared" si="80"/>
        <v>46.72</v>
      </c>
      <c r="O339" s="46"/>
      <c r="P339" s="43"/>
      <c r="Q339" s="142">
        <f t="shared" si="81"/>
        <v>0</v>
      </c>
      <c r="R339" s="143">
        <f t="shared" si="82"/>
        <v>167.88</v>
      </c>
      <c r="S339" s="143">
        <f t="shared" si="83"/>
        <v>2126.8991999999998</v>
      </c>
      <c r="T339" s="95">
        <f t="shared" si="84"/>
        <v>2294.7791999999999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28684.739999999998</v>
      </c>
      <c r="N340" s="62">
        <f t="shared" si="80"/>
        <v>46.72</v>
      </c>
      <c r="O340" s="46"/>
      <c r="P340" s="43"/>
      <c r="Q340" s="142">
        <f t="shared" si="81"/>
        <v>0</v>
      </c>
      <c r="R340" s="143">
        <f t="shared" si="82"/>
        <v>167.88</v>
      </c>
      <c r="S340" s="143">
        <f t="shared" si="83"/>
        <v>2126.8991999999998</v>
      </c>
      <c r="T340" s="95">
        <f t="shared" si="84"/>
        <v>2294.7791999999999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28684.739999999998</v>
      </c>
      <c r="N341" s="62">
        <f t="shared" si="80"/>
        <v>46.72</v>
      </c>
      <c r="O341" s="46"/>
      <c r="P341" s="43"/>
      <c r="Q341" s="142">
        <f t="shared" si="81"/>
        <v>0</v>
      </c>
      <c r="R341" s="143">
        <f t="shared" si="82"/>
        <v>167.88</v>
      </c>
      <c r="S341" s="143">
        <f t="shared" si="83"/>
        <v>2126.8991999999998</v>
      </c>
      <c r="T341" s="95">
        <f t="shared" si="84"/>
        <v>2294.7791999999999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28684.739999999998</v>
      </c>
      <c r="N342" s="62">
        <f t="shared" si="80"/>
        <v>46.72</v>
      </c>
      <c r="O342" s="46"/>
      <c r="P342" s="43"/>
      <c r="Q342" s="142">
        <f t="shared" si="81"/>
        <v>0</v>
      </c>
      <c r="R342" s="143">
        <f t="shared" si="82"/>
        <v>167.88</v>
      </c>
      <c r="S342" s="143">
        <f t="shared" si="83"/>
        <v>2126.8991999999998</v>
      </c>
      <c r="T342" s="95">
        <f t="shared" si="84"/>
        <v>2294.7791999999999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28684.739999999998</v>
      </c>
      <c r="N343" s="62">
        <f t="shared" ref="N343:N406" si="91">SUMPRODUCT($C$3:$K$3,$C$6:$K$6)/1000</f>
        <v>46.72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167.88</v>
      </c>
      <c r="S343" s="143">
        <f t="shared" ref="S343:S406" si="94">SUMPRODUCT($I$4:$K$4,$I$6:$K$6)*$S$3</f>
        <v>2126.8991999999998</v>
      </c>
      <c r="T343" s="95">
        <f t="shared" ref="T343:T406" si="95">SUM(Q343:S343)</f>
        <v>2294.7791999999999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28684.739999999998</v>
      </c>
      <c r="N344" s="62">
        <f t="shared" si="91"/>
        <v>46.72</v>
      </c>
      <c r="O344" s="46"/>
      <c r="P344" s="43"/>
      <c r="Q344" s="142">
        <f t="shared" si="92"/>
        <v>0</v>
      </c>
      <c r="R344" s="143">
        <f t="shared" si="93"/>
        <v>167.88</v>
      </c>
      <c r="S344" s="143">
        <f t="shared" si="94"/>
        <v>2126.8991999999998</v>
      </c>
      <c r="T344" s="95">
        <f t="shared" si="95"/>
        <v>2294.7791999999999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28684.739999999998</v>
      </c>
      <c r="N345" s="62">
        <f t="shared" si="91"/>
        <v>46.72</v>
      </c>
      <c r="O345" s="46"/>
      <c r="P345" s="43"/>
      <c r="Q345" s="142">
        <f t="shared" si="92"/>
        <v>0</v>
      </c>
      <c r="R345" s="143">
        <f t="shared" si="93"/>
        <v>167.88</v>
      </c>
      <c r="S345" s="143">
        <f t="shared" si="94"/>
        <v>2126.8991999999998</v>
      </c>
      <c r="T345" s="95">
        <f t="shared" si="95"/>
        <v>2294.7791999999999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28684.739999999998</v>
      </c>
      <c r="N346" s="62">
        <f t="shared" si="91"/>
        <v>46.72</v>
      </c>
      <c r="O346" s="46"/>
      <c r="P346" s="43"/>
      <c r="Q346" s="142">
        <f t="shared" si="92"/>
        <v>0</v>
      </c>
      <c r="R346" s="143">
        <f t="shared" si="93"/>
        <v>167.88</v>
      </c>
      <c r="S346" s="143">
        <f t="shared" si="94"/>
        <v>2126.8991999999998</v>
      </c>
      <c r="T346" s="95">
        <f t="shared" si="95"/>
        <v>2294.7791999999999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28684.739999999998</v>
      </c>
      <c r="N347" s="62">
        <f t="shared" si="91"/>
        <v>46.72</v>
      </c>
      <c r="O347" s="46"/>
      <c r="P347" s="43"/>
      <c r="Q347" s="142">
        <f t="shared" si="92"/>
        <v>0</v>
      </c>
      <c r="R347" s="143">
        <f t="shared" si="93"/>
        <v>167.88</v>
      </c>
      <c r="S347" s="143">
        <f t="shared" si="94"/>
        <v>2126.8991999999998</v>
      </c>
      <c r="T347" s="95">
        <f t="shared" si="95"/>
        <v>2294.7791999999999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28684.739999999998</v>
      </c>
      <c r="N348" s="62">
        <f t="shared" si="91"/>
        <v>46.72</v>
      </c>
      <c r="O348" s="46"/>
      <c r="P348" s="43"/>
      <c r="Q348" s="142">
        <f t="shared" si="92"/>
        <v>0</v>
      </c>
      <c r="R348" s="143">
        <f t="shared" si="93"/>
        <v>167.88</v>
      </c>
      <c r="S348" s="143">
        <f t="shared" si="94"/>
        <v>2126.8991999999998</v>
      </c>
      <c r="T348" s="95">
        <f t="shared" si="95"/>
        <v>2294.7791999999999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28684.739999999998</v>
      </c>
      <c r="N349" s="62">
        <f t="shared" si="91"/>
        <v>46.72</v>
      </c>
      <c r="O349" s="46"/>
      <c r="P349" s="43"/>
      <c r="Q349" s="142">
        <f t="shared" si="92"/>
        <v>0</v>
      </c>
      <c r="R349" s="143">
        <f t="shared" si="93"/>
        <v>167.88</v>
      </c>
      <c r="S349" s="143">
        <f t="shared" si="94"/>
        <v>2126.8991999999998</v>
      </c>
      <c r="T349" s="95">
        <f t="shared" si="95"/>
        <v>2294.7791999999999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28684.739999999998</v>
      </c>
      <c r="N350" s="62">
        <f t="shared" si="91"/>
        <v>46.72</v>
      </c>
      <c r="O350" s="46"/>
      <c r="P350" s="43"/>
      <c r="Q350" s="142">
        <f t="shared" si="92"/>
        <v>0</v>
      </c>
      <c r="R350" s="143">
        <f t="shared" si="93"/>
        <v>167.88</v>
      </c>
      <c r="S350" s="143">
        <f t="shared" si="94"/>
        <v>2126.8991999999998</v>
      </c>
      <c r="T350" s="95">
        <f t="shared" si="95"/>
        <v>2294.7791999999999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28684.739999999998</v>
      </c>
      <c r="N351" s="62">
        <f t="shared" si="91"/>
        <v>46.72</v>
      </c>
      <c r="O351" s="46"/>
      <c r="P351" s="43"/>
      <c r="Q351" s="142">
        <f t="shared" si="92"/>
        <v>0</v>
      </c>
      <c r="R351" s="143">
        <f t="shared" si="93"/>
        <v>167.88</v>
      </c>
      <c r="S351" s="143">
        <f t="shared" si="94"/>
        <v>2126.8991999999998</v>
      </c>
      <c r="T351" s="95">
        <f t="shared" si="95"/>
        <v>2294.7791999999999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28684.739999999998</v>
      </c>
      <c r="N352" s="62">
        <f t="shared" si="91"/>
        <v>46.72</v>
      </c>
      <c r="O352" s="46"/>
      <c r="P352" s="43"/>
      <c r="Q352" s="142">
        <f t="shared" si="92"/>
        <v>0</v>
      </c>
      <c r="R352" s="143">
        <f t="shared" si="93"/>
        <v>167.88</v>
      </c>
      <c r="S352" s="143">
        <f t="shared" si="94"/>
        <v>2126.8991999999998</v>
      </c>
      <c r="T352" s="95">
        <f t="shared" si="95"/>
        <v>2294.7791999999999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28684.739999999998</v>
      </c>
      <c r="N353" s="62">
        <f t="shared" si="91"/>
        <v>46.72</v>
      </c>
      <c r="O353" s="46"/>
      <c r="P353" s="43"/>
      <c r="Q353" s="142">
        <f t="shared" si="92"/>
        <v>0</v>
      </c>
      <c r="R353" s="143">
        <f t="shared" si="93"/>
        <v>167.88</v>
      </c>
      <c r="S353" s="143">
        <f t="shared" si="94"/>
        <v>2126.8991999999998</v>
      </c>
      <c r="T353" s="95">
        <f t="shared" si="95"/>
        <v>2294.7791999999999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28684.739999999998</v>
      </c>
      <c r="N354" s="62">
        <f t="shared" si="91"/>
        <v>46.72</v>
      </c>
      <c r="O354" s="46"/>
      <c r="P354" s="43"/>
      <c r="Q354" s="142">
        <f t="shared" si="92"/>
        <v>0</v>
      </c>
      <c r="R354" s="143">
        <f t="shared" si="93"/>
        <v>167.88</v>
      </c>
      <c r="S354" s="143">
        <f t="shared" si="94"/>
        <v>2126.8991999999998</v>
      </c>
      <c r="T354" s="95">
        <f t="shared" si="95"/>
        <v>2294.7791999999999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28684.739999999998</v>
      </c>
      <c r="N355" s="62">
        <f t="shared" si="91"/>
        <v>46.72</v>
      </c>
      <c r="O355" s="46"/>
      <c r="P355" s="43"/>
      <c r="Q355" s="142">
        <f t="shared" si="92"/>
        <v>0</v>
      </c>
      <c r="R355" s="143">
        <f t="shared" si="93"/>
        <v>167.88</v>
      </c>
      <c r="S355" s="143">
        <f t="shared" si="94"/>
        <v>2126.8991999999998</v>
      </c>
      <c r="T355" s="95">
        <f t="shared" si="95"/>
        <v>2294.7791999999999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28684.739999999998</v>
      </c>
      <c r="N356" s="62">
        <f t="shared" si="91"/>
        <v>46.72</v>
      </c>
      <c r="O356" s="46"/>
      <c r="P356" s="43"/>
      <c r="Q356" s="142">
        <f t="shared" si="92"/>
        <v>0</v>
      </c>
      <c r="R356" s="143">
        <f t="shared" si="93"/>
        <v>167.88</v>
      </c>
      <c r="S356" s="143">
        <f t="shared" si="94"/>
        <v>2126.8991999999998</v>
      </c>
      <c r="T356" s="95">
        <f t="shared" si="95"/>
        <v>2294.7791999999999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28684.739999999998</v>
      </c>
      <c r="N357" s="62">
        <f t="shared" si="91"/>
        <v>46.72</v>
      </c>
      <c r="O357" s="46"/>
      <c r="P357" s="43"/>
      <c r="Q357" s="142">
        <f t="shared" si="92"/>
        <v>0</v>
      </c>
      <c r="R357" s="143">
        <f t="shared" si="93"/>
        <v>167.88</v>
      </c>
      <c r="S357" s="143">
        <f t="shared" si="94"/>
        <v>2126.8991999999998</v>
      </c>
      <c r="T357" s="95">
        <f t="shared" si="95"/>
        <v>2294.7791999999999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28684.739999999998</v>
      </c>
      <c r="N358" s="62">
        <f t="shared" si="91"/>
        <v>46.72</v>
      </c>
      <c r="O358" s="46"/>
      <c r="P358" s="43"/>
      <c r="Q358" s="142">
        <f t="shared" si="92"/>
        <v>0</v>
      </c>
      <c r="R358" s="143">
        <f t="shared" si="93"/>
        <v>167.88</v>
      </c>
      <c r="S358" s="143">
        <f t="shared" si="94"/>
        <v>2126.8991999999998</v>
      </c>
      <c r="T358" s="95">
        <f t="shared" si="95"/>
        <v>2294.7791999999999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28684.739999999998</v>
      </c>
      <c r="N359" s="62">
        <f t="shared" si="91"/>
        <v>46.72</v>
      </c>
      <c r="O359" s="46"/>
      <c r="P359" s="43"/>
      <c r="Q359" s="142">
        <f t="shared" si="92"/>
        <v>0</v>
      </c>
      <c r="R359" s="143">
        <f t="shared" si="93"/>
        <v>167.88</v>
      </c>
      <c r="S359" s="143">
        <f t="shared" si="94"/>
        <v>2126.8991999999998</v>
      </c>
      <c r="T359" s="95">
        <f t="shared" si="95"/>
        <v>2294.7791999999999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28684.739999999998</v>
      </c>
      <c r="N360" s="62">
        <f t="shared" si="91"/>
        <v>46.72</v>
      </c>
      <c r="O360" s="46"/>
      <c r="P360" s="43"/>
      <c r="Q360" s="142">
        <f t="shared" si="92"/>
        <v>0</v>
      </c>
      <c r="R360" s="143">
        <f t="shared" si="93"/>
        <v>167.88</v>
      </c>
      <c r="S360" s="143">
        <f t="shared" si="94"/>
        <v>2126.8991999999998</v>
      </c>
      <c r="T360" s="95">
        <f t="shared" si="95"/>
        <v>2294.7791999999999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28684.739999999998</v>
      </c>
      <c r="N361" s="62">
        <f t="shared" si="91"/>
        <v>46.72</v>
      </c>
      <c r="O361" s="46"/>
      <c r="P361" s="43"/>
      <c r="Q361" s="142">
        <f t="shared" si="92"/>
        <v>0</v>
      </c>
      <c r="R361" s="143">
        <f t="shared" si="93"/>
        <v>167.88</v>
      </c>
      <c r="S361" s="143">
        <f t="shared" si="94"/>
        <v>2126.8991999999998</v>
      </c>
      <c r="T361" s="95">
        <f t="shared" si="95"/>
        <v>2294.7791999999999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28684.739999999998</v>
      </c>
      <c r="N362" s="62">
        <f t="shared" si="91"/>
        <v>46.72</v>
      </c>
      <c r="O362" s="46"/>
      <c r="P362" s="43"/>
      <c r="Q362" s="142">
        <f t="shared" si="92"/>
        <v>0</v>
      </c>
      <c r="R362" s="143">
        <f t="shared" si="93"/>
        <v>167.88</v>
      </c>
      <c r="S362" s="143">
        <f t="shared" si="94"/>
        <v>2126.8991999999998</v>
      </c>
      <c r="T362" s="95">
        <f t="shared" si="95"/>
        <v>2294.7791999999999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28684.739999999998</v>
      </c>
      <c r="N363" s="62">
        <f t="shared" si="91"/>
        <v>46.72</v>
      </c>
      <c r="O363" s="46"/>
      <c r="P363" s="43"/>
      <c r="Q363" s="142">
        <f t="shared" si="92"/>
        <v>0</v>
      </c>
      <c r="R363" s="143">
        <f t="shared" si="93"/>
        <v>167.88</v>
      </c>
      <c r="S363" s="143">
        <f t="shared" si="94"/>
        <v>2126.8991999999998</v>
      </c>
      <c r="T363" s="95">
        <f t="shared" si="95"/>
        <v>2294.7791999999999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28684.739999999998</v>
      </c>
      <c r="N364" s="62">
        <f t="shared" si="91"/>
        <v>46.72</v>
      </c>
      <c r="O364" s="46"/>
      <c r="P364" s="43"/>
      <c r="Q364" s="142">
        <f t="shared" si="92"/>
        <v>0</v>
      </c>
      <c r="R364" s="143">
        <f t="shared" si="93"/>
        <v>167.88</v>
      </c>
      <c r="S364" s="143">
        <f t="shared" si="94"/>
        <v>2126.8991999999998</v>
      </c>
      <c r="T364" s="95">
        <f t="shared" si="95"/>
        <v>2294.7791999999999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28684.739999999998</v>
      </c>
      <c r="N365" s="62">
        <f t="shared" si="91"/>
        <v>46.72</v>
      </c>
      <c r="O365" s="46"/>
      <c r="P365" s="43"/>
      <c r="Q365" s="142">
        <f t="shared" si="92"/>
        <v>0</v>
      </c>
      <c r="R365" s="143">
        <f t="shared" si="93"/>
        <v>167.88</v>
      </c>
      <c r="S365" s="143">
        <f t="shared" si="94"/>
        <v>2126.8991999999998</v>
      </c>
      <c r="T365" s="95">
        <f t="shared" si="95"/>
        <v>2294.7791999999999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28684.739999999998</v>
      </c>
      <c r="N366" s="62">
        <f t="shared" si="91"/>
        <v>46.72</v>
      </c>
      <c r="O366" s="46"/>
      <c r="P366" s="43"/>
      <c r="Q366" s="142">
        <f t="shared" si="92"/>
        <v>0</v>
      </c>
      <c r="R366" s="143">
        <f t="shared" si="93"/>
        <v>167.88</v>
      </c>
      <c r="S366" s="143">
        <f t="shared" si="94"/>
        <v>2126.8991999999998</v>
      </c>
      <c r="T366" s="95">
        <f t="shared" si="95"/>
        <v>2294.7791999999999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28684.739999999998</v>
      </c>
      <c r="N367" s="62">
        <f t="shared" si="91"/>
        <v>46.72</v>
      </c>
      <c r="O367" s="46"/>
      <c r="P367" s="43"/>
      <c r="Q367" s="142">
        <f t="shared" si="92"/>
        <v>0</v>
      </c>
      <c r="R367" s="143">
        <f t="shared" si="93"/>
        <v>167.88</v>
      </c>
      <c r="S367" s="143">
        <f t="shared" si="94"/>
        <v>2126.8991999999998</v>
      </c>
      <c r="T367" s="95">
        <f t="shared" si="95"/>
        <v>2294.7791999999999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28684.739999999998</v>
      </c>
      <c r="N368" s="62">
        <f t="shared" si="91"/>
        <v>46.72</v>
      </c>
      <c r="O368" s="46"/>
      <c r="P368" s="43"/>
      <c r="Q368" s="142">
        <f t="shared" si="92"/>
        <v>0</v>
      </c>
      <c r="R368" s="143">
        <f t="shared" si="93"/>
        <v>167.88</v>
      </c>
      <c r="S368" s="143">
        <f t="shared" si="94"/>
        <v>2126.8991999999998</v>
      </c>
      <c r="T368" s="95">
        <f t="shared" si="95"/>
        <v>2294.7791999999999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28684.739999999998</v>
      </c>
      <c r="N369" s="62">
        <f t="shared" si="91"/>
        <v>46.72</v>
      </c>
      <c r="O369" s="46"/>
      <c r="P369" s="43"/>
      <c r="Q369" s="142">
        <f t="shared" si="92"/>
        <v>0</v>
      </c>
      <c r="R369" s="143">
        <f t="shared" si="93"/>
        <v>167.88</v>
      </c>
      <c r="S369" s="143">
        <f t="shared" si="94"/>
        <v>2126.8991999999998</v>
      </c>
      <c r="T369" s="95">
        <f t="shared" si="95"/>
        <v>2294.7791999999999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28684.739999999998</v>
      </c>
      <c r="N370" s="62">
        <f t="shared" si="91"/>
        <v>46.72</v>
      </c>
      <c r="O370" s="46"/>
      <c r="P370" s="43"/>
      <c r="Q370" s="142">
        <f t="shared" si="92"/>
        <v>0</v>
      </c>
      <c r="R370" s="143">
        <f t="shared" si="93"/>
        <v>167.88</v>
      </c>
      <c r="S370" s="143">
        <f t="shared" si="94"/>
        <v>2126.8991999999998</v>
      </c>
      <c r="T370" s="95">
        <f t="shared" si="95"/>
        <v>2294.7791999999999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28684.739999999998</v>
      </c>
      <c r="N371" s="62">
        <f t="shared" si="91"/>
        <v>46.72</v>
      </c>
      <c r="O371" s="46"/>
      <c r="P371" s="43"/>
      <c r="Q371" s="142">
        <f t="shared" si="92"/>
        <v>0</v>
      </c>
      <c r="R371" s="143">
        <f t="shared" si="93"/>
        <v>167.88</v>
      </c>
      <c r="S371" s="143">
        <f t="shared" si="94"/>
        <v>2126.8991999999998</v>
      </c>
      <c r="T371" s="95">
        <f t="shared" si="95"/>
        <v>2294.7791999999999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28684.739999999998</v>
      </c>
      <c r="N372" s="62">
        <f t="shared" si="91"/>
        <v>46.72</v>
      </c>
      <c r="O372" s="46"/>
      <c r="P372" s="43"/>
      <c r="Q372" s="142">
        <f t="shared" si="92"/>
        <v>0</v>
      </c>
      <c r="R372" s="143">
        <f t="shared" si="93"/>
        <v>167.88</v>
      </c>
      <c r="S372" s="143">
        <f t="shared" si="94"/>
        <v>2126.8991999999998</v>
      </c>
      <c r="T372" s="95">
        <f t="shared" si="95"/>
        <v>2294.7791999999999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28684.739999999998</v>
      </c>
      <c r="N373" s="62">
        <f t="shared" si="91"/>
        <v>46.72</v>
      </c>
      <c r="O373" s="46"/>
      <c r="P373" s="43"/>
      <c r="Q373" s="142">
        <f t="shared" si="92"/>
        <v>0</v>
      </c>
      <c r="R373" s="143">
        <f t="shared" si="93"/>
        <v>167.88</v>
      </c>
      <c r="S373" s="143">
        <f t="shared" si="94"/>
        <v>2126.8991999999998</v>
      </c>
      <c r="T373" s="95">
        <f t="shared" si="95"/>
        <v>2294.7791999999999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28684.739999999998</v>
      </c>
      <c r="N374" s="62">
        <f t="shared" si="91"/>
        <v>46.72</v>
      </c>
      <c r="O374" s="46"/>
      <c r="P374" s="43"/>
      <c r="Q374" s="142">
        <f t="shared" si="92"/>
        <v>0</v>
      </c>
      <c r="R374" s="143">
        <f t="shared" si="93"/>
        <v>167.88</v>
      </c>
      <c r="S374" s="143">
        <f t="shared" si="94"/>
        <v>2126.8991999999998</v>
      </c>
      <c r="T374" s="95">
        <f t="shared" si="95"/>
        <v>2294.7791999999999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28684.739999999998</v>
      </c>
      <c r="N375" s="62">
        <f t="shared" si="91"/>
        <v>46.72</v>
      </c>
      <c r="O375" s="46"/>
      <c r="P375" s="43"/>
      <c r="Q375" s="142">
        <f t="shared" si="92"/>
        <v>0</v>
      </c>
      <c r="R375" s="143">
        <f t="shared" si="93"/>
        <v>167.88</v>
      </c>
      <c r="S375" s="143">
        <f t="shared" si="94"/>
        <v>2126.8991999999998</v>
      </c>
      <c r="T375" s="95">
        <f t="shared" si="95"/>
        <v>2294.7791999999999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28684.739999999998</v>
      </c>
      <c r="N376" s="62">
        <f t="shared" si="91"/>
        <v>46.72</v>
      </c>
      <c r="O376" s="46"/>
      <c r="P376" s="43"/>
      <c r="Q376" s="142">
        <f t="shared" si="92"/>
        <v>0</v>
      </c>
      <c r="R376" s="143">
        <f t="shared" si="93"/>
        <v>167.88</v>
      </c>
      <c r="S376" s="143">
        <f t="shared" si="94"/>
        <v>2126.8991999999998</v>
      </c>
      <c r="T376" s="95">
        <f t="shared" si="95"/>
        <v>2294.7791999999999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28684.739999999998</v>
      </c>
      <c r="N377" s="62">
        <f t="shared" si="91"/>
        <v>46.72</v>
      </c>
      <c r="O377" s="46"/>
      <c r="P377" s="43"/>
      <c r="Q377" s="142">
        <f t="shared" si="92"/>
        <v>0</v>
      </c>
      <c r="R377" s="143">
        <f t="shared" si="93"/>
        <v>167.88</v>
      </c>
      <c r="S377" s="143">
        <f t="shared" si="94"/>
        <v>2126.8991999999998</v>
      </c>
      <c r="T377" s="95">
        <f t="shared" si="95"/>
        <v>2294.7791999999999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28684.739999999998</v>
      </c>
      <c r="N378" s="62">
        <f t="shared" si="91"/>
        <v>46.72</v>
      </c>
      <c r="O378" s="46"/>
      <c r="P378" s="43"/>
      <c r="Q378" s="142">
        <f t="shared" si="92"/>
        <v>0</v>
      </c>
      <c r="R378" s="143">
        <f t="shared" si="93"/>
        <v>167.88</v>
      </c>
      <c r="S378" s="143">
        <f t="shared" si="94"/>
        <v>2126.8991999999998</v>
      </c>
      <c r="T378" s="95">
        <f t="shared" si="95"/>
        <v>2294.7791999999999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28684.739999999998</v>
      </c>
      <c r="N379" s="62">
        <f t="shared" si="91"/>
        <v>46.72</v>
      </c>
      <c r="O379" s="46"/>
      <c r="P379" s="43"/>
      <c r="Q379" s="142">
        <f t="shared" si="92"/>
        <v>0</v>
      </c>
      <c r="R379" s="143">
        <f t="shared" si="93"/>
        <v>167.88</v>
      </c>
      <c r="S379" s="143">
        <f t="shared" si="94"/>
        <v>2126.8991999999998</v>
      </c>
      <c r="T379" s="95">
        <f t="shared" si="95"/>
        <v>2294.7791999999999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28684.739999999998</v>
      </c>
      <c r="N380" s="62">
        <f t="shared" si="91"/>
        <v>46.72</v>
      </c>
      <c r="O380" s="46"/>
      <c r="P380" s="43"/>
      <c r="Q380" s="142">
        <f t="shared" si="92"/>
        <v>0</v>
      </c>
      <c r="R380" s="143">
        <f t="shared" si="93"/>
        <v>167.88</v>
      </c>
      <c r="S380" s="143">
        <f t="shared" si="94"/>
        <v>2126.8991999999998</v>
      </c>
      <c r="T380" s="95">
        <f t="shared" si="95"/>
        <v>2294.7791999999999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28684.739999999998</v>
      </c>
      <c r="N381" s="62">
        <f t="shared" si="91"/>
        <v>46.72</v>
      </c>
      <c r="O381" s="46"/>
      <c r="P381" s="43"/>
      <c r="Q381" s="142">
        <f t="shared" si="92"/>
        <v>0</v>
      </c>
      <c r="R381" s="143">
        <f t="shared" si="93"/>
        <v>167.88</v>
      </c>
      <c r="S381" s="143">
        <f t="shared" si="94"/>
        <v>2126.8991999999998</v>
      </c>
      <c r="T381" s="95">
        <f t="shared" si="95"/>
        <v>2294.7791999999999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28684.739999999998</v>
      </c>
      <c r="N382" s="62">
        <f t="shared" si="91"/>
        <v>46.72</v>
      </c>
      <c r="O382" s="46"/>
      <c r="P382" s="43"/>
      <c r="Q382" s="142">
        <f t="shared" si="92"/>
        <v>0</v>
      </c>
      <c r="R382" s="143">
        <f t="shared" si="93"/>
        <v>167.88</v>
      </c>
      <c r="S382" s="143">
        <f t="shared" si="94"/>
        <v>2126.8991999999998</v>
      </c>
      <c r="T382" s="95">
        <f t="shared" si="95"/>
        <v>2294.7791999999999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28684.739999999998</v>
      </c>
      <c r="N383" s="62">
        <f t="shared" si="91"/>
        <v>46.72</v>
      </c>
      <c r="O383" s="46"/>
      <c r="P383" s="43"/>
      <c r="Q383" s="142">
        <f t="shared" si="92"/>
        <v>0</v>
      </c>
      <c r="R383" s="143">
        <f t="shared" si="93"/>
        <v>167.88</v>
      </c>
      <c r="S383" s="143">
        <f t="shared" si="94"/>
        <v>2126.8991999999998</v>
      </c>
      <c r="T383" s="95">
        <f t="shared" si="95"/>
        <v>2294.7791999999999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28684.739999999998</v>
      </c>
      <c r="N384" s="62">
        <f t="shared" si="91"/>
        <v>46.72</v>
      </c>
      <c r="O384" s="46"/>
      <c r="P384" s="43"/>
      <c r="Q384" s="142">
        <f t="shared" si="92"/>
        <v>0</v>
      </c>
      <c r="R384" s="143">
        <f t="shared" si="93"/>
        <v>167.88</v>
      </c>
      <c r="S384" s="143">
        <f t="shared" si="94"/>
        <v>2126.8991999999998</v>
      </c>
      <c r="T384" s="95">
        <f t="shared" si="95"/>
        <v>2294.7791999999999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28684.739999999998</v>
      </c>
      <c r="N385" s="62">
        <f t="shared" si="91"/>
        <v>46.72</v>
      </c>
      <c r="O385" s="46"/>
      <c r="P385" s="43"/>
      <c r="Q385" s="142">
        <f t="shared" si="92"/>
        <v>0</v>
      </c>
      <c r="R385" s="143">
        <f t="shared" si="93"/>
        <v>167.88</v>
      </c>
      <c r="S385" s="143">
        <f t="shared" si="94"/>
        <v>2126.8991999999998</v>
      </c>
      <c r="T385" s="95">
        <f t="shared" si="95"/>
        <v>2294.7791999999999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28684.739999999998</v>
      </c>
      <c r="N386" s="62">
        <f t="shared" si="91"/>
        <v>46.72</v>
      </c>
      <c r="O386" s="46"/>
      <c r="P386" s="43"/>
      <c r="Q386" s="142">
        <f t="shared" si="92"/>
        <v>0</v>
      </c>
      <c r="R386" s="143">
        <f t="shared" si="93"/>
        <v>167.88</v>
      </c>
      <c r="S386" s="143">
        <f t="shared" si="94"/>
        <v>2126.8991999999998</v>
      </c>
      <c r="T386" s="95">
        <f t="shared" si="95"/>
        <v>2294.7791999999999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28684.739999999998</v>
      </c>
      <c r="N387" s="62">
        <f t="shared" si="91"/>
        <v>46.72</v>
      </c>
      <c r="O387" s="46"/>
      <c r="P387" s="43"/>
      <c r="Q387" s="142">
        <f t="shared" si="92"/>
        <v>0</v>
      </c>
      <c r="R387" s="143">
        <f t="shared" si="93"/>
        <v>167.88</v>
      </c>
      <c r="S387" s="143">
        <f t="shared" si="94"/>
        <v>2126.8991999999998</v>
      </c>
      <c r="T387" s="95">
        <f t="shared" si="95"/>
        <v>2294.7791999999999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28684.739999999998</v>
      </c>
      <c r="N388" s="62">
        <f t="shared" si="91"/>
        <v>46.72</v>
      </c>
      <c r="O388" s="46"/>
      <c r="P388" s="43"/>
      <c r="Q388" s="142">
        <f t="shared" si="92"/>
        <v>0</v>
      </c>
      <c r="R388" s="143">
        <f t="shared" si="93"/>
        <v>167.88</v>
      </c>
      <c r="S388" s="143">
        <f t="shared" si="94"/>
        <v>2126.8991999999998</v>
      </c>
      <c r="T388" s="95">
        <f t="shared" si="95"/>
        <v>2294.7791999999999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28684.739999999998</v>
      </c>
      <c r="N389" s="62">
        <f t="shared" si="91"/>
        <v>46.72</v>
      </c>
      <c r="O389" s="46"/>
      <c r="P389" s="43"/>
      <c r="Q389" s="142">
        <f t="shared" si="92"/>
        <v>0</v>
      </c>
      <c r="R389" s="143">
        <f t="shared" si="93"/>
        <v>167.88</v>
      </c>
      <c r="S389" s="143">
        <f t="shared" si="94"/>
        <v>2126.8991999999998</v>
      </c>
      <c r="T389" s="95">
        <f t="shared" si="95"/>
        <v>2294.7791999999999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28684.739999999998</v>
      </c>
      <c r="N390" s="62">
        <f t="shared" si="91"/>
        <v>46.72</v>
      </c>
      <c r="O390" s="46"/>
      <c r="P390" s="43"/>
      <c r="Q390" s="142">
        <f t="shared" si="92"/>
        <v>0</v>
      </c>
      <c r="R390" s="143">
        <f t="shared" si="93"/>
        <v>167.88</v>
      </c>
      <c r="S390" s="143">
        <f t="shared" si="94"/>
        <v>2126.8991999999998</v>
      </c>
      <c r="T390" s="95">
        <f t="shared" si="95"/>
        <v>2294.7791999999999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28684.739999999998</v>
      </c>
      <c r="N391" s="62">
        <f t="shared" si="91"/>
        <v>46.72</v>
      </c>
      <c r="O391" s="46"/>
      <c r="P391" s="43"/>
      <c r="Q391" s="142">
        <f t="shared" si="92"/>
        <v>0</v>
      </c>
      <c r="R391" s="143">
        <f t="shared" si="93"/>
        <v>167.88</v>
      </c>
      <c r="S391" s="143">
        <f t="shared" si="94"/>
        <v>2126.8991999999998</v>
      </c>
      <c r="T391" s="95">
        <f t="shared" si="95"/>
        <v>2294.7791999999999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28684.739999999998</v>
      </c>
      <c r="N392" s="62">
        <f t="shared" si="91"/>
        <v>46.72</v>
      </c>
      <c r="O392" s="46"/>
      <c r="P392" s="43"/>
      <c r="Q392" s="142">
        <f t="shared" si="92"/>
        <v>0</v>
      </c>
      <c r="R392" s="143">
        <f t="shared" si="93"/>
        <v>167.88</v>
      </c>
      <c r="S392" s="143">
        <f t="shared" si="94"/>
        <v>2126.8991999999998</v>
      </c>
      <c r="T392" s="95">
        <f t="shared" si="95"/>
        <v>2294.7791999999999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28684.739999999998</v>
      </c>
      <c r="N393" s="62">
        <f t="shared" si="91"/>
        <v>46.72</v>
      </c>
      <c r="O393" s="46"/>
      <c r="P393" s="43"/>
      <c r="Q393" s="142">
        <f t="shared" si="92"/>
        <v>0</v>
      </c>
      <c r="R393" s="143">
        <f t="shared" si="93"/>
        <v>167.88</v>
      </c>
      <c r="S393" s="143">
        <f t="shared" si="94"/>
        <v>2126.8991999999998</v>
      </c>
      <c r="T393" s="95">
        <f t="shared" si="95"/>
        <v>2294.7791999999999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28684.739999999998</v>
      </c>
      <c r="N394" s="62">
        <f t="shared" si="91"/>
        <v>46.72</v>
      </c>
      <c r="O394" s="46"/>
      <c r="P394" s="43"/>
      <c r="Q394" s="142">
        <f t="shared" si="92"/>
        <v>0</v>
      </c>
      <c r="R394" s="143">
        <f t="shared" si="93"/>
        <v>167.88</v>
      </c>
      <c r="S394" s="143">
        <f t="shared" si="94"/>
        <v>2126.8991999999998</v>
      </c>
      <c r="T394" s="95">
        <f t="shared" si="95"/>
        <v>2294.7791999999999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28684.739999999998</v>
      </c>
      <c r="N395" s="62">
        <f t="shared" si="91"/>
        <v>46.72</v>
      </c>
      <c r="O395" s="46"/>
      <c r="P395" s="43"/>
      <c r="Q395" s="142">
        <f t="shared" si="92"/>
        <v>0</v>
      </c>
      <c r="R395" s="143">
        <f t="shared" si="93"/>
        <v>167.88</v>
      </c>
      <c r="S395" s="143">
        <f t="shared" si="94"/>
        <v>2126.8991999999998</v>
      </c>
      <c r="T395" s="95">
        <f t="shared" si="95"/>
        <v>2294.7791999999999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28684.739999999998</v>
      </c>
      <c r="N396" s="62">
        <f t="shared" si="91"/>
        <v>46.72</v>
      </c>
      <c r="O396" s="46"/>
      <c r="P396" s="43"/>
      <c r="Q396" s="142">
        <f t="shared" si="92"/>
        <v>0</v>
      </c>
      <c r="R396" s="143">
        <f t="shared" si="93"/>
        <v>167.88</v>
      </c>
      <c r="S396" s="143">
        <f t="shared" si="94"/>
        <v>2126.8991999999998</v>
      </c>
      <c r="T396" s="95">
        <f t="shared" si="95"/>
        <v>2294.7791999999999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28684.739999999998</v>
      </c>
      <c r="N397" s="62">
        <f t="shared" si="91"/>
        <v>46.72</v>
      </c>
      <c r="O397" s="46"/>
      <c r="P397" s="43"/>
      <c r="Q397" s="142">
        <f t="shared" si="92"/>
        <v>0</v>
      </c>
      <c r="R397" s="143">
        <f t="shared" si="93"/>
        <v>167.88</v>
      </c>
      <c r="S397" s="143">
        <f t="shared" si="94"/>
        <v>2126.8991999999998</v>
      </c>
      <c r="T397" s="95">
        <f t="shared" si="95"/>
        <v>2294.7791999999999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28684.739999999998</v>
      </c>
      <c r="N398" s="62">
        <f t="shared" si="91"/>
        <v>46.72</v>
      </c>
      <c r="O398" s="46"/>
      <c r="P398" s="43"/>
      <c r="Q398" s="142">
        <f t="shared" si="92"/>
        <v>0</v>
      </c>
      <c r="R398" s="143">
        <f t="shared" si="93"/>
        <v>167.88</v>
      </c>
      <c r="S398" s="143">
        <f t="shared" si="94"/>
        <v>2126.8991999999998</v>
      </c>
      <c r="T398" s="95">
        <f t="shared" si="95"/>
        <v>2294.7791999999999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28684.739999999998</v>
      </c>
      <c r="N399" s="62">
        <f t="shared" si="91"/>
        <v>46.72</v>
      </c>
      <c r="O399" s="46"/>
      <c r="P399" s="43"/>
      <c r="Q399" s="142">
        <f t="shared" si="92"/>
        <v>0</v>
      </c>
      <c r="R399" s="143">
        <f t="shared" si="93"/>
        <v>167.88</v>
      </c>
      <c r="S399" s="143">
        <f t="shared" si="94"/>
        <v>2126.8991999999998</v>
      </c>
      <c r="T399" s="95">
        <f t="shared" si="95"/>
        <v>2294.7791999999999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28684.739999999998</v>
      </c>
      <c r="N400" s="62">
        <f t="shared" si="91"/>
        <v>46.72</v>
      </c>
      <c r="O400" s="46"/>
      <c r="P400" s="43"/>
      <c r="Q400" s="142">
        <f t="shared" si="92"/>
        <v>0</v>
      </c>
      <c r="R400" s="143">
        <f t="shared" si="93"/>
        <v>167.88</v>
      </c>
      <c r="S400" s="143">
        <f t="shared" si="94"/>
        <v>2126.8991999999998</v>
      </c>
      <c r="T400" s="95">
        <f t="shared" si="95"/>
        <v>2294.7791999999999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28684.739999999998</v>
      </c>
      <c r="N401" s="62">
        <f t="shared" si="91"/>
        <v>46.72</v>
      </c>
      <c r="O401" s="46"/>
      <c r="P401" s="43"/>
      <c r="Q401" s="142">
        <f t="shared" si="92"/>
        <v>0</v>
      </c>
      <c r="R401" s="143">
        <f t="shared" si="93"/>
        <v>167.88</v>
      </c>
      <c r="S401" s="143">
        <f t="shared" si="94"/>
        <v>2126.8991999999998</v>
      </c>
      <c r="T401" s="95">
        <f t="shared" si="95"/>
        <v>2294.7791999999999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28684.739999999998</v>
      </c>
      <c r="N402" s="62">
        <f t="shared" si="91"/>
        <v>46.72</v>
      </c>
      <c r="O402" s="46"/>
      <c r="P402" s="43"/>
      <c r="Q402" s="142">
        <f t="shared" si="92"/>
        <v>0</v>
      </c>
      <c r="R402" s="143">
        <f t="shared" si="93"/>
        <v>167.88</v>
      </c>
      <c r="S402" s="143">
        <f t="shared" si="94"/>
        <v>2126.8991999999998</v>
      </c>
      <c r="T402" s="95">
        <f t="shared" si="95"/>
        <v>2294.7791999999999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28684.739999999998</v>
      </c>
      <c r="N403" s="62">
        <f t="shared" si="91"/>
        <v>46.72</v>
      </c>
      <c r="O403" s="46"/>
      <c r="P403" s="43"/>
      <c r="Q403" s="142">
        <f t="shared" si="92"/>
        <v>0</v>
      </c>
      <c r="R403" s="143">
        <f t="shared" si="93"/>
        <v>167.88</v>
      </c>
      <c r="S403" s="143">
        <f t="shared" si="94"/>
        <v>2126.8991999999998</v>
      </c>
      <c r="T403" s="95">
        <f t="shared" si="95"/>
        <v>2294.7791999999999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28684.739999999998</v>
      </c>
      <c r="N404" s="62">
        <f t="shared" si="91"/>
        <v>46.72</v>
      </c>
      <c r="O404" s="46"/>
      <c r="P404" s="43"/>
      <c r="Q404" s="142">
        <f t="shared" si="92"/>
        <v>0</v>
      </c>
      <c r="R404" s="143">
        <f t="shared" si="93"/>
        <v>167.88</v>
      </c>
      <c r="S404" s="143">
        <f t="shared" si="94"/>
        <v>2126.8991999999998</v>
      </c>
      <c r="T404" s="95">
        <f t="shared" si="95"/>
        <v>2294.7791999999999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28684.739999999998</v>
      </c>
      <c r="N405" s="62">
        <f t="shared" si="91"/>
        <v>46.72</v>
      </c>
      <c r="O405" s="46"/>
      <c r="P405" s="43"/>
      <c r="Q405" s="142">
        <f t="shared" si="92"/>
        <v>0</v>
      </c>
      <c r="R405" s="143">
        <f t="shared" si="93"/>
        <v>167.88</v>
      </c>
      <c r="S405" s="143">
        <f t="shared" si="94"/>
        <v>2126.8991999999998</v>
      </c>
      <c r="T405" s="95">
        <f t="shared" si="95"/>
        <v>2294.7791999999999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28684.739999999998</v>
      </c>
      <c r="N406" s="62">
        <f t="shared" si="91"/>
        <v>46.72</v>
      </c>
      <c r="O406" s="46"/>
      <c r="P406" s="43"/>
      <c r="Q406" s="142">
        <f t="shared" si="92"/>
        <v>0</v>
      </c>
      <c r="R406" s="143">
        <f t="shared" si="93"/>
        <v>167.88</v>
      </c>
      <c r="S406" s="143">
        <f t="shared" si="94"/>
        <v>2126.8991999999998</v>
      </c>
      <c r="T406" s="95">
        <f t="shared" si="95"/>
        <v>2294.7791999999999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28684.739999999998</v>
      </c>
      <c r="N407" s="62">
        <f t="shared" ref="N407:N470" si="102">SUMPRODUCT($C$3:$K$3,$C$6:$K$6)/1000</f>
        <v>46.72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167.88</v>
      </c>
      <c r="S407" s="143">
        <f t="shared" ref="S407:S470" si="105">SUMPRODUCT($I$4:$K$4,$I$6:$K$6)*$S$3</f>
        <v>2126.8991999999998</v>
      </c>
      <c r="T407" s="95">
        <f t="shared" ref="T407:T470" si="106">SUM(Q407:S407)</f>
        <v>2294.7791999999999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28684.739999999998</v>
      </c>
      <c r="N408" s="62">
        <f t="shared" si="102"/>
        <v>46.72</v>
      </c>
      <c r="O408" s="46"/>
      <c r="P408" s="43"/>
      <c r="Q408" s="142">
        <f t="shared" si="103"/>
        <v>0</v>
      </c>
      <c r="R408" s="143">
        <f t="shared" si="104"/>
        <v>167.88</v>
      </c>
      <c r="S408" s="143">
        <f t="shared" si="105"/>
        <v>2126.8991999999998</v>
      </c>
      <c r="T408" s="95">
        <f t="shared" si="106"/>
        <v>2294.7791999999999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28684.739999999998</v>
      </c>
      <c r="N409" s="62">
        <f t="shared" si="102"/>
        <v>46.72</v>
      </c>
      <c r="O409" s="46"/>
      <c r="P409" s="43"/>
      <c r="Q409" s="142">
        <f t="shared" si="103"/>
        <v>0</v>
      </c>
      <c r="R409" s="143">
        <f t="shared" si="104"/>
        <v>167.88</v>
      </c>
      <c r="S409" s="143">
        <f t="shared" si="105"/>
        <v>2126.8991999999998</v>
      </c>
      <c r="T409" s="95">
        <f t="shared" si="106"/>
        <v>2294.7791999999999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28684.739999999998</v>
      </c>
      <c r="N410" s="62">
        <f t="shared" si="102"/>
        <v>46.72</v>
      </c>
      <c r="O410" s="46"/>
      <c r="P410" s="43"/>
      <c r="Q410" s="142">
        <f t="shared" si="103"/>
        <v>0</v>
      </c>
      <c r="R410" s="143">
        <f t="shared" si="104"/>
        <v>167.88</v>
      </c>
      <c r="S410" s="143">
        <f t="shared" si="105"/>
        <v>2126.8991999999998</v>
      </c>
      <c r="T410" s="95">
        <f t="shared" si="106"/>
        <v>2294.7791999999999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28684.739999999998</v>
      </c>
      <c r="N411" s="62">
        <f t="shared" si="102"/>
        <v>46.72</v>
      </c>
      <c r="O411" s="46"/>
      <c r="P411" s="43"/>
      <c r="Q411" s="142">
        <f t="shared" si="103"/>
        <v>0</v>
      </c>
      <c r="R411" s="143">
        <f t="shared" si="104"/>
        <v>167.88</v>
      </c>
      <c r="S411" s="143">
        <f t="shared" si="105"/>
        <v>2126.8991999999998</v>
      </c>
      <c r="T411" s="95">
        <f t="shared" si="106"/>
        <v>2294.7791999999999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28684.739999999998</v>
      </c>
      <c r="N412" s="62">
        <f t="shared" si="102"/>
        <v>46.72</v>
      </c>
      <c r="O412" s="46"/>
      <c r="P412" s="43"/>
      <c r="Q412" s="142">
        <f t="shared" si="103"/>
        <v>0</v>
      </c>
      <c r="R412" s="143">
        <f t="shared" si="104"/>
        <v>167.88</v>
      </c>
      <c r="S412" s="143">
        <f t="shared" si="105"/>
        <v>2126.8991999999998</v>
      </c>
      <c r="T412" s="95">
        <f t="shared" si="106"/>
        <v>2294.7791999999999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28684.739999999998</v>
      </c>
      <c r="N413" s="62">
        <f t="shared" si="102"/>
        <v>46.72</v>
      </c>
      <c r="O413" s="46"/>
      <c r="P413" s="43"/>
      <c r="Q413" s="142">
        <f t="shared" si="103"/>
        <v>0</v>
      </c>
      <c r="R413" s="143">
        <f t="shared" si="104"/>
        <v>167.88</v>
      </c>
      <c r="S413" s="143">
        <f t="shared" si="105"/>
        <v>2126.8991999999998</v>
      </c>
      <c r="T413" s="95">
        <f t="shared" si="106"/>
        <v>2294.7791999999999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28684.739999999998</v>
      </c>
      <c r="N414" s="62">
        <f t="shared" si="102"/>
        <v>46.72</v>
      </c>
      <c r="O414" s="46"/>
      <c r="P414" s="43"/>
      <c r="Q414" s="142">
        <f t="shared" si="103"/>
        <v>0</v>
      </c>
      <c r="R414" s="143">
        <f t="shared" si="104"/>
        <v>167.88</v>
      </c>
      <c r="S414" s="143">
        <f t="shared" si="105"/>
        <v>2126.8991999999998</v>
      </c>
      <c r="T414" s="95">
        <f t="shared" si="106"/>
        <v>2294.7791999999999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28684.739999999998</v>
      </c>
      <c r="N415" s="62">
        <f t="shared" si="102"/>
        <v>46.72</v>
      </c>
      <c r="O415" s="46"/>
      <c r="P415" s="43"/>
      <c r="Q415" s="142">
        <f t="shared" si="103"/>
        <v>0</v>
      </c>
      <c r="R415" s="143">
        <f t="shared" si="104"/>
        <v>167.88</v>
      </c>
      <c r="S415" s="143">
        <f t="shared" si="105"/>
        <v>2126.8991999999998</v>
      </c>
      <c r="T415" s="95">
        <f t="shared" si="106"/>
        <v>2294.7791999999999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28684.739999999998</v>
      </c>
      <c r="N416" s="62">
        <f t="shared" si="102"/>
        <v>46.72</v>
      </c>
      <c r="O416" s="46"/>
      <c r="P416" s="43"/>
      <c r="Q416" s="142">
        <f t="shared" si="103"/>
        <v>0</v>
      </c>
      <c r="R416" s="143">
        <f t="shared" si="104"/>
        <v>167.88</v>
      </c>
      <c r="S416" s="143">
        <f t="shared" si="105"/>
        <v>2126.8991999999998</v>
      </c>
      <c r="T416" s="95">
        <f t="shared" si="106"/>
        <v>2294.7791999999999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28684.739999999998</v>
      </c>
      <c r="N417" s="62">
        <f t="shared" si="102"/>
        <v>46.72</v>
      </c>
      <c r="O417" s="46"/>
      <c r="P417" s="43"/>
      <c r="Q417" s="142">
        <f t="shared" si="103"/>
        <v>0</v>
      </c>
      <c r="R417" s="143">
        <f t="shared" si="104"/>
        <v>167.88</v>
      </c>
      <c r="S417" s="143">
        <f t="shared" si="105"/>
        <v>2126.8991999999998</v>
      </c>
      <c r="T417" s="95">
        <f t="shared" si="106"/>
        <v>2294.7791999999999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28684.739999999998</v>
      </c>
      <c r="N418" s="62">
        <f t="shared" si="102"/>
        <v>46.72</v>
      </c>
      <c r="O418" s="46"/>
      <c r="P418" s="43"/>
      <c r="Q418" s="142">
        <f t="shared" si="103"/>
        <v>0</v>
      </c>
      <c r="R418" s="143">
        <f t="shared" si="104"/>
        <v>167.88</v>
      </c>
      <c r="S418" s="143">
        <f t="shared" si="105"/>
        <v>2126.8991999999998</v>
      </c>
      <c r="T418" s="95">
        <f t="shared" si="106"/>
        <v>2294.7791999999999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28684.739999999998</v>
      </c>
      <c r="N419" s="62">
        <f t="shared" si="102"/>
        <v>46.72</v>
      </c>
      <c r="O419" s="46"/>
      <c r="P419" s="43"/>
      <c r="Q419" s="142">
        <f t="shared" si="103"/>
        <v>0</v>
      </c>
      <c r="R419" s="143">
        <f t="shared" si="104"/>
        <v>167.88</v>
      </c>
      <c r="S419" s="143">
        <f t="shared" si="105"/>
        <v>2126.8991999999998</v>
      </c>
      <c r="T419" s="95">
        <f t="shared" si="106"/>
        <v>2294.7791999999999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28684.739999999998</v>
      </c>
      <c r="N420" s="62">
        <f t="shared" si="102"/>
        <v>46.72</v>
      </c>
      <c r="O420" s="46"/>
      <c r="P420" s="43"/>
      <c r="Q420" s="142">
        <f t="shared" si="103"/>
        <v>0</v>
      </c>
      <c r="R420" s="143">
        <f t="shared" si="104"/>
        <v>167.88</v>
      </c>
      <c r="S420" s="143">
        <f t="shared" si="105"/>
        <v>2126.8991999999998</v>
      </c>
      <c r="T420" s="95">
        <f t="shared" si="106"/>
        <v>2294.7791999999999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28684.739999999998</v>
      </c>
      <c r="N421" s="62">
        <f t="shared" si="102"/>
        <v>46.72</v>
      </c>
      <c r="O421" s="46"/>
      <c r="P421" s="43"/>
      <c r="Q421" s="142">
        <f t="shared" si="103"/>
        <v>0</v>
      </c>
      <c r="R421" s="143">
        <f t="shared" si="104"/>
        <v>167.88</v>
      </c>
      <c r="S421" s="143">
        <f t="shared" si="105"/>
        <v>2126.8991999999998</v>
      </c>
      <c r="T421" s="95">
        <f t="shared" si="106"/>
        <v>2294.7791999999999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28684.739999999998</v>
      </c>
      <c r="N422" s="62">
        <f t="shared" si="102"/>
        <v>46.72</v>
      </c>
      <c r="O422" s="46"/>
      <c r="P422" s="43"/>
      <c r="Q422" s="142">
        <f t="shared" si="103"/>
        <v>0</v>
      </c>
      <c r="R422" s="143">
        <f t="shared" si="104"/>
        <v>167.88</v>
      </c>
      <c r="S422" s="143">
        <f t="shared" si="105"/>
        <v>2126.8991999999998</v>
      </c>
      <c r="T422" s="95">
        <f t="shared" si="106"/>
        <v>2294.7791999999999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28684.739999999998</v>
      </c>
      <c r="N423" s="62">
        <f t="shared" si="102"/>
        <v>46.72</v>
      </c>
      <c r="O423" s="46"/>
      <c r="P423" s="43"/>
      <c r="Q423" s="142">
        <f t="shared" si="103"/>
        <v>0</v>
      </c>
      <c r="R423" s="143">
        <f t="shared" si="104"/>
        <v>167.88</v>
      </c>
      <c r="S423" s="143">
        <f t="shared" si="105"/>
        <v>2126.8991999999998</v>
      </c>
      <c r="T423" s="95">
        <f t="shared" si="106"/>
        <v>2294.7791999999999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28684.739999999998</v>
      </c>
      <c r="N424" s="62">
        <f t="shared" si="102"/>
        <v>46.72</v>
      </c>
      <c r="O424" s="46"/>
      <c r="P424" s="43"/>
      <c r="Q424" s="142">
        <f t="shared" si="103"/>
        <v>0</v>
      </c>
      <c r="R424" s="143">
        <f t="shared" si="104"/>
        <v>167.88</v>
      </c>
      <c r="S424" s="143">
        <f t="shared" si="105"/>
        <v>2126.8991999999998</v>
      </c>
      <c r="T424" s="95">
        <f t="shared" si="106"/>
        <v>2294.7791999999999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28684.739999999998</v>
      </c>
      <c r="N425" s="62">
        <f t="shared" si="102"/>
        <v>46.72</v>
      </c>
      <c r="O425" s="46"/>
      <c r="P425" s="43"/>
      <c r="Q425" s="142">
        <f t="shared" si="103"/>
        <v>0</v>
      </c>
      <c r="R425" s="143">
        <f t="shared" si="104"/>
        <v>167.88</v>
      </c>
      <c r="S425" s="143">
        <f t="shared" si="105"/>
        <v>2126.8991999999998</v>
      </c>
      <c r="T425" s="95">
        <f t="shared" si="106"/>
        <v>2294.7791999999999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28684.739999999998</v>
      </c>
      <c r="N426" s="62">
        <f t="shared" si="102"/>
        <v>46.72</v>
      </c>
      <c r="O426" s="46"/>
      <c r="P426" s="43"/>
      <c r="Q426" s="142">
        <f t="shared" si="103"/>
        <v>0</v>
      </c>
      <c r="R426" s="143">
        <f t="shared" si="104"/>
        <v>167.88</v>
      </c>
      <c r="S426" s="143">
        <f t="shared" si="105"/>
        <v>2126.8991999999998</v>
      </c>
      <c r="T426" s="95">
        <f t="shared" si="106"/>
        <v>2294.7791999999999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28684.739999999998</v>
      </c>
      <c r="N427" s="62">
        <f t="shared" si="102"/>
        <v>46.72</v>
      </c>
      <c r="O427" s="46"/>
      <c r="P427" s="43"/>
      <c r="Q427" s="142">
        <f t="shared" si="103"/>
        <v>0</v>
      </c>
      <c r="R427" s="143">
        <f t="shared" si="104"/>
        <v>167.88</v>
      </c>
      <c r="S427" s="143">
        <f t="shared" si="105"/>
        <v>2126.8991999999998</v>
      </c>
      <c r="T427" s="95">
        <f t="shared" si="106"/>
        <v>2294.7791999999999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28684.739999999998</v>
      </c>
      <c r="N428" s="62">
        <f t="shared" si="102"/>
        <v>46.72</v>
      </c>
      <c r="O428" s="46"/>
      <c r="P428" s="43"/>
      <c r="Q428" s="142">
        <f t="shared" si="103"/>
        <v>0</v>
      </c>
      <c r="R428" s="143">
        <f t="shared" si="104"/>
        <v>167.88</v>
      </c>
      <c r="S428" s="143">
        <f t="shared" si="105"/>
        <v>2126.8991999999998</v>
      </c>
      <c r="T428" s="95">
        <f t="shared" si="106"/>
        <v>2294.7791999999999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28684.739999999998</v>
      </c>
      <c r="N429" s="62">
        <f t="shared" si="102"/>
        <v>46.72</v>
      </c>
      <c r="O429" s="46"/>
      <c r="P429" s="43"/>
      <c r="Q429" s="142">
        <f t="shared" si="103"/>
        <v>0</v>
      </c>
      <c r="R429" s="143">
        <f t="shared" si="104"/>
        <v>167.88</v>
      </c>
      <c r="S429" s="143">
        <f t="shared" si="105"/>
        <v>2126.8991999999998</v>
      </c>
      <c r="T429" s="95">
        <f t="shared" si="106"/>
        <v>2294.7791999999999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28684.739999999998</v>
      </c>
      <c r="N430" s="62">
        <f t="shared" si="102"/>
        <v>46.72</v>
      </c>
      <c r="O430" s="46"/>
      <c r="P430" s="43"/>
      <c r="Q430" s="142">
        <f t="shared" si="103"/>
        <v>0</v>
      </c>
      <c r="R430" s="143">
        <f t="shared" si="104"/>
        <v>167.88</v>
      </c>
      <c r="S430" s="143">
        <f t="shared" si="105"/>
        <v>2126.8991999999998</v>
      </c>
      <c r="T430" s="95">
        <f t="shared" si="106"/>
        <v>2294.7791999999999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28684.739999999998</v>
      </c>
      <c r="N431" s="62">
        <f t="shared" si="102"/>
        <v>46.72</v>
      </c>
      <c r="O431" s="46"/>
      <c r="P431" s="43"/>
      <c r="Q431" s="142">
        <f t="shared" si="103"/>
        <v>0</v>
      </c>
      <c r="R431" s="143">
        <f t="shared" si="104"/>
        <v>167.88</v>
      </c>
      <c r="S431" s="143">
        <f t="shared" si="105"/>
        <v>2126.8991999999998</v>
      </c>
      <c r="T431" s="95">
        <f t="shared" si="106"/>
        <v>2294.7791999999999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28684.739999999998</v>
      </c>
      <c r="N432" s="62">
        <f t="shared" si="102"/>
        <v>46.72</v>
      </c>
      <c r="O432" s="46"/>
      <c r="P432" s="43"/>
      <c r="Q432" s="142">
        <f t="shared" si="103"/>
        <v>0</v>
      </c>
      <c r="R432" s="143">
        <f t="shared" si="104"/>
        <v>167.88</v>
      </c>
      <c r="S432" s="143">
        <f t="shared" si="105"/>
        <v>2126.8991999999998</v>
      </c>
      <c r="T432" s="95">
        <f t="shared" si="106"/>
        <v>2294.7791999999999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28684.739999999998</v>
      </c>
      <c r="N433" s="62">
        <f t="shared" si="102"/>
        <v>46.72</v>
      </c>
      <c r="O433" s="46"/>
      <c r="P433" s="43"/>
      <c r="Q433" s="142">
        <f t="shared" si="103"/>
        <v>0</v>
      </c>
      <c r="R433" s="143">
        <f t="shared" si="104"/>
        <v>167.88</v>
      </c>
      <c r="S433" s="143">
        <f t="shared" si="105"/>
        <v>2126.8991999999998</v>
      </c>
      <c r="T433" s="95">
        <f t="shared" si="106"/>
        <v>2294.7791999999999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28684.739999999998</v>
      </c>
      <c r="N434" s="62">
        <f t="shared" si="102"/>
        <v>46.72</v>
      </c>
      <c r="O434" s="46"/>
      <c r="P434" s="43"/>
      <c r="Q434" s="142">
        <f t="shared" si="103"/>
        <v>0</v>
      </c>
      <c r="R434" s="143">
        <f t="shared" si="104"/>
        <v>167.88</v>
      </c>
      <c r="S434" s="143">
        <f t="shared" si="105"/>
        <v>2126.8991999999998</v>
      </c>
      <c r="T434" s="95">
        <f t="shared" si="106"/>
        <v>2294.7791999999999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28684.739999999998</v>
      </c>
      <c r="N435" s="62">
        <f t="shared" si="102"/>
        <v>46.72</v>
      </c>
      <c r="O435" s="46"/>
      <c r="P435" s="43"/>
      <c r="Q435" s="142">
        <f t="shared" si="103"/>
        <v>0</v>
      </c>
      <c r="R435" s="143">
        <f t="shared" si="104"/>
        <v>167.88</v>
      </c>
      <c r="S435" s="143">
        <f t="shared" si="105"/>
        <v>2126.8991999999998</v>
      </c>
      <c r="T435" s="95">
        <f t="shared" si="106"/>
        <v>2294.7791999999999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28684.739999999998</v>
      </c>
      <c r="N436" s="62">
        <f t="shared" si="102"/>
        <v>46.72</v>
      </c>
      <c r="O436" s="46"/>
      <c r="P436" s="43"/>
      <c r="Q436" s="142">
        <f t="shared" si="103"/>
        <v>0</v>
      </c>
      <c r="R436" s="143">
        <f t="shared" si="104"/>
        <v>167.88</v>
      </c>
      <c r="S436" s="143">
        <f t="shared" si="105"/>
        <v>2126.8991999999998</v>
      </c>
      <c r="T436" s="95">
        <f t="shared" si="106"/>
        <v>2294.7791999999999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28684.739999999998</v>
      </c>
      <c r="N437" s="62">
        <f t="shared" si="102"/>
        <v>46.72</v>
      </c>
      <c r="O437" s="46"/>
      <c r="P437" s="43"/>
      <c r="Q437" s="142">
        <f t="shared" si="103"/>
        <v>0</v>
      </c>
      <c r="R437" s="143">
        <f t="shared" si="104"/>
        <v>167.88</v>
      </c>
      <c r="S437" s="143">
        <f t="shared" si="105"/>
        <v>2126.8991999999998</v>
      </c>
      <c r="T437" s="95">
        <f t="shared" si="106"/>
        <v>2294.7791999999999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28684.739999999998</v>
      </c>
      <c r="N438" s="62">
        <f t="shared" si="102"/>
        <v>46.72</v>
      </c>
      <c r="O438" s="46"/>
      <c r="P438" s="43"/>
      <c r="Q438" s="142">
        <f t="shared" si="103"/>
        <v>0</v>
      </c>
      <c r="R438" s="143">
        <f t="shared" si="104"/>
        <v>167.88</v>
      </c>
      <c r="S438" s="143">
        <f t="shared" si="105"/>
        <v>2126.8991999999998</v>
      </c>
      <c r="T438" s="95">
        <f t="shared" si="106"/>
        <v>2294.7791999999999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28684.739999999998</v>
      </c>
      <c r="N439" s="62">
        <f t="shared" si="102"/>
        <v>46.72</v>
      </c>
      <c r="O439" s="46"/>
      <c r="P439" s="43"/>
      <c r="Q439" s="142">
        <f t="shared" si="103"/>
        <v>0</v>
      </c>
      <c r="R439" s="143">
        <f t="shared" si="104"/>
        <v>167.88</v>
      </c>
      <c r="S439" s="143">
        <f t="shared" si="105"/>
        <v>2126.8991999999998</v>
      </c>
      <c r="T439" s="95">
        <f t="shared" si="106"/>
        <v>2294.7791999999999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28684.739999999998</v>
      </c>
      <c r="N440" s="62">
        <f t="shared" si="102"/>
        <v>46.72</v>
      </c>
      <c r="O440" s="46"/>
      <c r="P440" s="43"/>
      <c r="Q440" s="142">
        <f t="shared" si="103"/>
        <v>0</v>
      </c>
      <c r="R440" s="143">
        <f t="shared" si="104"/>
        <v>167.88</v>
      </c>
      <c r="S440" s="143">
        <f t="shared" si="105"/>
        <v>2126.8991999999998</v>
      </c>
      <c r="T440" s="95">
        <f t="shared" si="106"/>
        <v>2294.7791999999999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28684.739999999998</v>
      </c>
      <c r="N441" s="62">
        <f t="shared" si="102"/>
        <v>46.72</v>
      </c>
      <c r="O441" s="46"/>
      <c r="P441" s="43"/>
      <c r="Q441" s="142">
        <f t="shared" si="103"/>
        <v>0</v>
      </c>
      <c r="R441" s="143">
        <f t="shared" si="104"/>
        <v>167.88</v>
      </c>
      <c r="S441" s="143">
        <f t="shared" si="105"/>
        <v>2126.8991999999998</v>
      </c>
      <c r="T441" s="95">
        <f t="shared" si="106"/>
        <v>2294.7791999999999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28684.739999999998</v>
      </c>
      <c r="N442" s="62">
        <f t="shared" si="102"/>
        <v>46.72</v>
      </c>
      <c r="O442" s="46"/>
      <c r="P442" s="43"/>
      <c r="Q442" s="142">
        <f t="shared" si="103"/>
        <v>0</v>
      </c>
      <c r="R442" s="143">
        <f t="shared" si="104"/>
        <v>167.88</v>
      </c>
      <c r="S442" s="143">
        <f t="shared" si="105"/>
        <v>2126.8991999999998</v>
      </c>
      <c r="T442" s="95">
        <f t="shared" si="106"/>
        <v>2294.7791999999999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28684.739999999998</v>
      </c>
      <c r="N443" s="62">
        <f t="shared" si="102"/>
        <v>46.72</v>
      </c>
      <c r="O443" s="46"/>
      <c r="P443" s="43"/>
      <c r="Q443" s="142">
        <f t="shared" si="103"/>
        <v>0</v>
      </c>
      <c r="R443" s="143">
        <f t="shared" si="104"/>
        <v>167.88</v>
      </c>
      <c r="S443" s="143">
        <f t="shared" si="105"/>
        <v>2126.8991999999998</v>
      </c>
      <c r="T443" s="95">
        <f t="shared" si="106"/>
        <v>2294.7791999999999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28684.739999999998</v>
      </c>
      <c r="N444" s="62">
        <f t="shared" si="102"/>
        <v>46.72</v>
      </c>
      <c r="O444" s="46"/>
      <c r="P444" s="43"/>
      <c r="Q444" s="142">
        <f t="shared" si="103"/>
        <v>0</v>
      </c>
      <c r="R444" s="143">
        <f t="shared" si="104"/>
        <v>167.88</v>
      </c>
      <c r="S444" s="143">
        <f t="shared" si="105"/>
        <v>2126.8991999999998</v>
      </c>
      <c r="T444" s="95">
        <f t="shared" si="106"/>
        <v>2294.7791999999999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28684.739999999998</v>
      </c>
      <c r="N445" s="62">
        <f t="shared" si="102"/>
        <v>46.72</v>
      </c>
      <c r="O445" s="46"/>
      <c r="P445" s="43"/>
      <c r="Q445" s="142">
        <f t="shared" si="103"/>
        <v>0</v>
      </c>
      <c r="R445" s="143">
        <f t="shared" si="104"/>
        <v>167.88</v>
      </c>
      <c r="S445" s="143">
        <f t="shared" si="105"/>
        <v>2126.8991999999998</v>
      </c>
      <c r="T445" s="95">
        <f t="shared" si="106"/>
        <v>2294.7791999999999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28684.739999999998</v>
      </c>
      <c r="N446" s="62">
        <f t="shared" si="102"/>
        <v>46.72</v>
      </c>
      <c r="O446" s="46"/>
      <c r="P446" s="43"/>
      <c r="Q446" s="142">
        <f t="shared" si="103"/>
        <v>0</v>
      </c>
      <c r="R446" s="143">
        <f t="shared" si="104"/>
        <v>167.88</v>
      </c>
      <c r="S446" s="143">
        <f t="shared" si="105"/>
        <v>2126.8991999999998</v>
      </c>
      <c r="T446" s="95">
        <f t="shared" si="106"/>
        <v>2294.7791999999999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28684.739999999998</v>
      </c>
      <c r="N447" s="62">
        <f t="shared" si="102"/>
        <v>46.72</v>
      </c>
      <c r="O447" s="46"/>
      <c r="P447" s="43"/>
      <c r="Q447" s="142">
        <f t="shared" si="103"/>
        <v>0</v>
      </c>
      <c r="R447" s="143">
        <f t="shared" si="104"/>
        <v>167.88</v>
      </c>
      <c r="S447" s="143">
        <f t="shared" si="105"/>
        <v>2126.8991999999998</v>
      </c>
      <c r="T447" s="95">
        <f t="shared" si="106"/>
        <v>2294.7791999999999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28684.739999999998</v>
      </c>
      <c r="N448" s="62">
        <f t="shared" si="102"/>
        <v>46.72</v>
      </c>
      <c r="O448" s="46"/>
      <c r="P448" s="43"/>
      <c r="Q448" s="142">
        <f t="shared" si="103"/>
        <v>0</v>
      </c>
      <c r="R448" s="143">
        <f t="shared" si="104"/>
        <v>167.88</v>
      </c>
      <c r="S448" s="143">
        <f t="shared" si="105"/>
        <v>2126.8991999999998</v>
      </c>
      <c r="T448" s="95">
        <f t="shared" si="106"/>
        <v>2294.7791999999999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28684.739999999998</v>
      </c>
      <c r="N449" s="62">
        <f t="shared" si="102"/>
        <v>46.72</v>
      </c>
      <c r="O449" s="46"/>
      <c r="P449" s="43"/>
      <c r="Q449" s="142">
        <f t="shared" si="103"/>
        <v>0</v>
      </c>
      <c r="R449" s="143">
        <f t="shared" si="104"/>
        <v>167.88</v>
      </c>
      <c r="S449" s="143">
        <f t="shared" si="105"/>
        <v>2126.8991999999998</v>
      </c>
      <c r="T449" s="95">
        <f t="shared" si="106"/>
        <v>2294.7791999999999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28684.739999999998</v>
      </c>
      <c r="N450" s="62">
        <f t="shared" si="102"/>
        <v>46.72</v>
      </c>
      <c r="O450" s="46"/>
      <c r="P450" s="43"/>
      <c r="Q450" s="142">
        <f t="shared" si="103"/>
        <v>0</v>
      </c>
      <c r="R450" s="143">
        <f t="shared" si="104"/>
        <v>167.88</v>
      </c>
      <c r="S450" s="143">
        <f t="shared" si="105"/>
        <v>2126.8991999999998</v>
      </c>
      <c r="T450" s="95">
        <f t="shared" si="106"/>
        <v>2294.7791999999999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28684.739999999998</v>
      </c>
      <c r="N451" s="62">
        <f t="shared" si="102"/>
        <v>46.72</v>
      </c>
      <c r="O451" s="46"/>
      <c r="P451" s="43"/>
      <c r="Q451" s="142">
        <f t="shared" si="103"/>
        <v>0</v>
      </c>
      <c r="R451" s="143">
        <f t="shared" si="104"/>
        <v>167.88</v>
      </c>
      <c r="S451" s="143">
        <f t="shared" si="105"/>
        <v>2126.8991999999998</v>
      </c>
      <c r="T451" s="95">
        <f t="shared" si="106"/>
        <v>2294.7791999999999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28684.739999999998</v>
      </c>
      <c r="N452" s="62">
        <f t="shared" si="102"/>
        <v>46.72</v>
      </c>
      <c r="O452" s="46"/>
      <c r="P452" s="43"/>
      <c r="Q452" s="142">
        <f t="shared" si="103"/>
        <v>0</v>
      </c>
      <c r="R452" s="143">
        <f t="shared" si="104"/>
        <v>167.88</v>
      </c>
      <c r="S452" s="143">
        <f t="shared" si="105"/>
        <v>2126.8991999999998</v>
      </c>
      <c r="T452" s="95">
        <f t="shared" si="106"/>
        <v>2294.7791999999999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28684.739999999998</v>
      </c>
      <c r="N453" s="62">
        <f t="shared" si="102"/>
        <v>46.72</v>
      </c>
      <c r="O453" s="46"/>
      <c r="P453" s="43"/>
      <c r="Q453" s="142">
        <f t="shared" si="103"/>
        <v>0</v>
      </c>
      <c r="R453" s="143">
        <f t="shared" si="104"/>
        <v>167.88</v>
      </c>
      <c r="S453" s="143">
        <f t="shared" si="105"/>
        <v>2126.8991999999998</v>
      </c>
      <c r="T453" s="95">
        <f t="shared" si="106"/>
        <v>2294.7791999999999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28684.739999999998</v>
      </c>
      <c r="N454" s="62">
        <f t="shared" si="102"/>
        <v>46.72</v>
      </c>
      <c r="O454" s="46"/>
      <c r="P454" s="43"/>
      <c r="Q454" s="142">
        <f t="shared" si="103"/>
        <v>0</v>
      </c>
      <c r="R454" s="143">
        <f t="shared" si="104"/>
        <v>167.88</v>
      </c>
      <c r="S454" s="143">
        <f t="shared" si="105"/>
        <v>2126.8991999999998</v>
      </c>
      <c r="T454" s="95">
        <f t="shared" si="106"/>
        <v>2294.7791999999999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28684.739999999998</v>
      </c>
      <c r="N455" s="62">
        <f t="shared" si="102"/>
        <v>46.72</v>
      </c>
      <c r="O455" s="46"/>
      <c r="P455" s="43"/>
      <c r="Q455" s="142">
        <f t="shared" si="103"/>
        <v>0</v>
      </c>
      <c r="R455" s="143">
        <f t="shared" si="104"/>
        <v>167.88</v>
      </c>
      <c r="S455" s="143">
        <f t="shared" si="105"/>
        <v>2126.8991999999998</v>
      </c>
      <c r="T455" s="95">
        <f t="shared" si="106"/>
        <v>2294.7791999999999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28684.739999999998</v>
      </c>
      <c r="N456" s="62">
        <f t="shared" si="102"/>
        <v>46.72</v>
      </c>
      <c r="O456" s="46"/>
      <c r="P456" s="43"/>
      <c r="Q456" s="142">
        <f t="shared" si="103"/>
        <v>0</v>
      </c>
      <c r="R456" s="143">
        <f t="shared" si="104"/>
        <v>167.88</v>
      </c>
      <c r="S456" s="143">
        <f t="shared" si="105"/>
        <v>2126.8991999999998</v>
      </c>
      <c r="T456" s="95">
        <f t="shared" si="106"/>
        <v>2294.7791999999999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28684.739999999998</v>
      </c>
      <c r="N457" s="62">
        <f t="shared" si="102"/>
        <v>46.72</v>
      </c>
      <c r="O457" s="46"/>
      <c r="P457" s="43"/>
      <c r="Q457" s="142">
        <f t="shared" si="103"/>
        <v>0</v>
      </c>
      <c r="R457" s="143">
        <f t="shared" si="104"/>
        <v>167.88</v>
      </c>
      <c r="S457" s="143">
        <f t="shared" si="105"/>
        <v>2126.8991999999998</v>
      </c>
      <c r="T457" s="95">
        <f t="shared" si="106"/>
        <v>2294.7791999999999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28684.739999999998</v>
      </c>
      <c r="N458" s="62">
        <f t="shared" si="102"/>
        <v>46.72</v>
      </c>
      <c r="O458" s="46"/>
      <c r="P458" s="43"/>
      <c r="Q458" s="142">
        <f t="shared" si="103"/>
        <v>0</v>
      </c>
      <c r="R458" s="143">
        <f t="shared" si="104"/>
        <v>167.88</v>
      </c>
      <c r="S458" s="143">
        <f t="shared" si="105"/>
        <v>2126.8991999999998</v>
      </c>
      <c r="T458" s="95">
        <f t="shared" si="106"/>
        <v>2294.7791999999999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28684.739999999998</v>
      </c>
      <c r="N459" s="62">
        <f t="shared" si="102"/>
        <v>46.72</v>
      </c>
      <c r="O459" s="46"/>
      <c r="P459" s="43"/>
      <c r="Q459" s="142">
        <f t="shared" si="103"/>
        <v>0</v>
      </c>
      <c r="R459" s="143">
        <f t="shared" si="104"/>
        <v>167.88</v>
      </c>
      <c r="S459" s="143">
        <f t="shared" si="105"/>
        <v>2126.8991999999998</v>
      </c>
      <c r="T459" s="95">
        <f t="shared" si="106"/>
        <v>2294.7791999999999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28684.739999999998</v>
      </c>
      <c r="N460" s="62">
        <f t="shared" si="102"/>
        <v>46.72</v>
      </c>
      <c r="O460" s="46"/>
      <c r="P460" s="43"/>
      <c r="Q460" s="142">
        <f t="shared" si="103"/>
        <v>0</v>
      </c>
      <c r="R460" s="143">
        <f t="shared" si="104"/>
        <v>167.88</v>
      </c>
      <c r="S460" s="143">
        <f t="shared" si="105"/>
        <v>2126.8991999999998</v>
      </c>
      <c r="T460" s="95">
        <f t="shared" si="106"/>
        <v>2294.7791999999999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28684.739999999998</v>
      </c>
      <c r="N461" s="62">
        <f t="shared" si="102"/>
        <v>46.72</v>
      </c>
      <c r="O461" s="46"/>
      <c r="P461" s="43"/>
      <c r="Q461" s="142">
        <f t="shared" si="103"/>
        <v>0</v>
      </c>
      <c r="R461" s="143">
        <f t="shared" si="104"/>
        <v>167.88</v>
      </c>
      <c r="S461" s="143">
        <f t="shared" si="105"/>
        <v>2126.8991999999998</v>
      </c>
      <c r="T461" s="95">
        <f t="shared" si="106"/>
        <v>2294.7791999999999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28684.739999999998</v>
      </c>
      <c r="N462" s="62">
        <f t="shared" si="102"/>
        <v>46.72</v>
      </c>
      <c r="O462" s="46"/>
      <c r="P462" s="43"/>
      <c r="Q462" s="142">
        <f t="shared" si="103"/>
        <v>0</v>
      </c>
      <c r="R462" s="143">
        <f t="shared" si="104"/>
        <v>167.88</v>
      </c>
      <c r="S462" s="143">
        <f t="shared" si="105"/>
        <v>2126.8991999999998</v>
      </c>
      <c r="T462" s="95">
        <f t="shared" si="106"/>
        <v>2294.7791999999999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28684.739999999998</v>
      </c>
      <c r="N463" s="62">
        <f t="shared" si="102"/>
        <v>46.72</v>
      </c>
      <c r="O463" s="46"/>
      <c r="P463" s="43"/>
      <c r="Q463" s="142">
        <f t="shared" si="103"/>
        <v>0</v>
      </c>
      <c r="R463" s="143">
        <f t="shared" si="104"/>
        <v>167.88</v>
      </c>
      <c r="S463" s="143">
        <f t="shared" si="105"/>
        <v>2126.8991999999998</v>
      </c>
      <c r="T463" s="95">
        <f t="shared" si="106"/>
        <v>2294.7791999999999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28684.739999999998</v>
      </c>
      <c r="N464" s="62">
        <f t="shared" si="102"/>
        <v>46.72</v>
      </c>
      <c r="O464" s="46"/>
      <c r="P464" s="43"/>
      <c r="Q464" s="142">
        <f t="shared" si="103"/>
        <v>0</v>
      </c>
      <c r="R464" s="143">
        <f t="shared" si="104"/>
        <v>167.88</v>
      </c>
      <c r="S464" s="143">
        <f t="shared" si="105"/>
        <v>2126.8991999999998</v>
      </c>
      <c r="T464" s="95">
        <f t="shared" si="106"/>
        <v>2294.7791999999999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28684.739999999998</v>
      </c>
      <c r="N465" s="62">
        <f t="shared" si="102"/>
        <v>46.72</v>
      </c>
      <c r="O465" s="46"/>
      <c r="P465" s="43"/>
      <c r="Q465" s="142">
        <f t="shared" si="103"/>
        <v>0</v>
      </c>
      <c r="R465" s="143">
        <f t="shared" si="104"/>
        <v>167.88</v>
      </c>
      <c r="S465" s="143">
        <f t="shared" si="105"/>
        <v>2126.8991999999998</v>
      </c>
      <c r="T465" s="95">
        <f t="shared" si="106"/>
        <v>2294.7791999999999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28684.739999999998</v>
      </c>
      <c r="N466" s="62">
        <f t="shared" si="102"/>
        <v>46.72</v>
      </c>
      <c r="O466" s="46"/>
      <c r="P466" s="43"/>
      <c r="Q466" s="142">
        <f t="shared" si="103"/>
        <v>0</v>
      </c>
      <c r="R466" s="143">
        <f t="shared" si="104"/>
        <v>167.88</v>
      </c>
      <c r="S466" s="143">
        <f t="shared" si="105"/>
        <v>2126.8991999999998</v>
      </c>
      <c r="T466" s="95">
        <f t="shared" si="106"/>
        <v>2294.7791999999999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28684.739999999998</v>
      </c>
      <c r="N467" s="62">
        <f t="shared" si="102"/>
        <v>46.72</v>
      </c>
      <c r="O467" s="46"/>
      <c r="P467" s="43"/>
      <c r="Q467" s="142">
        <f t="shared" si="103"/>
        <v>0</v>
      </c>
      <c r="R467" s="143">
        <f t="shared" si="104"/>
        <v>167.88</v>
      </c>
      <c r="S467" s="143">
        <f t="shared" si="105"/>
        <v>2126.8991999999998</v>
      </c>
      <c r="T467" s="95">
        <f t="shared" si="106"/>
        <v>2294.7791999999999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28684.739999999998</v>
      </c>
      <c r="N468" s="62">
        <f t="shared" si="102"/>
        <v>46.72</v>
      </c>
      <c r="O468" s="46"/>
      <c r="P468" s="43"/>
      <c r="Q468" s="142">
        <f t="shared" si="103"/>
        <v>0</v>
      </c>
      <c r="R468" s="143">
        <f t="shared" si="104"/>
        <v>167.88</v>
      </c>
      <c r="S468" s="143">
        <f t="shared" si="105"/>
        <v>2126.8991999999998</v>
      </c>
      <c r="T468" s="95">
        <f t="shared" si="106"/>
        <v>2294.7791999999999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28684.739999999998</v>
      </c>
      <c r="N469" s="62">
        <f t="shared" si="102"/>
        <v>46.72</v>
      </c>
      <c r="O469" s="46"/>
      <c r="P469" s="43"/>
      <c r="Q469" s="142">
        <f t="shared" si="103"/>
        <v>0</v>
      </c>
      <c r="R469" s="143">
        <f t="shared" si="104"/>
        <v>167.88</v>
      </c>
      <c r="S469" s="143">
        <f t="shared" si="105"/>
        <v>2126.8991999999998</v>
      </c>
      <c r="T469" s="95">
        <f t="shared" si="106"/>
        <v>2294.7791999999999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28684.739999999998</v>
      </c>
      <c r="N470" s="62">
        <f t="shared" si="102"/>
        <v>46.72</v>
      </c>
      <c r="O470" s="46"/>
      <c r="P470" s="43"/>
      <c r="Q470" s="142">
        <f t="shared" si="103"/>
        <v>0</v>
      </c>
      <c r="R470" s="143">
        <f t="shared" si="104"/>
        <v>167.88</v>
      </c>
      <c r="S470" s="143">
        <f t="shared" si="105"/>
        <v>2126.8991999999998</v>
      </c>
      <c r="T470" s="95">
        <f t="shared" si="106"/>
        <v>2294.7791999999999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28684.739999999998</v>
      </c>
      <c r="N471" s="62">
        <f t="shared" ref="N471:N502" si="113">SUMPRODUCT($C$3:$K$3,$C$6:$K$6)/1000</f>
        <v>46.72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167.88</v>
      </c>
      <c r="S471" s="143">
        <f t="shared" ref="S471:S502" si="116">SUMPRODUCT($I$4:$K$4,$I$6:$K$6)*$S$3</f>
        <v>2126.8991999999998</v>
      </c>
      <c r="T471" s="95">
        <f t="shared" ref="T471:T502" si="117">SUM(Q471:S471)</f>
        <v>2294.7791999999999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28684.739999999998</v>
      </c>
      <c r="N472" s="62">
        <f t="shared" si="113"/>
        <v>46.72</v>
      </c>
      <c r="O472" s="46"/>
      <c r="P472" s="43"/>
      <c r="Q472" s="142">
        <f t="shared" si="114"/>
        <v>0</v>
      </c>
      <c r="R472" s="143">
        <f t="shared" si="115"/>
        <v>167.88</v>
      </c>
      <c r="S472" s="143">
        <f t="shared" si="116"/>
        <v>2126.8991999999998</v>
      </c>
      <c r="T472" s="95">
        <f t="shared" si="117"/>
        <v>2294.7791999999999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28684.739999999998</v>
      </c>
      <c r="N473" s="62">
        <f t="shared" si="113"/>
        <v>46.72</v>
      </c>
      <c r="O473" s="46"/>
      <c r="P473" s="43"/>
      <c r="Q473" s="142">
        <f t="shared" si="114"/>
        <v>0</v>
      </c>
      <c r="R473" s="143">
        <f t="shared" si="115"/>
        <v>167.88</v>
      </c>
      <c r="S473" s="143">
        <f t="shared" si="116"/>
        <v>2126.8991999999998</v>
      </c>
      <c r="T473" s="95">
        <f t="shared" si="117"/>
        <v>2294.7791999999999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28684.739999999998</v>
      </c>
      <c r="N474" s="62">
        <f t="shared" si="113"/>
        <v>46.72</v>
      </c>
      <c r="O474" s="46"/>
      <c r="P474" s="43"/>
      <c r="Q474" s="142">
        <f t="shared" si="114"/>
        <v>0</v>
      </c>
      <c r="R474" s="143">
        <f t="shared" si="115"/>
        <v>167.88</v>
      </c>
      <c r="S474" s="143">
        <f t="shared" si="116"/>
        <v>2126.8991999999998</v>
      </c>
      <c r="T474" s="95">
        <f t="shared" si="117"/>
        <v>2294.7791999999999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28684.739999999998</v>
      </c>
      <c r="N475" s="62">
        <f t="shared" si="113"/>
        <v>46.72</v>
      </c>
      <c r="O475" s="46"/>
      <c r="P475" s="43"/>
      <c r="Q475" s="142">
        <f t="shared" si="114"/>
        <v>0</v>
      </c>
      <c r="R475" s="143">
        <f t="shared" si="115"/>
        <v>167.88</v>
      </c>
      <c r="S475" s="143">
        <f t="shared" si="116"/>
        <v>2126.8991999999998</v>
      </c>
      <c r="T475" s="95">
        <f t="shared" si="117"/>
        <v>2294.7791999999999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28684.739999999998</v>
      </c>
      <c r="N476" s="62">
        <f t="shared" si="113"/>
        <v>46.72</v>
      </c>
      <c r="O476" s="46"/>
      <c r="P476" s="43"/>
      <c r="Q476" s="142">
        <f t="shared" si="114"/>
        <v>0</v>
      </c>
      <c r="R476" s="143">
        <f t="shared" si="115"/>
        <v>167.88</v>
      </c>
      <c r="S476" s="143">
        <f t="shared" si="116"/>
        <v>2126.8991999999998</v>
      </c>
      <c r="T476" s="95">
        <f t="shared" si="117"/>
        <v>2294.7791999999999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28684.739999999998</v>
      </c>
      <c r="N477" s="62">
        <f t="shared" si="113"/>
        <v>46.72</v>
      </c>
      <c r="O477" s="46"/>
      <c r="P477" s="43"/>
      <c r="Q477" s="142">
        <f t="shared" si="114"/>
        <v>0</v>
      </c>
      <c r="R477" s="143">
        <f t="shared" si="115"/>
        <v>167.88</v>
      </c>
      <c r="S477" s="143">
        <f t="shared" si="116"/>
        <v>2126.8991999999998</v>
      </c>
      <c r="T477" s="95">
        <f t="shared" si="117"/>
        <v>2294.7791999999999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28684.739999999998</v>
      </c>
      <c r="N478" s="62">
        <f t="shared" si="113"/>
        <v>46.72</v>
      </c>
      <c r="O478" s="46"/>
      <c r="P478" s="43"/>
      <c r="Q478" s="142">
        <f t="shared" si="114"/>
        <v>0</v>
      </c>
      <c r="R478" s="143">
        <f t="shared" si="115"/>
        <v>167.88</v>
      </c>
      <c r="S478" s="143">
        <f t="shared" si="116"/>
        <v>2126.8991999999998</v>
      </c>
      <c r="T478" s="95">
        <f t="shared" si="117"/>
        <v>2294.7791999999999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28684.739999999998</v>
      </c>
      <c r="N479" s="62">
        <f t="shared" si="113"/>
        <v>46.72</v>
      </c>
      <c r="O479" s="46"/>
      <c r="P479" s="43"/>
      <c r="Q479" s="142">
        <f t="shared" si="114"/>
        <v>0</v>
      </c>
      <c r="R479" s="143">
        <f t="shared" si="115"/>
        <v>167.88</v>
      </c>
      <c r="S479" s="143">
        <f t="shared" si="116"/>
        <v>2126.8991999999998</v>
      </c>
      <c r="T479" s="95">
        <f t="shared" si="117"/>
        <v>2294.7791999999999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28684.739999999998</v>
      </c>
      <c r="N480" s="62">
        <f t="shared" si="113"/>
        <v>46.72</v>
      </c>
      <c r="O480" s="46"/>
      <c r="P480" s="43"/>
      <c r="Q480" s="142">
        <f t="shared" si="114"/>
        <v>0</v>
      </c>
      <c r="R480" s="143">
        <f t="shared" si="115"/>
        <v>167.88</v>
      </c>
      <c r="S480" s="143">
        <f t="shared" si="116"/>
        <v>2126.8991999999998</v>
      </c>
      <c r="T480" s="95">
        <f t="shared" si="117"/>
        <v>2294.7791999999999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28684.739999999998</v>
      </c>
      <c r="N481" s="62">
        <f t="shared" si="113"/>
        <v>46.72</v>
      </c>
      <c r="O481" s="46"/>
      <c r="P481" s="43"/>
      <c r="Q481" s="142">
        <f t="shared" si="114"/>
        <v>0</v>
      </c>
      <c r="R481" s="143">
        <f t="shared" si="115"/>
        <v>167.88</v>
      </c>
      <c r="S481" s="143">
        <f t="shared" si="116"/>
        <v>2126.8991999999998</v>
      </c>
      <c r="T481" s="95">
        <f t="shared" si="117"/>
        <v>2294.7791999999999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28684.739999999998</v>
      </c>
      <c r="N482" s="62">
        <f t="shared" si="113"/>
        <v>46.72</v>
      </c>
      <c r="O482" s="46"/>
      <c r="P482" s="43"/>
      <c r="Q482" s="142">
        <f t="shared" si="114"/>
        <v>0</v>
      </c>
      <c r="R482" s="143">
        <f t="shared" si="115"/>
        <v>167.88</v>
      </c>
      <c r="S482" s="143">
        <f t="shared" si="116"/>
        <v>2126.8991999999998</v>
      </c>
      <c r="T482" s="95">
        <f t="shared" si="117"/>
        <v>2294.7791999999999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28684.739999999998</v>
      </c>
      <c r="N483" s="62">
        <f t="shared" si="113"/>
        <v>46.72</v>
      </c>
      <c r="O483" s="46"/>
      <c r="P483" s="43"/>
      <c r="Q483" s="142">
        <f t="shared" si="114"/>
        <v>0</v>
      </c>
      <c r="R483" s="143">
        <f t="shared" si="115"/>
        <v>167.88</v>
      </c>
      <c r="S483" s="143">
        <f t="shared" si="116"/>
        <v>2126.8991999999998</v>
      </c>
      <c r="T483" s="95">
        <f t="shared" si="117"/>
        <v>2294.7791999999999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28684.739999999998</v>
      </c>
      <c r="N484" s="62">
        <f t="shared" si="113"/>
        <v>46.72</v>
      </c>
      <c r="O484" s="46"/>
      <c r="P484" s="43"/>
      <c r="Q484" s="142">
        <f t="shared" si="114"/>
        <v>0</v>
      </c>
      <c r="R484" s="143">
        <f t="shared" si="115"/>
        <v>167.88</v>
      </c>
      <c r="S484" s="143">
        <f t="shared" si="116"/>
        <v>2126.8991999999998</v>
      </c>
      <c r="T484" s="95">
        <f t="shared" si="117"/>
        <v>2294.7791999999999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28684.739999999998</v>
      </c>
      <c r="N485" s="62">
        <f t="shared" si="113"/>
        <v>46.72</v>
      </c>
      <c r="O485" s="46"/>
      <c r="P485" s="43"/>
      <c r="Q485" s="142">
        <f t="shared" si="114"/>
        <v>0</v>
      </c>
      <c r="R485" s="143">
        <f t="shared" si="115"/>
        <v>167.88</v>
      </c>
      <c r="S485" s="143">
        <f t="shared" si="116"/>
        <v>2126.8991999999998</v>
      </c>
      <c r="T485" s="95">
        <f t="shared" si="117"/>
        <v>2294.7791999999999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28684.739999999998</v>
      </c>
      <c r="N486" s="62">
        <f t="shared" si="113"/>
        <v>46.72</v>
      </c>
      <c r="O486" s="46"/>
      <c r="P486" s="43"/>
      <c r="Q486" s="142">
        <f t="shared" si="114"/>
        <v>0</v>
      </c>
      <c r="R486" s="143">
        <f t="shared" si="115"/>
        <v>167.88</v>
      </c>
      <c r="S486" s="143">
        <f t="shared" si="116"/>
        <v>2126.8991999999998</v>
      </c>
      <c r="T486" s="95">
        <f t="shared" si="117"/>
        <v>2294.7791999999999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28684.739999999998</v>
      </c>
      <c r="N487" s="62">
        <f t="shared" si="113"/>
        <v>46.72</v>
      </c>
      <c r="O487" s="46"/>
      <c r="P487" s="43"/>
      <c r="Q487" s="142">
        <f t="shared" si="114"/>
        <v>0</v>
      </c>
      <c r="R487" s="143">
        <f t="shared" si="115"/>
        <v>167.88</v>
      </c>
      <c r="S487" s="143">
        <f t="shared" si="116"/>
        <v>2126.8991999999998</v>
      </c>
      <c r="T487" s="95">
        <f t="shared" si="117"/>
        <v>2294.7791999999999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28684.739999999998</v>
      </c>
      <c r="N488" s="62">
        <f t="shared" si="113"/>
        <v>46.72</v>
      </c>
      <c r="O488" s="46"/>
      <c r="P488" s="43"/>
      <c r="Q488" s="142">
        <f t="shared" si="114"/>
        <v>0</v>
      </c>
      <c r="R488" s="143">
        <f t="shared" si="115"/>
        <v>167.88</v>
      </c>
      <c r="S488" s="143">
        <f t="shared" si="116"/>
        <v>2126.8991999999998</v>
      </c>
      <c r="T488" s="95">
        <f t="shared" si="117"/>
        <v>2294.7791999999999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28684.739999999998</v>
      </c>
      <c r="N489" s="62">
        <f t="shared" si="113"/>
        <v>46.72</v>
      </c>
      <c r="O489" s="46"/>
      <c r="P489" s="43"/>
      <c r="Q489" s="142">
        <f t="shared" si="114"/>
        <v>0</v>
      </c>
      <c r="R489" s="143">
        <f t="shared" si="115"/>
        <v>167.88</v>
      </c>
      <c r="S489" s="143">
        <f t="shared" si="116"/>
        <v>2126.8991999999998</v>
      </c>
      <c r="T489" s="95">
        <f t="shared" si="117"/>
        <v>2294.7791999999999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28684.739999999998</v>
      </c>
      <c r="N490" s="62">
        <f t="shared" si="113"/>
        <v>46.72</v>
      </c>
      <c r="O490" s="46"/>
      <c r="P490" s="43"/>
      <c r="Q490" s="142">
        <f t="shared" si="114"/>
        <v>0</v>
      </c>
      <c r="R490" s="143">
        <f t="shared" si="115"/>
        <v>167.88</v>
      </c>
      <c r="S490" s="143">
        <f t="shared" si="116"/>
        <v>2126.8991999999998</v>
      </c>
      <c r="T490" s="95">
        <f t="shared" si="117"/>
        <v>2294.7791999999999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28684.739999999998</v>
      </c>
      <c r="N491" s="62">
        <f t="shared" si="113"/>
        <v>46.72</v>
      </c>
      <c r="O491" s="46"/>
      <c r="P491" s="43"/>
      <c r="Q491" s="142">
        <f t="shared" si="114"/>
        <v>0</v>
      </c>
      <c r="R491" s="143">
        <f t="shared" si="115"/>
        <v>167.88</v>
      </c>
      <c r="S491" s="143">
        <f t="shared" si="116"/>
        <v>2126.8991999999998</v>
      </c>
      <c r="T491" s="95">
        <f t="shared" si="117"/>
        <v>2294.7791999999999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28684.739999999998</v>
      </c>
      <c r="N492" s="62">
        <f t="shared" si="113"/>
        <v>46.72</v>
      </c>
      <c r="O492" s="46"/>
      <c r="P492" s="43"/>
      <c r="Q492" s="142">
        <f t="shared" si="114"/>
        <v>0</v>
      </c>
      <c r="R492" s="143">
        <f t="shared" si="115"/>
        <v>167.88</v>
      </c>
      <c r="S492" s="143">
        <f t="shared" si="116"/>
        <v>2126.8991999999998</v>
      </c>
      <c r="T492" s="95">
        <f t="shared" si="117"/>
        <v>2294.7791999999999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28684.739999999998</v>
      </c>
      <c r="N493" s="62">
        <f t="shared" si="113"/>
        <v>46.72</v>
      </c>
      <c r="O493" s="46"/>
      <c r="P493" s="43"/>
      <c r="Q493" s="142">
        <f t="shared" si="114"/>
        <v>0</v>
      </c>
      <c r="R493" s="143">
        <f t="shared" si="115"/>
        <v>167.88</v>
      </c>
      <c r="S493" s="143">
        <f t="shared" si="116"/>
        <v>2126.8991999999998</v>
      </c>
      <c r="T493" s="95">
        <f t="shared" si="117"/>
        <v>2294.7791999999999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28684.739999999998</v>
      </c>
      <c r="N494" s="62">
        <f t="shared" si="113"/>
        <v>46.72</v>
      </c>
      <c r="O494" s="46"/>
      <c r="P494" s="43"/>
      <c r="Q494" s="142">
        <f t="shared" si="114"/>
        <v>0</v>
      </c>
      <c r="R494" s="143">
        <f t="shared" si="115"/>
        <v>167.88</v>
      </c>
      <c r="S494" s="143">
        <f t="shared" si="116"/>
        <v>2126.8991999999998</v>
      </c>
      <c r="T494" s="95">
        <f t="shared" si="117"/>
        <v>2294.7791999999999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28684.739999999998</v>
      </c>
      <c r="N495" s="62">
        <f t="shared" si="113"/>
        <v>46.72</v>
      </c>
      <c r="O495" s="46"/>
      <c r="P495" s="43"/>
      <c r="Q495" s="142">
        <f t="shared" si="114"/>
        <v>0</v>
      </c>
      <c r="R495" s="143">
        <f t="shared" si="115"/>
        <v>167.88</v>
      </c>
      <c r="S495" s="143">
        <f t="shared" si="116"/>
        <v>2126.8991999999998</v>
      </c>
      <c r="T495" s="95">
        <f t="shared" si="117"/>
        <v>2294.7791999999999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28684.739999999998</v>
      </c>
      <c r="N496" s="62">
        <f t="shared" si="113"/>
        <v>46.72</v>
      </c>
      <c r="O496" s="46"/>
      <c r="P496" s="43"/>
      <c r="Q496" s="142">
        <f t="shared" si="114"/>
        <v>0</v>
      </c>
      <c r="R496" s="143">
        <f t="shared" si="115"/>
        <v>167.88</v>
      </c>
      <c r="S496" s="143">
        <f t="shared" si="116"/>
        <v>2126.8991999999998</v>
      </c>
      <c r="T496" s="95">
        <f t="shared" si="117"/>
        <v>2294.7791999999999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28684.739999999998</v>
      </c>
      <c r="N497" s="62">
        <f t="shared" si="113"/>
        <v>46.72</v>
      </c>
      <c r="O497" s="46"/>
      <c r="P497" s="43"/>
      <c r="Q497" s="142">
        <f t="shared" si="114"/>
        <v>0</v>
      </c>
      <c r="R497" s="143">
        <f t="shared" si="115"/>
        <v>167.88</v>
      </c>
      <c r="S497" s="143">
        <f t="shared" si="116"/>
        <v>2126.8991999999998</v>
      </c>
      <c r="T497" s="95">
        <f t="shared" si="117"/>
        <v>2294.7791999999999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28684.739999999998</v>
      </c>
      <c r="N498" s="62">
        <f t="shared" si="113"/>
        <v>46.72</v>
      </c>
      <c r="O498" s="46"/>
      <c r="P498" s="43"/>
      <c r="Q498" s="142">
        <f t="shared" si="114"/>
        <v>0</v>
      </c>
      <c r="R498" s="143">
        <f t="shared" si="115"/>
        <v>167.88</v>
      </c>
      <c r="S498" s="143">
        <f t="shared" si="116"/>
        <v>2126.8991999999998</v>
      </c>
      <c r="T498" s="95">
        <f t="shared" si="117"/>
        <v>2294.7791999999999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28684.739999999998</v>
      </c>
      <c r="N499" s="62">
        <f t="shared" si="113"/>
        <v>46.72</v>
      </c>
      <c r="O499" s="46"/>
      <c r="P499" s="43"/>
      <c r="Q499" s="142">
        <f t="shared" si="114"/>
        <v>0</v>
      </c>
      <c r="R499" s="143">
        <f t="shared" si="115"/>
        <v>167.88</v>
      </c>
      <c r="S499" s="143">
        <f t="shared" si="116"/>
        <v>2126.8991999999998</v>
      </c>
      <c r="T499" s="95">
        <f t="shared" si="117"/>
        <v>2294.7791999999999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28684.739999999998</v>
      </c>
      <c r="N500" s="62">
        <f t="shared" si="113"/>
        <v>46.72</v>
      </c>
      <c r="O500" s="46"/>
      <c r="P500" s="43"/>
      <c r="Q500" s="142">
        <f t="shared" si="114"/>
        <v>0</v>
      </c>
      <c r="R500" s="143">
        <f t="shared" si="115"/>
        <v>167.88</v>
      </c>
      <c r="S500" s="143">
        <f t="shared" si="116"/>
        <v>2126.8991999999998</v>
      </c>
      <c r="T500" s="95">
        <f t="shared" si="117"/>
        <v>2294.7791999999999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28684.739999999998</v>
      </c>
      <c r="N501" s="62">
        <f t="shared" si="113"/>
        <v>46.72</v>
      </c>
      <c r="O501" s="46"/>
      <c r="P501" s="43"/>
      <c r="Q501" s="142">
        <f t="shared" si="114"/>
        <v>0</v>
      </c>
      <c r="R501" s="143">
        <f t="shared" si="115"/>
        <v>167.88</v>
      </c>
      <c r="S501" s="143">
        <f t="shared" si="116"/>
        <v>2126.8991999999998</v>
      </c>
      <c r="T501" s="95">
        <f t="shared" si="117"/>
        <v>2294.7791999999999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28684.739999999998</v>
      </c>
      <c r="N502" s="154">
        <f t="shared" si="113"/>
        <v>46.72</v>
      </c>
      <c r="O502" s="163"/>
      <c r="P502" s="164"/>
      <c r="Q502" s="144">
        <f t="shared" si="114"/>
        <v>0</v>
      </c>
      <c r="R502" s="145">
        <f t="shared" si="115"/>
        <v>167.88</v>
      </c>
      <c r="S502" s="145">
        <f t="shared" si="116"/>
        <v>2126.8991999999998</v>
      </c>
      <c r="T502" s="96">
        <f t="shared" si="117"/>
        <v>2294.7791999999999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2"/>
  <sheetViews>
    <sheetView workbookViewId="0">
      <selection activeCell="I9" sqref="I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46188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60</v>
      </c>
      <c r="G8" s="29">
        <v>100</v>
      </c>
      <c r="H8" s="62">
        <v>80</v>
      </c>
      <c r="I8" s="33">
        <v>135</v>
      </c>
      <c r="J8" s="29">
        <v>110</v>
      </c>
      <c r="K8" s="37">
        <v>115</v>
      </c>
      <c r="L8" s="38">
        <f t="shared" si="2"/>
        <v>16</v>
      </c>
      <c r="M8" s="97">
        <f t="shared" si="3"/>
        <v>40310.6</v>
      </c>
      <c r="N8" s="62">
        <f t="shared" si="4"/>
        <v>62.4</v>
      </c>
      <c r="O8" s="46">
        <f t="shared" si="5"/>
        <v>12</v>
      </c>
      <c r="P8" s="43">
        <f t="shared" si="6"/>
        <v>18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6</v>
      </c>
      <c r="AH8" s="111">
        <f t="shared" si="18"/>
        <v>4</v>
      </c>
      <c r="AJ8" s="173">
        <f t="shared" si="1"/>
        <v>9.0909090909090912E-2</v>
      </c>
      <c r="AK8" s="173">
        <f t="shared" si="19"/>
        <v>0.54545454545454541</v>
      </c>
      <c r="AL8" s="173">
        <f t="shared" si="20"/>
        <v>0.36363636363636365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27</v>
      </c>
      <c r="G11" s="29">
        <v>22</v>
      </c>
      <c r="H11" s="62">
        <v>27</v>
      </c>
      <c r="I11" s="33">
        <v>22</v>
      </c>
      <c r="J11" s="29">
        <v>52</v>
      </c>
      <c r="K11" s="37">
        <v>42</v>
      </c>
      <c r="L11" s="38">
        <f t="shared" si="2"/>
        <v>4.8</v>
      </c>
      <c r="M11" s="97">
        <f t="shared" si="3"/>
        <v>12413.39</v>
      </c>
      <c r="N11" s="62">
        <f t="shared" si="4"/>
        <v>19.239999999999998</v>
      </c>
      <c r="O11" s="46">
        <f t="shared" si="5"/>
        <v>3.8</v>
      </c>
      <c r="P11" s="43">
        <f t="shared" si="6"/>
        <v>5.8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1.9</v>
      </c>
      <c r="AH11" s="111">
        <f t="shared" si="18"/>
        <v>1.2250000000000001</v>
      </c>
      <c r="AJ11" s="173">
        <f t="shared" si="1"/>
        <v>0</v>
      </c>
      <c r="AK11" s="173">
        <f t="shared" si="19"/>
        <v>0.60799999999999998</v>
      </c>
      <c r="AL11" s="173">
        <f t="shared" si="20"/>
        <v>0.39200000000000002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300</v>
      </c>
      <c r="G14" s="29">
        <v>300</v>
      </c>
      <c r="H14" s="62">
        <v>300</v>
      </c>
      <c r="I14" s="33">
        <v>300</v>
      </c>
      <c r="J14" s="29">
        <v>300</v>
      </c>
      <c r="K14" s="37">
        <v>300</v>
      </c>
      <c r="L14" s="38">
        <f t="shared" si="2"/>
        <v>45</v>
      </c>
      <c r="M14" s="97">
        <f t="shared" si="3"/>
        <v>112592.25</v>
      </c>
      <c r="N14" s="62">
        <f t="shared" si="4"/>
        <v>171</v>
      </c>
      <c r="O14" s="46">
        <f t="shared" si="5"/>
        <v>45</v>
      </c>
      <c r="P14" s="43">
        <f t="shared" si="6"/>
        <v>45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22.5</v>
      </c>
      <c r="AH14" s="111">
        <f t="shared" si="18"/>
        <v>15</v>
      </c>
      <c r="AJ14" s="173">
        <f t="shared" si="1"/>
        <v>0</v>
      </c>
      <c r="AK14" s="173">
        <f t="shared" si="19"/>
        <v>0.6</v>
      </c>
      <c r="AL14" s="173">
        <f t="shared" si="20"/>
        <v>0.4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1600</v>
      </c>
      <c r="G15" s="29">
        <v>600</v>
      </c>
      <c r="H15" s="62">
        <v>1800</v>
      </c>
      <c r="I15" s="33">
        <v>2800</v>
      </c>
      <c r="J15" s="29">
        <v>2400</v>
      </c>
      <c r="K15" s="37">
        <v>2800</v>
      </c>
      <c r="L15" s="38">
        <f t="shared" si="2"/>
        <v>300</v>
      </c>
      <c r="M15" s="97">
        <f t="shared" si="3"/>
        <v>790970</v>
      </c>
      <c r="N15" s="62">
        <f t="shared" si="4"/>
        <v>1240</v>
      </c>
      <c r="O15" s="46">
        <f t="shared" si="5"/>
        <v>200</v>
      </c>
      <c r="P15" s="43">
        <f t="shared" si="6"/>
        <v>400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100</v>
      </c>
      <c r="AH15" s="111">
        <f t="shared" si="18"/>
        <v>55</v>
      </c>
      <c r="AJ15" s="173">
        <f t="shared" si="1"/>
        <v>0</v>
      </c>
      <c r="AK15" s="173">
        <f t="shared" si="19"/>
        <v>0.64516129032258063</v>
      </c>
      <c r="AL15" s="173">
        <f t="shared" si="20"/>
        <v>0.35483870967741937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1987</v>
      </c>
      <c r="G18" s="55">
        <f t="shared" si="31"/>
        <v>1022</v>
      </c>
      <c r="H18" s="57">
        <f t="shared" si="31"/>
        <v>2207</v>
      </c>
      <c r="I18" s="130">
        <f t="shared" si="31"/>
        <v>3257</v>
      </c>
      <c r="J18" s="55">
        <f t="shared" si="31"/>
        <v>2862</v>
      </c>
      <c r="K18" s="57">
        <f t="shared" si="31"/>
        <v>3257</v>
      </c>
      <c r="L18" s="54">
        <f t="shared" si="2"/>
        <v>365.8</v>
      </c>
      <c r="M18" s="99">
        <f>SUM(M6:M17)</f>
        <v>956286.24</v>
      </c>
      <c r="N18" s="57">
        <f t="shared" ref="N18:Z18" si="32">SUM(N6:N17)</f>
        <v>1492.6399999999999</v>
      </c>
      <c r="O18" s="130">
        <f t="shared" si="32"/>
        <v>260.8</v>
      </c>
      <c r="P18" s="56">
        <f t="shared" si="32"/>
        <v>468.8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</v>
      </c>
      <c r="AG18" s="117">
        <f t="shared" si="17"/>
        <v>130.4</v>
      </c>
      <c r="AH18" s="118">
        <f t="shared" si="18"/>
        <v>75.224999999999994</v>
      </c>
      <c r="AJ18" s="174">
        <f t="shared" ref="AJ18" si="34">AF18/SUM(AF18:AH18)</f>
        <v>4.8396854204476713E-3</v>
      </c>
      <c r="AK18" s="174">
        <f t="shared" si="19"/>
        <v>0.63109497882637633</v>
      </c>
      <c r="AL18" s="174">
        <f t="shared" si="20"/>
        <v>0.36406533575317601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5"/>
      <c r="D6" s="245"/>
      <c r="E6" s="245"/>
      <c r="F6" s="245"/>
      <c r="G6" s="245"/>
      <c r="H6" s="245"/>
      <c r="I6" s="245"/>
      <c r="J6" s="245"/>
      <c r="K6" s="2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45"/>
      <c r="D7" s="245"/>
      <c r="E7" s="245"/>
      <c r="F7" s="245"/>
      <c r="G7" s="245"/>
      <c r="H7" s="245"/>
      <c r="I7" s="245"/>
      <c r="J7" s="245"/>
      <c r="K7" s="245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45"/>
      <c r="D8" s="245"/>
      <c r="E8" s="245"/>
      <c r="F8" s="245"/>
      <c r="G8" s="245"/>
      <c r="H8" s="245"/>
      <c r="I8" s="245"/>
      <c r="J8" s="245"/>
      <c r="K8" s="245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45"/>
      <c r="D9" s="245"/>
      <c r="E9" s="245"/>
      <c r="F9" s="245"/>
      <c r="G9" s="245"/>
      <c r="H9" s="245"/>
      <c r="I9" s="245"/>
      <c r="J9" s="245"/>
      <c r="K9" s="245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45"/>
      <c r="D10" s="245"/>
      <c r="E10" s="245"/>
      <c r="F10" s="245"/>
      <c r="G10" s="245"/>
      <c r="H10" s="245"/>
      <c r="I10" s="245"/>
      <c r="J10" s="245"/>
      <c r="K10" s="245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45"/>
      <c r="D11" s="245"/>
      <c r="E11" s="245"/>
      <c r="F11" s="245"/>
      <c r="G11" s="245"/>
      <c r="H11" s="245"/>
      <c r="I11" s="245"/>
      <c r="J11" s="245"/>
      <c r="K11" s="245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45"/>
      <c r="D12" s="245"/>
      <c r="E12" s="245"/>
      <c r="F12" s="245"/>
      <c r="G12" s="245"/>
      <c r="H12" s="245"/>
      <c r="I12" s="245"/>
      <c r="J12" s="245"/>
      <c r="K12" s="245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45"/>
      <c r="D13" s="245"/>
      <c r="E13" s="245"/>
      <c r="F13" s="245"/>
      <c r="G13" s="245"/>
      <c r="H13" s="245"/>
      <c r="I13" s="245"/>
      <c r="J13" s="245"/>
      <c r="K13" s="245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45"/>
      <c r="D14" s="245"/>
      <c r="E14" s="245"/>
      <c r="F14" s="245"/>
      <c r="G14" s="245"/>
      <c r="H14" s="245"/>
      <c r="I14" s="245"/>
      <c r="J14" s="245"/>
      <c r="K14" s="245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45"/>
      <c r="D15" s="245"/>
      <c r="E15" s="245"/>
      <c r="F15" s="245"/>
      <c r="G15" s="245"/>
      <c r="H15" s="245"/>
      <c r="I15" s="245"/>
      <c r="J15" s="245"/>
      <c r="K15" s="245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45"/>
      <c r="D16" s="245"/>
      <c r="E16" s="245"/>
      <c r="F16" s="245"/>
      <c r="G16" s="245"/>
      <c r="H16" s="245"/>
      <c r="I16" s="245"/>
      <c r="J16" s="245"/>
      <c r="K16" s="245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45"/>
      <c r="D17" s="245"/>
      <c r="E17" s="245"/>
      <c r="F17" s="245"/>
      <c r="G17" s="245"/>
      <c r="H17" s="245"/>
      <c r="I17" s="245"/>
      <c r="J17" s="245"/>
      <c r="K17" s="245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36</v>
      </c>
      <c r="D9" s="29"/>
      <c r="E9" s="37"/>
      <c r="F9" s="33">
        <v>12</v>
      </c>
      <c r="G9" s="29">
        <v>0</v>
      </c>
      <c r="H9" s="62">
        <v>0</v>
      </c>
      <c r="I9" s="33">
        <v>27</v>
      </c>
      <c r="J9" s="29">
        <v>27</v>
      </c>
      <c r="K9" s="37">
        <v>27</v>
      </c>
      <c r="L9" s="38">
        <f t="shared" si="2"/>
        <v>3.2250000000000001</v>
      </c>
      <c r="M9" s="97">
        <f t="shared" si="3"/>
        <v>7925.67</v>
      </c>
      <c r="N9" s="62">
        <f t="shared" si="4"/>
        <v>12.72</v>
      </c>
      <c r="O9" s="46">
        <f t="shared" si="5"/>
        <v>0.6</v>
      </c>
      <c r="P9" s="43">
        <f t="shared" si="6"/>
        <v>4.05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1.2600000000000002</v>
      </c>
      <c r="V9" s="79">
        <f t="shared" si="12"/>
        <v>0</v>
      </c>
      <c r="W9" s="79">
        <f t="shared" si="13"/>
        <v>0</v>
      </c>
      <c r="X9" s="80">
        <f t="shared" si="14"/>
        <v>1.2600000000000002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0.9</v>
      </c>
      <c r="AG9" s="105">
        <f t="shared" si="17"/>
        <v>0.3</v>
      </c>
      <c r="AH9" s="111">
        <f t="shared" si="18"/>
        <v>0.3</v>
      </c>
      <c r="AJ9" s="173">
        <f t="shared" si="1"/>
        <v>0.6</v>
      </c>
      <c r="AK9" s="173">
        <f t="shared" si="19"/>
        <v>0.19999999999999998</v>
      </c>
      <c r="AL9" s="173">
        <f t="shared" si="20"/>
        <v>0.19999999999999998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10</v>
      </c>
      <c r="H11" s="62">
        <v>15</v>
      </c>
      <c r="I11" s="33">
        <v>109</v>
      </c>
      <c r="J11" s="29">
        <v>51</v>
      </c>
      <c r="K11" s="37">
        <v>160</v>
      </c>
      <c r="L11" s="38">
        <f t="shared" si="2"/>
        <v>9</v>
      </c>
      <c r="M11" s="97">
        <f t="shared" si="3"/>
        <v>25343.3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0.625</v>
      </c>
      <c r="AJ11" s="173">
        <f t="shared" si="1"/>
        <v>0</v>
      </c>
      <c r="AK11" s="173">
        <f t="shared" si="19"/>
        <v>0.61538461538461542</v>
      </c>
      <c r="AL11" s="173">
        <f t="shared" si="20"/>
        <v>0.38461538461538464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36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27</v>
      </c>
      <c r="G18" s="55">
        <f t="shared" si="31"/>
        <v>10</v>
      </c>
      <c r="H18" s="57">
        <f t="shared" si="31"/>
        <v>15</v>
      </c>
      <c r="I18" s="130">
        <f t="shared" si="31"/>
        <v>136</v>
      </c>
      <c r="J18" s="55">
        <f t="shared" si="31"/>
        <v>78</v>
      </c>
      <c r="K18" s="57">
        <f t="shared" si="31"/>
        <v>187</v>
      </c>
      <c r="L18" s="54">
        <f t="shared" si="2"/>
        <v>12.225</v>
      </c>
      <c r="M18" s="99">
        <f>SUM(M6:M17)</f>
        <v>33268.97</v>
      </c>
      <c r="N18" s="57">
        <f t="shared" ref="N18:Z18" si="32">SUM(N6:N17)</f>
        <v>53.92</v>
      </c>
      <c r="O18" s="130">
        <f t="shared" si="32"/>
        <v>2.6</v>
      </c>
      <c r="P18" s="56">
        <f t="shared" si="32"/>
        <v>20.05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1.2600000000000002</v>
      </c>
      <c r="V18" s="73">
        <f t="shared" si="32"/>
        <v>0</v>
      </c>
      <c r="W18" s="73">
        <f t="shared" si="32"/>
        <v>0</v>
      </c>
      <c r="X18" s="77">
        <f t="shared" si="32"/>
        <v>1.2600000000000002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0.9</v>
      </c>
      <c r="AG18" s="117">
        <f t="shared" si="17"/>
        <v>1.3</v>
      </c>
      <c r="AH18" s="118">
        <f t="shared" si="18"/>
        <v>0.92500000000000004</v>
      </c>
      <c r="AJ18" s="174">
        <f t="shared" ref="AJ18" si="34">AF18/SUM(AF18:AH18)</f>
        <v>0.28800000000000003</v>
      </c>
      <c r="AK18" s="174">
        <f t="shared" si="19"/>
        <v>0.41600000000000004</v>
      </c>
      <c r="AL18" s="174">
        <f t="shared" si="20"/>
        <v>0.29600000000000004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66</v>
      </c>
      <c r="G9" s="29">
        <v>66</v>
      </c>
      <c r="H9" s="62">
        <v>40</v>
      </c>
      <c r="I9" s="33">
        <v>8</v>
      </c>
      <c r="J9" s="29">
        <v>5</v>
      </c>
      <c r="K9" s="37">
        <v>7</v>
      </c>
      <c r="L9" s="38">
        <f t="shared" si="2"/>
        <v>5.4</v>
      </c>
      <c r="M9" s="97">
        <f t="shared" si="3"/>
        <v>11417.87</v>
      </c>
      <c r="N9" s="62">
        <f t="shared" si="4"/>
        <v>15.88</v>
      </c>
      <c r="O9" s="46">
        <f t="shared" si="5"/>
        <v>8.6</v>
      </c>
      <c r="P9" s="43">
        <f t="shared" si="6"/>
        <v>1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4.3</v>
      </c>
      <c r="AH9" s="111">
        <f t="shared" si="18"/>
        <v>3.3</v>
      </c>
      <c r="AJ9" s="173">
        <f t="shared" si="1"/>
        <v>7.3170731707317083E-2</v>
      </c>
      <c r="AK9" s="173">
        <f t="shared" si="19"/>
        <v>0.52439024390243905</v>
      </c>
      <c r="AL9" s="173">
        <f t="shared" si="20"/>
        <v>0.40243902439024393</v>
      </c>
    </row>
    <row r="10" spans="1:38" x14ac:dyDescent="0.3">
      <c r="A10" s="30">
        <v>5</v>
      </c>
      <c r="B10" s="128" t="s">
        <v>92</v>
      </c>
      <c r="C10" s="122">
        <v>144</v>
      </c>
      <c r="D10" s="29"/>
      <c r="E10" s="37"/>
      <c r="F10" s="33">
        <v>70</v>
      </c>
      <c r="G10" s="29">
        <v>70</v>
      </c>
      <c r="H10" s="62">
        <v>20</v>
      </c>
      <c r="I10" s="33">
        <v>95</v>
      </c>
      <c r="J10" s="29">
        <v>70</v>
      </c>
      <c r="K10" s="37">
        <v>75</v>
      </c>
      <c r="L10" s="38">
        <f t="shared" si="2"/>
        <v>13.6</v>
      </c>
      <c r="M10" s="97">
        <f t="shared" si="3"/>
        <v>31476.720000000001</v>
      </c>
      <c r="N10" s="62">
        <f t="shared" si="4"/>
        <v>48.64</v>
      </c>
      <c r="O10" s="46">
        <f t="shared" si="5"/>
        <v>8</v>
      </c>
      <c r="P10" s="43">
        <f t="shared" si="6"/>
        <v>12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5.0400000000000009</v>
      </c>
      <c r="V10" s="79">
        <f t="shared" si="12"/>
        <v>0</v>
      </c>
      <c r="W10" s="79">
        <f t="shared" si="13"/>
        <v>0</v>
      </c>
      <c r="X10" s="80">
        <f t="shared" si="14"/>
        <v>5.0400000000000009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3.6</v>
      </c>
      <c r="AG10" s="105">
        <f t="shared" si="17"/>
        <v>4</v>
      </c>
      <c r="AH10" s="111">
        <f t="shared" si="18"/>
        <v>3.5</v>
      </c>
      <c r="AJ10" s="173">
        <f t="shared" si="1"/>
        <v>0.32432432432432434</v>
      </c>
      <c r="AK10" s="173">
        <f t="shared" si="19"/>
        <v>0.3603603603603604</v>
      </c>
      <c r="AL10" s="173">
        <f t="shared" si="20"/>
        <v>0.31531531531531531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12</v>
      </c>
      <c r="G11" s="29">
        <v>12</v>
      </c>
      <c r="H11" s="62">
        <v>12</v>
      </c>
      <c r="I11" s="33">
        <v>14</v>
      </c>
      <c r="J11" s="29">
        <v>27</v>
      </c>
      <c r="K11" s="37">
        <v>74</v>
      </c>
      <c r="L11" s="38">
        <f t="shared" si="2"/>
        <v>3.7749999999999999</v>
      </c>
      <c r="M11" s="97">
        <f t="shared" si="3"/>
        <v>10242.25</v>
      </c>
      <c r="N11" s="62">
        <f t="shared" si="4"/>
        <v>16.32</v>
      </c>
      <c r="O11" s="46">
        <f t="shared" si="5"/>
        <v>1.8</v>
      </c>
      <c r="P11" s="43">
        <f t="shared" si="6"/>
        <v>5.75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0.9</v>
      </c>
      <c r="AH11" s="111">
        <f t="shared" si="18"/>
        <v>0.6</v>
      </c>
      <c r="AJ11" s="173">
        <f t="shared" si="1"/>
        <v>0</v>
      </c>
      <c r="AK11" s="173">
        <f t="shared" si="19"/>
        <v>0.6</v>
      </c>
      <c r="AL11" s="173">
        <f t="shared" si="20"/>
        <v>0.39999999999999997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200</v>
      </c>
      <c r="D14" s="29"/>
      <c r="E14" s="37"/>
      <c r="F14" s="33">
        <v>520</v>
      </c>
      <c r="G14" s="29">
        <v>520</v>
      </c>
      <c r="H14" s="62">
        <v>560</v>
      </c>
      <c r="I14" s="33">
        <v>520</v>
      </c>
      <c r="J14" s="29">
        <v>480</v>
      </c>
      <c r="K14" s="37">
        <v>560</v>
      </c>
      <c r="L14" s="38">
        <f t="shared" si="2"/>
        <v>84</v>
      </c>
      <c r="M14" s="97">
        <f t="shared" si="3"/>
        <v>205104.4</v>
      </c>
      <c r="N14" s="62">
        <f t="shared" si="4"/>
        <v>311.2</v>
      </c>
      <c r="O14" s="46">
        <f t="shared" si="5"/>
        <v>80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7.0000000000000009</v>
      </c>
      <c r="V14" s="79">
        <f t="shared" si="12"/>
        <v>0</v>
      </c>
      <c r="W14" s="79">
        <f t="shared" si="13"/>
        <v>0</v>
      </c>
      <c r="X14" s="80">
        <f t="shared" si="14"/>
        <v>7.0000000000000009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5</v>
      </c>
      <c r="AG14" s="105">
        <f t="shared" si="17"/>
        <v>40</v>
      </c>
      <c r="AH14" s="111">
        <f t="shared" si="18"/>
        <v>26</v>
      </c>
      <c r="AJ14" s="173">
        <f t="shared" si="1"/>
        <v>7.0422535211267609E-2</v>
      </c>
      <c r="AK14" s="173">
        <f t="shared" si="19"/>
        <v>0.56338028169014087</v>
      </c>
      <c r="AL14" s="173">
        <f t="shared" si="20"/>
        <v>0.36619718309859156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246"/>
      <c r="G15" s="247"/>
      <c r="H15" s="248"/>
      <c r="I15" s="246"/>
      <c r="J15" s="247"/>
      <c r="K15" s="249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368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668</v>
      </c>
      <c r="G18" s="55">
        <f t="shared" si="31"/>
        <v>668</v>
      </c>
      <c r="H18" s="57">
        <f t="shared" si="31"/>
        <v>632</v>
      </c>
      <c r="I18" s="130">
        <f t="shared" si="31"/>
        <v>637</v>
      </c>
      <c r="J18" s="55">
        <f t="shared" si="31"/>
        <v>582</v>
      </c>
      <c r="K18" s="57">
        <f t="shared" si="31"/>
        <v>716</v>
      </c>
      <c r="L18" s="54">
        <f t="shared" si="2"/>
        <v>106.77500000000001</v>
      </c>
      <c r="M18" s="99">
        <f>SUM(M6:M17)</f>
        <v>258241.24</v>
      </c>
      <c r="N18" s="57">
        <f t="shared" ref="N18:Z18" si="32">SUM(N6:N17)</f>
        <v>392.03999999999996</v>
      </c>
      <c r="O18" s="130">
        <f t="shared" si="32"/>
        <v>98.4</v>
      </c>
      <c r="P18" s="56">
        <f t="shared" si="32"/>
        <v>96.75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12.880000000000003</v>
      </c>
      <c r="V18" s="73">
        <f t="shared" si="32"/>
        <v>0</v>
      </c>
      <c r="W18" s="73">
        <f t="shared" si="32"/>
        <v>0</v>
      </c>
      <c r="X18" s="77">
        <f t="shared" si="32"/>
        <v>12.880000000000003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9.1999999999999993</v>
      </c>
      <c r="AG18" s="117">
        <f t="shared" si="17"/>
        <v>49.2</v>
      </c>
      <c r="AH18" s="118">
        <f t="shared" si="18"/>
        <v>33.4</v>
      </c>
      <c r="AJ18" s="174">
        <f t="shared" ref="AJ18" si="34">AF18/SUM(AF18:AH18)</f>
        <v>0.10021786492374726</v>
      </c>
      <c r="AK18" s="174">
        <f t="shared" si="19"/>
        <v>0.53594771241830064</v>
      </c>
      <c r="AL18" s="174">
        <f t="shared" si="20"/>
        <v>0.36383442265795202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46190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220</v>
      </c>
      <c r="G8" s="29">
        <v>240</v>
      </c>
      <c r="H8" s="62">
        <v>160</v>
      </c>
      <c r="I8" s="33">
        <v>295</v>
      </c>
      <c r="J8" s="29">
        <v>250</v>
      </c>
      <c r="K8" s="37">
        <v>415</v>
      </c>
      <c r="L8" s="38">
        <f t="shared" si="2"/>
        <v>42.5</v>
      </c>
      <c r="M8" s="97">
        <f t="shared" si="3"/>
        <v>106968.75</v>
      </c>
      <c r="N8" s="62">
        <f t="shared" si="4"/>
        <v>165.8</v>
      </c>
      <c r="O8" s="46">
        <f t="shared" si="5"/>
        <v>31</v>
      </c>
      <c r="P8" s="43">
        <f t="shared" si="6"/>
        <v>48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15.5</v>
      </c>
      <c r="AH8" s="111">
        <f t="shared" si="18"/>
        <v>11.5</v>
      </c>
      <c r="AJ8" s="173">
        <f t="shared" si="1"/>
        <v>0.1</v>
      </c>
      <c r="AK8" s="173">
        <f t="shared" si="19"/>
        <v>0.51666666666666672</v>
      </c>
      <c r="AL8" s="173">
        <f t="shared" si="20"/>
        <v>0.38333333333333336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54</v>
      </c>
      <c r="G9" s="29">
        <v>25</v>
      </c>
      <c r="H9" s="62">
        <v>25</v>
      </c>
      <c r="I9" s="33">
        <v>96</v>
      </c>
      <c r="J9" s="29">
        <v>61</v>
      </c>
      <c r="K9" s="37">
        <v>101</v>
      </c>
      <c r="L9" s="38">
        <f t="shared" si="2"/>
        <v>9.65</v>
      </c>
      <c r="M9" s="97">
        <f t="shared" si="3"/>
        <v>25138.74</v>
      </c>
      <c r="N9" s="62">
        <f t="shared" si="4"/>
        <v>39.68</v>
      </c>
      <c r="O9" s="46">
        <f t="shared" si="5"/>
        <v>5.2</v>
      </c>
      <c r="P9" s="43">
        <f t="shared" si="6"/>
        <v>12.9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2.6</v>
      </c>
      <c r="AH9" s="111">
        <f t="shared" si="18"/>
        <v>1.9750000000000001</v>
      </c>
      <c r="AJ9" s="173">
        <f t="shared" si="1"/>
        <v>0.11594202898550722</v>
      </c>
      <c r="AK9" s="173">
        <f t="shared" si="19"/>
        <v>0.50241545893719797</v>
      </c>
      <c r="AL9" s="173">
        <f t="shared" si="20"/>
        <v>0.38164251207729466</v>
      </c>
    </row>
    <row r="10" spans="1:38" x14ac:dyDescent="0.3">
      <c r="A10" s="30">
        <v>5</v>
      </c>
      <c r="B10" s="128" t="s">
        <v>92</v>
      </c>
      <c r="C10" s="122">
        <v>114</v>
      </c>
      <c r="D10" s="29"/>
      <c r="E10" s="37"/>
      <c r="F10" s="33">
        <v>40</v>
      </c>
      <c r="G10" s="29">
        <v>45</v>
      </c>
      <c r="H10" s="62">
        <v>45</v>
      </c>
      <c r="I10" s="33">
        <v>20</v>
      </c>
      <c r="J10" s="29">
        <v>10</v>
      </c>
      <c r="K10" s="37">
        <v>10</v>
      </c>
      <c r="L10" s="38">
        <f t="shared" si="2"/>
        <v>7.1</v>
      </c>
      <c r="M10" s="97">
        <f t="shared" si="3"/>
        <v>14197.945</v>
      </c>
      <c r="N10" s="62">
        <f t="shared" si="4"/>
        <v>20.74</v>
      </c>
      <c r="O10" s="46">
        <f t="shared" si="5"/>
        <v>6.5</v>
      </c>
      <c r="P10" s="43">
        <f t="shared" si="6"/>
        <v>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3.99</v>
      </c>
      <c r="V10" s="79">
        <f t="shared" si="12"/>
        <v>0</v>
      </c>
      <c r="W10" s="79">
        <f t="shared" si="13"/>
        <v>0</v>
      </c>
      <c r="X10" s="80">
        <f t="shared" si="14"/>
        <v>3.99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2.85</v>
      </c>
      <c r="AG10" s="105">
        <f t="shared" si="17"/>
        <v>3.25</v>
      </c>
      <c r="AH10" s="111">
        <f t="shared" si="18"/>
        <v>2.125</v>
      </c>
      <c r="AJ10" s="173">
        <f t="shared" si="1"/>
        <v>0.34650455927051677</v>
      </c>
      <c r="AK10" s="173">
        <f t="shared" si="19"/>
        <v>0.39513677811550152</v>
      </c>
      <c r="AL10" s="173">
        <f t="shared" si="20"/>
        <v>0.25835866261398177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840</v>
      </c>
      <c r="G14" s="29">
        <v>840</v>
      </c>
      <c r="H14" s="62">
        <v>1000</v>
      </c>
      <c r="I14" s="33">
        <v>880</v>
      </c>
      <c r="J14" s="29">
        <v>920</v>
      </c>
      <c r="K14" s="37">
        <v>960</v>
      </c>
      <c r="L14" s="38">
        <f t="shared" si="2"/>
        <v>136</v>
      </c>
      <c r="M14" s="97">
        <f t="shared" si="3"/>
        <v>341085.9</v>
      </c>
      <c r="N14" s="62">
        <f t="shared" si="4"/>
        <v>518.79999999999995</v>
      </c>
      <c r="O14" s="46">
        <f t="shared" si="5"/>
        <v>134</v>
      </c>
      <c r="P14" s="43">
        <f t="shared" si="6"/>
        <v>138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67</v>
      </c>
      <c r="AH14" s="111">
        <f t="shared" si="18"/>
        <v>42</v>
      </c>
      <c r="AJ14" s="173">
        <f t="shared" si="1"/>
        <v>0</v>
      </c>
      <c r="AK14" s="173">
        <f t="shared" si="19"/>
        <v>0.61467889908256879</v>
      </c>
      <c r="AL14" s="173">
        <f t="shared" si="20"/>
        <v>0.38532110091743121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>
        <v>1600</v>
      </c>
      <c r="D17" s="49"/>
      <c r="E17" s="52"/>
      <c r="F17" s="53"/>
      <c r="G17" s="49"/>
      <c r="H17" s="62"/>
      <c r="I17" s="53">
        <v>520</v>
      </c>
      <c r="J17" s="49">
        <v>920</v>
      </c>
      <c r="K17" s="52">
        <v>960</v>
      </c>
      <c r="L17" s="51">
        <f t="shared" si="2"/>
        <v>100</v>
      </c>
      <c r="M17" s="98">
        <f t="shared" si="3"/>
        <v>237104.00000000003</v>
      </c>
      <c r="N17" s="63">
        <f t="shared" si="4"/>
        <v>384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56.000000000000007</v>
      </c>
      <c r="V17" s="82">
        <f t="shared" si="12"/>
        <v>0</v>
      </c>
      <c r="W17" s="82">
        <f t="shared" si="13"/>
        <v>0</v>
      </c>
      <c r="X17" s="83">
        <f t="shared" si="14"/>
        <v>56.000000000000007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40</v>
      </c>
      <c r="AG17" s="113">
        <f t="shared" si="17"/>
        <v>0</v>
      </c>
      <c r="AH17" s="114">
        <f t="shared" si="18"/>
        <v>0</v>
      </c>
      <c r="AJ17" s="173">
        <f t="shared" si="1"/>
        <v>1</v>
      </c>
      <c r="AK17" s="173">
        <f t="shared" si="19"/>
        <v>0</v>
      </c>
      <c r="AL17" s="173">
        <f t="shared" si="20"/>
        <v>0</v>
      </c>
    </row>
    <row r="18" spans="1:38" ht="13.5" thickBot="1" x14ac:dyDescent="0.35">
      <c r="A18" s="314" t="s">
        <v>48</v>
      </c>
      <c r="B18" s="315"/>
      <c r="C18" s="54">
        <f>SUM(C6:C17)</f>
        <v>1858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1154</v>
      </c>
      <c r="G18" s="55">
        <f t="shared" si="31"/>
        <v>1150</v>
      </c>
      <c r="H18" s="57">
        <f t="shared" si="31"/>
        <v>1230</v>
      </c>
      <c r="I18" s="130">
        <f t="shared" si="31"/>
        <v>1811</v>
      </c>
      <c r="J18" s="55">
        <f t="shared" si="31"/>
        <v>2161</v>
      </c>
      <c r="K18" s="57">
        <f t="shared" si="31"/>
        <v>2446</v>
      </c>
      <c r="L18" s="54">
        <f t="shared" si="2"/>
        <v>295.25</v>
      </c>
      <c r="M18" s="99">
        <f>SUM(M6:M17)</f>
        <v>724495.33500000008</v>
      </c>
      <c r="N18" s="57">
        <f t="shared" ref="N18:Z18" si="32">SUM(N6:N17)</f>
        <v>1129.02</v>
      </c>
      <c r="O18" s="130">
        <f t="shared" si="32"/>
        <v>176.7</v>
      </c>
      <c r="P18" s="56">
        <f t="shared" si="32"/>
        <v>200.9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65.03</v>
      </c>
      <c r="V18" s="73">
        <f t="shared" si="32"/>
        <v>0</v>
      </c>
      <c r="W18" s="73">
        <f t="shared" si="32"/>
        <v>0</v>
      </c>
      <c r="X18" s="77">
        <f t="shared" si="32"/>
        <v>65.03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46.45</v>
      </c>
      <c r="AG18" s="117">
        <f t="shared" si="17"/>
        <v>88.35</v>
      </c>
      <c r="AH18" s="118">
        <f t="shared" si="18"/>
        <v>57.6</v>
      </c>
      <c r="AJ18" s="174">
        <f t="shared" ref="AJ18" si="34">AF18/SUM(AF18:AH18)</f>
        <v>0.24142411642411643</v>
      </c>
      <c r="AK18" s="174">
        <f t="shared" si="19"/>
        <v>0.45919958419958418</v>
      </c>
      <c r="AL18" s="174">
        <f t="shared" si="20"/>
        <v>0.29937629937629939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46191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/>
      <c r="G9" s="29"/>
      <c r="H9" s="62"/>
      <c r="I9" s="33">
        <v>60</v>
      </c>
      <c r="J9" s="29">
        <v>40</v>
      </c>
      <c r="K9" s="37">
        <v>60</v>
      </c>
      <c r="L9" s="38">
        <f t="shared" si="2"/>
        <v>5.6</v>
      </c>
      <c r="M9" s="97">
        <f t="shared" si="3"/>
        <v>14133.119999999999</v>
      </c>
      <c r="N9" s="62">
        <f t="shared" si="4"/>
        <v>23.04</v>
      </c>
      <c r="O9" s="46">
        <f t="shared" si="5"/>
        <v>0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0</v>
      </c>
      <c r="AH9" s="111">
        <f t="shared" si="18"/>
        <v>0</v>
      </c>
      <c r="AJ9" s="173">
        <f t="shared" si="1"/>
        <v>1</v>
      </c>
      <c r="AK9" s="173">
        <f t="shared" si="19"/>
        <v>0</v>
      </c>
      <c r="AL9" s="173">
        <f t="shared" si="20"/>
        <v>0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196</v>
      </c>
      <c r="G10" s="29">
        <v>193</v>
      </c>
      <c r="H10" s="62">
        <v>154</v>
      </c>
      <c r="I10" s="33">
        <v>170</v>
      </c>
      <c r="J10" s="29">
        <v>145</v>
      </c>
      <c r="K10" s="37">
        <v>145</v>
      </c>
      <c r="L10" s="38">
        <f t="shared" si="2"/>
        <v>27.324999999999999</v>
      </c>
      <c r="M10" s="97">
        <f t="shared" si="3"/>
        <v>65432.237500000003</v>
      </c>
      <c r="N10" s="62">
        <f t="shared" si="4"/>
        <v>98.61</v>
      </c>
      <c r="O10" s="46">
        <f t="shared" si="5"/>
        <v>27.15</v>
      </c>
      <c r="P10" s="43">
        <f t="shared" si="6"/>
        <v>23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13.574999999999999</v>
      </c>
      <c r="AH10" s="111">
        <f t="shared" si="18"/>
        <v>9.7249999999999996</v>
      </c>
      <c r="AJ10" s="173">
        <f t="shared" si="1"/>
        <v>8.8062622309197661E-2</v>
      </c>
      <c r="AK10" s="173">
        <f t="shared" si="19"/>
        <v>0.53131115459882583</v>
      </c>
      <c r="AL10" s="173">
        <f t="shared" si="20"/>
        <v>0.38062622309197652</v>
      </c>
    </row>
    <row r="11" spans="1:38" x14ac:dyDescent="0.3">
      <c r="A11" s="30">
        <v>6</v>
      </c>
      <c r="B11" s="128" t="s">
        <v>93</v>
      </c>
      <c r="C11" s="122">
        <v>100</v>
      </c>
      <c r="D11" s="29"/>
      <c r="E11" s="37"/>
      <c r="F11" s="33">
        <v>67</v>
      </c>
      <c r="G11" s="29">
        <v>57</v>
      </c>
      <c r="H11" s="62">
        <v>54</v>
      </c>
      <c r="I11" s="33">
        <v>132</v>
      </c>
      <c r="J11" s="29">
        <v>112</v>
      </c>
      <c r="K11" s="37">
        <v>126</v>
      </c>
      <c r="L11" s="38">
        <f t="shared" si="2"/>
        <v>16.2</v>
      </c>
      <c r="M11" s="97">
        <f t="shared" si="3"/>
        <v>40138.125</v>
      </c>
      <c r="N11" s="62">
        <f t="shared" si="4"/>
        <v>62.86</v>
      </c>
      <c r="O11" s="46">
        <f t="shared" si="5"/>
        <v>8.9</v>
      </c>
      <c r="P11" s="43">
        <f t="shared" si="6"/>
        <v>18.5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3.5000000000000004</v>
      </c>
      <c r="V11" s="79">
        <f t="shared" si="12"/>
        <v>0</v>
      </c>
      <c r="W11" s="79">
        <f t="shared" si="13"/>
        <v>0</v>
      </c>
      <c r="X11" s="80">
        <f t="shared" si="14"/>
        <v>3.5000000000000004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2.5</v>
      </c>
      <c r="AG11" s="105">
        <f t="shared" si="17"/>
        <v>4.45</v>
      </c>
      <c r="AH11" s="111">
        <f t="shared" si="18"/>
        <v>3.1</v>
      </c>
      <c r="AJ11" s="173">
        <f t="shared" si="1"/>
        <v>0.24875621890547261</v>
      </c>
      <c r="AK11" s="173">
        <f t="shared" si="19"/>
        <v>0.44278606965174128</v>
      </c>
      <c r="AL11" s="173">
        <f t="shared" si="20"/>
        <v>0.30845771144278605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1640</v>
      </c>
      <c r="G14" s="29">
        <v>2360</v>
      </c>
      <c r="H14" s="62">
        <v>3960</v>
      </c>
      <c r="I14" s="33">
        <v>2880</v>
      </c>
      <c r="J14" s="29">
        <v>2520</v>
      </c>
      <c r="K14" s="37">
        <v>4920</v>
      </c>
      <c r="L14" s="38">
        <f t="shared" si="2"/>
        <v>457</v>
      </c>
      <c r="M14" s="97">
        <f t="shared" si="3"/>
        <v>1167246.3</v>
      </c>
      <c r="N14" s="62">
        <f t="shared" si="4"/>
        <v>1795.6</v>
      </c>
      <c r="O14" s="46">
        <f t="shared" si="5"/>
        <v>398</v>
      </c>
      <c r="P14" s="43">
        <f t="shared" si="6"/>
        <v>516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199</v>
      </c>
      <c r="AH14" s="111">
        <f t="shared" si="18"/>
        <v>100</v>
      </c>
      <c r="AJ14" s="173">
        <f t="shared" si="1"/>
        <v>0</v>
      </c>
      <c r="AK14" s="173">
        <f t="shared" si="19"/>
        <v>0.66555183946488294</v>
      </c>
      <c r="AL14" s="173">
        <f t="shared" si="20"/>
        <v>0.33444816053511706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254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1903</v>
      </c>
      <c r="G18" s="55">
        <f t="shared" si="31"/>
        <v>2610</v>
      </c>
      <c r="H18" s="57">
        <f t="shared" si="31"/>
        <v>4168</v>
      </c>
      <c r="I18" s="130">
        <f t="shared" si="31"/>
        <v>3242</v>
      </c>
      <c r="J18" s="55">
        <f t="shared" si="31"/>
        <v>2817</v>
      </c>
      <c r="K18" s="57">
        <f t="shared" si="31"/>
        <v>5251</v>
      </c>
      <c r="L18" s="54">
        <f t="shared" si="2"/>
        <v>506.125</v>
      </c>
      <c r="M18" s="99">
        <f>SUM(M6:M17)</f>
        <v>1286949.7825</v>
      </c>
      <c r="N18" s="57">
        <f t="shared" ref="N18:Z18" si="32">SUM(N6:N17)</f>
        <v>1980.11</v>
      </c>
      <c r="O18" s="130">
        <f t="shared" si="32"/>
        <v>434.05</v>
      </c>
      <c r="P18" s="56">
        <f t="shared" si="32"/>
        <v>565.5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8.89</v>
      </c>
      <c r="V18" s="73">
        <f t="shared" si="32"/>
        <v>0</v>
      </c>
      <c r="W18" s="73">
        <f t="shared" si="32"/>
        <v>0</v>
      </c>
      <c r="X18" s="77">
        <f t="shared" si="32"/>
        <v>8.89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6.35</v>
      </c>
      <c r="AG18" s="117">
        <f t="shared" si="17"/>
        <v>217.02500000000001</v>
      </c>
      <c r="AH18" s="118">
        <f t="shared" si="18"/>
        <v>112.825</v>
      </c>
      <c r="AJ18" s="174">
        <f t="shared" ref="AJ18" si="34">AF18/SUM(AF18:AH18)</f>
        <v>1.8887566924449734E-2</v>
      </c>
      <c r="AK18" s="174">
        <f t="shared" si="19"/>
        <v>0.64552349791790609</v>
      </c>
      <c r="AL18" s="174">
        <f t="shared" si="20"/>
        <v>0.33558893515764426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46192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>
        <v>800</v>
      </c>
      <c r="J8" s="29">
        <v>400</v>
      </c>
      <c r="K8" s="37">
        <v>800</v>
      </c>
      <c r="L8" s="38">
        <f t="shared" si="2"/>
        <v>50</v>
      </c>
      <c r="M8" s="97">
        <f t="shared" si="3"/>
        <v>145280</v>
      </c>
      <c r="N8" s="62">
        <f t="shared" si="4"/>
        <v>240</v>
      </c>
      <c r="O8" s="46">
        <f t="shared" si="5"/>
        <v>0</v>
      </c>
      <c r="P8" s="43">
        <f t="shared" si="6"/>
        <v>100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25</v>
      </c>
      <c r="G9" s="29">
        <v>10</v>
      </c>
      <c r="H9" s="62">
        <v>25</v>
      </c>
      <c r="I9" s="33"/>
      <c r="J9" s="29"/>
      <c r="K9" s="37"/>
      <c r="L9" s="38">
        <f t="shared" si="2"/>
        <v>1.5</v>
      </c>
      <c r="M9" s="97">
        <f t="shared" si="3"/>
        <v>3147.75</v>
      </c>
      <c r="N9" s="62">
        <f t="shared" si="4"/>
        <v>4.2</v>
      </c>
      <c r="O9" s="46">
        <f t="shared" si="5"/>
        <v>3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1.5</v>
      </c>
      <c r="AH9" s="111">
        <f t="shared" si="18"/>
        <v>0.875</v>
      </c>
      <c r="AJ9" s="173">
        <f t="shared" si="1"/>
        <v>0</v>
      </c>
      <c r="AK9" s="173">
        <f t="shared" si="19"/>
        <v>0.63157894736842102</v>
      </c>
      <c r="AL9" s="173">
        <f t="shared" si="20"/>
        <v>0.36842105263157893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12</v>
      </c>
      <c r="D11" s="29"/>
      <c r="E11" s="37"/>
      <c r="F11" s="33">
        <v>46</v>
      </c>
      <c r="G11" s="29">
        <v>86</v>
      </c>
      <c r="H11" s="62">
        <v>46</v>
      </c>
      <c r="I11" s="33">
        <v>116</v>
      </c>
      <c r="J11" s="29">
        <v>66</v>
      </c>
      <c r="K11" s="37">
        <v>76</v>
      </c>
      <c r="L11" s="38">
        <f t="shared" si="2"/>
        <v>11.2</v>
      </c>
      <c r="M11" s="97">
        <f t="shared" si="3"/>
        <v>28550.204999999994</v>
      </c>
      <c r="N11" s="62">
        <f t="shared" si="4"/>
        <v>44.14</v>
      </c>
      <c r="O11" s="46">
        <f t="shared" si="5"/>
        <v>8.9</v>
      </c>
      <c r="P11" s="43">
        <f t="shared" si="6"/>
        <v>12.9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0.42000000000000004</v>
      </c>
      <c r="V11" s="79">
        <f t="shared" si="12"/>
        <v>0</v>
      </c>
      <c r="W11" s="79">
        <f t="shared" si="13"/>
        <v>0</v>
      </c>
      <c r="X11" s="80">
        <f t="shared" si="14"/>
        <v>0.42000000000000004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0.3</v>
      </c>
      <c r="AG11" s="105">
        <f t="shared" si="17"/>
        <v>4.45</v>
      </c>
      <c r="AH11" s="111">
        <f t="shared" si="18"/>
        <v>3.3</v>
      </c>
      <c r="AJ11" s="173">
        <f t="shared" si="1"/>
        <v>3.7267080745341609E-2</v>
      </c>
      <c r="AK11" s="173">
        <f t="shared" si="19"/>
        <v>0.55279503105590055</v>
      </c>
      <c r="AL11" s="173">
        <f t="shared" si="20"/>
        <v>0.40993788819875771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f>920-160</f>
        <v>760</v>
      </c>
      <c r="G14" s="29">
        <f>840-160</f>
        <v>680</v>
      </c>
      <c r="H14" s="62">
        <f>1160-160</f>
        <v>1000</v>
      </c>
      <c r="I14" s="33">
        <f>1080-160</f>
        <v>920</v>
      </c>
      <c r="J14" s="29">
        <f>880-160</f>
        <v>720</v>
      </c>
      <c r="K14" s="37">
        <f>1360-160</f>
        <v>1200</v>
      </c>
      <c r="L14" s="38">
        <f t="shared" si="2"/>
        <v>132</v>
      </c>
      <c r="M14" s="97">
        <f t="shared" si="3"/>
        <v>334306.09999999998</v>
      </c>
      <c r="N14" s="62">
        <f t="shared" si="4"/>
        <v>511.6</v>
      </c>
      <c r="O14" s="46">
        <f t="shared" si="5"/>
        <v>122</v>
      </c>
      <c r="P14" s="43">
        <f t="shared" si="6"/>
        <v>142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61</v>
      </c>
      <c r="AH14" s="111">
        <f t="shared" si="18"/>
        <v>36</v>
      </c>
      <c r="AJ14" s="173">
        <f t="shared" si="1"/>
        <v>0</v>
      </c>
      <c r="AK14" s="173">
        <f t="shared" si="19"/>
        <v>0.62886597938144329</v>
      </c>
      <c r="AL14" s="173">
        <f t="shared" si="20"/>
        <v>0.37113402061855671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831</v>
      </c>
      <c r="G18" s="55">
        <f t="shared" si="31"/>
        <v>776</v>
      </c>
      <c r="H18" s="57">
        <f t="shared" si="31"/>
        <v>1071</v>
      </c>
      <c r="I18" s="130">
        <f t="shared" si="31"/>
        <v>1836</v>
      </c>
      <c r="J18" s="55">
        <f t="shared" si="31"/>
        <v>1186</v>
      </c>
      <c r="K18" s="57">
        <f t="shared" si="31"/>
        <v>2076</v>
      </c>
      <c r="L18" s="54">
        <f t="shared" si="2"/>
        <v>194.7</v>
      </c>
      <c r="M18" s="99">
        <f>SUM(M6:M17)</f>
        <v>511284.05499999993</v>
      </c>
      <c r="N18" s="57">
        <f t="shared" ref="N18:Z18" si="32">SUM(N6:N17)</f>
        <v>799.94</v>
      </c>
      <c r="O18" s="130">
        <f t="shared" si="32"/>
        <v>133.9</v>
      </c>
      <c r="P18" s="56">
        <f t="shared" si="32"/>
        <v>254.9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0.42000000000000004</v>
      </c>
      <c r="V18" s="73">
        <f t="shared" si="32"/>
        <v>0</v>
      </c>
      <c r="W18" s="73">
        <f t="shared" si="32"/>
        <v>0</v>
      </c>
      <c r="X18" s="77">
        <f t="shared" si="32"/>
        <v>0.42000000000000004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0.3</v>
      </c>
      <c r="AG18" s="117">
        <f t="shared" si="17"/>
        <v>66.95</v>
      </c>
      <c r="AH18" s="118">
        <f t="shared" si="18"/>
        <v>40.174999999999997</v>
      </c>
      <c r="AJ18" s="174">
        <f t="shared" ref="AJ18" si="34">AF18/SUM(AF18:AH18)</f>
        <v>2.7926460321154294E-3</v>
      </c>
      <c r="AK18" s="174">
        <f t="shared" si="19"/>
        <v>0.62322550616709338</v>
      </c>
      <c r="AL18" s="174">
        <f t="shared" si="20"/>
        <v>0.37398184780079125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2"/>
  <sheetViews>
    <sheetView workbookViewId="0">
      <selection activeCell="L19" sqref="L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46193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200</v>
      </c>
      <c r="D8" s="29"/>
      <c r="E8" s="37"/>
      <c r="F8" s="33">
        <v>60</v>
      </c>
      <c r="G8" s="29">
        <v>60</v>
      </c>
      <c r="H8" s="62"/>
      <c r="I8" s="33">
        <v>80</v>
      </c>
      <c r="J8" s="29">
        <v>80</v>
      </c>
      <c r="K8" s="37">
        <v>150</v>
      </c>
      <c r="L8" s="38">
        <f t="shared" si="2"/>
        <v>15.75</v>
      </c>
      <c r="M8" s="97">
        <f t="shared" si="3"/>
        <v>36659.9</v>
      </c>
      <c r="N8" s="62">
        <f t="shared" si="4"/>
        <v>57.6</v>
      </c>
      <c r="O8" s="46">
        <f t="shared" si="5"/>
        <v>6</v>
      </c>
      <c r="P8" s="43">
        <f t="shared" si="6"/>
        <v>15.5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7.0000000000000009</v>
      </c>
      <c r="V8" s="79">
        <f t="shared" si="12"/>
        <v>0</v>
      </c>
      <c r="W8" s="79">
        <f t="shared" si="13"/>
        <v>0</v>
      </c>
      <c r="X8" s="80">
        <f t="shared" si="14"/>
        <v>7.0000000000000009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5</v>
      </c>
      <c r="AG8" s="105">
        <f t="shared" si="17"/>
        <v>3</v>
      </c>
      <c r="AH8" s="111">
        <f t="shared" si="18"/>
        <v>3</v>
      </c>
      <c r="AJ8" s="173">
        <f t="shared" si="1"/>
        <v>0.45454545454545453</v>
      </c>
      <c r="AK8" s="173">
        <f t="shared" si="19"/>
        <v>0.27272727272727271</v>
      </c>
      <c r="AL8" s="173">
        <f t="shared" si="20"/>
        <v>0.27272727272727271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6</v>
      </c>
      <c r="G9" s="29">
        <v>6</v>
      </c>
      <c r="H9" s="62">
        <v>6</v>
      </c>
      <c r="I9" s="33">
        <v>115</v>
      </c>
      <c r="J9" s="29">
        <v>50</v>
      </c>
      <c r="K9" s="37">
        <v>115</v>
      </c>
      <c r="L9" s="38">
        <f t="shared" si="2"/>
        <v>7.75</v>
      </c>
      <c r="M9" s="97">
        <f t="shared" si="3"/>
        <v>21754.285000000003</v>
      </c>
      <c r="N9" s="62">
        <f t="shared" si="4"/>
        <v>35.58</v>
      </c>
      <c r="O9" s="46">
        <f t="shared" si="5"/>
        <v>0.9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0.3</v>
      </c>
      <c r="AG9" s="105">
        <f t="shared" si="17"/>
        <v>0.45</v>
      </c>
      <c r="AH9" s="111">
        <f t="shared" si="18"/>
        <v>0.3</v>
      </c>
      <c r="AJ9" s="173">
        <f t="shared" si="1"/>
        <v>0.2857142857142857</v>
      </c>
      <c r="AK9" s="173">
        <f t="shared" si="19"/>
        <v>0.42857142857142855</v>
      </c>
      <c r="AL9" s="173">
        <f t="shared" si="20"/>
        <v>0.2857142857142857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54</v>
      </c>
      <c r="G10" s="29">
        <v>57</v>
      </c>
      <c r="H10" s="62">
        <v>75</v>
      </c>
      <c r="I10" s="33">
        <v>27</v>
      </c>
      <c r="J10" s="29">
        <v>23</v>
      </c>
      <c r="K10" s="37">
        <v>28</v>
      </c>
      <c r="L10" s="38">
        <f t="shared" si="2"/>
        <v>6.6</v>
      </c>
      <c r="M10" s="97">
        <f t="shared" si="3"/>
        <v>15423.945</v>
      </c>
      <c r="N10" s="62">
        <f t="shared" si="4"/>
        <v>22.38</v>
      </c>
      <c r="O10" s="46">
        <f t="shared" si="5"/>
        <v>9.3000000000000007</v>
      </c>
      <c r="P10" s="43">
        <f t="shared" si="6"/>
        <v>3.9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4.6500000000000004</v>
      </c>
      <c r="AH10" s="111">
        <f t="shared" si="18"/>
        <v>2.7749999999999999</v>
      </c>
      <c r="AJ10" s="173">
        <f t="shared" si="1"/>
        <v>0</v>
      </c>
      <c r="AK10" s="173">
        <f t="shared" si="19"/>
        <v>0.6262626262626263</v>
      </c>
      <c r="AL10" s="173">
        <f t="shared" si="20"/>
        <v>0.3737373737373737</v>
      </c>
    </row>
    <row r="11" spans="1:38" x14ac:dyDescent="0.3">
      <c r="A11" s="30">
        <v>6</v>
      </c>
      <c r="B11" s="128" t="s">
        <v>93</v>
      </c>
      <c r="C11" s="122">
        <v>80</v>
      </c>
      <c r="D11" s="29"/>
      <c r="E11" s="37"/>
      <c r="F11" s="33">
        <v>15</v>
      </c>
      <c r="G11" s="29">
        <v>10</v>
      </c>
      <c r="H11" s="62">
        <v>15</v>
      </c>
      <c r="I11" s="33">
        <v>80</v>
      </c>
      <c r="J11" s="29">
        <v>80</v>
      </c>
      <c r="K11" s="37">
        <v>80</v>
      </c>
      <c r="L11" s="38">
        <f t="shared" si="2"/>
        <v>9</v>
      </c>
      <c r="M11" s="97">
        <f t="shared" si="3"/>
        <v>22670.5</v>
      </c>
      <c r="N11" s="62">
        <f t="shared" si="4"/>
        <v>36.4</v>
      </c>
      <c r="O11" s="46">
        <f t="shared" si="5"/>
        <v>2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2.8000000000000003</v>
      </c>
      <c r="V11" s="79">
        <f t="shared" si="12"/>
        <v>0</v>
      </c>
      <c r="W11" s="79">
        <f t="shared" si="13"/>
        <v>0</v>
      </c>
      <c r="X11" s="80">
        <f t="shared" si="14"/>
        <v>2.8000000000000003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</v>
      </c>
      <c r="AG11" s="105">
        <f t="shared" si="17"/>
        <v>1</v>
      </c>
      <c r="AH11" s="111">
        <f t="shared" si="18"/>
        <v>0.625</v>
      </c>
      <c r="AJ11" s="173">
        <f t="shared" si="1"/>
        <v>0.55172413793103448</v>
      </c>
      <c r="AK11" s="173">
        <f t="shared" si="19"/>
        <v>0.27586206896551724</v>
      </c>
      <c r="AL11" s="173">
        <f t="shared" si="20"/>
        <v>0.17241379310344829</v>
      </c>
    </row>
    <row r="12" spans="1:38" x14ac:dyDescent="0.3">
      <c r="A12" s="30">
        <v>7</v>
      </c>
      <c r="B12" s="128" t="s">
        <v>99</v>
      </c>
      <c r="C12" s="122">
        <v>212</v>
      </c>
      <c r="D12" s="29"/>
      <c r="E12" s="37"/>
      <c r="F12" s="33">
        <v>32</v>
      </c>
      <c r="G12" s="29">
        <v>32</v>
      </c>
      <c r="H12" s="62">
        <v>12</v>
      </c>
      <c r="I12" s="33">
        <v>66</v>
      </c>
      <c r="J12" s="29">
        <v>36</v>
      </c>
      <c r="K12" s="37">
        <v>37</v>
      </c>
      <c r="L12" s="38">
        <f t="shared" ref="L12:L13" si="21">SUM(C12:K12)/40</f>
        <v>10.675000000000001</v>
      </c>
      <c r="M12" s="97">
        <f t="shared" si="3"/>
        <v>22400.87</v>
      </c>
      <c r="N12" s="62">
        <f t="shared" si="4"/>
        <v>34.72</v>
      </c>
      <c r="O12" s="46">
        <f t="shared" ref="O12:O13" si="22">SUM(F12:H12)/20</f>
        <v>3.8</v>
      </c>
      <c r="P12" s="43">
        <f t="shared" ref="P12:P13" si="23">SUM(I12:K12)/20</f>
        <v>6.95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7.4200000000000008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7.4200000000000008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40</v>
      </c>
      <c r="D14" s="29"/>
      <c r="E14" s="37"/>
      <c r="F14" s="33">
        <f>314+40</f>
        <v>354</v>
      </c>
      <c r="G14" s="29">
        <v>353</v>
      </c>
      <c r="H14" s="62">
        <f>388+120</f>
        <v>508</v>
      </c>
      <c r="I14" s="33">
        <f>350+200</f>
        <v>550</v>
      </c>
      <c r="J14" s="29">
        <v>311</v>
      </c>
      <c r="K14" s="37">
        <f>396+200</f>
        <v>596</v>
      </c>
      <c r="L14" s="38">
        <f t="shared" si="2"/>
        <v>67.8</v>
      </c>
      <c r="M14" s="97">
        <f t="shared" si="3"/>
        <v>171147.61749999999</v>
      </c>
      <c r="N14" s="62">
        <f t="shared" si="4"/>
        <v>262.29000000000002</v>
      </c>
      <c r="O14" s="46">
        <f t="shared" si="5"/>
        <v>60.75</v>
      </c>
      <c r="P14" s="43">
        <f t="shared" si="6"/>
        <v>72.849999999999994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1.4000000000000001</v>
      </c>
      <c r="V14" s="79">
        <f t="shared" si="12"/>
        <v>0</v>
      </c>
      <c r="W14" s="79">
        <f t="shared" si="13"/>
        <v>0</v>
      </c>
      <c r="X14" s="80">
        <f t="shared" si="14"/>
        <v>1.4000000000000001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</v>
      </c>
      <c r="AG14" s="105">
        <f t="shared" si="17"/>
        <v>30.375</v>
      </c>
      <c r="AH14" s="111">
        <f t="shared" si="18"/>
        <v>17.675000000000001</v>
      </c>
      <c r="AJ14" s="173">
        <f t="shared" si="1"/>
        <v>2.0387359836901122E-2</v>
      </c>
      <c r="AK14" s="173">
        <f t="shared" si="19"/>
        <v>0.61926605504587162</v>
      </c>
      <c r="AL14" s="173">
        <f t="shared" si="20"/>
        <v>0.36034658511722734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 t="shared" ref="C18:K18" si="31">SUM(C6:C17)</f>
        <v>544</v>
      </c>
      <c r="D18" s="55">
        <f t="shared" si="31"/>
        <v>0</v>
      </c>
      <c r="E18" s="57">
        <f t="shared" si="31"/>
        <v>0</v>
      </c>
      <c r="F18" s="130">
        <f t="shared" si="31"/>
        <v>521</v>
      </c>
      <c r="G18" s="55">
        <f t="shared" si="31"/>
        <v>518</v>
      </c>
      <c r="H18" s="57">
        <f t="shared" si="31"/>
        <v>616</v>
      </c>
      <c r="I18" s="130">
        <f t="shared" si="31"/>
        <v>918</v>
      </c>
      <c r="J18" s="55">
        <f t="shared" si="31"/>
        <v>580</v>
      </c>
      <c r="K18" s="57">
        <f t="shared" si="31"/>
        <v>1006</v>
      </c>
      <c r="L18" s="54">
        <f t="shared" si="2"/>
        <v>117.575</v>
      </c>
      <c r="M18" s="99">
        <f t="shared" ref="M18:AA18" si="32">SUM(M6:M17)</f>
        <v>290057.11749999999</v>
      </c>
      <c r="N18" s="57">
        <f t="shared" si="32"/>
        <v>448.97</v>
      </c>
      <c r="O18" s="130">
        <f t="shared" si="32"/>
        <v>82.75</v>
      </c>
      <c r="P18" s="56">
        <f t="shared" si="32"/>
        <v>125.19999999999999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19.04</v>
      </c>
      <c r="V18" s="73">
        <f t="shared" si="32"/>
        <v>0</v>
      </c>
      <c r="W18" s="73">
        <f t="shared" si="32"/>
        <v>0</v>
      </c>
      <c r="X18" s="77">
        <f t="shared" si="32"/>
        <v>19.04</v>
      </c>
      <c r="Y18" s="32">
        <f t="shared" si="32"/>
        <v>0</v>
      </c>
      <c r="Z18" s="39">
        <f t="shared" si="32"/>
        <v>0</v>
      </c>
      <c r="AA18" s="40">
        <f t="shared" si="32"/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13.6</v>
      </c>
      <c r="AG18" s="117">
        <f t="shared" si="17"/>
        <v>41.375</v>
      </c>
      <c r="AH18" s="118">
        <f t="shared" si="18"/>
        <v>25.975000000000001</v>
      </c>
      <c r="AJ18" s="174">
        <f t="shared" ref="AJ18" si="34">AF18/SUM(AF18:AH18)</f>
        <v>0.16800494132180357</v>
      </c>
      <c r="AK18" s="174">
        <f t="shared" si="19"/>
        <v>0.51111797405806048</v>
      </c>
      <c r="AL18" s="174">
        <f t="shared" si="20"/>
        <v>0.32087708462013587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8">
        <v>46166</v>
      </c>
      <c r="B2" s="298"/>
      <c r="C2" s="298"/>
      <c r="D2" s="298"/>
      <c r="E2" s="298"/>
      <c r="U2" s="90"/>
    </row>
    <row r="3" spans="1:38" ht="14.5" customHeight="1" thickBot="1" x14ac:dyDescent="0.35">
      <c r="A3" s="27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31"/>
      <c r="M3" s="332"/>
      <c r="N3" s="333"/>
      <c r="O3" s="324" t="s">
        <v>47</v>
      </c>
      <c r="P3" s="325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01" t="s">
        <v>64</v>
      </c>
      <c r="Z3" s="289" t="s">
        <v>58</v>
      </c>
      <c r="AA3" s="290"/>
      <c r="AB3" s="290"/>
      <c r="AC3" s="290"/>
      <c r="AD3" s="291"/>
    </row>
    <row r="4" spans="1:38" ht="14.5" customHeight="1" thickBot="1" x14ac:dyDescent="0.35">
      <c r="A4" s="299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34" t="s">
        <v>48</v>
      </c>
      <c r="M4" s="335"/>
      <c r="N4" s="336"/>
      <c r="O4" s="48"/>
      <c r="P4" s="61"/>
      <c r="Q4" s="292" t="s">
        <v>61</v>
      </c>
      <c r="R4" s="293"/>
      <c r="S4" s="293"/>
      <c r="T4" s="294"/>
      <c r="U4" s="295" t="s">
        <v>60</v>
      </c>
      <c r="V4" s="296"/>
      <c r="W4" s="296"/>
      <c r="X4" s="297"/>
      <c r="Y4" s="302"/>
      <c r="Z4" s="289" t="s">
        <v>53</v>
      </c>
      <c r="AA4" s="290"/>
      <c r="AB4" s="290"/>
      <c r="AC4" s="319" t="s">
        <v>56</v>
      </c>
      <c r="AD4" s="321" t="s">
        <v>57</v>
      </c>
      <c r="AF4" s="286" t="s">
        <v>62</v>
      </c>
      <c r="AG4" s="287"/>
      <c r="AH4" s="288"/>
      <c r="AJ4" s="286" t="s">
        <v>63</v>
      </c>
      <c r="AK4" s="287"/>
      <c r="AL4" s="288"/>
    </row>
    <row r="5" spans="1:38" ht="15" customHeight="1" thickBot="1" x14ac:dyDescent="0.35">
      <c r="A5" s="300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03"/>
      <c r="Z5" s="54" t="s">
        <v>52</v>
      </c>
      <c r="AA5" s="66" t="s">
        <v>54</v>
      </c>
      <c r="AB5" s="55" t="s">
        <v>55</v>
      </c>
      <c r="AC5" s="320"/>
      <c r="AD5" s="322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14" t="s">
        <v>48</v>
      </c>
      <c r="B18" s="315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16" t="s">
        <v>49</v>
      </c>
      <c r="B21" s="316" t="s">
        <v>43</v>
      </c>
      <c r="C21" s="316" t="s">
        <v>40</v>
      </c>
      <c r="D21" s="316"/>
      <c r="E21" s="316"/>
      <c r="F21" s="316" t="s">
        <v>41</v>
      </c>
      <c r="G21" s="316"/>
      <c r="H21" s="316"/>
      <c r="I21" s="316" t="s">
        <v>42</v>
      </c>
      <c r="J21" s="316"/>
      <c r="K21" s="316"/>
      <c r="L21" s="318" t="s">
        <v>48</v>
      </c>
      <c r="M21" s="318"/>
      <c r="N21" s="318"/>
      <c r="O21" s="48"/>
      <c r="P21" s="61"/>
      <c r="Q21" s="289" t="s">
        <v>61</v>
      </c>
      <c r="R21" s="290"/>
      <c r="S21" s="290"/>
      <c r="T21" s="291"/>
      <c r="U21" s="289" t="s">
        <v>60</v>
      </c>
      <c r="V21" s="290"/>
      <c r="W21" s="290"/>
      <c r="X21" s="291"/>
    </row>
    <row r="22" spans="1:38" ht="13.5" thickBot="1" x14ac:dyDescent="0.35">
      <c r="A22" s="317"/>
      <c r="B22" s="317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B5:P15"/>
  <sheetViews>
    <sheetView workbookViewId="0">
      <selection activeCell="E14" sqref="E14"/>
    </sheetView>
  </sheetViews>
  <sheetFormatPr defaultRowHeight="14.5" x14ac:dyDescent="0.35"/>
  <sheetData>
    <row r="5" spans="2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2:16" x14ac:dyDescent="0.35">
      <c r="B6" t="s">
        <v>86</v>
      </c>
      <c r="O6">
        <f>SUM(F6:H6)/20</f>
        <v>0</v>
      </c>
      <c r="P6">
        <f>SUM(I6:K6)/20</f>
        <v>0</v>
      </c>
    </row>
    <row r="7" spans="2:16" x14ac:dyDescent="0.35"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2:16" x14ac:dyDescent="0.35">
      <c r="B8" t="s">
        <v>90</v>
      </c>
      <c r="O8">
        <f t="shared" si="0"/>
        <v>0</v>
      </c>
      <c r="P8">
        <f t="shared" si="1"/>
        <v>0</v>
      </c>
    </row>
    <row r="9" spans="2:16" x14ac:dyDescent="0.35">
      <c r="B9" t="s">
        <v>91</v>
      </c>
      <c r="O9">
        <f t="shared" si="0"/>
        <v>0</v>
      </c>
      <c r="P9">
        <f t="shared" si="1"/>
        <v>0</v>
      </c>
    </row>
    <row r="10" spans="2:16" x14ac:dyDescent="0.35">
      <c r="B10" t="s">
        <v>92</v>
      </c>
      <c r="O10">
        <f t="shared" si="0"/>
        <v>0</v>
      </c>
      <c r="P10">
        <f t="shared" si="1"/>
        <v>0</v>
      </c>
    </row>
    <row r="11" spans="2:16" x14ac:dyDescent="0.35"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2:16" x14ac:dyDescent="0.35"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2:16" x14ac:dyDescent="0.35">
      <c r="B13" t="s">
        <v>100</v>
      </c>
      <c r="O13">
        <f t="shared" si="2"/>
        <v>0</v>
      </c>
      <c r="P13">
        <f t="shared" si="3"/>
        <v>0</v>
      </c>
    </row>
    <row r="14" spans="2:16" x14ac:dyDescent="0.35">
      <c r="O14">
        <f t="shared" si="0"/>
        <v>0</v>
      </c>
      <c r="P14">
        <f t="shared" si="1"/>
        <v>0</v>
      </c>
    </row>
    <row r="15" spans="2:16" x14ac:dyDescent="0.35"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2026-06-29T05:43:27Z</dcterms:modified>
</cp:coreProperties>
</file>