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63CC6E95-004C-47C4-97DB-2D1C845D0292}" xr6:coauthVersionLast="47" xr6:coauthVersionMax="47" xr10:uidLastSave="{00000000-0000-0000-0000-000000000000}"/>
  <bookViews>
    <workbookView xWindow="-110" yWindow="-110" windowWidth="19420" windowHeight="10420" tabRatio="950" firstSheet="1" activeTab="12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" i="33" l="1"/>
  <c r="AF10" i="14" l="1"/>
  <c r="AF10" i="13"/>
  <c r="AF10" i="12"/>
  <c r="AA20" i="9"/>
  <c r="N17" i="9" l="1"/>
  <c r="Y23" i="3" l="1"/>
  <c r="L9" i="14" l="1"/>
  <c r="L10" i="14"/>
  <c r="L11" i="14"/>
  <c r="L12" i="14"/>
  <c r="G18" i="5"/>
  <c r="AF10" i="3" l="1"/>
  <c r="C7" i="35" l="1"/>
  <c r="C8" i="35"/>
  <c r="C9" i="35"/>
  <c r="C10" i="35"/>
  <c r="C11" i="35"/>
  <c r="C12" i="35"/>
  <c r="C13" i="35"/>
  <c r="C14" i="35"/>
  <c r="C15" i="35"/>
  <c r="C16" i="35"/>
  <c r="C17" i="35"/>
  <c r="C18" i="35"/>
  <c r="C6" i="35"/>
  <c r="C14" i="33"/>
  <c r="D14" i="33"/>
  <c r="E14" i="33"/>
  <c r="F14" i="33"/>
  <c r="G14" i="33"/>
  <c r="H14" i="33"/>
  <c r="I14" i="33"/>
  <c r="J14" i="33"/>
  <c r="K14" i="33"/>
  <c r="Q14" i="33"/>
  <c r="T14" i="33" s="1"/>
  <c r="R14" i="33"/>
  <c r="S14" i="33"/>
  <c r="AB14" i="33"/>
  <c r="L14" i="2"/>
  <c r="M14" i="2"/>
  <c r="N14" i="2"/>
  <c r="Q14" i="2"/>
  <c r="T14" i="2" s="1"/>
  <c r="R14" i="2"/>
  <c r="S14" i="2"/>
  <c r="U14" i="2"/>
  <c r="V14" i="2"/>
  <c r="W14" i="2"/>
  <c r="L15" i="2"/>
  <c r="M15" i="2"/>
  <c r="N15" i="2"/>
  <c r="Q15" i="2"/>
  <c r="T15" i="2" s="1"/>
  <c r="R15" i="2"/>
  <c r="S15" i="2"/>
  <c r="U15" i="2"/>
  <c r="V15" i="2"/>
  <c r="W15" i="2"/>
  <c r="L14" i="3"/>
  <c r="M14" i="3"/>
  <c r="N14" i="3"/>
  <c r="Q14" i="3"/>
  <c r="T14" i="3" s="1"/>
  <c r="R14" i="3"/>
  <c r="S14" i="3"/>
  <c r="U14" i="3"/>
  <c r="V14" i="3"/>
  <c r="W14" i="3"/>
  <c r="L15" i="3"/>
  <c r="M15" i="3"/>
  <c r="N15" i="3"/>
  <c r="Q15" i="3"/>
  <c r="R15" i="3"/>
  <c r="S15" i="3"/>
  <c r="T15" i="3"/>
  <c r="U15" i="3"/>
  <c r="V15" i="3"/>
  <c r="X15" i="3" s="1"/>
  <c r="W15" i="3"/>
  <c r="L14" i="4"/>
  <c r="M14" i="4"/>
  <c r="N14" i="4"/>
  <c r="Q14" i="4"/>
  <c r="T14" i="4" s="1"/>
  <c r="R14" i="4"/>
  <c r="S14" i="4"/>
  <c r="U14" i="4"/>
  <c r="V14" i="4"/>
  <c r="W14" i="4"/>
  <c r="L15" i="4"/>
  <c r="M15" i="4"/>
  <c r="N15" i="4"/>
  <c r="Q15" i="4"/>
  <c r="R15" i="4"/>
  <c r="S15" i="4"/>
  <c r="T15" i="4"/>
  <c r="U15" i="4"/>
  <c r="V15" i="4"/>
  <c r="W15" i="4"/>
  <c r="L14" i="6"/>
  <c r="M14" i="6"/>
  <c r="N14" i="6"/>
  <c r="Q14" i="6"/>
  <c r="T14" i="6" s="1"/>
  <c r="R14" i="6"/>
  <c r="S14" i="6"/>
  <c r="U14" i="6"/>
  <c r="V14" i="6"/>
  <c r="W14" i="6"/>
  <c r="L15" i="6"/>
  <c r="M15" i="6"/>
  <c r="N15" i="6"/>
  <c r="Q15" i="6"/>
  <c r="T15" i="6" s="1"/>
  <c r="R15" i="6"/>
  <c r="S15" i="6"/>
  <c r="U15" i="6"/>
  <c r="X15" i="6" s="1"/>
  <c r="V15" i="6"/>
  <c r="W15" i="6"/>
  <c r="L14" i="7"/>
  <c r="M14" i="7"/>
  <c r="N14" i="7"/>
  <c r="Q14" i="7"/>
  <c r="T14" i="7" s="1"/>
  <c r="R14" i="7"/>
  <c r="S14" i="7"/>
  <c r="U14" i="7"/>
  <c r="V14" i="7"/>
  <c r="W14" i="7"/>
  <c r="L15" i="7"/>
  <c r="M15" i="7"/>
  <c r="N15" i="7"/>
  <c r="Q15" i="7"/>
  <c r="T15" i="7" s="1"/>
  <c r="R15" i="7"/>
  <c r="S15" i="7"/>
  <c r="U15" i="7"/>
  <c r="V15" i="7"/>
  <c r="W15" i="7"/>
  <c r="L14" i="8"/>
  <c r="M14" i="8"/>
  <c r="N14" i="8"/>
  <c r="Q14" i="8"/>
  <c r="T14" i="8" s="1"/>
  <c r="R14" i="8"/>
  <c r="S14" i="8"/>
  <c r="U14" i="8"/>
  <c r="V14" i="8"/>
  <c r="W14" i="8"/>
  <c r="L15" i="8"/>
  <c r="M15" i="8"/>
  <c r="N15" i="8"/>
  <c r="Q15" i="8"/>
  <c r="R15" i="8"/>
  <c r="S15" i="8"/>
  <c r="T15" i="8"/>
  <c r="U15" i="8"/>
  <c r="V15" i="8"/>
  <c r="W15" i="8"/>
  <c r="X15" i="8" s="1"/>
  <c r="L14" i="9"/>
  <c r="M14" i="9"/>
  <c r="N14" i="9"/>
  <c r="Q14" i="9"/>
  <c r="T14" i="9" s="1"/>
  <c r="R14" i="9"/>
  <c r="S14" i="9"/>
  <c r="U14" i="9"/>
  <c r="V14" i="9"/>
  <c r="W14" i="9"/>
  <c r="L15" i="9"/>
  <c r="M15" i="9"/>
  <c r="N15" i="9"/>
  <c r="Q15" i="9"/>
  <c r="R15" i="9"/>
  <c r="S15" i="9"/>
  <c r="T15" i="9"/>
  <c r="U15" i="9"/>
  <c r="V15" i="9"/>
  <c r="W15" i="9"/>
  <c r="L14" i="10"/>
  <c r="M14" i="10"/>
  <c r="N14" i="10"/>
  <c r="Q14" i="10"/>
  <c r="T14" i="10" s="1"/>
  <c r="R14" i="10"/>
  <c r="S14" i="10"/>
  <c r="U14" i="10"/>
  <c r="V14" i="10"/>
  <c r="W14" i="10"/>
  <c r="L15" i="10"/>
  <c r="M15" i="10"/>
  <c r="N15" i="10"/>
  <c r="Q15" i="10"/>
  <c r="T15" i="10" s="1"/>
  <c r="R15" i="10"/>
  <c r="S15" i="10"/>
  <c r="U15" i="10"/>
  <c r="X15" i="10" s="1"/>
  <c r="V15" i="10"/>
  <c r="W15" i="10"/>
  <c r="L14" i="11"/>
  <c r="M14" i="11"/>
  <c r="N14" i="11"/>
  <c r="Q14" i="11"/>
  <c r="T14" i="11" s="1"/>
  <c r="R14" i="11"/>
  <c r="S14" i="11"/>
  <c r="U14" i="11"/>
  <c r="V14" i="11"/>
  <c r="W14" i="11"/>
  <c r="L15" i="11"/>
  <c r="M15" i="11"/>
  <c r="N15" i="11"/>
  <c r="Q15" i="11"/>
  <c r="T15" i="11" s="1"/>
  <c r="R15" i="11"/>
  <c r="S15" i="11"/>
  <c r="U15" i="11"/>
  <c r="V15" i="11"/>
  <c r="W15" i="11"/>
  <c r="L14" i="12"/>
  <c r="M14" i="12"/>
  <c r="N14" i="12"/>
  <c r="Q14" i="12"/>
  <c r="T14" i="12" s="1"/>
  <c r="R14" i="12"/>
  <c r="S14" i="12"/>
  <c r="U14" i="12"/>
  <c r="V14" i="12"/>
  <c r="W14" i="12"/>
  <c r="L15" i="12"/>
  <c r="M15" i="12"/>
  <c r="N15" i="12"/>
  <c r="Q15" i="12"/>
  <c r="R15" i="12"/>
  <c r="S15" i="12"/>
  <c r="T15" i="12"/>
  <c r="U15" i="12"/>
  <c r="V15" i="12"/>
  <c r="W15" i="12"/>
  <c r="L14" i="13"/>
  <c r="M14" i="13"/>
  <c r="N14" i="13"/>
  <c r="Q14" i="13"/>
  <c r="T14" i="13" s="1"/>
  <c r="R14" i="13"/>
  <c r="S14" i="13"/>
  <c r="U14" i="13"/>
  <c r="V14" i="13"/>
  <c r="W14" i="13"/>
  <c r="L15" i="13"/>
  <c r="M15" i="13"/>
  <c r="N15" i="13"/>
  <c r="Q15" i="13"/>
  <c r="R15" i="13"/>
  <c r="S15" i="13"/>
  <c r="T15" i="13"/>
  <c r="U15" i="13"/>
  <c r="V15" i="13"/>
  <c r="W15" i="13"/>
  <c r="L14" i="14"/>
  <c r="M14" i="14"/>
  <c r="N14" i="14"/>
  <c r="Q14" i="14"/>
  <c r="T14" i="14" s="1"/>
  <c r="R14" i="14"/>
  <c r="S14" i="14"/>
  <c r="U14" i="14"/>
  <c r="V14" i="14"/>
  <c r="W14" i="14"/>
  <c r="L15" i="14"/>
  <c r="M15" i="14"/>
  <c r="N15" i="14"/>
  <c r="Q15" i="14"/>
  <c r="T15" i="14" s="1"/>
  <c r="R15" i="14"/>
  <c r="S15" i="14"/>
  <c r="U15" i="14"/>
  <c r="V15" i="14"/>
  <c r="W15" i="14"/>
  <c r="L14" i="15"/>
  <c r="M14" i="15"/>
  <c r="N14" i="15"/>
  <c r="Q14" i="15"/>
  <c r="T14" i="15" s="1"/>
  <c r="R14" i="15"/>
  <c r="S14" i="15"/>
  <c r="U14" i="15"/>
  <c r="V14" i="15"/>
  <c r="W14" i="15"/>
  <c r="L15" i="15"/>
  <c r="M15" i="15"/>
  <c r="N15" i="15"/>
  <c r="Q15" i="15"/>
  <c r="T15" i="15" s="1"/>
  <c r="R15" i="15"/>
  <c r="S15" i="15"/>
  <c r="U15" i="15"/>
  <c r="V15" i="15"/>
  <c r="W15" i="15"/>
  <c r="L14" i="16"/>
  <c r="M14" i="16"/>
  <c r="N14" i="16"/>
  <c r="Q14" i="16"/>
  <c r="T14" i="16" s="1"/>
  <c r="R14" i="16"/>
  <c r="S14" i="16"/>
  <c r="U14" i="16"/>
  <c r="V14" i="16"/>
  <c r="W14" i="16"/>
  <c r="L15" i="16"/>
  <c r="M15" i="16"/>
  <c r="N15" i="16"/>
  <c r="Q15" i="16"/>
  <c r="R15" i="16"/>
  <c r="S15" i="16"/>
  <c r="T15" i="16"/>
  <c r="U15" i="16"/>
  <c r="V15" i="16"/>
  <c r="X15" i="16" s="1"/>
  <c r="W15" i="16"/>
  <c r="L14" i="17"/>
  <c r="M14" i="17"/>
  <c r="N14" i="17"/>
  <c r="Q14" i="17"/>
  <c r="T14" i="17" s="1"/>
  <c r="R14" i="17"/>
  <c r="S14" i="17"/>
  <c r="U14" i="17"/>
  <c r="V14" i="17"/>
  <c r="W14" i="17"/>
  <c r="L15" i="17"/>
  <c r="M15" i="17"/>
  <c r="N15" i="17"/>
  <c r="Q15" i="17"/>
  <c r="R15" i="17"/>
  <c r="S15" i="17"/>
  <c r="T15" i="17"/>
  <c r="U15" i="17"/>
  <c r="V15" i="17"/>
  <c r="W15" i="17"/>
  <c r="L14" i="18"/>
  <c r="M14" i="18"/>
  <c r="N14" i="18"/>
  <c r="Q14" i="18"/>
  <c r="T14" i="18" s="1"/>
  <c r="R14" i="18"/>
  <c r="S14" i="18"/>
  <c r="U14" i="18"/>
  <c r="V14" i="18"/>
  <c r="W14" i="18"/>
  <c r="L15" i="18"/>
  <c r="M15" i="18"/>
  <c r="N15" i="18"/>
  <c r="Q15" i="18"/>
  <c r="T15" i="18" s="1"/>
  <c r="R15" i="18"/>
  <c r="S15" i="18"/>
  <c r="U15" i="18"/>
  <c r="V15" i="18"/>
  <c r="W15" i="18"/>
  <c r="L14" i="19"/>
  <c r="M14" i="19"/>
  <c r="N14" i="19"/>
  <c r="Q14" i="19"/>
  <c r="T14" i="19" s="1"/>
  <c r="R14" i="19"/>
  <c r="S14" i="19"/>
  <c r="U14" i="19"/>
  <c r="V14" i="19"/>
  <c r="W14" i="19"/>
  <c r="L15" i="19"/>
  <c r="M15" i="19"/>
  <c r="N15" i="19"/>
  <c r="Q15" i="19"/>
  <c r="T15" i="19" s="1"/>
  <c r="R15" i="19"/>
  <c r="S15" i="19"/>
  <c r="U15" i="19"/>
  <c r="V15" i="19"/>
  <c r="W15" i="19"/>
  <c r="L14" i="20"/>
  <c r="M14" i="20"/>
  <c r="N14" i="20"/>
  <c r="Q14" i="20"/>
  <c r="T14" i="20" s="1"/>
  <c r="R14" i="20"/>
  <c r="S14" i="20"/>
  <c r="U14" i="20"/>
  <c r="V14" i="20"/>
  <c r="W14" i="20"/>
  <c r="L15" i="20"/>
  <c r="M15" i="20"/>
  <c r="N15" i="20"/>
  <c r="Q15" i="20"/>
  <c r="R15" i="20"/>
  <c r="S15" i="20"/>
  <c r="T15" i="20"/>
  <c r="U15" i="20"/>
  <c r="V15" i="20"/>
  <c r="W15" i="20"/>
  <c r="L14" i="21"/>
  <c r="M14" i="21"/>
  <c r="N14" i="21"/>
  <c r="Q14" i="21"/>
  <c r="T14" i="21" s="1"/>
  <c r="R14" i="21"/>
  <c r="S14" i="21"/>
  <c r="U14" i="21"/>
  <c r="V14" i="21"/>
  <c r="W14" i="21"/>
  <c r="L15" i="21"/>
  <c r="M15" i="21"/>
  <c r="N15" i="21"/>
  <c r="Q15" i="21"/>
  <c r="R15" i="21"/>
  <c r="S15" i="21"/>
  <c r="T15" i="21"/>
  <c r="U15" i="21"/>
  <c r="V15" i="21"/>
  <c r="W15" i="21"/>
  <c r="L14" i="22"/>
  <c r="M14" i="22"/>
  <c r="N14" i="22"/>
  <c r="Q14" i="22"/>
  <c r="T14" i="22" s="1"/>
  <c r="R14" i="22"/>
  <c r="S14" i="22"/>
  <c r="U14" i="22"/>
  <c r="V14" i="22"/>
  <c r="W14" i="22"/>
  <c r="L15" i="22"/>
  <c r="M15" i="22"/>
  <c r="N15" i="22"/>
  <c r="Q15" i="22"/>
  <c r="T15" i="22" s="1"/>
  <c r="R15" i="22"/>
  <c r="S15" i="22"/>
  <c r="U15" i="22"/>
  <c r="V15" i="22"/>
  <c r="W15" i="22"/>
  <c r="L14" i="23"/>
  <c r="M14" i="23"/>
  <c r="N14" i="23"/>
  <c r="Q14" i="23"/>
  <c r="T14" i="23" s="1"/>
  <c r="R14" i="23"/>
  <c r="S14" i="23"/>
  <c r="U14" i="23"/>
  <c r="V14" i="23"/>
  <c r="W14" i="23"/>
  <c r="L15" i="23"/>
  <c r="M15" i="23"/>
  <c r="N15" i="23"/>
  <c r="Q15" i="23"/>
  <c r="T15" i="23" s="1"/>
  <c r="R15" i="23"/>
  <c r="S15" i="23"/>
  <c r="U15" i="23"/>
  <c r="V15" i="23"/>
  <c r="W15" i="23"/>
  <c r="L14" i="24"/>
  <c r="M14" i="24"/>
  <c r="N14" i="24"/>
  <c r="Q14" i="24"/>
  <c r="T14" i="24" s="1"/>
  <c r="R14" i="24"/>
  <c r="S14" i="24"/>
  <c r="U14" i="24"/>
  <c r="V14" i="24"/>
  <c r="W14" i="24"/>
  <c r="L15" i="24"/>
  <c r="M15" i="24"/>
  <c r="N15" i="24"/>
  <c r="Q15" i="24"/>
  <c r="R15" i="24"/>
  <c r="S15" i="24"/>
  <c r="T15" i="24"/>
  <c r="U15" i="24"/>
  <c r="X15" i="24" s="1"/>
  <c r="V15" i="24"/>
  <c r="W15" i="24"/>
  <c r="L14" i="25"/>
  <c r="M14" i="25"/>
  <c r="N14" i="25"/>
  <c r="Q14" i="25"/>
  <c r="T14" i="25" s="1"/>
  <c r="R14" i="25"/>
  <c r="S14" i="25"/>
  <c r="U14" i="25"/>
  <c r="V14" i="25"/>
  <c r="W14" i="25"/>
  <c r="L15" i="25"/>
  <c r="M15" i="25"/>
  <c r="N15" i="25"/>
  <c r="Q15" i="25"/>
  <c r="R15" i="25"/>
  <c r="S15" i="25"/>
  <c r="T15" i="25"/>
  <c r="U15" i="25"/>
  <c r="V15" i="25"/>
  <c r="X15" i="25" s="1"/>
  <c r="W15" i="25"/>
  <c r="L14" i="26"/>
  <c r="M14" i="26"/>
  <c r="N14" i="26"/>
  <c r="Q14" i="26"/>
  <c r="T14" i="26" s="1"/>
  <c r="R14" i="26"/>
  <c r="S14" i="26"/>
  <c r="U14" i="26"/>
  <c r="V14" i="26"/>
  <c r="W14" i="26"/>
  <c r="L15" i="26"/>
  <c r="M15" i="26"/>
  <c r="N15" i="26"/>
  <c r="Q15" i="26"/>
  <c r="T15" i="26" s="1"/>
  <c r="R15" i="26"/>
  <c r="S15" i="26"/>
  <c r="U15" i="26"/>
  <c r="V15" i="26"/>
  <c r="W15" i="26"/>
  <c r="L14" i="27"/>
  <c r="M14" i="27"/>
  <c r="N14" i="27"/>
  <c r="Q14" i="27"/>
  <c r="T14" i="27" s="1"/>
  <c r="R14" i="27"/>
  <c r="S14" i="27"/>
  <c r="U14" i="27"/>
  <c r="V14" i="27"/>
  <c r="W14" i="27"/>
  <c r="L15" i="27"/>
  <c r="M15" i="27"/>
  <c r="N15" i="27"/>
  <c r="Q15" i="27"/>
  <c r="T15" i="27" s="1"/>
  <c r="R15" i="27"/>
  <c r="S15" i="27"/>
  <c r="U15" i="27"/>
  <c r="V15" i="27"/>
  <c r="W15" i="27"/>
  <c r="L14" i="28"/>
  <c r="M14" i="28"/>
  <c r="N14" i="28"/>
  <c r="Q14" i="28"/>
  <c r="T14" i="28" s="1"/>
  <c r="R14" i="28"/>
  <c r="S14" i="28"/>
  <c r="U14" i="28"/>
  <c r="V14" i="28"/>
  <c r="W14" i="28"/>
  <c r="L15" i="28"/>
  <c r="M15" i="28"/>
  <c r="N15" i="28"/>
  <c r="Q15" i="28"/>
  <c r="R15" i="28"/>
  <c r="S15" i="28"/>
  <c r="T15" i="28"/>
  <c r="U15" i="28"/>
  <c r="V15" i="28"/>
  <c r="W15" i="28"/>
  <c r="L14" i="29"/>
  <c r="M14" i="29"/>
  <c r="N14" i="29"/>
  <c r="Q14" i="29"/>
  <c r="T14" i="29" s="1"/>
  <c r="R14" i="29"/>
  <c r="S14" i="29"/>
  <c r="U14" i="29"/>
  <c r="V14" i="29"/>
  <c r="W14" i="29"/>
  <c r="L15" i="29"/>
  <c r="M15" i="29"/>
  <c r="N15" i="29"/>
  <c r="Q15" i="29"/>
  <c r="R15" i="29"/>
  <c r="S15" i="29"/>
  <c r="T15" i="29"/>
  <c r="U15" i="29"/>
  <c r="V15" i="29"/>
  <c r="W15" i="29"/>
  <c r="L14" i="30"/>
  <c r="M14" i="30"/>
  <c r="N14" i="30"/>
  <c r="Q14" i="30"/>
  <c r="T14" i="30" s="1"/>
  <c r="R14" i="30"/>
  <c r="S14" i="30"/>
  <c r="U14" i="30"/>
  <c r="V14" i="30"/>
  <c r="W14" i="30"/>
  <c r="L15" i="30"/>
  <c r="M15" i="30"/>
  <c r="N15" i="30"/>
  <c r="Q15" i="30"/>
  <c r="T15" i="30" s="1"/>
  <c r="R15" i="30"/>
  <c r="S15" i="30"/>
  <c r="U15" i="30"/>
  <c r="X15" i="30" s="1"/>
  <c r="V15" i="30"/>
  <c r="W15" i="30"/>
  <c r="L14" i="31"/>
  <c r="M14" i="31"/>
  <c r="N14" i="31"/>
  <c r="Q14" i="31"/>
  <c r="T14" i="31" s="1"/>
  <c r="R14" i="31"/>
  <c r="S14" i="31"/>
  <c r="U14" i="31"/>
  <c r="V14" i="31"/>
  <c r="W14" i="31"/>
  <c r="L15" i="31"/>
  <c r="M15" i="31"/>
  <c r="N15" i="31"/>
  <c r="Q15" i="31"/>
  <c r="T15" i="31" s="1"/>
  <c r="R15" i="31"/>
  <c r="S15" i="31"/>
  <c r="U15" i="31"/>
  <c r="V15" i="31"/>
  <c r="W15" i="31"/>
  <c r="L14" i="32"/>
  <c r="M14" i="32"/>
  <c r="N14" i="32"/>
  <c r="Q14" i="32"/>
  <c r="T14" i="32" s="1"/>
  <c r="R14" i="32"/>
  <c r="S14" i="32"/>
  <c r="U14" i="32"/>
  <c r="V14" i="32"/>
  <c r="W14" i="32"/>
  <c r="L15" i="32"/>
  <c r="M15" i="32"/>
  <c r="N15" i="32"/>
  <c r="Q15" i="32"/>
  <c r="R15" i="32"/>
  <c r="S15" i="32"/>
  <c r="T15" i="32"/>
  <c r="U15" i="32"/>
  <c r="X15" i="32" s="1"/>
  <c r="V15" i="32"/>
  <c r="W15" i="32"/>
  <c r="L14" i="5"/>
  <c r="M14" i="5"/>
  <c r="N14" i="5"/>
  <c r="Q14" i="5"/>
  <c r="T14" i="5" s="1"/>
  <c r="R14" i="5"/>
  <c r="S14" i="5"/>
  <c r="U14" i="5"/>
  <c r="V14" i="5"/>
  <c r="W14" i="5"/>
  <c r="L15" i="5"/>
  <c r="M15" i="5"/>
  <c r="N15" i="5"/>
  <c r="Q15" i="5"/>
  <c r="R15" i="5"/>
  <c r="S15" i="5"/>
  <c r="T15" i="5"/>
  <c r="U15" i="5"/>
  <c r="V15" i="5"/>
  <c r="W15" i="5"/>
  <c r="Y21" i="33"/>
  <c r="AB21" i="33" s="1"/>
  <c r="Z21" i="33"/>
  <c r="K10" i="33"/>
  <c r="J10" i="33"/>
  <c r="I10" i="33"/>
  <c r="H10" i="33"/>
  <c r="G10" i="33"/>
  <c r="F10" i="33"/>
  <c r="E10" i="33"/>
  <c r="D10" i="33"/>
  <c r="C10" i="33"/>
  <c r="X14" i="30" l="1"/>
  <c r="X15" i="29"/>
  <c r="X15" i="22"/>
  <c r="X15" i="20"/>
  <c r="X14" i="15"/>
  <c r="X15" i="5"/>
  <c r="X15" i="26"/>
  <c r="X15" i="14"/>
  <c r="X15" i="12"/>
  <c r="X15" i="13"/>
  <c r="X15" i="28"/>
  <c r="X15" i="17"/>
  <c r="X14" i="6"/>
  <c r="X15" i="4"/>
  <c r="X14" i="23"/>
  <c r="X15" i="21"/>
  <c r="X15" i="18"/>
  <c r="X14" i="22"/>
  <c r="X14" i="7"/>
  <c r="AF14" i="33"/>
  <c r="X14" i="31"/>
  <c r="X14" i="14"/>
  <c r="W14" i="33"/>
  <c r="AH14" i="33"/>
  <c r="X14" i="5"/>
  <c r="X14" i="32"/>
  <c r="X15" i="31"/>
  <c r="X14" i="25"/>
  <c r="X14" i="24"/>
  <c r="X15" i="23"/>
  <c r="X14" i="17"/>
  <c r="X14" i="16"/>
  <c r="X15" i="15"/>
  <c r="X14" i="9"/>
  <c r="X14" i="8"/>
  <c r="X15" i="7"/>
  <c r="U14" i="33"/>
  <c r="X14" i="27"/>
  <c r="X14" i="26"/>
  <c r="X14" i="19"/>
  <c r="X14" i="18"/>
  <c r="X14" i="11"/>
  <c r="X14" i="10"/>
  <c r="X15" i="9"/>
  <c r="X14" i="2"/>
  <c r="X14" i="29"/>
  <c r="X14" i="28"/>
  <c r="X15" i="27"/>
  <c r="X14" i="21"/>
  <c r="X14" i="20"/>
  <c r="X15" i="19"/>
  <c r="X14" i="13"/>
  <c r="X14" i="12"/>
  <c r="X15" i="11"/>
  <c r="X14" i="4"/>
  <c r="X14" i="3"/>
  <c r="X15" i="2"/>
  <c r="M14" i="33"/>
  <c r="AC14" i="33" s="1"/>
  <c r="V14" i="33"/>
  <c r="L14" i="33"/>
  <c r="AG14" i="33"/>
  <c r="N14" i="33"/>
  <c r="M10" i="33"/>
  <c r="AC10" i="33" s="1"/>
  <c r="N10" i="33"/>
  <c r="W10" i="33"/>
  <c r="V10" i="33"/>
  <c r="L10" i="33"/>
  <c r="U10" i="33"/>
  <c r="AB10" i="33"/>
  <c r="L10" i="2"/>
  <c r="M10" i="2"/>
  <c r="AC10" i="2" s="1"/>
  <c r="N10" i="2"/>
  <c r="O10" i="2"/>
  <c r="P10" i="2"/>
  <c r="Q10" i="2"/>
  <c r="R10" i="2"/>
  <c r="S10" i="2"/>
  <c r="U10" i="2"/>
  <c r="V10" i="2"/>
  <c r="W10" i="2"/>
  <c r="AB10" i="2"/>
  <c r="L10" i="3"/>
  <c r="M10" i="3"/>
  <c r="AC10" i="3" s="1"/>
  <c r="N10" i="3"/>
  <c r="O10" i="3"/>
  <c r="P10" i="3"/>
  <c r="Q10" i="3"/>
  <c r="R10" i="3"/>
  <c r="S10" i="3"/>
  <c r="U10" i="3"/>
  <c r="V10" i="3"/>
  <c r="W10" i="3"/>
  <c r="AB10" i="3"/>
  <c r="L10" i="4"/>
  <c r="M10" i="4"/>
  <c r="AC10" i="4" s="1"/>
  <c r="N10" i="4"/>
  <c r="O10" i="4"/>
  <c r="P10" i="4"/>
  <c r="Q10" i="4"/>
  <c r="T10" i="4" s="1"/>
  <c r="R10" i="4"/>
  <c r="S10" i="4"/>
  <c r="U10" i="4"/>
  <c r="V10" i="4"/>
  <c r="W10" i="4"/>
  <c r="AB10" i="4"/>
  <c r="L10" i="5"/>
  <c r="M10" i="5"/>
  <c r="AC10" i="5" s="1"/>
  <c r="N10" i="5"/>
  <c r="O10" i="5"/>
  <c r="P10" i="5"/>
  <c r="Q10" i="5"/>
  <c r="R10" i="5"/>
  <c r="S10" i="5"/>
  <c r="U10" i="5"/>
  <c r="V10" i="5"/>
  <c r="W10" i="5"/>
  <c r="AB10" i="5"/>
  <c r="L10" i="6"/>
  <c r="M10" i="6"/>
  <c r="AC10" i="6" s="1"/>
  <c r="N10" i="6"/>
  <c r="O10" i="6"/>
  <c r="P10" i="6"/>
  <c r="Q10" i="6"/>
  <c r="R10" i="6"/>
  <c r="S10" i="6"/>
  <c r="U10" i="6"/>
  <c r="V10" i="6"/>
  <c r="W10" i="6"/>
  <c r="AB10" i="6"/>
  <c r="L10" i="7"/>
  <c r="M10" i="7"/>
  <c r="AC10" i="7" s="1"/>
  <c r="N10" i="7"/>
  <c r="O10" i="7"/>
  <c r="P10" i="7"/>
  <c r="Q10" i="7"/>
  <c r="R10" i="7"/>
  <c r="S10" i="7"/>
  <c r="U10" i="7"/>
  <c r="V10" i="7"/>
  <c r="W10" i="7"/>
  <c r="AB10" i="7"/>
  <c r="L10" i="8"/>
  <c r="M10" i="8"/>
  <c r="AC10" i="8" s="1"/>
  <c r="N10" i="8"/>
  <c r="O10" i="8"/>
  <c r="P10" i="8"/>
  <c r="Q10" i="8"/>
  <c r="R10" i="8"/>
  <c r="S10" i="8"/>
  <c r="U10" i="8"/>
  <c r="V10" i="8"/>
  <c r="W10" i="8"/>
  <c r="AB10" i="8"/>
  <c r="L10" i="9"/>
  <c r="M10" i="9"/>
  <c r="AC10" i="9" s="1"/>
  <c r="N10" i="9"/>
  <c r="O10" i="9"/>
  <c r="P10" i="9"/>
  <c r="Q10" i="9"/>
  <c r="R10" i="9"/>
  <c r="S10" i="9"/>
  <c r="U10" i="9"/>
  <c r="V10" i="9"/>
  <c r="W10" i="9"/>
  <c r="AB10" i="9"/>
  <c r="L10" i="10"/>
  <c r="M10" i="10"/>
  <c r="AC10" i="10" s="1"/>
  <c r="N10" i="10"/>
  <c r="O10" i="10"/>
  <c r="P10" i="10"/>
  <c r="Q10" i="10"/>
  <c r="R10" i="10"/>
  <c r="S10" i="10"/>
  <c r="U10" i="10"/>
  <c r="V10" i="10"/>
  <c r="W10" i="10"/>
  <c r="AB10" i="10"/>
  <c r="L10" i="11"/>
  <c r="M10" i="11"/>
  <c r="AC10" i="11" s="1"/>
  <c r="N10" i="11"/>
  <c r="O10" i="11"/>
  <c r="P10" i="11"/>
  <c r="Q10" i="11"/>
  <c r="T10" i="11" s="1"/>
  <c r="R10" i="11"/>
  <c r="S10" i="11"/>
  <c r="U10" i="11"/>
  <c r="V10" i="11"/>
  <c r="W10" i="11"/>
  <c r="AB10" i="11"/>
  <c r="L10" i="12"/>
  <c r="M10" i="12"/>
  <c r="AC10" i="12" s="1"/>
  <c r="N10" i="12"/>
  <c r="O10" i="12"/>
  <c r="P10" i="12"/>
  <c r="Q10" i="12"/>
  <c r="R10" i="12"/>
  <c r="S10" i="12"/>
  <c r="U10" i="12"/>
  <c r="V10" i="12"/>
  <c r="W10" i="12"/>
  <c r="AB10" i="12"/>
  <c r="L10" i="13"/>
  <c r="M10" i="13"/>
  <c r="AC10" i="13" s="1"/>
  <c r="N10" i="13"/>
  <c r="O10" i="13"/>
  <c r="P10" i="13"/>
  <c r="Q10" i="13"/>
  <c r="R10" i="13"/>
  <c r="S10" i="13"/>
  <c r="U10" i="13"/>
  <c r="V10" i="13"/>
  <c r="W10" i="13"/>
  <c r="AB10" i="13"/>
  <c r="M10" i="14"/>
  <c r="AC10" i="14" s="1"/>
  <c r="N10" i="14"/>
  <c r="O10" i="14"/>
  <c r="P10" i="14"/>
  <c r="Q10" i="14"/>
  <c r="R10" i="14"/>
  <c r="S10" i="14"/>
  <c r="U10" i="14"/>
  <c r="V10" i="14"/>
  <c r="W10" i="14"/>
  <c r="AB10" i="14"/>
  <c r="L10" i="15"/>
  <c r="M10" i="15"/>
  <c r="AC10" i="15" s="1"/>
  <c r="N10" i="15"/>
  <c r="O10" i="15"/>
  <c r="P10" i="15"/>
  <c r="Q10" i="15"/>
  <c r="R10" i="15"/>
  <c r="S10" i="15"/>
  <c r="U10" i="15"/>
  <c r="V10" i="15"/>
  <c r="W10" i="15"/>
  <c r="AB10" i="15"/>
  <c r="L10" i="16"/>
  <c r="M10" i="16"/>
  <c r="AC10" i="16" s="1"/>
  <c r="N10" i="16"/>
  <c r="O10" i="16"/>
  <c r="P10" i="16"/>
  <c r="Q10" i="16"/>
  <c r="R10" i="16"/>
  <c r="S10" i="16"/>
  <c r="U10" i="16"/>
  <c r="V10" i="16"/>
  <c r="W10" i="16"/>
  <c r="AB10" i="16"/>
  <c r="L10" i="17"/>
  <c r="M10" i="17"/>
  <c r="AC10" i="17" s="1"/>
  <c r="N10" i="17"/>
  <c r="O10" i="17"/>
  <c r="P10" i="17"/>
  <c r="Q10" i="17"/>
  <c r="R10" i="17"/>
  <c r="S10" i="17"/>
  <c r="U10" i="17"/>
  <c r="V10" i="17"/>
  <c r="W10" i="17"/>
  <c r="AB10" i="17"/>
  <c r="L10" i="18"/>
  <c r="M10" i="18"/>
  <c r="AC10" i="18" s="1"/>
  <c r="N10" i="18"/>
  <c r="O10" i="18"/>
  <c r="P10" i="18"/>
  <c r="Q10" i="18"/>
  <c r="R10" i="18"/>
  <c r="S10" i="18"/>
  <c r="U10" i="18"/>
  <c r="V10" i="18"/>
  <c r="W10" i="18"/>
  <c r="AB10" i="18"/>
  <c r="L10" i="19"/>
  <c r="M10" i="19"/>
  <c r="AC10" i="19" s="1"/>
  <c r="N10" i="19"/>
  <c r="O10" i="19"/>
  <c r="P10" i="19"/>
  <c r="Q10" i="19"/>
  <c r="T10" i="19" s="1"/>
  <c r="R10" i="19"/>
  <c r="S10" i="19"/>
  <c r="U10" i="19"/>
  <c r="V10" i="19"/>
  <c r="W10" i="19"/>
  <c r="AB10" i="19"/>
  <c r="L10" i="20"/>
  <c r="M10" i="20"/>
  <c r="AC10" i="20" s="1"/>
  <c r="N10" i="20"/>
  <c r="O10" i="20"/>
  <c r="P10" i="20"/>
  <c r="Q10" i="20"/>
  <c r="R10" i="20"/>
  <c r="S10" i="20"/>
  <c r="U10" i="20"/>
  <c r="V10" i="20"/>
  <c r="W10" i="20"/>
  <c r="AB10" i="20"/>
  <c r="L10" i="22"/>
  <c r="M10" i="22"/>
  <c r="AC10" i="22" s="1"/>
  <c r="N10" i="22"/>
  <c r="O10" i="22"/>
  <c r="P10" i="22"/>
  <c r="Q10" i="22"/>
  <c r="R10" i="22"/>
  <c r="S10" i="22"/>
  <c r="U10" i="22"/>
  <c r="V10" i="22"/>
  <c r="W10" i="22"/>
  <c r="AB10" i="22"/>
  <c r="L10" i="23"/>
  <c r="M10" i="23"/>
  <c r="AC10" i="23" s="1"/>
  <c r="N10" i="23"/>
  <c r="O10" i="23"/>
  <c r="P10" i="23"/>
  <c r="Q10" i="23"/>
  <c r="R10" i="23"/>
  <c r="S10" i="23"/>
  <c r="U10" i="23"/>
  <c r="V10" i="23"/>
  <c r="W10" i="23"/>
  <c r="AB10" i="23"/>
  <c r="L10" i="24"/>
  <c r="M10" i="24"/>
  <c r="AC10" i="24" s="1"/>
  <c r="N10" i="24"/>
  <c r="O10" i="24"/>
  <c r="P10" i="24"/>
  <c r="Q10" i="24"/>
  <c r="R10" i="24"/>
  <c r="S10" i="24"/>
  <c r="U10" i="24"/>
  <c r="V10" i="24"/>
  <c r="W10" i="24"/>
  <c r="AB10" i="24"/>
  <c r="L10" i="25"/>
  <c r="M10" i="25"/>
  <c r="AC10" i="25" s="1"/>
  <c r="N10" i="25"/>
  <c r="O10" i="25"/>
  <c r="P10" i="25"/>
  <c r="Q10" i="25"/>
  <c r="R10" i="25"/>
  <c r="S10" i="25"/>
  <c r="U10" i="25"/>
  <c r="V10" i="25"/>
  <c r="W10" i="25"/>
  <c r="AB10" i="25"/>
  <c r="L10" i="26"/>
  <c r="M10" i="26"/>
  <c r="AC10" i="26" s="1"/>
  <c r="N10" i="26"/>
  <c r="O10" i="26"/>
  <c r="P10" i="26"/>
  <c r="Q10" i="26"/>
  <c r="R10" i="26"/>
  <c r="S10" i="26"/>
  <c r="U10" i="26"/>
  <c r="V10" i="26"/>
  <c r="W10" i="26"/>
  <c r="AB10" i="26"/>
  <c r="L10" i="27"/>
  <c r="M10" i="27"/>
  <c r="AC10" i="27" s="1"/>
  <c r="N10" i="27"/>
  <c r="O10" i="27"/>
  <c r="P10" i="27"/>
  <c r="Q10" i="27"/>
  <c r="R10" i="27"/>
  <c r="S10" i="27"/>
  <c r="U10" i="27"/>
  <c r="V10" i="27"/>
  <c r="W10" i="27"/>
  <c r="AB10" i="27"/>
  <c r="L10" i="28"/>
  <c r="M10" i="28"/>
  <c r="AC10" i="28" s="1"/>
  <c r="N10" i="28"/>
  <c r="O10" i="28"/>
  <c r="P10" i="28"/>
  <c r="Q10" i="28"/>
  <c r="R10" i="28"/>
  <c r="S10" i="28"/>
  <c r="U10" i="28"/>
  <c r="V10" i="28"/>
  <c r="W10" i="28"/>
  <c r="AB10" i="28"/>
  <c r="L10" i="29"/>
  <c r="M10" i="29"/>
  <c r="AC10" i="29" s="1"/>
  <c r="N10" i="29"/>
  <c r="O10" i="29"/>
  <c r="P10" i="29"/>
  <c r="Q10" i="29"/>
  <c r="R10" i="29"/>
  <c r="S10" i="29"/>
  <c r="U10" i="29"/>
  <c r="V10" i="29"/>
  <c r="W10" i="29"/>
  <c r="AB10" i="29"/>
  <c r="L10" i="30"/>
  <c r="M10" i="30"/>
  <c r="AC10" i="30" s="1"/>
  <c r="N10" i="30"/>
  <c r="O10" i="30"/>
  <c r="P10" i="30"/>
  <c r="Q10" i="30"/>
  <c r="R10" i="30"/>
  <c r="S10" i="30"/>
  <c r="U10" i="30"/>
  <c r="V10" i="30"/>
  <c r="W10" i="30"/>
  <c r="AB10" i="30"/>
  <c r="L10" i="31"/>
  <c r="M10" i="31"/>
  <c r="AC10" i="31" s="1"/>
  <c r="N10" i="31"/>
  <c r="O10" i="31"/>
  <c r="P10" i="31"/>
  <c r="Q10" i="31"/>
  <c r="R10" i="31"/>
  <c r="S10" i="31"/>
  <c r="U10" i="31"/>
  <c r="V10" i="31"/>
  <c r="W10" i="31"/>
  <c r="AB10" i="31"/>
  <c r="L10" i="32"/>
  <c r="M10" i="32"/>
  <c r="AC10" i="32" s="1"/>
  <c r="N10" i="32"/>
  <c r="O10" i="32"/>
  <c r="P10" i="32"/>
  <c r="Q10" i="32"/>
  <c r="R10" i="32"/>
  <c r="S10" i="32"/>
  <c r="U10" i="32"/>
  <c r="V10" i="32"/>
  <c r="W10" i="32"/>
  <c r="AB10" i="32"/>
  <c r="O12" i="34"/>
  <c r="P12" i="34"/>
  <c r="O13" i="34"/>
  <c r="P13" i="34"/>
  <c r="L10" i="21"/>
  <c r="M10" i="21"/>
  <c r="AC10" i="21" s="1"/>
  <c r="N10" i="21"/>
  <c r="O10" i="21"/>
  <c r="P10" i="21"/>
  <c r="Q10" i="21"/>
  <c r="R10" i="21"/>
  <c r="S10" i="21"/>
  <c r="U10" i="21"/>
  <c r="V10" i="21"/>
  <c r="W10" i="21"/>
  <c r="AB10" i="21"/>
  <c r="C15" i="33"/>
  <c r="X14" i="33" l="1"/>
  <c r="AJ14" i="33"/>
  <c r="AK14" i="33"/>
  <c r="AL14" i="33"/>
  <c r="X10" i="14"/>
  <c r="X10" i="23"/>
  <c r="X10" i="30"/>
  <c r="T10" i="17"/>
  <c r="X10" i="6"/>
  <c r="T10" i="3"/>
  <c r="T10" i="28"/>
  <c r="T10" i="20"/>
  <c r="T10" i="12"/>
  <c r="T10" i="29"/>
  <c r="X10" i="22"/>
  <c r="X10" i="13"/>
  <c r="X10" i="5"/>
  <c r="X10" i="31"/>
  <c r="T10" i="26"/>
  <c r="X10" i="19"/>
  <c r="X10" i="17"/>
  <c r="X10" i="12"/>
  <c r="X10" i="11"/>
  <c r="T10" i="10"/>
  <c r="X10" i="3"/>
  <c r="T10" i="2"/>
  <c r="T10" i="21"/>
  <c r="T10" i="32"/>
  <c r="X10" i="27"/>
  <c r="X10" i="26"/>
  <c r="T10" i="25"/>
  <c r="T10" i="24"/>
  <c r="X10" i="18"/>
  <c r="T10" i="16"/>
  <c r="X10" i="15"/>
  <c r="X10" i="10"/>
  <c r="X10" i="9"/>
  <c r="T10" i="8"/>
  <c r="T10" i="7"/>
  <c r="X10" i="2"/>
  <c r="X10" i="29"/>
  <c r="X10" i="28"/>
  <c r="T10" i="27"/>
  <c r="X10" i="20"/>
  <c r="T10" i="18"/>
  <c r="T10" i="15"/>
  <c r="T10" i="9"/>
  <c r="X10" i="4"/>
  <c r="X10" i="32"/>
  <c r="T10" i="31"/>
  <c r="T10" i="30"/>
  <c r="X10" i="25"/>
  <c r="X10" i="24"/>
  <c r="T10" i="23"/>
  <c r="T10" i="22"/>
  <c r="X10" i="16"/>
  <c r="T10" i="14"/>
  <c r="T10" i="13"/>
  <c r="X10" i="8"/>
  <c r="X10" i="7"/>
  <c r="T10" i="6"/>
  <c r="T10" i="5"/>
  <c r="X10" i="33"/>
  <c r="X10" i="21"/>
  <c r="N13" i="3"/>
  <c r="M13" i="3"/>
  <c r="N12" i="3"/>
  <c r="M12" i="3"/>
  <c r="N11" i="3"/>
  <c r="M11" i="3"/>
  <c r="N9" i="3"/>
  <c r="M9" i="3"/>
  <c r="N8" i="3"/>
  <c r="M8" i="3"/>
  <c r="N7" i="3"/>
  <c r="M7" i="3"/>
  <c r="N6" i="3"/>
  <c r="M6" i="3"/>
  <c r="N13" i="4"/>
  <c r="M13" i="4"/>
  <c r="N12" i="4"/>
  <c r="M12" i="4"/>
  <c r="N11" i="4"/>
  <c r="M11" i="4"/>
  <c r="N9" i="4"/>
  <c r="M9" i="4"/>
  <c r="N8" i="4"/>
  <c r="M8" i="4"/>
  <c r="N7" i="4"/>
  <c r="M7" i="4"/>
  <c r="N6" i="4"/>
  <c r="M6" i="4"/>
  <c r="N13" i="5"/>
  <c r="M13" i="5"/>
  <c r="N12" i="5"/>
  <c r="M12" i="5"/>
  <c r="N11" i="5"/>
  <c r="M11" i="5"/>
  <c r="N9" i="5"/>
  <c r="M9" i="5"/>
  <c r="N8" i="5"/>
  <c r="M8" i="5"/>
  <c r="N7" i="5"/>
  <c r="M7" i="5"/>
  <c r="N6" i="5"/>
  <c r="M6" i="5"/>
  <c r="N13" i="6"/>
  <c r="M13" i="6"/>
  <c r="N12" i="6"/>
  <c r="M12" i="6"/>
  <c r="N11" i="6"/>
  <c r="M11" i="6"/>
  <c r="N9" i="6"/>
  <c r="M9" i="6"/>
  <c r="N8" i="6"/>
  <c r="M8" i="6"/>
  <c r="N7" i="6"/>
  <c r="M7" i="6"/>
  <c r="N6" i="6"/>
  <c r="M6" i="6"/>
  <c r="N13" i="7"/>
  <c r="M13" i="7"/>
  <c r="N12" i="7"/>
  <c r="M12" i="7"/>
  <c r="N11" i="7"/>
  <c r="M11" i="7"/>
  <c r="N9" i="7"/>
  <c r="M9" i="7"/>
  <c r="N8" i="7"/>
  <c r="M8" i="7"/>
  <c r="N7" i="7"/>
  <c r="M7" i="7"/>
  <c r="N6" i="7"/>
  <c r="M6" i="7"/>
  <c r="N13" i="8"/>
  <c r="M13" i="8"/>
  <c r="N12" i="8"/>
  <c r="M12" i="8"/>
  <c r="N11" i="8"/>
  <c r="M11" i="8"/>
  <c r="N9" i="8"/>
  <c r="M9" i="8"/>
  <c r="N8" i="8"/>
  <c r="M8" i="8"/>
  <c r="N7" i="8"/>
  <c r="M7" i="8"/>
  <c r="N6" i="8"/>
  <c r="M6" i="8"/>
  <c r="N13" i="9"/>
  <c r="M13" i="9"/>
  <c r="N12" i="9"/>
  <c r="M12" i="9"/>
  <c r="N11" i="9"/>
  <c r="M11" i="9"/>
  <c r="N9" i="9"/>
  <c r="M9" i="9"/>
  <c r="N8" i="9"/>
  <c r="M8" i="9"/>
  <c r="N7" i="9"/>
  <c r="M7" i="9"/>
  <c r="N6" i="9"/>
  <c r="M6" i="9"/>
  <c r="N13" i="10"/>
  <c r="M13" i="10"/>
  <c r="N12" i="10"/>
  <c r="M12" i="10"/>
  <c r="N11" i="10"/>
  <c r="M11" i="10"/>
  <c r="N9" i="10"/>
  <c r="M9" i="10"/>
  <c r="N8" i="10"/>
  <c r="M8" i="10"/>
  <c r="N7" i="10"/>
  <c r="M7" i="10"/>
  <c r="N6" i="10"/>
  <c r="M6" i="10"/>
  <c r="N13" i="11"/>
  <c r="M13" i="11"/>
  <c r="N12" i="11"/>
  <c r="M12" i="11"/>
  <c r="N11" i="11"/>
  <c r="M11" i="11"/>
  <c r="N9" i="11"/>
  <c r="M9" i="11"/>
  <c r="N8" i="11"/>
  <c r="M8" i="11"/>
  <c r="N7" i="11"/>
  <c r="M7" i="11"/>
  <c r="N6" i="11"/>
  <c r="M6" i="11"/>
  <c r="N13" i="12"/>
  <c r="M13" i="12"/>
  <c r="N12" i="12"/>
  <c r="M12" i="12"/>
  <c r="N11" i="12"/>
  <c r="M11" i="12"/>
  <c r="N9" i="12"/>
  <c r="M9" i="12"/>
  <c r="N8" i="12"/>
  <c r="M8" i="12"/>
  <c r="N7" i="12"/>
  <c r="M7" i="12"/>
  <c r="N6" i="12"/>
  <c r="M6" i="12"/>
  <c r="N13" i="13"/>
  <c r="M13" i="13"/>
  <c r="N12" i="13"/>
  <c r="M12" i="13"/>
  <c r="N11" i="13"/>
  <c r="M11" i="13"/>
  <c r="N9" i="13"/>
  <c r="M9" i="13"/>
  <c r="N8" i="13"/>
  <c r="M8" i="13"/>
  <c r="N7" i="13"/>
  <c r="M7" i="13"/>
  <c r="N6" i="13"/>
  <c r="M6" i="13"/>
  <c r="N13" i="14"/>
  <c r="M13" i="14"/>
  <c r="N12" i="14"/>
  <c r="M12" i="14"/>
  <c r="N11" i="14"/>
  <c r="M11" i="14"/>
  <c r="N9" i="14"/>
  <c r="M9" i="14"/>
  <c r="N8" i="14"/>
  <c r="M8" i="14"/>
  <c r="N7" i="14"/>
  <c r="M7" i="14"/>
  <c r="N6" i="14"/>
  <c r="M6" i="14"/>
  <c r="N13" i="15"/>
  <c r="M13" i="15"/>
  <c r="N12" i="15"/>
  <c r="M12" i="15"/>
  <c r="N11" i="15"/>
  <c r="M11" i="15"/>
  <c r="N9" i="15"/>
  <c r="M9" i="15"/>
  <c r="N8" i="15"/>
  <c r="M8" i="15"/>
  <c r="N7" i="15"/>
  <c r="M7" i="15"/>
  <c r="N6" i="15"/>
  <c r="M6" i="15"/>
  <c r="N13" i="16"/>
  <c r="M13" i="16"/>
  <c r="N12" i="16"/>
  <c r="M12" i="16"/>
  <c r="N11" i="16"/>
  <c r="M11" i="16"/>
  <c r="N9" i="16"/>
  <c r="M9" i="16"/>
  <c r="N8" i="16"/>
  <c r="M8" i="16"/>
  <c r="N7" i="16"/>
  <c r="M7" i="16"/>
  <c r="N6" i="16"/>
  <c r="M6" i="16"/>
  <c r="N13" i="17"/>
  <c r="M13" i="17"/>
  <c r="N12" i="17"/>
  <c r="M12" i="17"/>
  <c r="N11" i="17"/>
  <c r="M11" i="17"/>
  <c r="N9" i="17"/>
  <c r="M9" i="17"/>
  <c r="N8" i="17"/>
  <c r="M8" i="17"/>
  <c r="N7" i="17"/>
  <c r="M7" i="17"/>
  <c r="N6" i="17"/>
  <c r="M6" i="17"/>
  <c r="N13" i="18"/>
  <c r="M13" i="18"/>
  <c r="N12" i="18"/>
  <c r="M12" i="18"/>
  <c r="N11" i="18"/>
  <c r="M11" i="18"/>
  <c r="N9" i="18"/>
  <c r="M9" i="18"/>
  <c r="N8" i="18"/>
  <c r="M8" i="18"/>
  <c r="N7" i="18"/>
  <c r="M7" i="18"/>
  <c r="N6" i="18"/>
  <c r="M6" i="18"/>
  <c r="N13" i="19"/>
  <c r="M13" i="19"/>
  <c r="N12" i="19"/>
  <c r="M12" i="19"/>
  <c r="N11" i="19"/>
  <c r="M11" i="19"/>
  <c r="N9" i="19"/>
  <c r="M9" i="19"/>
  <c r="N8" i="19"/>
  <c r="M8" i="19"/>
  <c r="N7" i="19"/>
  <c r="M7" i="19"/>
  <c r="N6" i="19"/>
  <c r="M6" i="19"/>
  <c r="N13" i="20"/>
  <c r="M13" i="20"/>
  <c r="N12" i="20"/>
  <c r="M12" i="20"/>
  <c r="N11" i="20"/>
  <c r="M11" i="20"/>
  <c r="N9" i="20"/>
  <c r="M9" i="20"/>
  <c r="N8" i="20"/>
  <c r="M8" i="20"/>
  <c r="N7" i="20"/>
  <c r="M7" i="20"/>
  <c r="N6" i="20"/>
  <c r="M6" i="20"/>
  <c r="N13" i="21"/>
  <c r="M13" i="21"/>
  <c r="N12" i="21"/>
  <c r="M12" i="21"/>
  <c r="N11" i="21"/>
  <c r="M11" i="21"/>
  <c r="N9" i="21"/>
  <c r="M9" i="21"/>
  <c r="N8" i="21"/>
  <c r="M8" i="21"/>
  <c r="N7" i="21"/>
  <c r="M7" i="21"/>
  <c r="N6" i="21"/>
  <c r="M6" i="21"/>
  <c r="N13" i="22"/>
  <c r="M13" i="22"/>
  <c r="N12" i="22"/>
  <c r="M12" i="22"/>
  <c r="N11" i="22"/>
  <c r="M11" i="22"/>
  <c r="N9" i="22"/>
  <c r="M9" i="22"/>
  <c r="N8" i="22"/>
  <c r="M8" i="22"/>
  <c r="N7" i="22"/>
  <c r="M7" i="22"/>
  <c r="N6" i="22"/>
  <c r="M6" i="22"/>
  <c r="N13" i="23"/>
  <c r="M13" i="23"/>
  <c r="N12" i="23"/>
  <c r="M12" i="23"/>
  <c r="N11" i="23"/>
  <c r="M11" i="23"/>
  <c r="N9" i="23"/>
  <c r="M9" i="23"/>
  <c r="N8" i="23"/>
  <c r="M8" i="23"/>
  <c r="N7" i="23"/>
  <c r="M7" i="23"/>
  <c r="N6" i="23"/>
  <c r="M6" i="23"/>
  <c r="N13" i="24"/>
  <c r="M13" i="24"/>
  <c r="N12" i="24"/>
  <c r="M12" i="24"/>
  <c r="N11" i="24"/>
  <c r="M11" i="24"/>
  <c r="N9" i="24"/>
  <c r="M9" i="24"/>
  <c r="N8" i="24"/>
  <c r="M8" i="24"/>
  <c r="N7" i="24"/>
  <c r="M7" i="24"/>
  <c r="N6" i="24"/>
  <c r="M6" i="24"/>
  <c r="N13" i="25"/>
  <c r="M13" i="25"/>
  <c r="N12" i="25"/>
  <c r="M12" i="25"/>
  <c r="N11" i="25"/>
  <c r="M11" i="25"/>
  <c r="N9" i="25"/>
  <c r="M9" i="25"/>
  <c r="N8" i="25"/>
  <c r="M8" i="25"/>
  <c r="N7" i="25"/>
  <c r="M7" i="25"/>
  <c r="N6" i="25"/>
  <c r="M6" i="25"/>
  <c r="N13" i="26"/>
  <c r="M13" i="26"/>
  <c r="N12" i="26"/>
  <c r="M12" i="26"/>
  <c r="N11" i="26"/>
  <c r="M11" i="26"/>
  <c r="N9" i="26"/>
  <c r="M9" i="26"/>
  <c r="N8" i="26"/>
  <c r="M8" i="26"/>
  <c r="N7" i="26"/>
  <c r="M7" i="26"/>
  <c r="N6" i="26"/>
  <c r="M6" i="26"/>
  <c r="N13" i="27"/>
  <c r="M13" i="27"/>
  <c r="N12" i="27"/>
  <c r="M12" i="27"/>
  <c r="N11" i="27"/>
  <c r="M11" i="27"/>
  <c r="N9" i="27"/>
  <c r="M9" i="27"/>
  <c r="N8" i="27"/>
  <c r="M8" i="27"/>
  <c r="N7" i="27"/>
  <c r="M7" i="27"/>
  <c r="N6" i="27"/>
  <c r="M6" i="27"/>
  <c r="N13" i="28"/>
  <c r="M13" i="28"/>
  <c r="N12" i="28"/>
  <c r="M12" i="28"/>
  <c r="N11" i="28"/>
  <c r="M11" i="28"/>
  <c r="N9" i="28"/>
  <c r="M9" i="28"/>
  <c r="N8" i="28"/>
  <c r="M8" i="28"/>
  <c r="N7" i="28"/>
  <c r="M7" i="28"/>
  <c r="N6" i="28"/>
  <c r="M6" i="28"/>
  <c r="N13" i="29"/>
  <c r="M13" i="29"/>
  <c r="N12" i="29"/>
  <c r="M12" i="29"/>
  <c r="N11" i="29"/>
  <c r="M11" i="29"/>
  <c r="N9" i="29"/>
  <c r="M9" i="29"/>
  <c r="N8" i="29"/>
  <c r="M8" i="29"/>
  <c r="N7" i="29"/>
  <c r="M7" i="29"/>
  <c r="N6" i="29"/>
  <c r="M6" i="29"/>
  <c r="N13" i="30"/>
  <c r="M13" i="30"/>
  <c r="N12" i="30"/>
  <c r="M12" i="30"/>
  <c r="N11" i="30"/>
  <c r="M11" i="30"/>
  <c r="N9" i="30"/>
  <c r="M9" i="30"/>
  <c r="N8" i="30"/>
  <c r="M8" i="30"/>
  <c r="N7" i="30"/>
  <c r="M7" i="30"/>
  <c r="N6" i="30"/>
  <c r="M6" i="30"/>
  <c r="N13" i="31"/>
  <c r="M13" i="31"/>
  <c r="N12" i="31"/>
  <c r="M12" i="31"/>
  <c r="N11" i="31"/>
  <c r="M11" i="31"/>
  <c r="N9" i="31"/>
  <c r="M9" i="31"/>
  <c r="N8" i="31"/>
  <c r="M8" i="31"/>
  <c r="N7" i="31"/>
  <c r="M7" i="31"/>
  <c r="N6" i="31"/>
  <c r="M6" i="31"/>
  <c r="N13" i="32"/>
  <c r="M13" i="32"/>
  <c r="N12" i="32"/>
  <c r="M12" i="32"/>
  <c r="N11" i="32"/>
  <c r="M11" i="32"/>
  <c r="N9" i="32"/>
  <c r="M9" i="32"/>
  <c r="N8" i="32"/>
  <c r="M8" i="32"/>
  <c r="N7" i="32"/>
  <c r="M7" i="32"/>
  <c r="N6" i="32"/>
  <c r="M6" i="32"/>
  <c r="N13" i="2"/>
  <c r="M13" i="2"/>
  <c r="N12" i="2"/>
  <c r="M12" i="2"/>
  <c r="N11" i="2"/>
  <c r="M11" i="2"/>
  <c r="N9" i="2"/>
  <c r="M9" i="2"/>
  <c r="N8" i="2"/>
  <c r="M8" i="2"/>
  <c r="N7" i="2"/>
  <c r="M7" i="2"/>
  <c r="N6" i="2"/>
  <c r="M6" i="2"/>
  <c r="C11" i="33" l="1"/>
  <c r="F11" i="33"/>
  <c r="G11" i="33"/>
  <c r="H11" i="33"/>
  <c r="I11" i="33"/>
  <c r="J11" i="33"/>
  <c r="K11" i="33"/>
  <c r="C9" i="33" l="1"/>
  <c r="C12" i="33"/>
  <c r="C13" i="33"/>
  <c r="C7" i="33"/>
  <c r="C8" i="33" l="1"/>
  <c r="P6" i="3"/>
  <c r="P7" i="3"/>
  <c r="P8" i="3"/>
  <c r="P9" i="3"/>
  <c r="P11" i="3"/>
  <c r="P12" i="3"/>
  <c r="P6" i="4"/>
  <c r="P7" i="4"/>
  <c r="P8" i="4"/>
  <c r="P9" i="4"/>
  <c r="P11" i="4"/>
  <c r="P12" i="4"/>
  <c r="P6" i="5"/>
  <c r="P7" i="5"/>
  <c r="P8" i="5"/>
  <c r="P9" i="5"/>
  <c r="P11" i="5"/>
  <c r="P12" i="5"/>
  <c r="P6" i="6"/>
  <c r="P7" i="6"/>
  <c r="P8" i="6"/>
  <c r="P9" i="6"/>
  <c r="P11" i="6"/>
  <c r="P12" i="6"/>
  <c r="P6" i="7"/>
  <c r="P7" i="7"/>
  <c r="P8" i="7"/>
  <c r="P9" i="7"/>
  <c r="P11" i="7"/>
  <c r="P12" i="7"/>
  <c r="P6" i="8"/>
  <c r="P7" i="8"/>
  <c r="P8" i="8"/>
  <c r="P9" i="8"/>
  <c r="P11" i="8"/>
  <c r="P12" i="8"/>
  <c r="P6" i="9"/>
  <c r="P7" i="9"/>
  <c r="P8" i="9"/>
  <c r="P9" i="9"/>
  <c r="P11" i="9"/>
  <c r="P12" i="9"/>
  <c r="P6" i="10"/>
  <c r="P7" i="10"/>
  <c r="P8" i="10"/>
  <c r="P9" i="10"/>
  <c r="P11" i="10"/>
  <c r="P12" i="10"/>
  <c r="P6" i="11"/>
  <c r="P7" i="11"/>
  <c r="P8" i="11"/>
  <c r="P9" i="11"/>
  <c r="P11" i="11"/>
  <c r="P12" i="11"/>
  <c r="P6" i="12"/>
  <c r="P7" i="12"/>
  <c r="P8" i="12"/>
  <c r="P9" i="12"/>
  <c r="P11" i="12"/>
  <c r="P12" i="12"/>
  <c r="P6" i="13"/>
  <c r="P7" i="13"/>
  <c r="P8" i="13"/>
  <c r="P9" i="13"/>
  <c r="P11" i="13"/>
  <c r="P12" i="13"/>
  <c r="P6" i="14"/>
  <c r="P7" i="14"/>
  <c r="P8" i="14"/>
  <c r="P9" i="14"/>
  <c r="P11" i="14"/>
  <c r="P12" i="14"/>
  <c r="P6" i="15"/>
  <c r="P7" i="15"/>
  <c r="P8" i="15"/>
  <c r="P9" i="15"/>
  <c r="P11" i="15"/>
  <c r="P12" i="15"/>
  <c r="P6" i="16"/>
  <c r="P7" i="16"/>
  <c r="P8" i="16"/>
  <c r="P9" i="16"/>
  <c r="P11" i="16"/>
  <c r="P12" i="16"/>
  <c r="P6" i="17"/>
  <c r="P7" i="17"/>
  <c r="P8" i="17"/>
  <c r="P9" i="17"/>
  <c r="P11" i="17"/>
  <c r="P12" i="17"/>
  <c r="P6" i="18"/>
  <c r="P7" i="18"/>
  <c r="P8" i="18"/>
  <c r="P9" i="18"/>
  <c r="P11" i="18"/>
  <c r="P12" i="18"/>
  <c r="P6" i="19"/>
  <c r="P7" i="19"/>
  <c r="P8" i="19"/>
  <c r="P9" i="19"/>
  <c r="P11" i="19"/>
  <c r="P12" i="19"/>
  <c r="P6" i="20"/>
  <c r="P7" i="20"/>
  <c r="P8" i="20"/>
  <c r="P9" i="20"/>
  <c r="P11" i="20"/>
  <c r="P12" i="20"/>
  <c r="P6" i="21"/>
  <c r="P7" i="21"/>
  <c r="P8" i="21"/>
  <c r="P9" i="21"/>
  <c r="P11" i="21"/>
  <c r="P12" i="21"/>
  <c r="P6" i="22"/>
  <c r="P7" i="22"/>
  <c r="P8" i="22"/>
  <c r="P9" i="22"/>
  <c r="P11" i="22"/>
  <c r="P12" i="22"/>
  <c r="P6" i="23"/>
  <c r="P7" i="23"/>
  <c r="P8" i="23"/>
  <c r="P9" i="23"/>
  <c r="P11" i="23"/>
  <c r="P12" i="23"/>
  <c r="P6" i="24"/>
  <c r="P7" i="24"/>
  <c r="P8" i="24"/>
  <c r="P9" i="24"/>
  <c r="P11" i="24"/>
  <c r="P12" i="24"/>
  <c r="P6" i="25"/>
  <c r="P7" i="25"/>
  <c r="P8" i="25"/>
  <c r="P9" i="25"/>
  <c r="P11" i="25"/>
  <c r="P12" i="25"/>
  <c r="P6" i="26"/>
  <c r="P7" i="26"/>
  <c r="P8" i="26"/>
  <c r="P9" i="26"/>
  <c r="P11" i="26"/>
  <c r="P12" i="26"/>
  <c r="P6" i="27"/>
  <c r="P7" i="27"/>
  <c r="P8" i="27"/>
  <c r="P9" i="27"/>
  <c r="P11" i="27"/>
  <c r="P12" i="27"/>
  <c r="P6" i="28"/>
  <c r="P7" i="28"/>
  <c r="P8" i="28"/>
  <c r="P9" i="28"/>
  <c r="P11" i="28"/>
  <c r="P12" i="28"/>
  <c r="P6" i="29"/>
  <c r="P7" i="29"/>
  <c r="P8" i="29"/>
  <c r="P9" i="29"/>
  <c r="P11" i="29"/>
  <c r="P12" i="29"/>
  <c r="P6" i="30"/>
  <c r="P7" i="30"/>
  <c r="P8" i="30"/>
  <c r="P9" i="30"/>
  <c r="P11" i="30"/>
  <c r="P12" i="30"/>
  <c r="P6" i="31"/>
  <c r="P7" i="31"/>
  <c r="P8" i="31"/>
  <c r="P9" i="31"/>
  <c r="P11" i="31"/>
  <c r="P12" i="31"/>
  <c r="P6" i="32"/>
  <c r="P7" i="32"/>
  <c r="P8" i="32"/>
  <c r="P9" i="32"/>
  <c r="P11" i="32"/>
  <c r="P12" i="32"/>
  <c r="P7" i="34"/>
  <c r="P8" i="34"/>
  <c r="P9" i="34"/>
  <c r="P10" i="34"/>
  <c r="P11" i="34"/>
  <c r="P14" i="34"/>
  <c r="P15" i="34"/>
  <c r="P6" i="2"/>
  <c r="P7" i="2"/>
  <c r="P8" i="2"/>
  <c r="P9" i="2"/>
  <c r="P11" i="2"/>
  <c r="P12" i="2"/>
  <c r="P6" i="34"/>
  <c r="O6" i="3"/>
  <c r="O7" i="3"/>
  <c r="O8" i="3"/>
  <c r="O9" i="3"/>
  <c r="O11" i="3"/>
  <c r="O12" i="3"/>
  <c r="O6" i="4"/>
  <c r="O7" i="4"/>
  <c r="O8" i="4"/>
  <c r="O9" i="4"/>
  <c r="O11" i="4"/>
  <c r="O12" i="4"/>
  <c r="O6" i="5"/>
  <c r="O7" i="5"/>
  <c r="O8" i="5"/>
  <c r="O9" i="5"/>
  <c r="O11" i="5"/>
  <c r="O12" i="5"/>
  <c r="O6" i="6"/>
  <c r="O7" i="6"/>
  <c r="O8" i="6"/>
  <c r="O9" i="6"/>
  <c r="O11" i="6"/>
  <c r="O12" i="6"/>
  <c r="O6" i="7"/>
  <c r="O7" i="7"/>
  <c r="O8" i="7"/>
  <c r="O9" i="7"/>
  <c r="O11" i="7"/>
  <c r="O12" i="7"/>
  <c r="O6" i="8"/>
  <c r="O7" i="8"/>
  <c r="O8" i="8"/>
  <c r="O9" i="8"/>
  <c r="O11" i="8"/>
  <c r="O12" i="8"/>
  <c r="O6" i="9"/>
  <c r="O7" i="9"/>
  <c r="O8" i="9"/>
  <c r="O9" i="9"/>
  <c r="O11" i="9"/>
  <c r="O12" i="9"/>
  <c r="O6" i="10"/>
  <c r="O7" i="10"/>
  <c r="O8" i="10"/>
  <c r="O9" i="10"/>
  <c r="O11" i="10"/>
  <c r="O12" i="10"/>
  <c r="O6" i="11"/>
  <c r="O7" i="11"/>
  <c r="O8" i="11"/>
  <c r="O9" i="11"/>
  <c r="O11" i="11"/>
  <c r="O12" i="11"/>
  <c r="O6" i="12"/>
  <c r="O7" i="12"/>
  <c r="O8" i="12"/>
  <c r="O9" i="12"/>
  <c r="O11" i="12"/>
  <c r="O12" i="12"/>
  <c r="O6" i="13"/>
  <c r="O7" i="13"/>
  <c r="O8" i="13"/>
  <c r="O9" i="13"/>
  <c r="O11" i="13"/>
  <c r="O12" i="13"/>
  <c r="O6" i="14"/>
  <c r="O7" i="14"/>
  <c r="O8" i="14"/>
  <c r="O9" i="14"/>
  <c r="O11" i="14"/>
  <c r="O12" i="14"/>
  <c r="O6" i="15"/>
  <c r="O7" i="15"/>
  <c r="O8" i="15"/>
  <c r="O9" i="15"/>
  <c r="O11" i="15"/>
  <c r="O12" i="15"/>
  <c r="O6" i="16"/>
  <c r="O7" i="16"/>
  <c r="O8" i="16"/>
  <c r="O9" i="16"/>
  <c r="O11" i="16"/>
  <c r="O12" i="16"/>
  <c r="O6" i="17"/>
  <c r="O7" i="17"/>
  <c r="O8" i="17"/>
  <c r="O9" i="17"/>
  <c r="O11" i="17"/>
  <c r="O12" i="17"/>
  <c r="O6" i="18"/>
  <c r="O7" i="18"/>
  <c r="O8" i="18"/>
  <c r="O9" i="18"/>
  <c r="O11" i="18"/>
  <c r="O12" i="18"/>
  <c r="O6" i="19"/>
  <c r="O7" i="19"/>
  <c r="O8" i="19"/>
  <c r="O9" i="19"/>
  <c r="O11" i="19"/>
  <c r="O12" i="19"/>
  <c r="O6" i="20"/>
  <c r="O7" i="20"/>
  <c r="O8" i="20"/>
  <c r="O9" i="20"/>
  <c r="O11" i="20"/>
  <c r="O12" i="20"/>
  <c r="O6" i="21"/>
  <c r="O7" i="21"/>
  <c r="O8" i="21"/>
  <c r="O9" i="21"/>
  <c r="O11" i="21"/>
  <c r="O12" i="21"/>
  <c r="O6" i="22"/>
  <c r="O7" i="22"/>
  <c r="O8" i="22"/>
  <c r="O9" i="22"/>
  <c r="O11" i="22"/>
  <c r="O12" i="22"/>
  <c r="O6" i="23"/>
  <c r="O7" i="23"/>
  <c r="O8" i="23"/>
  <c r="O9" i="23"/>
  <c r="O11" i="23"/>
  <c r="O12" i="23"/>
  <c r="O6" i="24"/>
  <c r="O7" i="24"/>
  <c r="O8" i="24"/>
  <c r="O9" i="24"/>
  <c r="O11" i="24"/>
  <c r="O12" i="24"/>
  <c r="O6" i="25"/>
  <c r="O7" i="25"/>
  <c r="O8" i="25"/>
  <c r="O9" i="25"/>
  <c r="O11" i="25"/>
  <c r="O12" i="25"/>
  <c r="O6" i="26"/>
  <c r="O7" i="26"/>
  <c r="O8" i="26"/>
  <c r="O9" i="26"/>
  <c r="O11" i="26"/>
  <c r="O12" i="26"/>
  <c r="O6" i="27"/>
  <c r="O7" i="27"/>
  <c r="O8" i="27"/>
  <c r="O9" i="27"/>
  <c r="O11" i="27"/>
  <c r="O12" i="27"/>
  <c r="O6" i="28"/>
  <c r="O7" i="28"/>
  <c r="O8" i="28"/>
  <c r="O9" i="28"/>
  <c r="O11" i="28"/>
  <c r="O12" i="28"/>
  <c r="O6" i="29"/>
  <c r="O7" i="29"/>
  <c r="O8" i="29"/>
  <c r="O9" i="29"/>
  <c r="O11" i="29"/>
  <c r="O12" i="29"/>
  <c r="O6" i="30"/>
  <c r="O7" i="30"/>
  <c r="O8" i="30"/>
  <c r="O9" i="30"/>
  <c r="O11" i="30"/>
  <c r="O12" i="30"/>
  <c r="O6" i="31"/>
  <c r="O7" i="31"/>
  <c r="O8" i="31"/>
  <c r="O9" i="31"/>
  <c r="O11" i="31"/>
  <c r="O12" i="31"/>
  <c r="O6" i="32"/>
  <c r="O7" i="32"/>
  <c r="O8" i="32"/>
  <c r="O9" i="32"/>
  <c r="O11" i="32"/>
  <c r="O12" i="32"/>
  <c r="O7" i="34"/>
  <c r="O8" i="34"/>
  <c r="O9" i="34"/>
  <c r="O10" i="34"/>
  <c r="O11" i="34"/>
  <c r="O14" i="34"/>
  <c r="O15" i="34"/>
  <c r="O6" i="2"/>
  <c r="O7" i="2"/>
  <c r="O8" i="2"/>
  <c r="O9" i="2"/>
  <c r="O11" i="2"/>
  <c r="O12" i="2"/>
  <c r="O6" i="34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3" i="35"/>
  <c r="G33" i="35"/>
  <c r="H32" i="35"/>
  <c r="G32" i="35"/>
  <c r="H31" i="35"/>
  <c r="G31" i="35"/>
  <c r="H30" i="35"/>
  <c r="G30" i="35"/>
  <c r="H29" i="35"/>
  <c r="G29" i="35"/>
  <c r="H28" i="35"/>
  <c r="G28" i="35"/>
  <c r="H27" i="35"/>
  <c r="G27" i="35"/>
  <c r="H26" i="35"/>
  <c r="G26" i="35"/>
  <c r="H25" i="35"/>
  <c r="G25" i="35"/>
  <c r="G24" i="35"/>
  <c r="H24" i="35"/>
  <c r="L34" i="35"/>
  <c r="G19" i="35"/>
  <c r="F14" i="35"/>
  <c r="F32" i="35" s="1"/>
  <c r="F13" i="35"/>
  <c r="F31" i="35" s="1"/>
  <c r="F12" i="35"/>
  <c r="F30" i="35" s="1"/>
  <c r="F11" i="35"/>
  <c r="F29" i="35" s="1"/>
  <c r="F10" i="35"/>
  <c r="F28" i="35" s="1"/>
  <c r="F9" i="35"/>
  <c r="F27" i="35" s="1"/>
  <c r="F8" i="35"/>
  <c r="F26" i="35" s="1"/>
  <c r="F7" i="35"/>
  <c r="F25" i="35" s="1"/>
  <c r="F6" i="35"/>
  <c r="F24" i="35" s="1"/>
  <c r="H3" i="35"/>
  <c r="G3" i="35"/>
  <c r="K15" i="33"/>
  <c r="J15" i="33"/>
  <c r="I15" i="33"/>
  <c r="H15" i="33"/>
  <c r="G15" i="33"/>
  <c r="F15" i="33"/>
  <c r="E15" i="33"/>
  <c r="D15" i="33"/>
  <c r="K13" i="33"/>
  <c r="J13" i="33"/>
  <c r="I13" i="33"/>
  <c r="H13" i="33"/>
  <c r="G13" i="33"/>
  <c r="F13" i="33"/>
  <c r="E13" i="33"/>
  <c r="D13" i="33"/>
  <c r="K12" i="33"/>
  <c r="J12" i="33"/>
  <c r="I12" i="33"/>
  <c r="H12" i="33"/>
  <c r="G12" i="33"/>
  <c r="F12" i="33"/>
  <c r="E12" i="33"/>
  <c r="D12" i="33"/>
  <c r="E11" i="33"/>
  <c r="D11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K7" i="33"/>
  <c r="J7" i="33"/>
  <c r="I7" i="33"/>
  <c r="H7" i="33"/>
  <c r="G7" i="33"/>
  <c r="F7" i="33"/>
  <c r="E7" i="33"/>
  <c r="D7" i="33"/>
  <c r="K6" i="33"/>
  <c r="J6" i="33"/>
  <c r="I6" i="33"/>
  <c r="H6" i="33"/>
  <c r="G6" i="33"/>
  <c r="F6" i="33"/>
  <c r="E6" i="33"/>
  <c r="D6" i="33"/>
  <c r="C6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Z16" i="33"/>
  <c r="Y16" i="33"/>
  <c r="P16" i="33"/>
  <c r="O16" i="33"/>
  <c r="AB15" i="33"/>
  <c r="AB13" i="33"/>
  <c r="AB12" i="33"/>
  <c r="AB11" i="33"/>
  <c r="AB9" i="33"/>
  <c r="AB8" i="33"/>
  <c r="AB7" i="33"/>
  <c r="AB6" i="33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S21" i="4"/>
  <c r="R21" i="4"/>
  <c r="Q21" i="4"/>
  <c r="N21" i="4"/>
  <c r="M21" i="4"/>
  <c r="L21" i="4"/>
  <c r="AA16" i="4"/>
  <c r="Z16" i="4"/>
  <c r="Y16" i="4"/>
  <c r="P16" i="4"/>
  <c r="O16" i="4"/>
  <c r="K16" i="4"/>
  <c r="K17" i="4" s="1"/>
  <c r="J16" i="4"/>
  <c r="J17" i="4" s="1"/>
  <c r="I16" i="4"/>
  <c r="I17" i="4" s="1"/>
  <c r="H16" i="4"/>
  <c r="H17" i="4" s="1"/>
  <c r="G16" i="4"/>
  <c r="G17" i="4" s="1"/>
  <c r="F16" i="4"/>
  <c r="F17" i="4" s="1"/>
  <c r="E16" i="4"/>
  <c r="E17" i="4" s="1"/>
  <c r="D16" i="4"/>
  <c r="D17" i="4" s="1"/>
  <c r="C16" i="4"/>
  <c r="C17" i="4" s="1"/>
  <c r="AH15" i="4"/>
  <c r="AG15" i="4"/>
  <c r="AF15" i="4"/>
  <c r="AB15" i="4"/>
  <c r="AC15" i="4"/>
  <c r="AH13" i="4"/>
  <c r="AG13" i="4"/>
  <c r="AF13" i="4"/>
  <c r="AB13" i="4"/>
  <c r="W13" i="4"/>
  <c r="V13" i="4"/>
  <c r="U13" i="4"/>
  <c r="S13" i="4"/>
  <c r="R13" i="4"/>
  <c r="Q13" i="4"/>
  <c r="AC13" i="4"/>
  <c r="L13" i="4"/>
  <c r="AH12" i="4"/>
  <c r="AG12" i="4"/>
  <c r="AF12" i="4"/>
  <c r="AB12" i="4"/>
  <c r="W12" i="4"/>
  <c r="V12" i="4"/>
  <c r="U12" i="4"/>
  <c r="S12" i="4"/>
  <c r="R12" i="4"/>
  <c r="Q12" i="4"/>
  <c r="AC12" i="4"/>
  <c r="L12" i="4"/>
  <c r="AH11" i="4"/>
  <c r="AG11" i="4"/>
  <c r="AF11" i="4"/>
  <c r="AB11" i="4"/>
  <c r="W11" i="4"/>
  <c r="V11" i="4"/>
  <c r="U11" i="4"/>
  <c r="S11" i="4"/>
  <c r="R11" i="4"/>
  <c r="Q11" i="4"/>
  <c r="AC11" i="4"/>
  <c r="L11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AC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AC15" i="5"/>
  <c r="AH13" i="5"/>
  <c r="AG13" i="5"/>
  <c r="AF13" i="5"/>
  <c r="AB13" i="5"/>
  <c r="W13" i="5"/>
  <c r="V13" i="5"/>
  <c r="U13" i="5"/>
  <c r="S13" i="5"/>
  <c r="R13" i="5"/>
  <c r="Q13" i="5"/>
  <c r="AC13" i="5"/>
  <c r="L13" i="5"/>
  <c r="AH12" i="5"/>
  <c r="AG12" i="5"/>
  <c r="AF12" i="5"/>
  <c r="AB12" i="5"/>
  <c r="W12" i="5"/>
  <c r="V12" i="5"/>
  <c r="U12" i="5"/>
  <c r="S12" i="5"/>
  <c r="R12" i="5"/>
  <c r="Q12" i="5"/>
  <c r="AC12" i="5"/>
  <c r="L12" i="5"/>
  <c r="AH11" i="5"/>
  <c r="AG11" i="5"/>
  <c r="AF11" i="5"/>
  <c r="AB11" i="5"/>
  <c r="W11" i="5"/>
  <c r="V11" i="5"/>
  <c r="U11" i="5"/>
  <c r="S11" i="5"/>
  <c r="R11" i="5"/>
  <c r="Q11" i="5"/>
  <c r="AC11" i="5"/>
  <c r="L11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AC15" i="6"/>
  <c r="AH13" i="6"/>
  <c r="AG13" i="6"/>
  <c r="AF13" i="6"/>
  <c r="AB13" i="6"/>
  <c r="W13" i="6"/>
  <c r="V13" i="6"/>
  <c r="U13" i="6"/>
  <c r="S13" i="6"/>
  <c r="R13" i="6"/>
  <c r="Q13" i="6"/>
  <c r="AC13" i="6"/>
  <c r="L13" i="6"/>
  <c r="AH12" i="6"/>
  <c r="AG12" i="6"/>
  <c r="AF12" i="6"/>
  <c r="AB12" i="6"/>
  <c r="W12" i="6"/>
  <c r="V12" i="6"/>
  <c r="U12" i="6"/>
  <c r="S12" i="6"/>
  <c r="R12" i="6"/>
  <c r="Q12" i="6"/>
  <c r="AC12" i="6"/>
  <c r="L12" i="6"/>
  <c r="AH11" i="6"/>
  <c r="AG11" i="6"/>
  <c r="AF11" i="6"/>
  <c r="AB11" i="6"/>
  <c r="W11" i="6"/>
  <c r="V11" i="6"/>
  <c r="U11" i="6"/>
  <c r="S11" i="6"/>
  <c r="R11" i="6"/>
  <c r="Q11" i="6"/>
  <c r="AC11" i="6"/>
  <c r="L11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AC6" i="6"/>
  <c r="L6" i="6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S21" i="7"/>
  <c r="R21" i="7"/>
  <c r="Q21" i="7"/>
  <c r="N21" i="7"/>
  <c r="M21" i="7"/>
  <c r="L21" i="7"/>
  <c r="AA16" i="7"/>
  <c r="Z16" i="7"/>
  <c r="Y16" i="7"/>
  <c r="P16" i="7"/>
  <c r="O16" i="7"/>
  <c r="K16" i="7"/>
  <c r="K17" i="7" s="1"/>
  <c r="J16" i="7"/>
  <c r="J17" i="7" s="1"/>
  <c r="I16" i="7"/>
  <c r="I17" i="7" s="1"/>
  <c r="H16" i="7"/>
  <c r="H17" i="7" s="1"/>
  <c r="G16" i="7"/>
  <c r="G17" i="7" s="1"/>
  <c r="F16" i="7"/>
  <c r="F17" i="7" s="1"/>
  <c r="E16" i="7"/>
  <c r="E17" i="7" s="1"/>
  <c r="D16" i="7"/>
  <c r="D17" i="7" s="1"/>
  <c r="C16" i="7"/>
  <c r="C17" i="7" s="1"/>
  <c r="AH15" i="7"/>
  <c r="AG15" i="7"/>
  <c r="AF15" i="7"/>
  <c r="AB15" i="7"/>
  <c r="AC15" i="7"/>
  <c r="AH13" i="7"/>
  <c r="AG13" i="7"/>
  <c r="AF13" i="7"/>
  <c r="AB13" i="7"/>
  <c r="W13" i="7"/>
  <c r="V13" i="7"/>
  <c r="U13" i="7"/>
  <c r="S13" i="7"/>
  <c r="R13" i="7"/>
  <c r="Q13" i="7"/>
  <c r="AC13" i="7"/>
  <c r="L13" i="7"/>
  <c r="AH12" i="7"/>
  <c r="AG12" i="7"/>
  <c r="AF12" i="7"/>
  <c r="AB12" i="7"/>
  <c r="W12" i="7"/>
  <c r="V12" i="7"/>
  <c r="U12" i="7"/>
  <c r="S12" i="7"/>
  <c r="R12" i="7"/>
  <c r="Q12" i="7"/>
  <c r="AC12" i="7"/>
  <c r="L12" i="7"/>
  <c r="AH11" i="7"/>
  <c r="AG11" i="7"/>
  <c r="AF11" i="7"/>
  <c r="AB11" i="7"/>
  <c r="W11" i="7"/>
  <c r="V11" i="7"/>
  <c r="U11" i="7"/>
  <c r="S11" i="7"/>
  <c r="R11" i="7"/>
  <c r="Q11" i="7"/>
  <c r="AC11" i="7"/>
  <c r="L11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N22" i="8"/>
  <c r="M22" i="8"/>
  <c r="L22" i="8"/>
  <c r="W21" i="8"/>
  <c r="V21" i="8"/>
  <c r="U21" i="8"/>
  <c r="S21" i="8"/>
  <c r="R21" i="8"/>
  <c r="Q21" i="8"/>
  <c r="N21" i="8"/>
  <c r="M21" i="8"/>
  <c r="L21" i="8"/>
  <c r="AA16" i="8"/>
  <c r="Z16" i="8"/>
  <c r="Y16" i="8"/>
  <c r="P16" i="8"/>
  <c r="O16" i="8"/>
  <c r="K16" i="8"/>
  <c r="K17" i="8" s="1"/>
  <c r="J16" i="8"/>
  <c r="J17" i="8" s="1"/>
  <c r="I16" i="8"/>
  <c r="I17" i="8" s="1"/>
  <c r="H16" i="8"/>
  <c r="H17" i="8" s="1"/>
  <c r="G16" i="8"/>
  <c r="G17" i="8" s="1"/>
  <c r="F16" i="8"/>
  <c r="F17" i="8" s="1"/>
  <c r="E16" i="8"/>
  <c r="E17" i="8" s="1"/>
  <c r="D16" i="8"/>
  <c r="D17" i="8" s="1"/>
  <c r="C16" i="8"/>
  <c r="C17" i="8" s="1"/>
  <c r="AH15" i="8"/>
  <c r="AG15" i="8"/>
  <c r="AF15" i="8"/>
  <c r="AB15" i="8"/>
  <c r="AC15" i="8"/>
  <c r="AH13" i="8"/>
  <c r="AG13" i="8"/>
  <c r="AF13" i="8"/>
  <c r="AB13" i="8"/>
  <c r="W13" i="8"/>
  <c r="V13" i="8"/>
  <c r="U13" i="8"/>
  <c r="S13" i="8"/>
  <c r="R13" i="8"/>
  <c r="Q13" i="8"/>
  <c r="AC13" i="8"/>
  <c r="L13" i="8"/>
  <c r="AH12" i="8"/>
  <c r="AG12" i="8"/>
  <c r="AF12" i="8"/>
  <c r="AB12" i="8"/>
  <c r="W12" i="8"/>
  <c r="V12" i="8"/>
  <c r="U12" i="8"/>
  <c r="S12" i="8"/>
  <c r="R12" i="8"/>
  <c r="Q12" i="8"/>
  <c r="AC12" i="8"/>
  <c r="L12" i="8"/>
  <c r="AH11" i="8"/>
  <c r="AG11" i="8"/>
  <c r="AF11" i="8"/>
  <c r="AB11" i="8"/>
  <c r="W11" i="8"/>
  <c r="V11" i="8"/>
  <c r="U11" i="8"/>
  <c r="S11" i="8"/>
  <c r="R11" i="8"/>
  <c r="Q11" i="8"/>
  <c r="AC11" i="8"/>
  <c r="L11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AC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K17" i="9" s="1"/>
  <c r="J16" i="9"/>
  <c r="J17" i="9" s="1"/>
  <c r="I16" i="9"/>
  <c r="I17" i="9" s="1"/>
  <c r="H16" i="9"/>
  <c r="H17" i="9" s="1"/>
  <c r="G16" i="9"/>
  <c r="G17" i="9" s="1"/>
  <c r="F16" i="9"/>
  <c r="F17" i="9" s="1"/>
  <c r="E16" i="9"/>
  <c r="E17" i="9" s="1"/>
  <c r="D16" i="9"/>
  <c r="D17" i="9" s="1"/>
  <c r="C16" i="9"/>
  <c r="C17" i="9" s="1"/>
  <c r="AH15" i="9"/>
  <c r="AG15" i="9"/>
  <c r="AF15" i="9"/>
  <c r="AB15" i="9"/>
  <c r="AC15" i="9"/>
  <c r="AH13" i="9"/>
  <c r="AG13" i="9"/>
  <c r="AF13" i="9"/>
  <c r="AB13" i="9"/>
  <c r="W13" i="9"/>
  <c r="V13" i="9"/>
  <c r="U13" i="9"/>
  <c r="S13" i="9"/>
  <c r="R13" i="9"/>
  <c r="Q13" i="9"/>
  <c r="AC13" i="9"/>
  <c r="L13" i="9"/>
  <c r="AH12" i="9"/>
  <c r="AG12" i="9"/>
  <c r="AF12" i="9"/>
  <c r="AB12" i="9"/>
  <c r="W12" i="9"/>
  <c r="V12" i="9"/>
  <c r="U12" i="9"/>
  <c r="S12" i="9"/>
  <c r="R12" i="9"/>
  <c r="Q12" i="9"/>
  <c r="AC12" i="9"/>
  <c r="L12" i="9"/>
  <c r="AH11" i="9"/>
  <c r="AG11" i="9"/>
  <c r="AF11" i="9"/>
  <c r="AB11" i="9"/>
  <c r="W11" i="9"/>
  <c r="V11" i="9"/>
  <c r="U11" i="9"/>
  <c r="S11" i="9"/>
  <c r="R11" i="9"/>
  <c r="Q11" i="9"/>
  <c r="AC11" i="9"/>
  <c r="L11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6" i="9" s="1"/>
  <c r="AC6" i="9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AC15" i="10"/>
  <c r="AH13" i="10"/>
  <c r="AG13" i="10"/>
  <c r="AF13" i="10"/>
  <c r="AB13" i="10"/>
  <c r="W13" i="10"/>
  <c r="V13" i="10"/>
  <c r="U13" i="10"/>
  <c r="S13" i="10"/>
  <c r="R13" i="10"/>
  <c r="Q13" i="10"/>
  <c r="AC13" i="10"/>
  <c r="L13" i="10"/>
  <c r="AH12" i="10"/>
  <c r="AG12" i="10"/>
  <c r="AF12" i="10"/>
  <c r="AB12" i="10"/>
  <c r="W12" i="10"/>
  <c r="V12" i="10"/>
  <c r="U12" i="10"/>
  <c r="S12" i="10"/>
  <c r="R12" i="10"/>
  <c r="Q12" i="10"/>
  <c r="AC12" i="10"/>
  <c r="L12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S162" i="11"/>
  <c r="R162" i="11"/>
  <c r="Q162" i="11"/>
  <c r="T162" i="11" s="1"/>
  <c r="N162" i="11"/>
  <c r="M162" i="11"/>
  <c r="L162" i="11"/>
  <c r="W161" i="11"/>
  <c r="V161" i="11"/>
  <c r="U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N160" i="11"/>
  <c r="M160" i="11"/>
  <c r="L160" i="11"/>
  <c r="W159" i="11"/>
  <c r="V159" i="11"/>
  <c r="U159" i="11"/>
  <c r="S159" i="11"/>
  <c r="R159" i="11"/>
  <c r="Q159" i="11"/>
  <c r="T159" i="11" s="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N153" i="11"/>
  <c r="M153" i="11"/>
  <c r="L153" i="11"/>
  <c r="W152" i="11"/>
  <c r="V152" i="11"/>
  <c r="U152" i="11"/>
  <c r="S152" i="11"/>
  <c r="R152" i="11"/>
  <c r="Q152" i="11"/>
  <c r="T152" i="11" s="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S22" i="11"/>
  <c r="R22" i="11"/>
  <c r="Q22" i="11"/>
  <c r="N22" i="11"/>
  <c r="M22" i="11"/>
  <c r="L22" i="11"/>
  <c r="W21" i="11"/>
  <c r="V21" i="11"/>
  <c r="U21" i="11"/>
  <c r="S21" i="11"/>
  <c r="R21" i="11"/>
  <c r="Q21" i="11"/>
  <c r="N21" i="11"/>
  <c r="M21" i="11"/>
  <c r="L21" i="11"/>
  <c r="AA16" i="11"/>
  <c r="Z16" i="11"/>
  <c r="Y16" i="11"/>
  <c r="P16" i="11"/>
  <c r="O16" i="11"/>
  <c r="K16" i="11"/>
  <c r="K17" i="11" s="1"/>
  <c r="J16" i="11"/>
  <c r="J17" i="11" s="1"/>
  <c r="I16" i="11"/>
  <c r="I17" i="11" s="1"/>
  <c r="H16" i="11"/>
  <c r="H17" i="11" s="1"/>
  <c r="G16" i="11"/>
  <c r="G17" i="11" s="1"/>
  <c r="F16" i="11"/>
  <c r="F17" i="11" s="1"/>
  <c r="E16" i="11"/>
  <c r="E17" i="11" s="1"/>
  <c r="D16" i="11"/>
  <c r="D17" i="11" s="1"/>
  <c r="C16" i="11"/>
  <c r="C17" i="11" s="1"/>
  <c r="AH15" i="11"/>
  <c r="AG15" i="11"/>
  <c r="AF15" i="11"/>
  <c r="AB15" i="11"/>
  <c r="AC15" i="11"/>
  <c r="AH13" i="11"/>
  <c r="AG13" i="11"/>
  <c r="AF13" i="11"/>
  <c r="AB13" i="11"/>
  <c r="W13" i="11"/>
  <c r="V13" i="11"/>
  <c r="U13" i="11"/>
  <c r="S13" i="11"/>
  <c r="R13" i="11"/>
  <c r="Q13" i="11"/>
  <c r="AC13" i="11"/>
  <c r="L13" i="11"/>
  <c r="AH12" i="11"/>
  <c r="AG12" i="11"/>
  <c r="AF12" i="11"/>
  <c r="AB12" i="11"/>
  <c r="W12" i="11"/>
  <c r="V12" i="11"/>
  <c r="U12" i="11"/>
  <c r="S12" i="11"/>
  <c r="R12" i="11"/>
  <c r="Q12" i="11"/>
  <c r="AC12" i="11"/>
  <c r="L12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6" i="11" s="1"/>
  <c r="AC6" i="11"/>
  <c r="L6" i="11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S360" i="12"/>
  <c r="R360" i="12"/>
  <c r="Q360" i="12"/>
  <c r="T360" i="12" s="1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S94" i="12"/>
  <c r="R94" i="12"/>
  <c r="Q94" i="12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S78" i="12"/>
  <c r="R78" i="12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W22" i="12"/>
  <c r="V22" i="12"/>
  <c r="U22" i="12"/>
  <c r="S22" i="12"/>
  <c r="R22" i="12"/>
  <c r="Q22" i="12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P16" i="12"/>
  <c r="O16" i="12"/>
  <c r="K16" i="12"/>
  <c r="K17" i="12" s="1"/>
  <c r="J16" i="12"/>
  <c r="J17" i="12" s="1"/>
  <c r="I16" i="12"/>
  <c r="I17" i="12" s="1"/>
  <c r="H16" i="12"/>
  <c r="H17" i="12" s="1"/>
  <c r="G16" i="12"/>
  <c r="G17" i="12" s="1"/>
  <c r="F16" i="12"/>
  <c r="F17" i="12" s="1"/>
  <c r="E16" i="12"/>
  <c r="E17" i="12" s="1"/>
  <c r="D16" i="12"/>
  <c r="D17" i="12" s="1"/>
  <c r="C16" i="12"/>
  <c r="C17" i="12" s="1"/>
  <c r="AH15" i="12"/>
  <c r="AG15" i="12"/>
  <c r="AF15" i="12"/>
  <c r="AB15" i="12"/>
  <c r="AC15" i="12"/>
  <c r="AH13" i="12"/>
  <c r="AG13" i="12"/>
  <c r="AF13" i="12"/>
  <c r="AB13" i="12"/>
  <c r="W13" i="12"/>
  <c r="V13" i="12"/>
  <c r="U13" i="12"/>
  <c r="S13" i="12"/>
  <c r="R13" i="12"/>
  <c r="Q13" i="12"/>
  <c r="AC13" i="12"/>
  <c r="L13" i="12"/>
  <c r="AH12" i="12"/>
  <c r="AG12" i="12"/>
  <c r="AF12" i="12"/>
  <c r="AB12" i="12"/>
  <c r="W12" i="12"/>
  <c r="V12" i="12"/>
  <c r="U12" i="12"/>
  <c r="S12" i="12"/>
  <c r="R12" i="12"/>
  <c r="Q12" i="12"/>
  <c r="AC12" i="12"/>
  <c r="L12" i="12"/>
  <c r="AH11" i="12"/>
  <c r="AG11" i="12"/>
  <c r="AF11" i="12"/>
  <c r="AB11" i="12"/>
  <c r="W11" i="12"/>
  <c r="V11" i="12"/>
  <c r="U11" i="12"/>
  <c r="S11" i="12"/>
  <c r="R11" i="12"/>
  <c r="Q11" i="12"/>
  <c r="AC11" i="12"/>
  <c r="L11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Q6" i="12"/>
  <c r="AC6" i="12"/>
  <c r="L6" i="12"/>
  <c r="R16" i="12"/>
  <c r="Q16" i="12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R60" i="13"/>
  <c r="Q60" i="13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S56" i="13"/>
  <c r="R56" i="13"/>
  <c r="Q56" i="13"/>
  <c r="N56" i="13"/>
  <c r="M56" i="13"/>
  <c r="L56" i="13"/>
  <c r="W55" i="13"/>
  <c r="V55" i="13"/>
  <c r="U55" i="13"/>
  <c r="S55" i="13"/>
  <c r="R55" i="13"/>
  <c r="Q55" i="13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S28" i="13"/>
  <c r="R28" i="13"/>
  <c r="Q28" i="13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Y16" i="13"/>
  <c r="P16" i="13"/>
  <c r="O16" i="13"/>
  <c r="K16" i="13"/>
  <c r="J16" i="13"/>
  <c r="I16" i="13"/>
  <c r="H16" i="13"/>
  <c r="G16" i="13"/>
  <c r="F16" i="13"/>
  <c r="E16" i="13"/>
  <c r="D16" i="13"/>
  <c r="C16" i="13"/>
  <c r="AH15" i="13"/>
  <c r="AG15" i="13"/>
  <c r="AF15" i="13"/>
  <c r="AB15" i="13"/>
  <c r="AC15" i="13"/>
  <c r="AH13" i="13"/>
  <c r="AG13" i="13"/>
  <c r="AF13" i="13"/>
  <c r="AB13" i="13"/>
  <c r="W13" i="13"/>
  <c r="V13" i="13"/>
  <c r="U13" i="13"/>
  <c r="S13" i="13"/>
  <c r="R13" i="13"/>
  <c r="Q13" i="13"/>
  <c r="AC13" i="13"/>
  <c r="L13" i="13"/>
  <c r="AH12" i="13"/>
  <c r="AG12" i="13"/>
  <c r="AF12" i="13"/>
  <c r="AB12" i="13"/>
  <c r="W12" i="13"/>
  <c r="V12" i="13"/>
  <c r="U12" i="13"/>
  <c r="S12" i="13"/>
  <c r="R12" i="13"/>
  <c r="Q12" i="13"/>
  <c r="AC12" i="13"/>
  <c r="L12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F15" i="14"/>
  <c r="AB15" i="14"/>
  <c r="AC15" i="14"/>
  <c r="AH13" i="14"/>
  <c r="AG13" i="14"/>
  <c r="AF13" i="14"/>
  <c r="AB13" i="14"/>
  <c r="W13" i="14"/>
  <c r="V13" i="14"/>
  <c r="U13" i="14"/>
  <c r="S13" i="14"/>
  <c r="R13" i="14"/>
  <c r="Q13" i="14"/>
  <c r="AC13" i="14"/>
  <c r="L13" i="14"/>
  <c r="AH12" i="14"/>
  <c r="AG12" i="14"/>
  <c r="AF12" i="14"/>
  <c r="AB12" i="14"/>
  <c r="W12" i="14"/>
  <c r="V12" i="14"/>
  <c r="U12" i="14"/>
  <c r="S12" i="14"/>
  <c r="R12" i="14"/>
  <c r="Q12" i="14"/>
  <c r="AC12" i="14"/>
  <c r="AH11" i="14"/>
  <c r="AG11" i="14"/>
  <c r="AF11" i="14"/>
  <c r="AB11" i="14"/>
  <c r="W11" i="14"/>
  <c r="V11" i="14"/>
  <c r="U11" i="14"/>
  <c r="S11" i="14"/>
  <c r="R11" i="14"/>
  <c r="Q11" i="14"/>
  <c r="AC11" i="14"/>
  <c r="AH9" i="14"/>
  <c r="AG9" i="14"/>
  <c r="AF9" i="14"/>
  <c r="AB9" i="14"/>
  <c r="W9" i="14"/>
  <c r="V9" i="14"/>
  <c r="U9" i="14"/>
  <c r="S9" i="14"/>
  <c r="R9" i="14"/>
  <c r="Q9" i="14"/>
  <c r="AC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AC7" i="14"/>
  <c r="L7" i="14"/>
  <c r="AH6" i="14"/>
  <c r="AG6" i="14"/>
  <c r="AF6" i="14"/>
  <c r="AB6" i="14"/>
  <c r="W6" i="14"/>
  <c r="V6" i="14"/>
  <c r="U6" i="14"/>
  <c r="S6" i="14"/>
  <c r="R6" i="14"/>
  <c r="Q6" i="14"/>
  <c r="AC6" i="14"/>
  <c r="L6" i="14"/>
  <c r="N16" i="14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W22" i="15"/>
  <c r="V22" i="15"/>
  <c r="U22" i="15"/>
  <c r="S22" i="15"/>
  <c r="R22" i="15"/>
  <c r="Q22" i="15"/>
  <c r="N22" i="15"/>
  <c r="M22" i="15"/>
  <c r="L22" i="15"/>
  <c r="W21" i="15"/>
  <c r="V21" i="15"/>
  <c r="U21" i="15"/>
  <c r="S21" i="15"/>
  <c r="R21" i="15"/>
  <c r="Q21" i="15"/>
  <c r="N21" i="15"/>
  <c r="M21" i="15"/>
  <c r="L21" i="15"/>
  <c r="AA16" i="15"/>
  <c r="Z16" i="15"/>
  <c r="Y16" i="15"/>
  <c r="P16" i="15"/>
  <c r="O16" i="15"/>
  <c r="K16" i="15"/>
  <c r="J16" i="15"/>
  <c r="I16" i="15"/>
  <c r="H16" i="15"/>
  <c r="G16" i="15"/>
  <c r="F16" i="15"/>
  <c r="E16" i="15"/>
  <c r="D16" i="15"/>
  <c r="C16" i="15"/>
  <c r="AH15" i="15"/>
  <c r="AG15" i="15"/>
  <c r="AF15" i="15"/>
  <c r="AB15" i="15"/>
  <c r="AC15" i="15"/>
  <c r="AH13" i="15"/>
  <c r="AG13" i="15"/>
  <c r="AF13" i="15"/>
  <c r="AB13" i="15"/>
  <c r="W13" i="15"/>
  <c r="V13" i="15"/>
  <c r="U13" i="15"/>
  <c r="S13" i="15"/>
  <c r="R13" i="15"/>
  <c r="Q13" i="15"/>
  <c r="AC13" i="15"/>
  <c r="L13" i="15"/>
  <c r="AH12" i="15"/>
  <c r="AG12" i="15"/>
  <c r="AF12" i="15"/>
  <c r="AB12" i="15"/>
  <c r="W12" i="15"/>
  <c r="V12" i="15"/>
  <c r="U12" i="15"/>
  <c r="S12" i="15"/>
  <c r="R12" i="15"/>
  <c r="Q12" i="15"/>
  <c r="AC12" i="15"/>
  <c r="L12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AC6" i="15"/>
  <c r="L6" i="15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N246" i="16"/>
  <c r="M246" i="16"/>
  <c r="L246" i="16"/>
  <c r="W245" i="16"/>
  <c r="V245" i="16"/>
  <c r="U245" i="16"/>
  <c r="S245" i="16"/>
  <c r="R245" i="16"/>
  <c r="Q245" i="16"/>
  <c r="N245" i="16"/>
  <c r="M245" i="16"/>
  <c r="L245" i="16"/>
  <c r="W244" i="16"/>
  <c r="V244" i="16"/>
  <c r="U244" i="16"/>
  <c r="S244" i="16"/>
  <c r="R244" i="16"/>
  <c r="Q244" i="16"/>
  <c r="T244" i="16" s="1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N22" i="16"/>
  <c r="M22" i="16"/>
  <c r="L22" i="16"/>
  <c r="W21" i="16"/>
  <c r="V21" i="16"/>
  <c r="U21" i="16"/>
  <c r="S21" i="16"/>
  <c r="R21" i="16"/>
  <c r="Q21" i="16"/>
  <c r="N21" i="16"/>
  <c r="M21" i="16"/>
  <c r="L21" i="16"/>
  <c r="AA16" i="16"/>
  <c r="Z16" i="16"/>
  <c r="Y16" i="16"/>
  <c r="P16" i="16"/>
  <c r="O16" i="16"/>
  <c r="K16" i="16"/>
  <c r="K17" i="16" s="1"/>
  <c r="J16" i="16"/>
  <c r="J17" i="16" s="1"/>
  <c r="I16" i="16"/>
  <c r="I17" i="16" s="1"/>
  <c r="H16" i="16"/>
  <c r="H17" i="16" s="1"/>
  <c r="G16" i="16"/>
  <c r="G17" i="16" s="1"/>
  <c r="F16" i="16"/>
  <c r="F17" i="16" s="1"/>
  <c r="E16" i="16"/>
  <c r="E17" i="16" s="1"/>
  <c r="D16" i="16"/>
  <c r="D17" i="16" s="1"/>
  <c r="C16" i="16"/>
  <c r="C17" i="16" s="1"/>
  <c r="AH15" i="16"/>
  <c r="AG15" i="16"/>
  <c r="AF15" i="16"/>
  <c r="AB15" i="16"/>
  <c r="AC15" i="16"/>
  <c r="AH13" i="16"/>
  <c r="AG13" i="16"/>
  <c r="AF13" i="16"/>
  <c r="AB13" i="16"/>
  <c r="W13" i="16"/>
  <c r="V13" i="16"/>
  <c r="U13" i="16"/>
  <c r="S13" i="16"/>
  <c r="R13" i="16"/>
  <c r="Q13" i="16"/>
  <c r="AC13" i="16"/>
  <c r="L13" i="16"/>
  <c r="AH12" i="16"/>
  <c r="AG12" i="16"/>
  <c r="AF12" i="16"/>
  <c r="AB12" i="16"/>
  <c r="W12" i="16"/>
  <c r="V12" i="16"/>
  <c r="U12" i="16"/>
  <c r="S12" i="16"/>
  <c r="R12" i="16"/>
  <c r="Q12" i="16"/>
  <c r="AC12" i="16"/>
  <c r="L12" i="16"/>
  <c r="AH11" i="16"/>
  <c r="AG11" i="16"/>
  <c r="AF11" i="16"/>
  <c r="AB11" i="16"/>
  <c r="W11" i="16"/>
  <c r="V11" i="16"/>
  <c r="U11" i="16"/>
  <c r="S11" i="16"/>
  <c r="R11" i="16"/>
  <c r="Q11" i="16"/>
  <c r="AC11" i="16"/>
  <c r="L11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6" i="16" s="1"/>
  <c r="AC6" i="16"/>
  <c r="L6" i="16"/>
  <c r="N16" i="16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R428" i="17"/>
  <c r="Q428" i="17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N244" i="17"/>
  <c r="M244" i="17"/>
  <c r="L244" i="17"/>
  <c r="W243" i="17"/>
  <c r="V243" i="17"/>
  <c r="U243" i="17"/>
  <c r="S243" i="17"/>
  <c r="R243" i="17"/>
  <c r="Q243" i="17"/>
  <c r="N243" i="17"/>
  <c r="M243" i="17"/>
  <c r="L243" i="17"/>
  <c r="W242" i="17"/>
  <c r="V242" i="17"/>
  <c r="U242" i="17"/>
  <c r="S242" i="17"/>
  <c r="R242" i="17"/>
  <c r="Q242" i="17"/>
  <c r="T242" i="17" s="1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S239" i="17"/>
  <c r="R239" i="17"/>
  <c r="Q239" i="17"/>
  <c r="T239" i="17" s="1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S223" i="17"/>
  <c r="R223" i="17"/>
  <c r="Q223" i="17"/>
  <c r="T223" i="17" s="1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N205" i="17"/>
  <c r="M205" i="17"/>
  <c r="L205" i="17"/>
  <c r="W204" i="17"/>
  <c r="V204" i="17"/>
  <c r="U204" i="17"/>
  <c r="S204" i="17"/>
  <c r="R204" i="17"/>
  <c r="Q204" i="17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S199" i="17"/>
  <c r="R199" i="17"/>
  <c r="Q199" i="17"/>
  <c r="T199" i="17" s="1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S128" i="17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S21" i="17"/>
  <c r="R21" i="17"/>
  <c r="Q21" i="17"/>
  <c r="N21" i="17"/>
  <c r="M21" i="17"/>
  <c r="L21" i="17"/>
  <c r="AA16" i="17"/>
  <c r="Z16" i="17"/>
  <c r="Y16" i="17"/>
  <c r="P16" i="17"/>
  <c r="O16" i="17"/>
  <c r="K16" i="17"/>
  <c r="K17" i="17" s="1"/>
  <c r="J16" i="17"/>
  <c r="J17" i="17" s="1"/>
  <c r="I16" i="17"/>
  <c r="I17" i="17" s="1"/>
  <c r="H16" i="17"/>
  <c r="H17" i="17" s="1"/>
  <c r="G16" i="17"/>
  <c r="G17" i="17" s="1"/>
  <c r="F16" i="17"/>
  <c r="F17" i="17" s="1"/>
  <c r="E16" i="17"/>
  <c r="E17" i="17" s="1"/>
  <c r="D16" i="17"/>
  <c r="D17" i="17" s="1"/>
  <c r="C16" i="17"/>
  <c r="C17" i="17" s="1"/>
  <c r="AH15" i="17"/>
  <c r="AG15" i="17"/>
  <c r="AF15" i="17"/>
  <c r="AB15" i="17"/>
  <c r="AC15" i="17"/>
  <c r="AH13" i="17"/>
  <c r="AG13" i="17"/>
  <c r="AF13" i="17"/>
  <c r="AB13" i="17"/>
  <c r="W13" i="17"/>
  <c r="V13" i="17"/>
  <c r="U13" i="17"/>
  <c r="S13" i="17"/>
  <c r="R13" i="17"/>
  <c r="Q13" i="17"/>
  <c r="AC13" i="17"/>
  <c r="L13" i="17"/>
  <c r="AH12" i="17"/>
  <c r="AG12" i="17"/>
  <c r="AF12" i="17"/>
  <c r="AB12" i="17"/>
  <c r="W12" i="17"/>
  <c r="V12" i="17"/>
  <c r="U12" i="17"/>
  <c r="S12" i="17"/>
  <c r="R12" i="17"/>
  <c r="Q12" i="17"/>
  <c r="AC12" i="17"/>
  <c r="L12" i="17"/>
  <c r="AH11" i="17"/>
  <c r="AG11" i="17"/>
  <c r="AF11" i="17"/>
  <c r="AB11" i="17"/>
  <c r="W11" i="17"/>
  <c r="V11" i="17"/>
  <c r="U11" i="17"/>
  <c r="S11" i="17"/>
  <c r="R11" i="17"/>
  <c r="Q11" i="17"/>
  <c r="AC11" i="17"/>
  <c r="L11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6" i="17" s="1"/>
  <c r="R6" i="17"/>
  <c r="Q6" i="17"/>
  <c r="AC6" i="17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S451" i="18"/>
  <c r="T451" i="18" s="1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Z16" i="18"/>
  <c r="Y16" i="18"/>
  <c r="P16" i="18"/>
  <c r="O16" i="18"/>
  <c r="K16" i="18"/>
  <c r="K17" i="18" s="1"/>
  <c r="J16" i="18"/>
  <c r="J17" i="18" s="1"/>
  <c r="I16" i="18"/>
  <c r="I17" i="18" s="1"/>
  <c r="H16" i="18"/>
  <c r="H17" i="18" s="1"/>
  <c r="G16" i="18"/>
  <c r="G17" i="18" s="1"/>
  <c r="F16" i="18"/>
  <c r="F17" i="18" s="1"/>
  <c r="E16" i="18"/>
  <c r="E17" i="18" s="1"/>
  <c r="D16" i="18"/>
  <c r="D17" i="18" s="1"/>
  <c r="C16" i="18"/>
  <c r="C17" i="18" s="1"/>
  <c r="AH15" i="18"/>
  <c r="AG15" i="18"/>
  <c r="AF15" i="18"/>
  <c r="AB15" i="18"/>
  <c r="AC15" i="18"/>
  <c r="AH13" i="18"/>
  <c r="AG13" i="18"/>
  <c r="AF13" i="18"/>
  <c r="AB13" i="18"/>
  <c r="W13" i="18"/>
  <c r="V13" i="18"/>
  <c r="U13" i="18"/>
  <c r="S13" i="18"/>
  <c r="R13" i="18"/>
  <c r="Q13" i="18"/>
  <c r="AC13" i="18"/>
  <c r="L13" i="18"/>
  <c r="AH12" i="18"/>
  <c r="AG12" i="18"/>
  <c r="AF12" i="18"/>
  <c r="AB12" i="18"/>
  <c r="W12" i="18"/>
  <c r="V12" i="18"/>
  <c r="U12" i="18"/>
  <c r="S12" i="18"/>
  <c r="R12" i="18"/>
  <c r="Q12" i="18"/>
  <c r="T12" i="18" s="1"/>
  <c r="AC12" i="18"/>
  <c r="L12" i="18"/>
  <c r="AH11" i="18"/>
  <c r="AG11" i="18"/>
  <c r="AF11" i="18"/>
  <c r="AB11" i="18"/>
  <c r="W11" i="18"/>
  <c r="V11" i="18"/>
  <c r="U11" i="18"/>
  <c r="S11" i="18"/>
  <c r="R11" i="18"/>
  <c r="Q11" i="18"/>
  <c r="AC11" i="18"/>
  <c r="L11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T8" i="18" s="1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AC6" i="18"/>
  <c r="L6" i="18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S436" i="19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N429" i="19"/>
  <c r="M429" i="19"/>
  <c r="L429" i="19"/>
  <c r="W428" i="19"/>
  <c r="V428" i="19"/>
  <c r="U428" i="19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S404" i="19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N397" i="19"/>
  <c r="M397" i="19"/>
  <c r="L397" i="19"/>
  <c r="W396" i="19"/>
  <c r="V396" i="19"/>
  <c r="U396" i="19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S308" i="19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N301" i="19"/>
  <c r="M301" i="19"/>
  <c r="L301" i="19"/>
  <c r="W300" i="19"/>
  <c r="V300" i="19"/>
  <c r="U300" i="19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S276" i="19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N269" i="19"/>
  <c r="M269" i="19"/>
  <c r="L269" i="19"/>
  <c r="W268" i="19"/>
  <c r="V268" i="19"/>
  <c r="U268" i="19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S265" i="19"/>
  <c r="T265" i="19" s="1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N242" i="19"/>
  <c r="M242" i="19"/>
  <c r="L242" i="19"/>
  <c r="W241" i="19"/>
  <c r="V241" i="19"/>
  <c r="U241" i="19"/>
  <c r="S241" i="19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N166" i="19"/>
  <c r="M166" i="19"/>
  <c r="L166" i="19"/>
  <c r="W165" i="19"/>
  <c r="V165" i="19"/>
  <c r="U165" i="19"/>
  <c r="S165" i="19"/>
  <c r="R165" i="19"/>
  <c r="Q165" i="19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N146" i="19"/>
  <c r="M146" i="19"/>
  <c r="L146" i="19"/>
  <c r="W145" i="19"/>
  <c r="V145" i="19"/>
  <c r="U145" i="19"/>
  <c r="S145" i="19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S141" i="19"/>
  <c r="R141" i="19"/>
  <c r="Q141" i="19"/>
  <c r="N141" i="19"/>
  <c r="M141" i="19"/>
  <c r="L141" i="19"/>
  <c r="W140" i="19"/>
  <c r="V140" i="19"/>
  <c r="U140" i="19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S21" i="19"/>
  <c r="R21" i="19"/>
  <c r="Q21" i="19"/>
  <c r="N21" i="19"/>
  <c r="M21" i="19"/>
  <c r="L21" i="19"/>
  <c r="AA16" i="19"/>
  <c r="Z16" i="19"/>
  <c r="Y16" i="19"/>
  <c r="P16" i="19"/>
  <c r="O16" i="19"/>
  <c r="K16" i="19"/>
  <c r="K17" i="19" s="1"/>
  <c r="J16" i="19"/>
  <c r="J17" i="19" s="1"/>
  <c r="I16" i="19"/>
  <c r="I17" i="19" s="1"/>
  <c r="H16" i="19"/>
  <c r="H17" i="19" s="1"/>
  <c r="G16" i="19"/>
  <c r="G17" i="19" s="1"/>
  <c r="F16" i="19"/>
  <c r="F17" i="19" s="1"/>
  <c r="E16" i="19"/>
  <c r="E17" i="19" s="1"/>
  <c r="D16" i="19"/>
  <c r="D17" i="19" s="1"/>
  <c r="C16" i="19"/>
  <c r="C17" i="19" s="1"/>
  <c r="AH15" i="19"/>
  <c r="AG15" i="19"/>
  <c r="AF15" i="19"/>
  <c r="AB15" i="19"/>
  <c r="AC15" i="19"/>
  <c r="AH13" i="19"/>
  <c r="AG13" i="19"/>
  <c r="AF13" i="19"/>
  <c r="AB13" i="19"/>
  <c r="W13" i="19"/>
  <c r="V13" i="19"/>
  <c r="U13" i="19"/>
  <c r="S13" i="19"/>
  <c r="R13" i="19"/>
  <c r="Q13" i="19"/>
  <c r="AC13" i="19"/>
  <c r="L13" i="19"/>
  <c r="AH12" i="19"/>
  <c r="AG12" i="19"/>
  <c r="AF12" i="19"/>
  <c r="AB12" i="19"/>
  <c r="W12" i="19"/>
  <c r="V12" i="19"/>
  <c r="U12" i="19"/>
  <c r="S12" i="19"/>
  <c r="R12" i="19"/>
  <c r="Q12" i="19"/>
  <c r="AC12" i="19"/>
  <c r="L12" i="19"/>
  <c r="AH11" i="19"/>
  <c r="AG11" i="19"/>
  <c r="AF11" i="19"/>
  <c r="AB11" i="19"/>
  <c r="W11" i="19"/>
  <c r="V11" i="19"/>
  <c r="U11" i="19"/>
  <c r="S11" i="19"/>
  <c r="R11" i="19"/>
  <c r="Q11" i="19"/>
  <c r="AC11" i="19"/>
  <c r="L11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0" i="20"/>
  <c r="V500" i="20"/>
  <c r="U500" i="20"/>
  <c r="S500" i="20"/>
  <c r="R500" i="20"/>
  <c r="Q500" i="20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S498" i="20"/>
  <c r="R498" i="20"/>
  <c r="Q498" i="20"/>
  <c r="T498" i="20" s="1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S434" i="20"/>
  <c r="R434" i="20"/>
  <c r="Q434" i="20"/>
  <c r="T434" i="20" s="1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S402" i="20"/>
  <c r="R402" i="20"/>
  <c r="Q402" i="20"/>
  <c r="T402" i="20" s="1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N381" i="20"/>
  <c r="M381" i="20"/>
  <c r="L381" i="20"/>
  <c r="W380" i="20"/>
  <c r="V380" i="20"/>
  <c r="U380" i="20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S370" i="20"/>
  <c r="R370" i="20"/>
  <c r="Q370" i="20"/>
  <c r="T370" i="20" s="1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S306" i="20"/>
  <c r="R306" i="20"/>
  <c r="Q306" i="20"/>
  <c r="T306" i="20" s="1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S50" i="20"/>
  <c r="R50" i="20"/>
  <c r="Q50" i="20"/>
  <c r="T50" i="20" s="1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S21" i="20"/>
  <c r="R21" i="20"/>
  <c r="Q21" i="20"/>
  <c r="N21" i="20"/>
  <c r="M21" i="20"/>
  <c r="L21" i="20"/>
  <c r="AA16" i="20"/>
  <c r="Z16" i="20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F15" i="20"/>
  <c r="AB15" i="20"/>
  <c r="AC15" i="20"/>
  <c r="AH13" i="20"/>
  <c r="AG13" i="20"/>
  <c r="AF13" i="20"/>
  <c r="AB13" i="20"/>
  <c r="W13" i="20"/>
  <c r="V13" i="20"/>
  <c r="U13" i="20"/>
  <c r="S13" i="20"/>
  <c r="R13" i="20"/>
  <c r="Q13" i="20"/>
  <c r="AC13" i="20"/>
  <c r="L13" i="20"/>
  <c r="AH12" i="20"/>
  <c r="AG12" i="20"/>
  <c r="AF12" i="20"/>
  <c r="AB12" i="20"/>
  <c r="W12" i="20"/>
  <c r="V12" i="20"/>
  <c r="U12" i="20"/>
  <c r="S12" i="20"/>
  <c r="R12" i="20"/>
  <c r="Q12" i="20"/>
  <c r="AC12" i="20"/>
  <c r="L12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W22" i="21"/>
  <c r="V22" i="21"/>
  <c r="U22" i="21"/>
  <c r="S22" i="21"/>
  <c r="R22" i="21"/>
  <c r="Q22" i="2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K17" i="21" s="1"/>
  <c r="J16" i="21"/>
  <c r="J17" i="21" s="1"/>
  <c r="I16" i="21"/>
  <c r="I17" i="21" s="1"/>
  <c r="H16" i="21"/>
  <c r="H17" i="21" s="1"/>
  <c r="G16" i="21"/>
  <c r="G17" i="21" s="1"/>
  <c r="F16" i="21"/>
  <c r="F17" i="21" s="1"/>
  <c r="E16" i="21"/>
  <c r="E17" i="21" s="1"/>
  <c r="D16" i="21"/>
  <c r="D17" i="21" s="1"/>
  <c r="C16" i="21"/>
  <c r="C17" i="21" s="1"/>
  <c r="AH15" i="21"/>
  <c r="AG15" i="21"/>
  <c r="AF15" i="21"/>
  <c r="AB15" i="21"/>
  <c r="AC15" i="21"/>
  <c r="AH13" i="21"/>
  <c r="AG13" i="21"/>
  <c r="AF13" i="21"/>
  <c r="AB13" i="21"/>
  <c r="W13" i="21"/>
  <c r="V13" i="21"/>
  <c r="U13" i="21"/>
  <c r="S13" i="21"/>
  <c r="R13" i="21"/>
  <c r="Q13" i="21"/>
  <c r="AC13" i="21"/>
  <c r="L13" i="21"/>
  <c r="AH12" i="21"/>
  <c r="AG12" i="21"/>
  <c r="AF12" i="21"/>
  <c r="AB12" i="21"/>
  <c r="W12" i="21"/>
  <c r="V12" i="21"/>
  <c r="U12" i="21"/>
  <c r="S12" i="21"/>
  <c r="R12" i="21"/>
  <c r="Q12" i="21"/>
  <c r="AC12" i="21"/>
  <c r="L12" i="21"/>
  <c r="AH11" i="21"/>
  <c r="AG11" i="21"/>
  <c r="AF11" i="21"/>
  <c r="AB11" i="21"/>
  <c r="W11" i="21"/>
  <c r="V11" i="21"/>
  <c r="U11" i="21"/>
  <c r="S11" i="21"/>
  <c r="R11" i="21"/>
  <c r="Q11" i="21"/>
  <c r="N16" i="21"/>
  <c r="AC11" i="21"/>
  <c r="L11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N356" i="22"/>
  <c r="M356" i="22"/>
  <c r="L356" i="22"/>
  <c r="W355" i="22"/>
  <c r="V355" i="22"/>
  <c r="U355" i="22"/>
  <c r="S355" i="22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W22" i="22"/>
  <c r="V22" i="22"/>
  <c r="U22" i="22"/>
  <c r="S22" i="22"/>
  <c r="R22" i="22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Z16" i="22"/>
  <c r="Y16" i="22"/>
  <c r="P16" i="22"/>
  <c r="O16" i="22"/>
  <c r="K16" i="22"/>
  <c r="K17" i="22" s="1"/>
  <c r="J16" i="22"/>
  <c r="J17" i="22" s="1"/>
  <c r="I16" i="22"/>
  <c r="I17" i="22" s="1"/>
  <c r="H16" i="22"/>
  <c r="H17" i="22" s="1"/>
  <c r="G16" i="22"/>
  <c r="G17" i="22" s="1"/>
  <c r="F16" i="22"/>
  <c r="F17" i="22" s="1"/>
  <c r="E16" i="22"/>
  <c r="E17" i="22" s="1"/>
  <c r="D16" i="22"/>
  <c r="D17" i="22" s="1"/>
  <c r="C16" i="22"/>
  <c r="C17" i="22" s="1"/>
  <c r="AH15" i="22"/>
  <c r="AG15" i="22"/>
  <c r="AF15" i="22"/>
  <c r="AB15" i="22"/>
  <c r="AC15" i="22"/>
  <c r="AH13" i="22"/>
  <c r="AG13" i="22"/>
  <c r="AF13" i="22"/>
  <c r="AB13" i="22"/>
  <c r="W13" i="22"/>
  <c r="V13" i="22"/>
  <c r="U13" i="22"/>
  <c r="S13" i="22"/>
  <c r="R13" i="22"/>
  <c r="Q13" i="22"/>
  <c r="AC13" i="22"/>
  <c r="L13" i="22"/>
  <c r="AH12" i="22"/>
  <c r="AG12" i="22"/>
  <c r="AF12" i="22"/>
  <c r="AB12" i="22"/>
  <c r="W12" i="22"/>
  <c r="V12" i="22"/>
  <c r="U12" i="22"/>
  <c r="S12" i="22"/>
  <c r="R12" i="22"/>
  <c r="Q12" i="22"/>
  <c r="AC12" i="22"/>
  <c r="L12" i="22"/>
  <c r="AH11" i="22"/>
  <c r="AG11" i="22"/>
  <c r="AF11" i="22"/>
  <c r="AB11" i="22"/>
  <c r="W11" i="22"/>
  <c r="V11" i="22"/>
  <c r="U11" i="22"/>
  <c r="S11" i="22"/>
  <c r="R11" i="22"/>
  <c r="Q11" i="22"/>
  <c r="AC11" i="22"/>
  <c r="L11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Q6" i="22"/>
  <c r="AC6" i="22"/>
  <c r="L6" i="22"/>
  <c r="R1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N146" i="23"/>
  <c r="M146" i="23"/>
  <c r="L146" i="23"/>
  <c r="W145" i="23"/>
  <c r="V145" i="23"/>
  <c r="U145" i="23"/>
  <c r="S145" i="23"/>
  <c r="R145" i="23"/>
  <c r="Q145" i="23"/>
  <c r="N145" i="23"/>
  <c r="M145" i="23"/>
  <c r="L145" i="23"/>
  <c r="W144" i="23"/>
  <c r="V144" i="23"/>
  <c r="U144" i="23"/>
  <c r="S144" i="23"/>
  <c r="R144" i="23"/>
  <c r="Q144" i="23"/>
  <c r="T144" i="23" s="1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S128" i="23"/>
  <c r="R128" i="23"/>
  <c r="Q128" i="23"/>
  <c r="T128" i="23" s="1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N21" i="23"/>
  <c r="M21" i="23"/>
  <c r="L21" i="23"/>
  <c r="AA16" i="23"/>
  <c r="Z16" i="23"/>
  <c r="Y16" i="23"/>
  <c r="P16" i="23"/>
  <c r="O16" i="23"/>
  <c r="K16" i="23"/>
  <c r="K17" i="23" s="1"/>
  <c r="J16" i="23"/>
  <c r="J17" i="23" s="1"/>
  <c r="I16" i="23"/>
  <c r="I17" i="23" s="1"/>
  <c r="H16" i="23"/>
  <c r="H17" i="23" s="1"/>
  <c r="G16" i="23"/>
  <c r="G17" i="23" s="1"/>
  <c r="F16" i="23"/>
  <c r="F17" i="23" s="1"/>
  <c r="E16" i="23"/>
  <c r="E17" i="23" s="1"/>
  <c r="D16" i="23"/>
  <c r="D17" i="23" s="1"/>
  <c r="C16" i="23"/>
  <c r="C17" i="23" s="1"/>
  <c r="AH15" i="23"/>
  <c r="AG15" i="23"/>
  <c r="AF15" i="23"/>
  <c r="AB15" i="23"/>
  <c r="AC15" i="23"/>
  <c r="AH13" i="23"/>
  <c r="AG13" i="23"/>
  <c r="AF13" i="23"/>
  <c r="AB13" i="23"/>
  <c r="W13" i="23"/>
  <c r="V13" i="23"/>
  <c r="U13" i="23"/>
  <c r="S13" i="23"/>
  <c r="R13" i="23"/>
  <c r="Q13" i="23"/>
  <c r="AC13" i="23"/>
  <c r="L13" i="23"/>
  <c r="AH12" i="23"/>
  <c r="AG12" i="23"/>
  <c r="AF12" i="23"/>
  <c r="AB12" i="23"/>
  <c r="W12" i="23"/>
  <c r="V12" i="23"/>
  <c r="U12" i="23"/>
  <c r="S12" i="23"/>
  <c r="R12" i="23"/>
  <c r="Q12" i="23"/>
  <c r="AC12" i="23"/>
  <c r="L12" i="23"/>
  <c r="AH11" i="23"/>
  <c r="AG11" i="23"/>
  <c r="AF11" i="23"/>
  <c r="AB11" i="23"/>
  <c r="W11" i="23"/>
  <c r="V11" i="23"/>
  <c r="U11" i="23"/>
  <c r="S11" i="23"/>
  <c r="R11" i="23"/>
  <c r="Q11" i="23"/>
  <c r="AC11" i="23"/>
  <c r="L11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V6" i="23"/>
  <c r="U6" i="23"/>
  <c r="S6" i="23"/>
  <c r="R6" i="23"/>
  <c r="Q6" i="23"/>
  <c r="AC6" i="23"/>
  <c r="L6" i="23"/>
  <c r="W16" i="23"/>
  <c r="N16" i="23"/>
  <c r="W500" i="24"/>
  <c r="V500" i="24"/>
  <c r="U500" i="24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N436" i="24"/>
  <c r="M436" i="24"/>
  <c r="L436" i="24"/>
  <c r="W435" i="24"/>
  <c r="V435" i="24"/>
  <c r="U435" i="24"/>
  <c r="S435" i="24"/>
  <c r="R435" i="24"/>
  <c r="Q435" i="24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N428" i="24"/>
  <c r="M428" i="24"/>
  <c r="L428" i="24"/>
  <c r="W427" i="24"/>
  <c r="V427" i="24"/>
  <c r="U427" i="24"/>
  <c r="S427" i="24"/>
  <c r="R427" i="24"/>
  <c r="Q427" i="24"/>
  <c r="N427" i="24"/>
  <c r="M427" i="24"/>
  <c r="L427" i="24"/>
  <c r="W426" i="24"/>
  <c r="V426" i="24"/>
  <c r="U426" i="24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N424" i="24"/>
  <c r="M424" i="24"/>
  <c r="L424" i="24"/>
  <c r="W423" i="24"/>
  <c r="V423" i="24"/>
  <c r="U423" i="24"/>
  <c r="S423" i="24"/>
  <c r="R423" i="24"/>
  <c r="Q423" i="24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S418" i="24"/>
  <c r="R418" i="24"/>
  <c r="Q418" i="24"/>
  <c r="T418" i="24" s="1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Q372" i="24"/>
  <c r="N372" i="24"/>
  <c r="M372" i="24"/>
  <c r="L372" i="24"/>
  <c r="W371" i="24"/>
  <c r="V371" i="24"/>
  <c r="U371" i="24"/>
  <c r="S371" i="24"/>
  <c r="R371" i="24"/>
  <c r="Q371" i="24"/>
  <c r="N371" i="24"/>
  <c r="M371" i="24"/>
  <c r="L371" i="24"/>
  <c r="W370" i="24"/>
  <c r="V370" i="24"/>
  <c r="U370" i="24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S361" i="24"/>
  <c r="R361" i="24"/>
  <c r="Q361" i="24"/>
  <c r="N361" i="24"/>
  <c r="M361" i="24"/>
  <c r="L361" i="24"/>
  <c r="W360" i="24"/>
  <c r="V360" i="24"/>
  <c r="U360" i="24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S355" i="24"/>
  <c r="R355" i="24"/>
  <c r="Q355" i="24"/>
  <c r="N355" i="24"/>
  <c r="M355" i="24"/>
  <c r="L355" i="24"/>
  <c r="W354" i="24"/>
  <c r="V354" i="24"/>
  <c r="U354" i="24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S339" i="24"/>
  <c r="R339" i="24"/>
  <c r="Q339" i="24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W22" i="24"/>
  <c r="V22" i="24"/>
  <c r="U22" i="24"/>
  <c r="S22" i="24"/>
  <c r="R22" i="24"/>
  <c r="Q22" i="24"/>
  <c r="N22" i="24"/>
  <c r="M22" i="24"/>
  <c r="L22" i="24"/>
  <c r="W21" i="24"/>
  <c r="V21" i="24"/>
  <c r="U21" i="24"/>
  <c r="S21" i="24"/>
  <c r="R21" i="24"/>
  <c r="Q21" i="24"/>
  <c r="N21" i="24"/>
  <c r="M21" i="24"/>
  <c r="L21" i="24"/>
  <c r="AA16" i="24"/>
  <c r="Z16" i="24"/>
  <c r="Y16" i="24"/>
  <c r="P16" i="24"/>
  <c r="O16" i="24"/>
  <c r="K16" i="24"/>
  <c r="K17" i="24" s="1"/>
  <c r="J16" i="24"/>
  <c r="J17" i="24" s="1"/>
  <c r="I16" i="24"/>
  <c r="I17" i="24" s="1"/>
  <c r="H16" i="24"/>
  <c r="H17" i="24" s="1"/>
  <c r="G16" i="24"/>
  <c r="G17" i="24" s="1"/>
  <c r="F16" i="24"/>
  <c r="F17" i="24" s="1"/>
  <c r="E16" i="24"/>
  <c r="E17" i="24" s="1"/>
  <c r="D16" i="24"/>
  <c r="D17" i="24" s="1"/>
  <c r="C16" i="24"/>
  <c r="C17" i="24" s="1"/>
  <c r="AH15" i="24"/>
  <c r="AG15" i="24"/>
  <c r="AF15" i="24"/>
  <c r="AB15" i="24"/>
  <c r="AC15" i="24"/>
  <c r="AH13" i="24"/>
  <c r="AG13" i="24"/>
  <c r="AF13" i="24"/>
  <c r="AB13" i="24"/>
  <c r="W13" i="24"/>
  <c r="V13" i="24"/>
  <c r="U13" i="24"/>
  <c r="S13" i="24"/>
  <c r="R13" i="24"/>
  <c r="Q13" i="24"/>
  <c r="AC13" i="24"/>
  <c r="L13" i="24"/>
  <c r="AH12" i="24"/>
  <c r="AG12" i="24"/>
  <c r="AF12" i="24"/>
  <c r="AB12" i="24"/>
  <c r="W12" i="24"/>
  <c r="V12" i="24"/>
  <c r="U12" i="24"/>
  <c r="S12" i="24"/>
  <c r="R12" i="24"/>
  <c r="Q12" i="24"/>
  <c r="AC12" i="24"/>
  <c r="L12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AC7" i="24"/>
  <c r="L7" i="24"/>
  <c r="AH6" i="24"/>
  <c r="AG6" i="24"/>
  <c r="AF6" i="24"/>
  <c r="AB6" i="24"/>
  <c r="W6" i="24"/>
  <c r="V6" i="24"/>
  <c r="U6" i="24"/>
  <c r="S6" i="24"/>
  <c r="R6" i="24"/>
  <c r="Q6" i="24"/>
  <c r="AC6" i="24"/>
  <c r="L6" i="24"/>
  <c r="N16" i="24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S21" i="25"/>
  <c r="R21" i="25"/>
  <c r="Q21" i="25"/>
  <c r="N21" i="25"/>
  <c r="M21" i="25"/>
  <c r="L21" i="25"/>
  <c r="AA16" i="25"/>
  <c r="Z16" i="25"/>
  <c r="Y16" i="25"/>
  <c r="P16" i="25"/>
  <c r="O16" i="25"/>
  <c r="K16" i="25"/>
  <c r="K17" i="25" s="1"/>
  <c r="J16" i="25"/>
  <c r="J17" i="25" s="1"/>
  <c r="I16" i="25"/>
  <c r="I17" i="25" s="1"/>
  <c r="H16" i="25"/>
  <c r="H17" i="25" s="1"/>
  <c r="G16" i="25"/>
  <c r="G17" i="25" s="1"/>
  <c r="F16" i="25"/>
  <c r="F17" i="25" s="1"/>
  <c r="E16" i="25"/>
  <c r="E17" i="25" s="1"/>
  <c r="D16" i="25"/>
  <c r="D17" i="25" s="1"/>
  <c r="C16" i="25"/>
  <c r="C17" i="25" s="1"/>
  <c r="AH15" i="25"/>
  <c r="AG15" i="25"/>
  <c r="AF15" i="25"/>
  <c r="AB15" i="25"/>
  <c r="AC15" i="25"/>
  <c r="AH13" i="25"/>
  <c r="AG13" i="25"/>
  <c r="AF13" i="25"/>
  <c r="AB13" i="25"/>
  <c r="W13" i="25"/>
  <c r="V13" i="25"/>
  <c r="U13" i="25"/>
  <c r="S13" i="25"/>
  <c r="R13" i="25"/>
  <c r="Q13" i="25"/>
  <c r="AC13" i="25"/>
  <c r="L13" i="25"/>
  <c r="AH12" i="25"/>
  <c r="AG12" i="25"/>
  <c r="AF12" i="25"/>
  <c r="AB12" i="25"/>
  <c r="W12" i="25"/>
  <c r="V12" i="25"/>
  <c r="U12" i="25"/>
  <c r="S12" i="25"/>
  <c r="R12" i="25"/>
  <c r="Q12" i="25"/>
  <c r="AC12" i="25"/>
  <c r="L12" i="25"/>
  <c r="AH11" i="25"/>
  <c r="AG11" i="25"/>
  <c r="AF11" i="25"/>
  <c r="AB11" i="25"/>
  <c r="W11" i="25"/>
  <c r="V11" i="25"/>
  <c r="U11" i="25"/>
  <c r="S11" i="25"/>
  <c r="R11" i="25"/>
  <c r="Q11" i="25"/>
  <c r="AC11" i="25"/>
  <c r="L11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AC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S473" i="26"/>
  <c r="R473" i="26"/>
  <c r="Q473" i="26"/>
  <c r="T473" i="26" s="1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Q462" i="26"/>
  <c r="N462" i="26"/>
  <c r="M462" i="26"/>
  <c r="L462" i="26"/>
  <c r="W461" i="26"/>
  <c r="V461" i="26"/>
  <c r="U461" i="26"/>
  <c r="S461" i="26"/>
  <c r="R461" i="26"/>
  <c r="Q461" i="26"/>
  <c r="T461" i="26" s="1"/>
  <c r="N461" i="26"/>
  <c r="M461" i="26"/>
  <c r="L461" i="26"/>
  <c r="W460" i="26"/>
  <c r="V460" i="26"/>
  <c r="U460" i="26"/>
  <c r="S460" i="26"/>
  <c r="R460" i="26"/>
  <c r="Q460" i="26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S458" i="26"/>
  <c r="R458" i="26"/>
  <c r="Q458" i="26"/>
  <c r="T458" i="26" s="1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N415" i="26"/>
  <c r="M415" i="26"/>
  <c r="L415" i="26"/>
  <c r="W414" i="26"/>
  <c r="V414" i="26"/>
  <c r="U414" i="26"/>
  <c r="S414" i="26"/>
  <c r="R414" i="26"/>
  <c r="Q414" i="26"/>
  <c r="N414" i="26"/>
  <c r="M414" i="26"/>
  <c r="L414" i="26"/>
  <c r="W413" i="26"/>
  <c r="V413" i="26"/>
  <c r="U413" i="26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S226" i="26"/>
  <c r="R226" i="26"/>
  <c r="Q226" i="26"/>
  <c r="T226" i="26" s="1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S215" i="26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S199" i="26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W22" i="26"/>
  <c r="V22" i="26"/>
  <c r="U22" i="26"/>
  <c r="S22" i="26"/>
  <c r="R22" i="26"/>
  <c r="Q22" i="26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P16" i="26"/>
  <c r="O16" i="26"/>
  <c r="K16" i="26"/>
  <c r="K17" i="26" s="1"/>
  <c r="J16" i="26"/>
  <c r="J17" i="26" s="1"/>
  <c r="I16" i="26"/>
  <c r="I17" i="26" s="1"/>
  <c r="H16" i="26"/>
  <c r="H17" i="26" s="1"/>
  <c r="G16" i="26"/>
  <c r="G17" i="26" s="1"/>
  <c r="F16" i="26"/>
  <c r="F17" i="26" s="1"/>
  <c r="E16" i="26"/>
  <c r="E17" i="26" s="1"/>
  <c r="D16" i="26"/>
  <c r="D17" i="26" s="1"/>
  <c r="C16" i="26"/>
  <c r="C17" i="26" s="1"/>
  <c r="AH15" i="26"/>
  <c r="AG15" i="26"/>
  <c r="AF15" i="26"/>
  <c r="AB15" i="26"/>
  <c r="AC15" i="26"/>
  <c r="AH13" i="26"/>
  <c r="AG13" i="26"/>
  <c r="AF13" i="26"/>
  <c r="AB13" i="26"/>
  <c r="W13" i="26"/>
  <c r="V13" i="26"/>
  <c r="U13" i="26"/>
  <c r="S13" i="26"/>
  <c r="R13" i="26"/>
  <c r="Q13" i="26"/>
  <c r="AC13" i="26"/>
  <c r="L13" i="26"/>
  <c r="AH12" i="26"/>
  <c r="AG12" i="26"/>
  <c r="AF12" i="26"/>
  <c r="AB12" i="26"/>
  <c r="W12" i="26"/>
  <c r="V12" i="26"/>
  <c r="U12" i="26"/>
  <c r="S12" i="26"/>
  <c r="R12" i="26"/>
  <c r="Q12" i="26"/>
  <c r="AC12" i="26"/>
  <c r="L12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S496" i="27"/>
  <c r="R496" i="27"/>
  <c r="Q496" i="27"/>
  <c r="T496" i="27" s="1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S480" i="27"/>
  <c r="R480" i="27"/>
  <c r="Q480" i="27"/>
  <c r="T480" i="27" s="1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S464" i="27"/>
  <c r="R464" i="27"/>
  <c r="Q464" i="27"/>
  <c r="T464" i="27" s="1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Q46" i="27"/>
  <c r="N46" i="27"/>
  <c r="M46" i="27"/>
  <c r="L46" i="27"/>
  <c r="W45" i="27"/>
  <c r="V45" i="27"/>
  <c r="U45" i="27"/>
  <c r="S45" i="27"/>
  <c r="R45" i="27"/>
  <c r="Q45" i="27"/>
  <c r="N45" i="27"/>
  <c r="M45" i="27"/>
  <c r="L45" i="27"/>
  <c r="W44" i="27"/>
  <c r="V44" i="27"/>
  <c r="U44" i="27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AC15" i="27"/>
  <c r="AH13" i="27"/>
  <c r="AG13" i="27"/>
  <c r="AF13" i="27"/>
  <c r="AB13" i="27"/>
  <c r="W13" i="27"/>
  <c r="V13" i="27"/>
  <c r="U13" i="27"/>
  <c r="S13" i="27"/>
  <c r="R13" i="27"/>
  <c r="Q13" i="27"/>
  <c r="AC13" i="27"/>
  <c r="L13" i="27"/>
  <c r="AH12" i="27"/>
  <c r="AG12" i="27"/>
  <c r="AF12" i="27"/>
  <c r="AB12" i="27"/>
  <c r="W12" i="27"/>
  <c r="V12" i="27"/>
  <c r="U12" i="27"/>
  <c r="S12" i="27"/>
  <c r="R12" i="27"/>
  <c r="Q12" i="27"/>
  <c r="AC12" i="27"/>
  <c r="L12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N1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S483" i="28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S467" i="28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S291" i="28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S275" i="28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S227" i="28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S211" i="28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S208" i="28"/>
  <c r="R208" i="28"/>
  <c r="Q208" i="28"/>
  <c r="T208" i="28" s="1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S192" i="28"/>
  <c r="R192" i="28"/>
  <c r="Q192" i="28"/>
  <c r="T192" i="28" s="1"/>
  <c r="N192" i="28"/>
  <c r="M192" i="28"/>
  <c r="L192" i="28"/>
  <c r="W191" i="28"/>
  <c r="V191" i="28"/>
  <c r="U191" i="28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S152" i="28"/>
  <c r="R152" i="28"/>
  <c r="Q152" i="28"/>
  <c r="T152" i="28" s="1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S41" i="28"/>
  <c r="R41" i="28"/>
  <c r="Q41" i="28"/>
  <c r="T41" i="28" s="1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S25" i="28"/>
  <c r="R25" i="28"/>
  <c r="Q25" i="28"/>
  <c r="T25" i="28" s="1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B15" i="28"/>
  <c r="AC15" i="28"/>
  <c r="AH13" i="28"/>
  <c r="AG13" i="28"/>
  <c r="AF13" i="28"/>
  <c r="AB13" i="28"/>
  <c r="W13" i="28"/>
  <c r="V13" i="28"/>
  <c r="U13" i="28"/>
  <c r="S13" i="28"/>
  <c r="R13" i="28"/>
  <c r="Q13" i="28"/>
  <c r="AC13" i="28"/>
  <c r="L13" i="28"/>
  <c r="AH12" i="28"/>
  <c r="AG12" i="28"/>
  <c r="AF12" i="28"/>
  <c r="AB12" i="28"/>
  <c r="W12" i="28"/>
  <c r="V12" i="28"/>
  <c r="U12" i="28"/>
  <c r="S12" i="28"/>
  <c r="R12" i="28"/>
  <c r="Q12" i="28"/>
  <c r="AC12" i="28"/>
  <c r="L12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9" i="28"/>
  <c r="AG9" i="28"/>
  <c r="AF9" i="28"/>
  <c r="AB9" i="28"/>
  <c r="W9" i="28"/>
  <c r="V9" i="28"/>
  <c r="U9" i="28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B7" i="28"/>
  <c r="W7" i="28"/>
  <c r="V7" i="28"/>
  <c r="U7" i="28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AC6" i="28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S493" i="29"/>
  <c r="R493" i="29"/>
  <c r="Q493" i="29"/>
  <c r="T493" i="29" s="1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N22" i="29"/>
  <c r="M22" i="29"/>
  <c r="L22" i="29"/>
  <c r="W21" i="29"/>
  <c r="V21" i="29"/>
  <c r="U21" i="29"/>
  <c r="S21" i="29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F15" i="29"/>
  <c r="AB15" i="29"/>
  <c r="AC15" i="29"/>
  <c r="AH13" i="29"/>
  <c r="AG13" i="29"/>
  <c r="AF13" i="29"/>
  <c r="AB13" i="29"/>
  <c r="W13" i="29"/>
  <c r="V13" i="29"/>
  <c r="U13" i="29"/>
  <c r="S13" i="29"/>
  <c r="R13" i="29"/>
  <c r="Q13" i="29"/>
  <c r="AC13" i="29"/>
  <c r="L13" i="29"/>
  <c r="AH12" i="29"/>
  <c r="AG12" i="29"/>
  <c r="AF12" i="29"/>
  <c r="AB12" i="29"/>
  <c r="W12" i="29"/>
  <c r="V12" i="29"/>
  <c r="U12" i="29"/>
  <c r="S12" i="29"/>
  <c r="R12" i="29"/>
  <c r="Q12" i="29"/>
  <c r="AC12" i="29"/>
  <c r="L12" i="29"/>
  <c r="AH11" i="29"/>
  <c r="AG11" i="29"/>
  <c r="AF11" i="29"/>
  <c r="AB11" i="29"/>
  <c r="W11" i="29"/>
  <c r="V11" i="29"/>
  <c r="U11" i="29"/>
  <c r="S11" i="29"/>
  <c r="R11" i="29"/>
  <c r="Q11" i="29"/>
  <c r="AC11" i="29"/>
  <c r="L11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AC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N21" i="30"/>
  <c r="M21" i="30"/>
  <c r="L21" i="30"/>
  <c r="AA16" i="30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AC15" i="30"/>
  <c r="AH13" i="30"/>
  <c r="AG13" i="30"/>
  <c r="AF13" i="30"/>
  <c r="AB13" i="30"/>
  <c r="W13" i="30"/>
  <c r="V13" i="30"/>
  <c r="U13" i="30"/>
  <c r="S13" i="30"/>
  <c r="R13" i="30"/>
  <c r="Q13" i="30"/>
  <c r="AC13" i="30"/>
  <c r="L13" i="30"/>
  <c r="AH12" i="30"/>
  <c r="AG12" i="30"/>
  <c r="AF12" i="30"/>
  <c r="AB12" i="30"/>
  <c r="W12" i="30"/>
  <c r="V12" i="30"/>
  <c r="U12" i="30"/>
  <c r="S12" i="30"/>
  <c r="R12" i="30"/>
  <c r="Q12" i="30"/>
  <c r="AC12" i="30"/>
  <c r="L12" i="30"/>
  <c r="AH11" i="30"/>
  <c r="AG11" i="30"/>
  <c r="AF11" i="30"/>
  <c r="AB11" i="30"/>
  <c r="W11" i="30"/>
  <c r="V11" i="30"/>
  <c r="U11" i="30"/>
  <c r="S11" i="30"/>
  <c r="R11" i="30"/>
  <c r="Q11" i="30"/>
  <c r="AC11" i="30"/>
  <c r="L11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S393" i="31"/>
  <c r="R393" i="31"/>
  <c r="Q393" i="31"/>
  <c r="T393" i="31" s="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S377" i="31"/>
  <c r="R377" i="31"/>
  <c r="Q377" i="31"/>
  <c r="T377" i="31" s="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N371" i="31"/>
  <c r="M371" i="31"/>
  <c r="L371" i="31"/>
  <c r="W370" i="31"/>
  <c r="V370" i="31"/>
  <c r="U370" i="3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S361" i="31"/>
  <c r="R361" i="31"/>
  <c r="Q361" i="31"/>
  <c r="T361" i="31" s="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S345" i="31"/>
  <c r="R345" i="31"/>
  <c r="Q345" i="31"/>
  <c r="T345" i="31" s="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S329" i="31"/>
  <c r="R329" i="31"/>
  <c r="Q329" i="31"/>
  <c r="T329" i="31" s="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S313" i="31"/>
  <c r="R313" i="31"/>
  <c r="Q313" i="31"/>
  <c r="T313" i="31" s="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N307" i="31"/>
  <c r="M307" i="31"/>
  <c r="L307" i="31"/>
  <c r="W306" i="31"/>
  <c r="V306" i="31"/>
  <c r="U306" i="3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S297" i="31"/>
  <c r="R297" i="31"/>
  <c r="Q297" i="31"/>
  <c r="T297" i="31" s="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S281" i="31"/>
  <c r="R281" i="31"/>
  <c r="Q281" i="31"/>
  <c r="T281" i="31" s="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S265" i="31"/>
  <c r="R265" i="31"/>
  <c r="Q265" i="31"/>
  <c r="T265" i="31" s="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N74" i="31"/>
  <c r="M74" i="31"/>
  <c r="L74" i="31"/>
  <c r="W73" i="31"/>
  <c r="V73" i="31"/>
  <c r="U73" i="31"/>
  <c r="S73" i="31"/>
  <c r="R73" i="31"/>
  <c r="Q73" i="3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S21" i="31"/>
  <c r="R21" i="31"/>
  <c r="Q21" i="31"/>
  <c r="N21" i="31"/>
  <c r="M21" i="31"/>
  <c r="L21" i="31"/>
  <c r="AA16" i="31"/>
  <c r="Z16" i="31"/>
  <c r="Y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G15" i="31"/>
  <c r="AF15" i="31"/>
  <c r="AB15" i="31"/>
  <c r="AC15" i="31"/>
  <c r="AH13" i="31"/>
  <c r="AG13" i="31"/>
  <c r="AF13" i="31"/>
  <c r="AB13" i="31"/>
  <c r="W13" i="31"/>
  <c r="V13" i="31"/>
  <c r="U13" i="31"/>
  <c r="S13" i="31"/>
  <c r="R13" i="31"/>
  <c r="Q13" i="31"/>
  <c r="AC13" i="31"/>
  <c r="L13" i="31"/>
  <c r="AH12" i="31"/>
  <c r="AG12" i="31"/>
  <c r="AF12" i="31"/>
  <c r="AB12" i="31"/>
  <c r="W12" i="31"/>
  <c r="V12" i="31"/>
  <c r="U12" i="31"/>
  <c r="S12" i="31"/>
  <c r="R12" i="31"/>
  <c r="Q12" i="31"/>
  <c r="AC12" i="31"/>
  <c r="L12" i="31"/>
  <c r="AH11" i="31"/>
  <c r="AG11" i="31"/>
  <c r="AF11" i="31"/>
  <c r="AB11" i="31"/>
  <c r="W11" i="31"/>
  <c r="V11" i="31"/>
  <c r="U11" i="31"/>
  <c r="S11" i="31"/>
  <c r="R11" i="31"/>
  <c r="Q11" i="31"/>
  <c r="AC11" i="31"/>
  <c r="L11" i="31"/>
  <c r="AH9" i="31"/>
  <c r="AG9" i="31"/>
  <c r="AF9" i="31"/>
  <c r="AB9" i="31"/>
  <c r="W9" i="31"/>
  <c r="V9" i="31"/>
  <c r="U9" i="31"/>
  <c r="S9" i="31"/>
  <c r="R9" i="31"/>
  <c r="Q9" i="31"/>
  <c r="AC9" i="31"/>
  <c r="L9" i="31"/>
  <c r="AH8" i="31"/>
  <c r="AG8" i="31"/>
  <c r="AF8" i="31"/>
  <c r="AB8" i="31"/>
  <c r="W8" i="31"/>
  <c r="V8" i="31"/>
  <c r="U8" i="31"/>
  <c r="S8" i="31"/>
  <c r="R8" i="31"/>
  <c r="Q8" i="31"/>
  <c r="AC8" i="31"/>
  <c r="L8" i="31"/>
  <c r="AH7" i="31"/>
  <c r="AG7" i="31"/>
  <c r="AF7" i="31"/>
  <c r="AB7" i="31"/>
  <c r="W7" i="31"/>
  <c r="V7" i="31"/>
  <c r="U7" i="31"/>
  <c r="S7" i="31"/>
  <c r="R7" i="31"/>
  <c r="Q7" i="31"/>
  <c r="AC7" i="31"/>
  <c r="L7" i="31"/>
  <c r="AH6" i="31"/>
  <c r="AG6" i="31"/>
  <c r="AF6" i="31"/>
  <c r="AB6" i="31"/>
  <c r="W6" i="31"/>
  <c r="V6" i="31"/>
  <c r="U6" i="31"/>
  <c r="S6" i="31"/>
  <c r="R6" i="31"/>
  <c r="Q6" i="31"/>
  <c r="AC6" i="3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S263" i="32"/>
  <c r="R263" i="32"/>
  <c r="Q263" i="32"/>
  <c r="T263" i="32" s="1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N257" i="32"/>
  <c r="M257" i="32"/>
  <c r="L257" i="32"/>
  <c r="W256" i="32"/>
  <c r="V256" i="32"/>
  <c r="U256" i="32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S247" i="32"/>
  <c r="R247" i="32"/>
  <c r="Q247" i="32"/>
  <c r="T247" i="32" s="1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S215" i="32"/>
  <c r="R215" i="32"/>
  <c r="Q215" i="32"/>
  <c r="T215" i="32" s="1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N209" i="32"/>
  <c r="M209" i="32"/>
  <c r="L209" i="32"/>
  <c r="W208" i="32"/>
  <c r="V208" i="32"/>
  <c r="U208" i="32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S199" i="32"/>
  <c r="R199" i="32"/>
  <c r="Q199" i="32"/>
  <c r="T199" i="32" s="1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S196" i="32"/>
  <c r="R196" i="32"/>
  <c r="Q196" i="32"/>
  <c r="N196" i="32"/>
  <c r="M196" i="32"/>
  <c r="L196" i="32"/>
  <c r="W195" i="32"/>
  <c r="V195" i="32"/>
  <c r="U195" i="32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N193" i="32"/>
  <c r="M193" i="32"/>
  <c r="L193" i="32"/>
  <c r="W192" i="32"/>
  <c r="V192" i="32"/>
  <c r="U192" i="32"/>
  <c r="S192" i="32"/>
  <c r="R192" i="32"/>
  <c r="Q192" i="32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S183" i="32"/>
  <c r="R183" i="32"/>
  <c r="Q183" i="32"/>
  <c r="T183" i="32" s="1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S151" i="32"/>
  <c r="R151" i="32"/>
  <c r="Q151" i="32"/>
  <c r="T151" i="32" s="1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G15" i="32"/>
  <c r="AF15" i="32"/>
  <c r="AB15" i="32"/>
  <c r="AC15" i="32"/>
  <c r="AH13" i="32"/>
  <c r="AG13" i="32"/>
  <c r="AF13" i="32"/>
  <c r="AB13" i="32"/>
  <c r="W13" i="32"/>
  <c r="V13" i="32"/>
  <c r="U13" i="32"/>
  <c r="S13" i="32"/>
  <c r="R13" i="32"/>
  <c r="Q13" i="32"/>
  <c r="AC13" i="32"/>
  <c r="L13" i="32"/>
  <c r="AH12" i="32"/>
  <c r="AG12" i="32"/>
  <c r="AF12" i="32"/>
  <c r="AB12" i="32"/>
  <c r="W12" i="32"/>
  <c r="V12" i="32"/>
  <c r="U12" i="32"/>
  <c r="S12" i="32"/>
  <c r="R12" i="32"/>
  <c r="Q12" i="32"/>
  <c r="AC12" i="32"/>
  <c r="L12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AC6" i="32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B15" i="3"/>
  <c r="AC15" i="3"/>
  <c r="AH13" i="3"/>
  <c r="AG13" i="3"/>
  <c r="AF13" i="3"/>
  <c r="AB13" i="3"/>
  <c r="W13" i="3"/>
  <c r="V13" i="3"/>
  <c r="U13" i="3"/>
  <c r="S13" i="3"/>
  <c r="R13" i="3"/>
  <c r="Q13" i="3"/>
  <c r="AC13" i="3"/>
  <c r="L13" i="3"/>
  <c r="AH12" i="3"/>
  <c r="AG12" i="3"/>
  <c r="AF12" i="3"/>
  <c r="AB12" i="3"/>
  <c r="W12" i="3"/>
  <c r="V12" i="3"/>
  <c r="U12" i="3"/>
  <c r="S12" i="3"/>
  <c r="R12" i="3"/>
  <c r="Q12" i="3"/>
  <c r="AC12" i="3"/>
  <c r="L12" i="3"/>
  <c r="AH11" i="3"/>
  <c r="AG11" i="3"/>
  <c r="AF11" i="3"/>
  <c r="AB11" i="3"/>
  <c r="W11" i="3"/>
  <c r="V11" i="3"/>
  <c r="U11" i="3"/>
  <c r="S11" i="3"/>
  <c r="R11" i="3"/>
  <c r="Q11" i="3"/>
  <c r="AC11" i="3"/>
  <c r="L11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AC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N23" i="2"/>
  <c r="M23" i="2"/>
  <c r="L23" i="2"/>
  <c r="W22" i="2"/>
  <c r="V22" i="2"/>
  <c r="U22" i="2"/>
  <c r="S22" i="2"/>
  <c r="R22" i="2"/>
  <c r="Q22" i="2"/>
  <c r="N22" i="2"/>
  <c r="M22" i="2"/>
  <c r="L22" i="2"/>
  <c r="W21" i="2"/>
  <c r="V21" i="2"/>
  <c r="U21" i="2"/>
  <c r="S21" i="2"/>
  <c r="R21" i="2"/>
  <c r="Q21" i="2"/>
  <c r="S13" i="2"/>
  <c r="R13" i="2"/>
  <c r="Q13" i="2"/>
  <c r="S12" i="2"/>
  <c r="R12" i="2"/>
  <c r="Q12" i="2"/>
  <c r="S11" i="2"/>
  <c r="R11" i="2"/>
  <c r="Q11" i="2"/>
  <c r="S9" i="2"/>
  <c r="R9" i="2"/>
  <c r="Q9" i="2"/>
  <c r="S8" i="2"/>
  <c r="R8" i="2"/>
  <c r="Q8" i="2"/>
  <c r="S7" i="2"/>
  <c r="R7" i="2"/>
  <c r="Q7" i="2"/>
  <c r="S6" i="2"/>
  <c r="R6" i="2"/>
  <c r="Q6" i="2"/>
  <c r="AB6" i="2"/>
  <c r="AB7" i="2"/>
  <c r="AB8" i="2"/>
  <c r="AB9" i="2"/>
  <c r="AB11" i="2"/>
  <c r="AB12" i="2"/>
  <c r="AB13" i="2"/>
  <c r="AB15" i="2"/>
  <c r="Z16" i="2"/>
  <c r="Y16" i="2"/>
  <c r="AH15" i="2"/>
  <c r="AG15" i="2"/>
  <c r="AF15" i="2"/>
  <c r="AH13" i="2"/>
  <c r="AG13" i="2"/>
  <c r="AF13" i="2"/>
  <c r="AH12" i="2"/>
  <c r="AG12" i="2"/>
  <c r="AF12" i="2"/>
  <c r="AH11" i="2"/>
  <c r="AG11" i="2"/>
  <c r="AF11" i="2"/>
  <c r="AH9" i="2"/>
  <c r="AG9" i="2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3" i="2"/>
  <c r="V13" i="2"/>
  <c r="U13" i="2"/>
  <c r="W12" i="2"/>
  <c r="V12" i="2"/>
  <c r="U12" i="2"/>
  <c r="W11" i="2"/>
  <c r="V11" i="2"/>
  <c r="U11" i="2"/>
  <c r="W9" i="2"/>
  <c r="V9" i="2"/>
  <c r="U9" i="2"/>
  <c r="W8" i="2"/>
  <c r="V8" i="2"/>
  <c r="U8" i="2"/>
  <c r="W7" i="2"/>
  <c r="V7" i="2"/>
  <c r="U7" i="2"/>
  <c r="W6" i="2"/>
  <c r="V6" i="2"/>
  <c r="U6" i="2"/>
  <c r="AA16" i="2"/>
  <c r="AC6" i="2"/>
  <c r="AC15" i="2"/>
  <c r="AC13" i="2"/>
  <c r="AC12" i="2"/>
  <c r="AC11" i="2"/>
  <c r="AC9" i="2"/>
  <c r="AC8" i="2"/>
  <c r="AC7" i="2"/>
  <c r="AB16" i="33" l="1"/>
  <c r="T128" i="17"/>
  <c r="T136" i="17"/>
  <c r="X435" i="29"/>
  <c r="X499" i="29"/>
  <c r="X72" i="31"/>
  <c r="X128" i="29"/>
  <c r="X136" i="29"/>
  <c r="X140" i="29"/>
  <c r="V15" i="33"/>
  <c r="X23" i="2"/>
  <c r="X55" i="2"/>
  <c r="X63" i="2"/>
  <c r="X87" i="2"/>
  <c r="X95" i="2"/>
  <c r="X111" i="2"/>
  <c r="X143" i="2"/>
  <c r="X151" i="2"/>
  <c r="X159" i="2"/>
  <c r="X167" i="2"/>
  <c r="X171" i="2"/>
  <c r="X183" i="2"/>
  <c r="X187" i="2"/>
  <c r="X195" i="2"/>
  <c r="X203" i="2"/>
  <c r="X211" i="2"/>
  <c r="X219" i="2"/>
  <c r="X227" i="2"/>
  <c r="X243" i="2"/>
  <c r="X251" i="2"/>
  <c r="X259" i="2"/>
  <c r="X267" i="2"/>
  <c r="X291" i="2"/>
  <c r="X31" i="2"/>
  <c r="X39" i="2"/>
  <c r="X47" i="2"/>
  <c r="X71" i="2"/>
  <c r="X79" i="2"/>
  <c r="X103" i="2"/>
  <c r="X119" i="2"/>
  <c r="X127" i="2"/>
  <c r="X135" i="2"/>
  <c r="X163" i="2"/>
  <c r="X207" i="2"/>
  <c r="X235" i="2"/>
  <c r="X275" i="2"/>
  <c r="X283" i="2"/>
  <c r="X26" i="3"/>
  <c r="X34" i="3"/>
  <c r="X38" i="3"/>
  <c r="X42" i="3"/>
  <c r="X46" i="3"/>
  <c r="X50" i="3"/>
  <c r="X54" i="3"/>
  <c r="X58" i="3"/>
  <c r="X62" i="3"/>
  <c r="X66" i="3"/>
  <c r="X70" i="3"/>
  <c r="X74" i="3"/>
  <c r="X78" i="3"/>
  <c r="X82" i="3"/>
  <c r="X86" i="3"/>
  <c r="X90" i="3"/>
  <c r="X94" i="3"/>
  <c r="X98" i="3"/>
  <c r="X102" i="3"/>
  <c r="X106" i="3"/>
  <c r="X110" i="3"/>
  <c r="X114" i="3"/>
  <c r="X118" i="3"/>
  <c r="X122" i="3"/>
  <c r="X126" i="3"/>
  <c r="X130" i="3"/>
  <c r="X134" i="3"/>
  <c r="X138" i="3"/>
  <c r="X142" i="3"/>
  <c r="X146" i="3"/>
  <c r="X150" i="3"/>
  <c r="X154" i="3"/>
  <c r="X158" i="3"/>
  <c r="X162" i="3"/>
  <c r="X166" i="3"/>
  <c r="X170" i="3"/>
  <c r="X174" i="3"/>
  <c r="X178" i="3"/>
  <c r="X134" i="27"/>
  <c r="X150" i="27"/>
  <c r="X198" i="27"/>
  <c r="X214" i="27"/>
  <c r="X390" i="27"/>
  <c r="X406" i="27"/>
  <c r="X454" i="27"/>
  <c r="X470" i="27"/>
  <c r="AJ12" i="25"/>
  <c r="AJ15" i="25"/>
  <c r="X339" i="24"/>
  <c r="X343" i="24"/>
  <c r="X351" i="24"/>
  <c r="X355" i="24"/>
  <c r="X359" i="24"/>
  <c r="X367" i="24"/>
  <c r="X371" i="24"/>
  <c r="X379" i="24"/>
  <c r="X383" i="24"/>
  <c r="X423" i="24"/>
  <c r="X427" i="24"/>
  <c r="X435" i="24"/>
  <c r="X387" i="20"/>
  <c r="X419" i="20"/>
  <c r="X137" i="19"/>
  <c r="X141" i="19"/>
  <c r="X161" i="19"/>
  <c r="X165" i="19"/>
  <c r="X233" i="19"/>
  <c r="X237" i="19"/>
  <c r="X257" i="19"/>
  <c r="X261" i="19"/>
  <c r="X59" i="18"/>
  <c r="X63" i="18"/>
  <c r="X347" i="18"/>
  <c r="X351" i="18"/>
  <c r="X443" i="18"/>
  <c r="X447" i="18"/>
  <c r="X96" i="17"/>
  <c r="X208" i="17"/>
  <c r="X232" i="17"/>
  <c r="X155" i="11"/>
  <c r="X28" i="6"/>
  <c r="X40" i="6"/>
  <c r="X44" i="6"/>
  <c r="X60" i="6"/>
  <c r="X68" i="6"/>
  <c r="X80" i="6"/>
  <c r="X84" i="6"/>
  <c r="X104" i="6"/>
  <c r="X108" i="6"/>
  <c r="X124" i="6"/>
  <c r="X132" i="6"/>
  <c r="X196" i="6"/>
  <c r="X240" i="6"/>
  <c r="X264" i="6"/>
  <c r="X272" i="6"/>
  <c r="X288" i="6"/>
  <c r="X304" i="6"/>
  <c r="X320" i="6"/>
  <c r="X336" i="6"/>
  <c r="X352" i="6"/>
  <c r="X368" i="6"/>
  <c r="X384" i="6"/>
  <c r="X400" i="6"/>
  <c r="X416" i="6"/>
  <c r="X182" i="3"/>
  <c r="X186" i="3"/>
  <c r="X190" i="3"/>
  <c r="X194" i="3"/>
  <c r="X198" i="3"/>
  <c r="X202" i="3"/>
  <c r="X206" i="3"/>
  <c r="X210" i="3"/>
  <c r="X214" i="3"/>
  <c r="X218" i="3"/>
  <c r="X222" i="3"/>
  <c r="X226" i="3"/>
  <c r="X230" i="3"/>
  <c r="X234" i="3"/>
  <c r="X238" i="3"/>
  <c r="X242" i="3"/>
  <c r="X246" i="3"/>
  <c r="X250" i="3"/>
  <c r="X254" i="3"/>
  <c r="X258" i="3"/>
  <c r="X262" i="3"/>
  <c r="X266" i="3"/>
  <c r="X270" i="3"/>
  <c r="X274" i="3"/>
  <c r="X278" i="3"/>
  <c r="X282" i="3"/>
  <c r="X286" i="3"/>
  <c r="X290" i="3"/>
  <c r="X294" i="3"/>
  <c r="X298" i="3"/>
  <c r="X302" i="3"/>
  <c r="X306" i="3"/>
  <c r="X310" i="3"/>
  <c r="X314" i="3"/>
  <c r="X318" i="3"/>
  <c r="X322" i="3"/>
  <c r="X326" i="3"/>
  <c r="X330" i="3"/>
  <c r="X334" i="3"/>
  <c r="X338" i="3"/>
  <c r="X342" i="3"/>
  <c r="X346" i="3"/>
  <c r="X350" i="3"/>
  <c r="X354" i="3"/>
  <c r="X358" i="3"/>
  <c r="X362" i="3"/>
  <c r="X366" i="3"/>
  <c r="X370" i="3"/>
  <c r="X374" i="3"/>
  <c r="X378" i="3"/>
  <c r="X382" i="3"/>
  <c r="X386" i="3"/>
  <c r="X390" i="3"/>
  <c r="X394" i="3"/>
  <c r="X398" i="3"/>
  <c r="X402" i="3"/>
  <c r="X406" i="3"/>
  <c r="X410" i="3"/>
  <c r="X414" i="3"/>
  <c r="X418" i="3"/>
  <c r="X422" i="3"/>
  <c r="X426" i="3"/>
  <c r="X430" i="3"/>
  <c r="X434" i="3"/>
  <c r="X438" i="3"/>
  <c r="X442" i="3"/>
  <c r="X446" i="3"/>
  <c r="X450" i="3"/>
  <c r="X454" i="3"/>
  <c r="X458" i="3"/>
  <c r="X462" i="3"/>
  <c r="X466" i="3"/>
  <c r="X470" i="3"/>
  <c r="X474" i="3"/>
  <c r="X478" i="3"/>
  <c r="X482" i="3"/>
  <c r="X486" i="3"/>
  <c r="X490" i="3"/>
  <c r="X494" i="3"/>
  <c r="X498" i="3"/>
  <c r="X192" i="32"/>
  <c r="X196" i="32"/>
  <c r="X208" i="32"/>
  <c r="X306" i="31"/>
  <c r="X394" i="12"/>
  <c r="T155" i="25"/>
  <c r="T70" i="12"/>
  <c r="T78" i="12"/>
  <c r="X220" i="20"/>
  <c r="X224" i="20"/>
  <c r="X252" i="20"/>
  <c r="X256" i="20"/>
  <c r="X348" i="20"/>
  <c r="X352" i="20"/>
  <c r="X380" i="20"/>
  <c r="X384" i="20"/>
  <c r="X265" i="17"/>
  <c r="X297" i="17"/>
  <c r="X373" i="17"/>
  <c r="X381" i="17"/>
  <c r="X385" i="17"/>
  <c r="X393" i="17"/>
  <c r="X405" i="17"/>
  <c r="X413" i="17"/>
  <c r="X417" i="17"/>
  <c r="X425" i="17"/>
  <c r="X388" i="14"/>
  <c r="X472" i="14"/>
  <c r="X484" i="14"/>
  <c r="X26" i="13"/>
  <c r="X38" i="13"/>
  <c r="X42" i="13"/>
  <c r="X54" i="13"/>
  <c r="T104" i="12"/>
  <c r="X46" i="5"/>
  <c r="X50" i="5"/>
  <c r="X54" i="5"/>
  <c r="X58" i="5"/>
  <c r="X86" i="5"/>
  <c r="X90" i="5"/>
  <c r="X118" i="5"/>
  <c r="X122" i="5"/>
  <c r="X150" i="5"/>
  <c r="X302" i="5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5" i="2"/>
  <c r="X419" i="2"/>
  <c r="X423" i="2"/>
  <c r="X427" i="2"/>
  <c r="X431" i="2"/>
  <c r="X435" i="2"/>
  <c r="X439" i="2"/>
  <c r="X443" i="2"/>
  <c r="X447" i="2"/>
  <c r="X451" i="2"/>
  <c r="X455" i="2"/>
  <c r="X459" i="2"/>
  <c r="X463" i="2"/>
  <c r="X467" i="2"/>
  <c r="X471" i="2"/>
  <c r="X475" i="2"/>
  <c r="X479" i="2"/>
  <c r="X483" i="2"/>
  <c r="X487" i="2"/>
  <c r="X491" i="2"/>
  <c r="X495" i="2"/>
  <c r="X499" i="2"/>
  <c r="T93" i="30"/>
  <c r="T39" i="28"/>
  <c r="X44" i="28"/>
  <c r="X60" i="28"/>
  <c r="X76" i="28"/>
  <c r="X148" i="28"/>
  <c r="T174" i="28"/>
  <c r="T206" i="28"/>
  <c r="X211" i="28"/>
  <c r="X227" i="28"/>
  <c r="T272" i="28"/>
  <c r="X275" i="28"/>
  <c r="T464" i="28"/>
  <c r="X467" i="28"/>
  <c r="X483" i="28"/>
  <c r="X44" i="27"/>
  <c r="T199" i="26"/>
  <c r="T215" i="26"/>
  <c r="X282" i="26"/>
  <c r="X318" i="26"/>
  <c r="X334" i="26"/>
  <c r="X350" i="26"/>
  <c r="X366" i="26"/>
  <c r="X378" i="26"/>
  <c r="X390" i="26"/>
  <c r="T411" i="26"/>
  <c r="X273" i="14"/>
  <c r="X345" i="14"/>
  <c r="X369" i="14"/>
  <c r="X107" i="12"/>
  <c r="X111" i="12"/>
  <c r="X148" i="11"/>
  <c r="T398" i="11"/>
  <c r="T406" i="11"/>
  <c r="T414" i="11"/>
  <c r="T422" i="11"/>
  <c r="T430" i="11"/>
  <c r="T438" i="11"/>
  <c r="T446" i="11"/>
  <c r="T454" i="11"/>
  <c r="X170" i="10"/>
  <c r="X226" i="10"/>
  <c r="X314" i="10"/>
  <c r="X354" i="10"/>
  <c r="AB16" i="8"/>
  <c r="X7" i="28"/>
  <c r="AK7" i="28"/>
  <c r="X12" i="28"/>
  <c r="AK12" i="28"/>
  <c r="AK15" i="28"/>
  <c r="X185" i="28"/>
  <c r="X189" i="28"/>
  <c r="X135" i="26"/>
  <c r="X199" i="26"/>
  <c r="X21" i="25"/>
  <c r="X37" i="25"/>
  <c r="X53" i="25"/>
  <c r="X69" i="25"/>
  <c r="X85" i="25"/>
  <c r="X101" i="25"/>
  <c r="X185" i="25"/>
  <c r="X205" i="25"/>
  <c r="X277" i="25"/>
  <c r="X293" i="25"/>
  <c r="X354" i="24"/>
  <c r="X358" i="24"/>
  <c r="X370" i="24"/>
  <c r="X438" i="24"/>
  <c r="X446" i="24"/>
  <c r="X498" i="24"/>
  <c r="X91" i="22"/>
  <c r="X95" i="22"/>
  <c r="X99" i="22"/>
  <c r="X347" i="22"/>
  <c r="X351" i="22"/>
  <c r="X367" i="22"/>
  <c r="X268" i="19"/>
  <c r="X276" i="19"/>
  <c r="X300" i="19"/>
  <c r="X308" i="19"/>
  <c r="X396" i="19"/>
  <c r="X404" i="19"/>
  <c r="X428" i="19"/>
  <c r="X436" i="19"/>
  <c r="X454" i="18"/>
  <c r="X486" i="18"/>
  <c r="X36" i="12"/>
  <c r="X76" i="12"/>
  <c r="X92" i="12"/>
  <c r="X165" i="11"/>
  <c r="X361" i="32"/>
  <c r="X365" i="32"/>
  <c r="X389" i="32"/>
  <c r="X413" i="32"/>
  <c r="X425" i="32"/>
  <c r="X429" i="32"/>
  <c r="X477" i="32"/>
  <c r="X493" i="32"/>
  <c r="X479" i="31"/>
  <c r="X189" i="30"/>
  <c r="X193" i="30"/>
  <c r="X481" i="30"/>
  <c r="X299" i="8"/>
  <c r="X331" i="8"/>
  <c r="X363" i="8"/>
  <c r="X395" i="8"/>
  <c r="X451" i="8"/>
  <c r="X471" i="8"/>
  <c r="X475" i="8"/>
  <c r="X483" i="8"/>
  <c r="X499" i="8"/>
  <c r="X21" i="7"/>
  <c r="X49" i="7"/>
  <c r="X53" i="7"/>
  <c r="X77" i="7"/>
  <c r="X81" i="7"/>
  <c r="X85" i="7"/>
  <c r="X109" i="7"/>
  <c r="X113" i="7"/>
  <c r="X125" i="7"/>
  <c r="X129" i="7"/>
  <c r="X141" i="7"/>
  <c r="X145" i="7"/>
  <c r="X157" i="7"/>
  <c r="X161" i="7"/>
  <c r="X173" i="7"/>
  <c r="X177" i="7"/>
  <c r="X189" i="7"/>
  <c r="X193" i="7"/>
  <c r="X205" i="7"/>
  <c r="X209" i="7"/>
  <c r="X221" i="7"/>
  <c r="X225" i="7"/>
  <c r="X233" i="7"/>
  <c r="X245" i="7"/>
  <c r="X249" i="7"/>
  <c r="X261" i="7"/>
  <c r="X265" i="7"/>
  <c r="X269" i="7"/>
  <c r="X273" i="7"/>
  <c r="X293" i="7"/>
  <c r="X297" i="7"/>
  <c r="X317" i="7"/>
  <c r="X321" i="7"/>
  <c r="X329" i="7"/>
  <c r="X349" i="7"/>
  <c r="X353" i="7"/>
  <c r="X357" i="7"/>
  <c r="X361" i="7"/>
  <c r="X385" i="7"/>
  <c r="X393" i="7"/>
  <c r="X409" i="7"/>
  <c r="X421" i="7"/>
  <c r="X425" i="7"/>
  <c r="X461" i="7"/>
  <c r="X473" i="7"/>
  <c r="X489" i="7"/>
  <c r="X493" i="7"/>
  <c r="T27" i="31"/>
  <c r="T71" i="31"/>
  <c r="T75" i="31"/>
  <c r="T195" i="31"/>
  <c r="T213" i="31"/>
  <c r="T215" i="31"/>
  <c r="T219" i="31"/>
  <c r="T48" i="27"/>
  <c r="T50" i="27"/>
  <c r="T66" i="27"/>
  <c r="T114" i="27"/>
  <c r="T130" i="27"/>
  <c r="T331" i="24"/>
  <c r="T345" i="24"/>
  <c r="T360" i="24"/>
  <c r="T361" i="24"/>
  <c r="T372" i="24"/>
  <c r="T375" i="24"/>
  <c r="T387" i="24"/>
  <c r="T401" i="24"/>
  <c r="T441" i="24"/>
  <c r="T449" i="24"/>
  <c r="T495" i="24"/>
  <c r="T497" i="24"/>
  <c r="T500" i="24"/>
  <c r="T41" i="23"/>
  <c r="T88" i="22"/>
  <c r="T256" i="22"/>
  <c r="T265" i="22"/>
  <c r="T344" i="22"/>
  <c r="T131" i="18"/>
  <c r="T245" i="17"/>
  <c r="T247" i="16"/>
  <c r="T272" i="14"/>
  <c r="T368" i="14"/>
  <c r="T395" i="11"/>
  <c r="T399" i="11"/>
  <c r="T407" i="11"/>
  <c r="T411" i="11"/>
  <c r="T415" i="11"/>
  <c r="T423" i="11"/>
  <c r="T427" i="11"/>
  <c r="T431" i="11"/>
  <c r="T439" i="11"/>
  <c r="T443" i="11"/>
  <c r="T447" i="11"/>
  <c r="T455" i="11"/>
  <c r="T267" i="10"/>
  <c r="AL11" i="6"/>
  <c r="AL13" i="6"/>
  <c r="AJ13" i="5"/>
  <c r="T132" i="26"/>
  <c r="T263" i="19"/>
  <c r="T273" i="19"/>
  <c r="T297" i="19"/>
  <c r="T393" i="19"/>
  <c r="T448" i="18"/>
  <c r="T449" i="18"/>
  <c r="T483" i="18"/>
  <c r="T93" i="17"/>
  <c r="T119" i="16"/>
  <c r="T488" i="14"/>
  <c r="T13" i="13"/>
  <c r="T58" i="13"/>
  <c r="T122" i="13"/>
  <c r="T186" i="13"/>
  <c r="T397" i="12"/>
  <c r="T118" i="11"/>
  <c r="T142" i="11"/>
  <c r="T150" i="11"/>
  <c r="T151" i="11"/>
  <c r="T153" i="11"/>
  <c r="T154" i="11"/>
  <c r="T160" i="11"/>
  <c r="T161" i="11"/>
  <c r="T167" i="11"/>
  <c r="T175" i="11"/>
  <c r="T223" i="11"/>
  <c r="T239" i="11"/>
  <c r="AJ15" i="3"/>
  <c r="T23" i="32"/>
  <c r="T364" i="32"/>
  <c r="T388" i="32"/>
  <c r="T412" i="32"/>
  <c r="T428" i="32"/>
  <c r="T476" i="32"/>
  <c r="T492" i="32"/>
  <c r="T478" i="31"/>
  <c r="T28" i="30"/>
  <c r="T171" i="30"/>
  <c r="T192" i="30"/>
  <c r="T295" i="30"/>
  <c r="T367" i="30"/>
  <c r="T383" i="30"/>
  <c r="T399" i="30"/>
  <c r="T415" i="30"/>
  <c r="T431" i="30"/>
  <c r="T443" i="30"/>
  <c r="T127" i="29"/>
  <c r="T135" i="29"/>
  <c r="T151" i="29"/>
  <c r="T157" i="29"/>
  <c r="T159" i="29"/>
  <c r="T175" i="29"/>
  <c r="T179" i="29"/>
  <c r="T144" i="27"/>
  <c r="T176" i="27"/>
  <c r="T131" i="26"/>
  <c r="T448" i="22"/>
  <c r="T219" i="20"/>
  <c r="T223" i="20"/>
  <c r="T251" i="20"/>
  <c r="T255" i="20"/>
  <c r="T347" i="20"/>
  <c r="T351" i="20"/>
  <c r="T379" i="20"/>
  <c r="T383" i="20"/>
  <c r="T384" i="17"/>
  <c r="T396" i="17"/>
  <c r="T416" i="17"/>
  <c r="T426" i="17"/>
  <c r="T428" i="17"/>
  <c r="T458" i="17"/>
  <c r="T463" i="17"/>
  <c r="T468" i="17"/>
  <c r="T116" i="16"/>
  <c r="T118" i="16"/>
  <c r="T249" i="14"/>
  <c r="T253" i="14"/>
  <c r="T373" i="14"/>
  <c r="T375" i="14"/>
  <c r="T383" i="14"/>
  <c r="T407" i="14"/>
  <c r="T415" i="14"/>
  <c r="T483" i="14"/>
  <c r="T487" i="14"/>
  <c r="T25" i="13"/>
  <c r="T53" i="13"/>
  <c r="T57" i="13"/>
  <c r="T49" i="12"/>
  <c r="T73" i="12"/>
  <c r="T75" i="12"/>
  <c r="T89" i="12"/>
  <c r="T91" i="12"/>
  <c r="T103" i="12"/>
  <c r="T106" i="12"/>
  <c r="T110" i="12"/>
  <c r="T134" i="12"/>
  <c r="N8" i="33"/>
  <c r="T13" i="32"/>
  <c r="T25" i="32"/>
  <c r="T29" i="32"/>
  <c r="T39" i="32"/>
  <c r="T41" i="32"/>
  <c r="T45" i="32"/>
  <c r="X46" i="32"/>
  <c r="T87" i="32"/>
  <c r="T89" i="32"/>
  <c r="T93" i="32"/>
  <c r="T105" i="32"/>
  <c r="T25" i="31"/>
  <c r="T35" i="31"/>
  <c r="T69" i="31"/>
  <c r="X22" i="2"/>
  <c r="X26" i="2"/>
  <c r="X30" i="2"/>
  <c r="X34" i="2"/>
  <c r="X21" i="3"/>
  <c r="X25" i="3"/>
  <c r="X29" i="3"/>
  <c r="X33" i="3"/>
  <c r="X37" i="3"/>
  <c r="X45" i="3"/>
  <c r="X49" i="3"/>
  <c r="X53" i="3"/>
  <c r="X57" i="3"/>
  <c r="X81" i="3"/>
  <c r="X97" i="3"/>
  <c r="X113" i="3"/>
  <c r="X129" i="3"/>
  <c r="X145" i="3"/>
  <c r="X161" i="3"/>
  <c r="X177" i="3"/>
  <c r="X193" i="3"/>
  <c r="X209" i="3"/>
  <c r="X225" i="3"/>
  <c r="X241" i="3"/>
  <c r="X257" i="3"/>
  <c r="X265" i="3"/>
  <c r="T290" i="32"/>
  <c r="X291" i="32"/>
  <c r="T338" i="32"/>
  <c r="X339" i="32"/>
  <c r="X453" i="31"/>
  <c r="X51" i="30"/>
  <c r="X115" i="30"/>
  <c r="X256" i="32"/>
  <c r="T271" i="32"/>
  <c r="X272" i="32"/>
  <c r="T279" i="32"/>
  <c r="T113" i="31"/>
  <c r="T145" i="31"/>
  <c r="T153" i="31"/>
  <c r="X154" i="31"/>
  <c r="T161" i="31"/>
  <c r="T169" i="31"/>
  <c r="X170" i="31"/>
  <c r="T177" i="31"/>
  <c r="X370" i="31"/>
  <c r="AB16" i="2"/>
  <c r="AB16" i="32"/>
  <c r="X105" i="32"/>
  <c r="T108" i="32"/>
  <c r="X109" i="32"/>
  <c r="X121" i="32"/>
  <c r="T124" i="32"/>
  <c r="X125" i="32"/>
  <c r="X169" i="32"/>
  <c r="T172" i="32"/>
  <c r="X173" i="32"/>
  <c r="X185" i="32"/>
  <c r="T188" i="32"/>
  <c r="X189" i="32"/>
  <c r="T192" i="32"/>
  <c r="T455" i="32"/>
  <c r="T487" i="32"/>
  <c r="T495" i="32"/>
  <c r="X496" i="32"/>
  <c r="T7" i="31"/>
  <c r="X21" i="31"/>
  <c r="X57" i="31"/>
  <c r="T188" i="31"/>
  <c r="X201" i="31"/>
  <c r="T387" i="31"/>
  <c r="T388" i="31"/>
  <c r="X389" i="31"/>
  <c r="T395" i="31"/>
  <c r="T405" i="31"/>
  <c r="T453" i="31"/>
  <c r="T457" i="31"/>
  <c r="T459" i="31"/>
  <c r="X323" i="30"/>
  <c r="T334" i="30"/>
  <c r="T349" i="29"/>
  <c r="X273" i="3"/>
  <c r="X281" i="3"/>
  <c r="X289" i="3"/>
  <c r="X297" i="3"/>
  <c r="X305" i="3"/>
  <c r="X313" i="3"/>
  <c r="X321" i="3"/>
  <c r="X329" i="3"/>
  <c r="X337" i="3"/>
  <c r="X345" i="3"/>
  <c r="X353" i="3"/>
  <c r="X361" i="3"/>
  <c r="X369" i="3"/>
  <c r="X377" i="3"/>
  <c r="X385" i="3"/>
  <c r="X393" i="3"/>
  <c r="X401" i="3"/>
  <c r="X409" i="3"/>
  <c r="X417" i="3"/>
  <c r="X425" i="3"/>
  <c r="X433" i="3"/>
  <c r="X441" i="3"/>
  <c r="X449" i="3"/>
  <c r="X457" i="3"/>
  <c r="X465" i="3"/>
  <c r="X473" i="3"/>
  <c r="X481" i="3"/>
  <c r="X489" i="3"/>
  <c r="X497" i="3"/>
  <c r="T8" i="32"/>
  <c r="T34" i="32"/>
  <c r="X35" i="32"/>
  <c r="T82" i="32"/>
  <c r="X83" i="32"/>
  <c r="T226" i="32"/>
  <c r="X227" i="32"/>
  <c r="T273" i="32"/>
  <c r="T274" i="32"/>
  <c r="X275" i="32"/>
  <c r="T281" i="32"/>
  <c r="T291" i="32"/>
  <c r="T295" i="32"/>
  <c r="T297" i="32"/>
  <c r="T343" i="32"/>
  <c r="T345" i="32"/>
  <c r="T361" i="32"/>
  <c r="T401" i="32"/>
  <c r="T409" i="32"/>
  <c r="X75" i="31"/>
  <c r="T86" i="31"/>
  <c r="X87" i="31"/>
  <c r="T134" i="31"/>
  <c r="X135" i="31"/>
  <c r="T150" i="31"/>
  <c r="X151" i="31"/>
  <c r="T230" i="31"/>
  <c r="X231" i="31"/>
  <c r="T234" i="31"/>
  <c r="T286" i="31"/>
  <c r="X287" i="31"/>
  <c r="T29" i="30"/>
  <c r="X32" i="30"/>
  <c r="T35" i="30"/>
  <c r="T459" i="30"/>
  <c r="T463" i="30"/>
  <c r="T474" i="30"/>
  <c r="T475" i="30"/>
  <c r="T490" i="30"/>
  <c r="AJ12" i="29"/>
  <c r="X23" i="29"/>
  <c r="T29" i="29"/>
  <c r="X179" i="29"/>
  <c r="T182" i="29"/>
  <c r="T189" i="29"/>
  <c r="X195" i="29"/>
  <c r="T198" i="29"/>
  <c r="T221" i="29"/>
  <c r="X243" i="29"/>
  <c r="T246" i="29"/>
  <c r="X259" i="29"/>
  <c r="T262" i="29"/>
  <c r="T445" i="29"/>
  <c r="T477" i="29"/>
  <c r="T304" i="27"/>
  <c r="T237" i="29"/>
  <c r="T261" i="29"/>
  <c r="T263" i="29"/>
  <c r="X266" i="29"/>
  <c r="T269" i="29"/>
  <c r="T277" i="29"/>
  <c r="T285" i="29"/>
  <c r="T301" i="29"/>
  <c r="T325" i="29"/>
  <c r="T333" i="29"/>
  <c r="T341" i="29"/>
  <c r="T360" i="29"/>
  <c r="X361" i="29"/>
  <c r="X409" i="29"/>
  <c r="T412" i="29"/>
  <c r="T291" i="28"/>
  <c r="X294" i="28"/>
  <c r="T304" i="28"/>
  <c r="T336" i="28"/>
  <c r="X358" i="28"/>
  <c r="Q16" i="27"/>
  <c r="T208" i="27"/>
  <c r="T216" i="27"/>
  <c r="T224" i="27"/>
  <c r="T240" i="27"/>
  <c r="T272" i="27"/>
  <c r="T280" i="27"/>
  <c r="T288" i="27"/>
  <c r="T315" i="27"/>
  <c r="X316" i="27"/>
  <c r="T319" i="27"/>
  <c r="T363" i="27"/>
  <c r="T383" i="25"/>
  <c r="T462" i="28"/>
  <c r="T480" i="28"/>
  <c r="T42" i="27"/>
  <c r="T45" i="27"/>
  <c r="T46" i="27"/>
  <c r="T64" i="27"/>
  <c r="T112" i="27"/>
  <c r="T432" i="27"/>
  <c r="T196" i="26"/>
  <c r="T400" i="26"/>
  <c r="X12" i="30"/>
  <c r="T109" i="30"/>
  <c r="T119" i="30"/>
  <c r="T125" i="30"/>
  <c r="T149" i="30"/>
  <c r="T165" i="30"/>
  <c r="T335" i="30"/>
  <c r="T337" i="30"/>
  <c r="X338" i="30"/>
  <c r="T341" i="30"/>
  <c r="T79" i="29"/>
  <c r="X85" i="29"/>
  <c r="X93" i="29"/>
  <c r="T96" i="29"/>
  <c r="X101" i="29"/>
  <c r="T104" i="29"/>
  <c r="T112" i="29"/>
  <c r="X113" i="29"/>
  <c r="T116" i="29"/>
  <c r="T124" i="29"/>
  <c r="X153" i="29"/>
  <c r="T296" i="29"/>
  <c r="T343" i="29"/>
  <c r="T344" i="29"/>
  <c r="X345" i="29"/>
  <c r="T346" i="29"/>
  <c r="T351" i="29"/>
  <c r="T361" i="29"/>
  <c r="T367" i="29"/>
  <c r="T413" i="29"/>
  <c r="T415" i="29"/>
  <c r="T431" i="29"/>
  <c r="T352" i="28"/>
  <c r="T376" i="28"/>
  <c r="X377" i="28"/>
  <c r="X381" i="28"/>
  <c r="T384" i="28"/>
  <c r="X393" i="28"/>
  <c r="X397" i="28"/>
  <c r="T400" i="28"/>
  <c r="T432" i="28"/>
  <c r="T440" i="28"/>
  <c r="X441" i="28"/>
  <c r="X445" i="28"/>
  <c r="T448" i="28"/>
  <c r="X457" i="28"/>
  <c r="X461" i="28"/>
  <c r="T479" i="28"/>
  <c r="T24" i="27"/>
  <c r="T32" i="27"/>
  <c r="T59" i="27"/>
  <c r="X60" i="27"/>
  <c r="T63" i="27"/>
  <c r="T107" i="27"/>
  <c r="X108" i="27"/>
  <c r="T111" i="27"/>
  <c r="T251" i="27"/>
  <c r="X252" i="27"/>
  <c r="T255" i="27"/>
  <c r="T298" i="27"/>
  <c r="T299" i="27"/>
  <c r="X300" i="27"/>
  <c r="T301" i="27"/>
  <c r="T302" i="27"/>
  <c r="T303" i="27"/>
  <c r="T306" i="27"/>
  <c r="T320" i="27"/>
  <c r="T322" i="27"/>
  <c r="T368" i="27"/>
  <c r="T370" i="27"/>
  <c r="T386" i="27"/>
  <c r="T36" i="26"/>
  <c r="X45" i="26"/>
  <c r="T47" i="26"/>
  <c r="X49" i="26"/>
  <c r="T52" i="26"/>
  <c r="T60" i="26"/>
  <c r="T68" i="26"/>
  <c r="T100" i="26"/>
  <c r="X109" i="26"/>
  <c r="X113" i="26"/>
  <c r="T116" i="26"/>
  <c r="T195" i="26"/>
  <c r="X364" i="27"/>
  <c r="T367" i="27"/>
  <c r="X26" i="26"/>
  <c r="X42" i="26"/>
  <c r="T397" i="26"/>
  <c r="X331" i="25"/>
  <c r="X379" i="25"/>
  <c r="T385" i="25"/>
  <c r="T399" i="25"/>
  <c r="T401" i="25"/>
  <c r="T447" i="25"/>
  <c r="T449" i="25"/>
  <c r="T465" i="25"/>
  <c r="T49" i="24"/>
  <c r="T113" i="24"/>
  <c r="T115" i="24"/>
  <c r="T163" i="24"/>
  <c r="T165" i="24"/>
  <c r="T177" i="24"/>
  <c r="T179" i="24"/>
  <c r="T227" i="24"/>
  <c r="T229" i="24"/>
  <c r="T241" i="24"/>
  <c r="T243" i="24"/>
  <c r="T291" i="24"/>
  <c r="T293" i="24"/>
  <c r="T305" i="24"/>
  <c r="T307" i="24"/>
  <c r="T393" i="23"/>
  <c r="X422" i="23"/>
  <c r="T425" i="23"/>
  <c r="T457" i="23"/>
  <c r="T489" i="23"/>
  <c r="X494" i="23"/>
  <c r="T496" i="23"/>
  <c r="X498" i="23"/>
  <c r="AL6" i="22"/>
  <c r="AL13" i="22"/>
  <c r="X80" i="22"/>
  <c r="T82" i="22"/>
  <c r="X84" i="22"/>
  <c r="T86" i="22"/>
  <c r="T87" i="22"/>
  <c r="X336" i="22"/>
  <c r="T338" i="22"/>
  <c r="X340" i="22"/>
  <c r="T342" i="22"/>
  <c r="T343" i="22"/>
  <c r="T374" i="22"/>
  <c r="T431" i="22"/>
  <c r="T447" i="22"/>
  <c r="AJ13" i="20"/>
  <c r="AL15" i="20"/>
  <c r="X46" i="20"/>
  <c r="T48" i="20"/>
  <c r="T49" i="20"/>
  <c r="T52" i="20"/>
  <c r="X53" i="20"/>
  <c r="T178" i="20"/>
  <c r="T180" i="20"/>
  <c r="X181" i="20"/>
  <c r="T212" i="20"/>
  <c r="X213" i="20"/>
  <c r="T28" i="19"/>
  <c r="T30" i="19"/>
  <c r="X31" i="19"/>
  <c r="T38" i="19"/>
  <c r="X39" i="19"/>
  <c r="T42" i="19"/>
  <c r="T102" i="18"/>
  <c r="T108" i="18"/>
  <c r="T110" i="18"/>
  <c r="T112" i="18"/>
  <c r="X113" i="18"/>
  <c r="T140" i="18"/>
  <c r="T144" i="18"/>
  <c r="X145" i="18"/>
  <c r="T236" i="18"/>
  <c r="X241" i="18"/>
  <c r="T268" i="18"/>
  <c r="T272" i="18"/>
  <c r="X273" i="18"/>
  <c r="X218" i="26"/>
  <c r="X222" i="26"/>
  <c r="T223" i="26"/>
  <c r="T224" i="26"/>
  <c r="T225" i="26"/>
  <c r="T228" i="26"/>
  <c r="X229" i="26"/>
  <c r="T247" i="26"/>
  <c r="T259" i="26"/>
  <c r="T394" i="26"/>
  <c r="T396" i="26"/>
  <c r="T247" i="25"/>
  <c r="X248" i="25"/>
  <c r="T251" i="25"/>
  <c r="T255" i="25"/>
  <c r="T287" i="25"/>
  <c r="T295" i="25"/>
  <c r="X296" i="25"/>
  <c r="T299" i="25"/>
  <c r="T303" i="25"/>
  <c r="T311" i="25"/>
  <c r="X312" i="25"/>
  <c r="T315" i="25"/>
  <c r="T319" i="25"/>
  <c r="T351" i="25"/>
  <c r="T359" i="25"/>
  <c r="X360" i="25"/>
  <c r="T363" i="25"/>
  <c r="T367" i="25"/>
  <c r="T375" i="25"/>
  <c r="X376" i="25"/>
  <c r="T379" i="25"/>
  <c r="X395" i="25"/>
  <c r="X443" i="25"/>
  <c r="T450" i="24"/>
  <c r="T150" i="23"/>
  <c r="T174" i="23"/>
  <c r="T177" i="23"/>
  <c r="T178" i="23"/>
  <c r="T182" i="23"/>
  <c r="T190" i="23"/>
  <c r="T222" i="23"/>
  <c r="T262" i="23"/>
  <c r="T286" i="23"/>
  <c r="X287" i="23"/>
  <c r="T290" i="23"/>
  <c r="X291" i="23"/>
  <c r="T294" i="23"/>
  <c r="T302" i="23"/>
  <c r="T334" i="23"/>
  <c r="T160" i="22"/>
  <c r="X177" i="22"/>
  <c r="T180" i="22"/>
  <c r="T224" i="22"/>
  <c r="T371" i="22"/>
  <c r="T375" i="22"/>
  <c r="T376" i="22"/>
  <c r="X385" i="22"/>
  <c r="X389" i="22"/>
  <c r="T392" i="22"/>
  <c r="T400" i="22"/>
  <c r="T6" i="20"/>
  <c r="X174" i="20"/>
  <c r="T177" i="20"/>
  <c r="X462" i="20"/>
  <c r="T465" i="20"/>
  <c r="X24" i="19"/>
  <c r="T27" i="19"/>
  <c r="T434" i="19"/>
  <c r="T436" i="19"/>
  <c r="T438" i="19"/>
  <c r="X439" i="19"/>
  <c r="T441" i="19"/>
  <c r="T442" i="19"/>
  <c r="T446" i="19"/>
  <c r="X447" i="19"/>
  <c r="T465" i="19"/>
  <c r="T474" i="19"/>
  <c r="T478" i="19"/>
  <c r="X479" i="19"/>
  <c r="X12" i="18"/>
  <c r="AJ12" i="18"/>
  <c r="T67" i="18"/>
  <c r="T69" i="18"/>
  <c r="X70" i="18"/>
  <c r="T101" i="18"/>
  <c r="X102" i="18"/>
  <c r="T125" i="17"/>
  <c r="T134" i="17"/>
  <c r="X135" i="17"/>
  <c r="T138" i="17"/>
  <c r="X139" i="17"/>
  <c r="T166" i="17"/>
  <c r="X167" i="17"/>
  <c r="T170" i="17"/>
  <c r="X171" i="17"/>
  <c r="T238" i="17"/>
  <c r="T243" i="17"/>
  <c r="T244" i="17"/>
  <c r="T247" i="17"/>
  <c r="T255" i="17"/>
  <c r="X256" i="17"/>
  <c r="T263" i="17"/>
  <c r="X268" i="17"/>
  <c r="T271" i="17"/>
  <c r="T303" i="17"/>
  <c r="T338" i="17"/>
  <c r="T343" i="17"/>
  <c r="T351" i="17"/>
  <c r="X352" i="17"/>
  <c r="X364" i="17"/>
  <c r="T367" i="17"/>
  <c r="T121" i="16"/>
  <c r="X122" i="16"/>
  <c r="X130" i="16"/>
  <c r="X134" i="16"/>
  <c r="X142" i="16"/>
  <c r="T145" i="16"/>
  <c r="T177" i="16"/>
  <c r="T241" i="16"/>
  <c r="T466" i="25"/>
  <c r="T52" i="24"/>
  <c r="T68" i="24"/>
  <c r="T96" i="22"/>
  <c r="T352" i="22"/>
  <c r="T221" i="20"/>
  <c r="X42" i="19"/>
  <c r="X62" i="19"/>
  <c r="T77" i="19"/>
  <c r="X78" i="19"/>
  <c r="T93" i="19"/>
  <c r="X94" i="19"/>
  <c r="X102" i="19"/>
  <c r="T105" i="19"/>
  <c r="T121" i="19"/>
  <c r="X122" i="19"/>
  <c r="T125" i="19"/>
  <c r="X126" i="19"/>
  <c r="T129" i="19"/>
  <c r="X130" i="19"/>
  <c r="T133" i="19"/>
  <c r="X134" i="19"/>
  <c r="T137" i="19"/>
  <c r="T201" i="19"/>
  <c r="T217" i="19"/>
  <c r="X218" i="19"/>
  <c r="T221" i="19"/>
  <c r="X222" i="19"/>
  <c r="T225" i="19"/>
  <c r="X226" i="19"/>
  <c r="T229" i="19"/>
  <c r="X230" i="19"/>
  <c r="T233" i="19"/>
  <c r="T249" i="19"/>
  <c r="X250" i="19"/>
  <c r="T253" i="19"/>
  <c r="X254" i="19"/>
  <c r="T257" i="19"/>
  <c r="X258" i="19"/>
  <c r="T261" i="19"/>
  <c r="X262" i="19"/>
  <c r="X265" i="19"/>
  <c r="X269" i="19"/>
  <c r="T272" i="19"/>
  <c r="X289" i="19"/>
  <c r="X293" i="19"/>
  <c r="T296" i="19"/>
  <c r="X361" i="19"/>
  <c r="X365" i="19"/>
  <c r="T368" i="19"/>
  <c r="X385" i="19"/>
  <c r="X389" i="19"/>
  <c r="T392" i="19"/>
  <c r="T195" i="18"/>
  <c r="T275" i="18"/>
  <c r="X276" i="18"/>
  <c r="T279" i="18"/>
  <c r="X280" i="18"/>
  <c r="T283" i="18"/>
  <c r="T291" i="18"/>
  <c r="T299" i="18"/>
  <c r="T311" i="18"/>
  <c r="X312" i="18"/>
  <c r="T315" i="18"/>
  <c r="T323" i="18"/>
  <c r="T387" i="18"/>
  <c r="T403" i="18"/>
  <c r="T407" i="18"/>
  <c r="X408" i="18"/>
  <c r="T411" i="18"/>
  <c r="T419" i="18"/>
  <c r="T377" i="14"/>
  <c r="T381" i="14"/>
  <c r="T485" i="14"/>
  <c r="Q10" i="33"/>
  <c r="T427" i="18"/>
  <c r="T439" i="18"/>
  <c r="X440" i="18"/>
  <c r="T443" i="18"/>
  <c r="X475" i="18"/>
  <c r="X479" i="18"/>
  <c r="T482" i="18"/>
  <c r="X85" i="17"/>
  <c r="X89" i="17"/>
  <c r="T92" i="17"/>
  <c r="X370" i="17"/>
  <c r="T373" i="17"/>
  <c r="X402" i="17"/>
  <c r="T405" i="17"/>
  <c r="X410" i="17"/>
  <c r="T413" i="17"/>
  <c r="T421" i="17"/>
  <c r="X422" i="17"/>
  <c r="T425" i="17"/>
  <c r="T437" i="17"/>
  <c r="X442" i="17"/>
  <c r="T445" i="17"/>
  <c r="X446" i="17"/>
  <c r="T453" i="17"/>
  <c r="X454" i="17"/>
  <c r="T457" i="17"/>
  <c r="X498" i="17"/>
  <c r="T13" i="16"/>
  <c r="T23" i="16"/>
  <c r="T55" i="16"/>
  <c r="X60" i="16"/>
  <c r="T63" i="16"/>
  <c r="X64" i="16"/>
  <c r="X72" i="16"/>
  <c r="T73" i="16"/>
  <c r="T75" i="16"/>
  <c r="T105" i="16"/>
  <c r="T113" i="16"/>
  <c r="T115" i="16"/>
  <c r="T279" i="16"/>
  <c r="T308" i="16"/>
  <c r="T53" i="14"/>
  <c r="T69" i="14"/>
  <c r="X70" i="14"/>
  <c r="X74" i="14"/>
  <c r="T76" i="14"/>
  <c r="T77" i="14"/>
  <c r="X78" i="14"/>
  <c r="X82" i="14"/>
  <c r="T85" i="14"/>
  <c r="X102" i="14"/>
  <c r="X106" i="14"/>
  <c r="T109" i="14"/>
  <c r="X110" i="14"/>
  <c r="T117" i="14"/>
  <c r="T181" i="14"/>
  <c r="T197" i="14"/>
  <c r="X198" i="14"/>
  <c r="X202" i="14"/>
  <c r="T204" i="14"/>
  <c r="T205" i="14"/>
  <c r="X206" i="14"/>
  <c r="X210" i="14"/>
  <c r="T213" i="14"/>
  <c r="T229" i="14"/>
  <c r="X230" i="14"/>
  <c r="X234" i="14"/>
  <c r="T237" i="14"/>
  <c r="T245" i="14"/>
  <c r="T166" i="12"/>
  <c r="T198" i="12"/>
  <c r="T295" i="12"/>
  <c r="T353" i="12"/>
  <c r="T359" i="12"/>
  <c r="T362" i="12"/>
  <c r="X363" i="12"/>
  <c r="T366" i="12"/>
  <c r="X375" i="12"/>
  <c r="T382" i="12"/>
  <c r="T240" i="11"/>
  <c r="T438" i="10"/>
  <c r="T469" i="4"/>
  <c r="T485" i="4"/>
  <c r="N12" i="33"/>
  <c r="M12" i="33"/>
  <c r="AF13" i="33"/>
  <c r="N13" i="33"/>
  <c r="M13" i="33"/>
  <c r="N15" i="33"/>
  <c r="M15" i="33"/>
  <c r="T370" i="17"/>
  <c r="T52" i="16"/>
  <c r="T92" i="16"/>
  <c r="X93" i="16"/>
  <c r="X101" i="16"/>
  <c r="T104" i="16"/>
  <c r="T112" i="16"/>
  <c r="T148" i="16"/>
  <c r="T180" i="16"/>
  <c r="T215" i="16"/>
  <c r="T220" i="16"/>
  <c r="X221" i="16"/>
  <c r="T228" i="16"/>
  <c r="X229" i="16"/>
  <c r="T232" i="16"/>
  <c r="T240" i="16"/>
  <c r="T243" i="16"/>
  <c r="T245" i="16"/>
  <c r="T246" i="16"/>
  <c r="T249" i="16"/>
  <c r="X250" i="16"/>
  <c r="T257" i="16"/>
  <c r="X258" i="16"/>
  <c r="X262" i="16"/>
  <c r="X270" i="16"/>
  <c r="T271" i="16"/>
  <c r="T273" i="16"/>
  <c r="T276" i="16"/>
  <c r="T30" i="14"/>
  <c r="X31" i="14"/>
  <c r="T34" i="14"/>
  <c r="X35" i="14"/>
  <c r="T38" i="14"/>
  <c r="T42" i="14"/>
  <c r="X43" i="14"/>
  <c r="T62" i="14"/>
  <c r="X63" i="14"/>
  <c r="T66" i="14"/>
  <c r="X67" i="14"/>
  <c r="T70" i="14"/>
  <c r="T74" i="14"/>
  <c r="X75" i="14"/>
  <c r="T330" i="13"/>
  <c r="T338" i="13"/>
  <c r="T346" i="13"/>
  <c r="T354" i="13"/>
  <c r="T362" i="13"/>
  <c r="T370" i="13"/>
  <c r="T450" i="13"/>
  <c r="T458" i="13"/>
  <c r="T466" i="13"/>
  <c r="T474" i="13"/>
  <c r="T482" i="13"/>
  <c r="T490" i="13"/>
  <c r="T498" i="13"/>
  <c r="T232" i="12"/>
  <c r="T256" i="12"/>
  <c r="X257" i="12"/>
  <c r="T264" i="12"/>
  <c r="X273" i="12"/>
  <c r="T280" i="12"/>
  <c r="T406" i="12"/>
  <c r="T422" i="12"/>
  <c r="T430" i="12"/>
  <c r="T438" i="12"/>
  <c r="T446" i="12"/>
  <c r="T454" i="12"/>
  <c r="T462" i="12"/>
  <c r="T470" i="12"/>
  <c r="T478" i="12"/>
  <c r="T486" i="12"/>
  <c r="T494" i="12"/>
  <c r="AB16" i="11"/>
  <c r="T120" i="11"/>
  <c r="S10" i="33"/>
  <c r="N6" i="33"/>
  <c r="M6" i="33"/>
  <c r="AC6" i="33" s="1"/>
  <c r="M8" i="33"/>
  <c r="X158" i="12"/>
  <c r="T168" i="12"/>
  <c r="T200" i="12"/>
  <c r="T312" i="12"/>
  <c r="X264" i="11"/>
  <c r="T267" i="11"/>
  <c r="X268" i="11"/>
  <c r="T270" i="11"/>
  <c r="T271" i="11"/>
  <c r="T278" i="11"/>
  <c r="T279" i="11"/>
  <c r="T283" i="11"/>
  <c r="X284" i="11"/>
  <c r="T286" i="11"/>
  <c r="T287" i="11"/>
  <c r="T294" i="11"/>
  <c r="T295" i="11"/>
  <c r="T299" i="11"/>
  <c r="X300" i="11"/>
  <c r="T302" i="11"/>
  <c r="T303" i="11"/>
  <c r="T310" i="11"/>
  <c r="T311" i="11"/>
  <c r="T315" i="11"/>
  <c r="X316" i="11"/>
  <c r="T318" i="11"/>
  <c r="T319" i="11"/>
  <c r="T326" i="11"/>
  <c r="T327" i="11"/>
  <c r="T331" i="11"/>
  <c r="X332" i="11"/>
  <c r="T334" i="11"/>
  <c r="T335" i="11"/>
  <c r="T342" i="11"/>
  <c r="T343" i="11"/>
  <c r="T347" i="11"/>
  <c r="X348" i="11"/>
  <c r="T350" i="11"/>
  <c r="T351" i="11"/>
  <c r="T358" i="11"/>
  <c r="T359" i="11"/>
  <c r="T363" i="11"/>
  <c r="X364" i="11"/>
  <c r="T366" i="11"/>
  <c r="T367" i="11"/>
  <c r="T374" i="11"/>
  <c r="T375" i="11"/>
  <c r="T379" i="11"/>
  <c r="T382" i="11"/>
  <c r="T383" i="11"/>
  <c r="T390" i="11"/>
  <c r="T391" i="11"/>
  <c r="T459" i="11"/>
  <c r="T462" i="11"/>
  <c r="T463" i="11"/>
  <c r="T471" i="11"/>
  <c r="T475" i="11"/>
  <c r="T479" i="11"/>
  <c r="T491" i="11"/>
  <c r="T495" i="11"/>
  <c r="X496" i="11"/>
  <c r="X34" i="10"/>
  <c r="X38" i="10"/>
  <c r="X42" i="10"/>
  <c r="X106" i="10"/>
  <c r="X138" i="10"/>
  <c r="X432" i="6"/>
  <c r="X456" i="6"/>
  <c r="X464" i="6"/>
  <c r="X488" i="6"/>
  <c r="AJ8" i="5"/>
  <c r="X12" i="5"/>
  <c r="X374" i="5"/>
  <c r="X406" i="5"/>
  <c r="R10" i="33"/>
  <c r="N7" i="33"/>
  <c r="M7" i="33"/>
  <c r="AC7" i="33" s="1"/>
  <c r="N9" i="33"/>
  <c r="M9" i="33"/>
  <c r="AC9" i="33" s="1"/>
  <c r="N11" i="33"/>
  <c r="M11" i="33"/>
  <c r="AC11" i="33" s="1"/>
  <c r="G34" i="35"/>
  <c r="AB16" i="22"/>
  <c r="T6" i="32"/>
  <c r="X41" i="32"/>
  <c r="T44" i="32"/>
  <c r="X45" i="32"/>
  <c r="X57" i="32"/>
  <c r="T60" i="32"/>
  <c r="X61" i="32"/>
  <c r="T64" i="32"/>
  <c r="T119" i="32"/>
  <c r="T127" i="32"/>
  <c r="X128" i="32"/>
  <c r="X132" i="32"/>
  <c r="T135" i="32"/>
  <c r="T143" i="32"/>
  <c r="X144" i="32"/>
  <c r="T162" i="32"/>
  <c r="X163" i="32"/>
  <c r="X199" i="32"/>
  <c r="T209" i="32"/>
  <c r="T210" i="32"/>
  <c r="X211" i="32"/>
  <c r="T217" i="32"/>
  <c r="T231" i="32"/>
  <c r="T233" i="32"/>
  <c r="X297" i="32"/>
  <c r="T300" i="32"/>
  <c r="X301" i="32"/>
  <c r="X313" i="32"/>
  <c r="T316" i="32"/>
  <c r="X317" i="32"/>
  <c r="T375" i="32"/>
  <c r="T379" i="32"/>
  <c r="X380" i="32"/>
  <c r="T382" i="32"/>
  <c r="T383" i="32"/>
  <c r="T391" i="32"/>
  <c r="X392" i="32"/>
  <c r="T395" i="32"/>
  <c r="T423" i="32"/>
  <c r="T431" i="32"/>
  <c r="X432" i="32"/>
  <c r="T439" i="32"/>
  <c r="T447" i="32"/>
  <c r="X448" i="32"/>
  <c r="X467" i="32"/>
  <c r="S16" i="31"/>
  <c r="AL7" i="31"/>
  <c r="AL8" i="31"/>
  <c r="X27" i="31"/>
  <c r="T37" i="31"/>
  <c r="T38" i="31"/>
  <c r="X39" i="31"/>
  <c r="T50" i="31"/>
  <c r="T81" i="31"/>
  <c r="T89" i="31"/>
  <c r="X90" i="31"/>
  <c r="T97" i="31"/>
  <c r="T105" i="31"/>
  <c r="X106" i="31"/>
  <c r="X110" i="31"/>
  <c r="X113" i="31"/>
  <c r="T124" i="31"/>
  <c r="X125" i="31"/>
  <c r="T171" i="31"/>
  <c r="T172" i="31"/>
  <c r="X173" i="31"/>
  <c r="T179" i="31"/>
  <c r="T189" i="31"/>
  <c r="X195" i="31"/>
  <c r="T225" i="31"/>
  <c r="T233" i="31"/>
  <c r="X234" i="31"/>
  <c r="X238" i="31"/>
  <c r="T241" i="31"/>
  <c r="T245" i="31"/>
  <c r="X246" i="31"/>
  <c r="T323" i="31"/>
  <c r="T324" i="31"/>
  <c r="X325" i="31"/>
  <c r="T331" i="31"/>
  <c r="T341" i="31"/>
  <c r="T389" i="31"/>
  <c r="T414" i="31"/>
  <c r="X415" i="31"/>
  <c r="T473" i="31"/>
  <c r="T187" i="30"/>
  <c r="T203" i="30"/>
  <c r="T211" i="30"/>
  <c r="X212" i="30"/>
  <c r="T219" i="30"/>
  <c r="T239" i="30"/>
  <c r="T251" i="30"/>
  <c r="T255" i="30"/>
  <c r="X256" i="30"/>
  <c r="T258" i="30"/>
  <c r="T259" i="30"/>
  <c r="T267" i="30"/>
  <c r="X268" i="30"/>
  <c r="T271" i="30"/>
  <c r="T283" i="30"/>
  <c r="T450" i="30"/>
  <c r="T479" i="30"/>
  <c r="T487" i="30"/>
  <c r="AL12" i="32"/>
  <c r="T81" i="32"/>
  <c r="T103" i="32"/>
  <c r="T337" i="32"/>
  <c r="T355" i="32"/>
  <c r="T359" i="32"/>
  <c r="T407" i="32"/>
  <c r="T67" i="31"/>
  <c r="T211" i="31"/>
  <c r="T451" i="31"/>
  <c r="T469" i="31"/>
  <c r="T27" i="30"/>
  <c r="T34" i="30"/>
  <c r="X167" i="30"/>
  <c r="T173" i="30"/>
  <c r="T183" i="30"/>
  <c r="T11" i="32"/>
  <c r="T55" i="32"/>
  <c r="T63" i="32"/>
  <c r="X64" i="32"/>
  <c r="X68" i="32"/>
  <c r="T71" i="32"/>
  <c r="T79" i="32"/>
  <c r="X80" i="32"/>
  <c r="X84" i="32"/>
  <c r="T98" i="32"/>
  <c r="X99" i="32"/>
  <c r="T145" i="32"/>
  <c r="T146" i="32"/>
  <c r="X147" i="32"/>
  <c r="T153" i="32"/>
  <c r="T167" i="32"/>
  <c r="T169" i="32"/>
  <c r="X174" i="32"/>
  <c r="X233" i="32"/>
  <c r="T236" i="32"/>
  <c r="X237" i="32"/>
  <c r="X249" i="32"/>
  <c r="T252" i="32"/>
  <c r="X253" i="32"/>
  <c r="T311" i="32"/>
  <c r="T319" i="32"/>
  <c r="X320" i="32"/>
  <c r="T327" i="32"/>
  <c r="T335" i="32"/>
  <c r="X336" i="32"/>
  <c r="X355" i="32"/>
  <c r="X403" i="32"/>
  <c r="T449" i="32"/>
  <c r="X451" i="32"/>
  <c r="T457" i="32"/>
  <c r="T467" i="32"/>
  <c r="T471" i="32"/>
  <c r="T473" i="32"/>
  <c r="T9" i="31"/>
  <c r="AK11" i="31"/>
  <c r="T12" i="31"/>
  <c r="T45" i="31"/>
  <c r="T51" i="31"/>
  <c r="X54" i="31"/>
  <c r="T57" i="31"/>
  <c r="T65" i="31"/>
  <c r="X66" i="31"/>
  <c r="X97" i="31"/>
  <c r="T107" i="31"/>
  <c r="T108" i="31"/>
  <c r="X109" i="31"/>
  <c r="T115" i="31"/>
  <c r="T129" i="31"/>
  <c r="T131" i="31"/>
  <c r="T193" i="31"/>
  <c r="T194" i="31"/>
  <c r="T197" i="31"/>
  <c r="X198" i="31"/>
  <c r="T201" i="31"/>
  <c r="T209" i="31"/>
  <c r="X210" i="31"/>
  <c r="X213" i="31"/>
  <c r="X241" i="31"/>
  <c r="X249" i="31"/>
  <c r="T259" i="31"/>
  <c r="X261" i="31"/>
  <c r="T267" i="31"/>
  <c r="X347" i="31"/>
  <c r="T350" i="31"/>
  <c r="X351" i="31"/>
  <c r="T409" i="31"/>
  <c r="T425" i="31"/>
  <c r="T433" i="31"/>
  <c r="X434" i="31"/>
  <c r="T441" i="31"/>
  <c r="T11" i="30"/>
  <c r="AK11" i="30"/>
  <c r="T91" i="30"/>
  <c r="T92" i="30"/>
  <c r="X96" i="30"/>
  <c r="T98" i="30"/>
  <c r="T99" i="30"/>
  <c r="T131" i="30"/>
  <c r="T309" i="30"/>
  <c r="T333" i="30"/>
  <c r="X34" i="29"/>
  <c r="T41" i="29"/>
  <c r="X42" i="29"/>
  <c r="T45" i="29"/>
  <c r="T61" i="29"/>
  <c r="T65" i="29"/>
  <c r="T296" i="30"/>
  <c r="X297" i="30"/>
  <c r="T307" i="30"/>
  <c r="T308" i="30"/>
  <c r="T311" i="30"/>
  <c r="T315" i="30"/>
  <c r="X355" i="30"/>
  <c r="T362" i="30"/>
  <c r="T378" i="30"/>
  <c r="T394" i="30"/>
  <c r="T410" i="30"/>
  <c r="T426" i="30"/>
  <c r="T445" i="30"/>
  <c r="X446" i="30"/>
  <c r="X470" i="30"/>
  <c r="T477" i="30"/>
  <c r="T488" i="30"/>
  <c r="AL13" i="29"/>
  <c r="T21" i="29"/>
  <c r="T23" i="29"/>
  <c r="T39" i="29"/>
  <c r="T78" i="29"/>
  <c r="T81" i="29"/>
  <c r="X82" i="29"/>
  <c r="T85" i="29"/>
  <c r="T109" i="29"/>
  <c r="T153" i="29"/>
  <c r="X157" i="29"/>
  <c r="T168" i="29"/>
  <c r="T216" i="29"/>
  <c r="X217" i="29"/>
  <c r="T218" i="29"/>
  <c r="T223" i="29"/>
  <c r="T239" i="29"/>
  <c r="X307" i="29"/>
  <c r="T310" i="29"/>
  <c r="T317" i="29"/>
  <c r="T365" i="29"/>
  <c r="T389" i="29"/>
  <c r="T397" i="29"/>
  <c r="T405" i="29"/>
  <c r="X425" i="29"/>
  <c r="T471" i="29"/>
  <c r="X473" i="29"/>
  <c r="T474" i="29"/>
  <c r="T476" i="29"/>
  <c r="T479" i="29"/>
  <c r="T489" i="29"/>
  <c r="T495" i="29"/>
  <c r="T6" i="28"/>
  <c r="T57" i="28"/>
  <c r="T155" i="28"/>
  <c r="T160" i="28"/>
  <c r="T161" i="28"/>
  <c r="T163" i="28"/>
  <c r="T164" i="28"/>
  <c r="T165" i="28"/>
  <c r="X166" i="28"/>
  <c r="T176" i="28"/>
  <c r="T224" i="28"/>
  <c r="T248" i="28"/>
  <c r="X249" i="28"/>
  <c r="X253" i="28"/>
  <c r="T256" i="28"/>
  <c r="T264" i="28"/>
  <c r="T302" i="28"/>
  <c r="T334" i="28"/>
  <c r="T335" i="28"/>
  <c r="T338" i="28"/>
  <c r="X339" i="28"/>
  <c r="T342" i="28"/>
  <c r="T354" i="28"/>
  <c r="X355" i="28"/>
  <c r="T358" i="28"/>
  <c r="T419" i="28"/>
  <c r="X422" i="28"/>
  <c r="X438" i="28"/>
  <c r="AB16" i="27"/>
  <c r="X22" i="27"/>
  <c r="T88" i="27"/>
  <c r="T96" i="27"/>
  <c r="T123" i="27"/>
  <c r="X124" i="27"/>
  <c r="T127" i="27"/>
  <c r="T170" i="27"/>
  <c r="T171" i="27"/>
  <c r="X172" i="27"/>
  <c r="T173" i="27"/>
  <c r="T174" i="27"/>
  <c r="T175" i="27"/>
  <c r="T178" i="27"/>
  <c r="T192" i="27"/>
  <c r="T194" i="27"/>
  <c r="X262" i="27"/>
  <c r="X278" i="27"/>
  <c r="T336" i="27"/>
  <c r="T344" i="27"/>
  <c r="T352" i="27"/>
  <c r="T379" i="27"/>
  <c r="X380" i="27"/>
  <c r="T383" i="27"/>
  <c r="T426" i="27"/>
  <c r="T427" i="27"/>
  <c r="X428" i="27"/>
  <c r="T429" i="27"/>
  <c r="T430" i="27"/>
  <c r="T431" i="27"/>
  <c r="T434" i="27"/>
  <c r="T448" i="27"/>
  <c r="T450" i="27"/>
  <c r="T22" i="26"/>
  <c r="X23" i="26"/>
  <c r="T26" i="26"/>
  <c r="T84" i="26"/>
  <c r="X90" i="26"/>
  <c r="T164" i="26"/>
  <c r="X173" i="26"/>
  <c r="T175" i="26"/>
  <c r="X177" i="26"/>
  <c r="T180" i="26"/>
  <c r="T211" i="26"/>
  <c r="T253" i="26"/>
  <c r="T265" i="26"/>
  <c r="X279" i="26"/>
  <c r="T282" i="26"/>
  <c r="T294" i="26"/>
  <c r="T314" i="26"/>
  <c r="X315" i="26"/>
  <c r="T326" i="26"/>
  <c r="X327" i="26"/>
  <c r="T330" i="26"/>
  <c r="X331" i="26"/>
  <c r="T342" i="26"/>
  <c r="X343" i="26"/>
  <c r="T346" i="26"/>
  <c r="X347" i="26"/>
  <c r="T358" i="26"/>
  <c r="X359" i="26"/>
  <c r="T362" i="26"/>
  <c r="X363" i="26"/>
  <c r="T374" i="26"/>
  <c r="X375" i="26"/>
  <c r="T378" i="26"/>
  <c r="T426" i="26"/>
  <c r="T427" i="26"/>
  <c r="X428" i="26"/>
  <c r="T434" i="26"/>
  <c r="T443" i="26"/>
  <c r="T8" i="25"/>
  <c r="T9" i="25"/>
  <c r="X151" i="25"/>
  <c r="T157" i="25"/>
  <c r="T159" i="25"/>
  <c r="T161" i="25"/>
  <c r="X162" i="25"/>
  <c r="T175" i="25"/>
  <c r="T179" i="25"/>
  <c r="T181" i="25"/>
  <c r="X202" i="25"/>
  <c r="T489" i="31"/>
  <c r="T497" i="31"/>
  <c r="X498" i="31"/>
  <c r="T45" i="30"/>
  <c r="T55" i="30"/>
  <c r="T61" i="30"/>
  <c r="T69" i="30"/>
  <c r="T71" i="30"/>
  <c r="T73" i="30"/>
  <c r="X74" i="30"/>
  <c r="T77" i="30"/>
  <c r="X133" i="30"/>
  <c r="T147" i="30"/>
  <c r="T148" i="30"/>
  <c r="X152" i="30"/>
  <c r="T154" i="30"/>
  <c r="T155" i="30"/>
  <c r="X227" i="30"/>
  <c r="T237" i="30"/>
  <c r="T238" i="30"/>
  <c r="T241" i="30"/>
  <c r="X242" i="30"/>
  <c r="T245" i="30"/>
  <c r="T277" i="30"/>
  <c r="T339" i="30"/>
  <c r="T340" i="30"/>
  <c r="T343" i="30"/>
  <c r="T347" i="30"/>
  <c r="T351" i="30"/>
  <c r="X352" i="30"/>
  <c r="T355" i="30"/>
  <c r="T370" i="30"/>
  <c r="T371" i="30"/>
  <c r="T375" i="30"/>
  <c r="T386" i="30"/>
  <c r="T387" i="30"/>
  <c r="T391" i="30"/>
  <c r="T402" i="30"/>
  <c r="T403" i="30"/>
  <c r="T407" i="30"/>
  <c r="T418" i="30"/>
  <c r="T419" i="30"/>
  <c r="T423" i="30"/>
  <c r="T434" i="30"/>
  <c r="T458" i="30"/>
  <c r="T466" i="30"/>
  <c r="T494" i="30"/>
  <c r="X499" i="30"/>
  <c r="AJ6" i="29"/>
  <c r="AJ7" i="29"/>
  <c r="X11" i="29"/>
  <c r="X45" i="29"/>
  <c r="X53" i="29"/>
  <c r="T66" i="29"/>
  <c r="T67" i="29"/>
  <c r="X68" i="29"/>
  <c r="T69" i="29"/>
  <c r="T71" i="29"/>
  <c r="X76" i="29"/>
  <c r="X131" i="29"/>
  <c r="T132" i="29"/>
  <c r="X139" i="29"/>
  <c r="T140" i="29"/>
  <c r="T142" i="29"/>
  <c r="T145" i="29"/>
  <c r="T150" i="29"/>
  <c r="T173" i="29"/>
  <c r="T197" i="29"/>
  <c r="T199" i="29"/>
  <c r="X202" i="29"/>
  <c r="T205" i="29"/>
  <c r="T213" i="29"/>
  <c r="X218" i="29"/>
  <c r="X221" i="29"/>
  <c r="T232" i="29"/>
  <c r="T280" i="29"/>
  <c r="X281" i="29"/>
  <c r="T282" i="29"/>
  <c r="T287" i="29"/>
  <c r="T303" i="29"/>
  <c r="X371" i="29"/>
  <c r="T381" i="29"/>
  <c r="T429" i="29"/>
  <c r="T453" i="29"/>
  <c r="T461" i="29"/>
  <c r="T469" i="29"/>
  <c r="X489" i="29"/>
  <c r="T60" i="28"/>
  <c r="T78" i="28"/>
  <c r="T94" i="28"/>
  <c r="T110" i="28"/>
  <c r="T126" i="28"/>
  <c r="T154" i="28"/>
  <c r="T227" i="28"/>
  <c r="X230" i="28"/>
  <c r="T240" i="28"/>
  <c r="T288" i="28"/>
  <c r="T312" i="28"/>
  <c r="X313" i="28"/>
  <c r="X317" i="28"/>
  <c r="T320" i="28"/>
  <c r="T351" i="28"/>
  <c r="T366" i="28"/>
  <c r="T398" i="28"/>
  <c r="T399" i="28"/>
  <c r="T402" i="28"/>
  <c r="X403" i="28"/>
  <c r="T406" i="28"/>
  <c r="T416" i="28"/>
  <c r="T418" i="28"/>
  <c r="X419" i="28"/>
  <c r="T422" i="28"/>
  <c r="T483" i="28"/>
  <c r="X486" i="28"/>
  <c r="T496" i="28"/>
  <c r="R16" i="27"/>
  <c r="X70" i="27"/>
  <c r="T80" i="27"/>
  <c r="X86" i="27"/>
  <c r="T152" i="27"/>
  <c r="T160" i="27"/>
  <c r="T187" i="27"/>
  <c r="X188" i="27"/>
  <c r="T191" i="27"/>
  <c r="T234" i="27"/>
  <c r="T235" i="27"/>
  <c r="X236" i="27"/>
  <c r="T237" i="27"/>
  <c r="T238" i="27"/>
  <c r="T239" i="27"/>
  <c r="T242" i="27"/>
  <c r="T256" i="27"/>
  <c r="T258" i="27"/>
  <c r="X326" i="27"/>
  <c r="X342" i="27"/>
  <c r="T400" i="27"/>
  <c r="T408" i="27"/>
  <c r="T416" i="27"/>
  <c r="T443" i="27"/>
  <c r="X444" i="27"/>
  <c r="T447" i="27"/>
  <c r="T490" i="27"/>
  <c r="T491" i="27"/>
  <c r="X492" i="27"/>
  <c r="T493" i="27"/>
  <c r="T494" i="27"/>
  <c r="T495" i="27"/>
  <c r="T498" i="27"/>
  <c r="R16" i="26"/>
  <c r="AL15" i="26"/>
  <c r="T67" i="26"/>
  <c r="T70" i="26"/>
  <c r="X71" i="26"/>
  <c r="T74" i="26"/>
  <c r="T148" i="26"/>
  <c r="X154" i="26"/>
  <c r="T212" i="26"/>
  <c r="T250" i="26"/>
  <c r="T262" i="26"/>
  <c r="X413" i="26"/>
  <c r="T416" i="26"/>
  <c r="X421" i="26"/>
  <c r="X445" i="26"/>
  <c r="T448" i="26"/>
  <c r="T464" i="26"/>
  <c r="T483" i="26"/>
  <c r="X485" i="26"/>
  <c r="T498" i="26"/>
  <c r="X267" i="25"/>
  <c r="X315" i="25"/>
  <c r="T321" i="25"/>
  <c r="T114" i="29"/>
  <c r="T119" i="29"/>
  <c r="T154" i="29"/>
  <c r="T253" i="29"/>
  <c r="T407" i="29"/>
  <c r="T410" i="29"/>
  <c r="T425" i="29"/>
  <c r="T270" i="28"/>
  <c r="T355" i="28"/>
  <c r="T368" i="28"/>
  <c r="T106" i="27"/>
  <c r="T109" i="27"/>
  <c r="T110" i="27"/>
  <c r="T128" i="27"/>
  <c r="T362" i="27"/>
  <c r="T365" i="27"/>
  <c r="T366" i="27"/>
  <c r="T384" i="27"/>
  <c r="T111" i="26"/>
  <c r="T256" i="26"/>
  <c r="T392" i="26"/>
  <c r="T398" i="26"/>
  <c r="T405" i="26"/>
  <c r="T437" i="26"/>
  <c r="T183" i="25"/>
  <c r="T203" i="25"/>
  <c r="T227" i="25"/>
  <c r="T274" i="25"/>
  <c r="T275" i="25"/>
  <c r="T463" i="25"/>
  <c r="T407" i="24"/>
  <c r="X408" i="24"/>
  <c r="T411" i="24"/>
  <c r="X412" i="24"/>
  <c r="X420" i="24"/>
  <c r="T423" i="24"/>
  <c r="X424" i="24"/>
  <c r="T431" i="24"/>
  <c r="X432" i="24"/>
  <c r="T435" i="24"/>
  <c r="X452" i="24"/>
  <c r="T455" i="24"/>
  <c r="X476" i="24"/>
  <c r="T479" i="24"/>
  <c r="AB16" i="23"/>
  <c r="T25" i="23"/>
  <c r="X58" i="23"/>
  <c r="T61" i="23"/>
  <c r="T72" i="23"/>
  <c r="X74" i="23"/>
  <c r="T77" i="23"/>
  <c r="T120" i="23"/>
  <c r="T121" i="23"/>
  <c r="X134" i="23"/>
  <c r="X198" i="23"/>
  <c r="T200" i="23"/>
  <c r="X206" i="23"/>
  <c r="T208" i="23"/>
  <c r="T209" i="23"/>
  <c r="T312" i="23"/>
  <c r="X314" i="23"/>
  <c r="T317" i="23"/>
  <c r="X330" i="23"/>
  <c r="T332" i="23"/>
  <c r="T333" i="23"/>
  <c r="X337" i="23"/>
  <c r="T342" i="23"/>
  <c r="X361" i="23"/>
  <c r="X425" i="23"/>
  <c r="AK7" i="22"/>
  <c r="T99" i="22"/>
  <c r="T107" i="22"/>
  <c r="T128" i="22"/>
  <c r="T131" i="22"/>
  <c r="T137" i="22"/>
  <c r="T141" i="22"/>
  <c r="T280" i="22"/>
  <c r="X297" i="22"/>
  <c r="T300" i="22"/>
  <c r="X301" i="22"/>
  <c r="T304" i="22"/>
  <c r="X305" i="22"/>
  <c r="T308" i="22"/>
  <c r="T312" i="22"/>
  <c r="T320" i="22"/>
  <c r="T488" i="21"/>
  <c r="T114" i="20"/>
  <c r="T122" i="20"/>
  <c r="T130" i="20"/>
  <c r="X131" i="20"/>
  <c r="T134" i="20"/>
  <c r="T138" i="20"/>
  <c r="T146" i="20"/>
  <c r="T162" i="20"/>
  <c r="X163" i="20"/>
  <c r="T166" i="20"/>
  <c r="T170" i="20"/>
  <c r="X206" i="20"/>
  <c r="T209" i="20"/>
  <c r="T288" i="20"/>
  <c r="X302" i="20"/>
  <c r="T304" i="20"/>
  <c r="T305" i="20"/>
  <c r="T308" i="20"/>
  <c r="X309" i="20"/>
  <c r="T338" i="20"/>
  <c r="T340" i="20"/>
  <c r="X341" i="20"/>
  <c r="T475" i="20"/>
  <c r="X476" i="20"/>
  <c r="T477" i="20"/>
  <c r="T479" i="20"/>
  <c r="AB16" i="19"/>
  <c r="T178" i="19"/>
  <c r="T180" i="19"/>
  <c r="T182" i="19"/>
  <c r="X183" i="19"/>
  <c r="T186" i="19"/>
  <c r="T190" i="19"/>
  <c r="X191" i="19"/>
  <c r="T210" i="19"/>
  <c r="T214" i="19"/>
  <c r="X215" i="19"/>
  <c r="T218" i="19"/>
  <c r="T222" i="19"/>
  <c r="X223" i="19"/>
  <c r="T329" i="19"/>
  <c r="X346" i="19"/>
  <c r="T349" i="19"/>
  <c r="X350" i="19"/>
  <c r="T353" i="19"/>
  <c r="X354" i="19"/>
  <c r="T357" i="19"/>
  <c r="X358" i="19"/>
  <c r="T361" i="19"/>
  <c r="X378" i="19"/>
  <c r="T381" i="19"/>
  <c r="X382" i="19"/>
  <c r="T385" i="19"/>
  <c r="X386" i="19"/>
  <c r="T389" i="19"/>
  <c r="X390" i="19"/>
  <c r="X393" i="19"/>
  <c r="X397" i="19"/>
  <c r="T400" i="19"/>
  <c r="X417" i="19"/>
  <c r="X421" i="19"/>
  <c r="T424" i="19"/>
  <c r="T23" i="18"/>
  <c r="X24" i="18"/>
  <c r="T27" i="18"/>
  <c r="T35" i="18"/>
  <c r="T43" i="18"/>
  <c r="X52" i="18"/>
  <c r="T55" i="18"/>
  <c r="X56" i="18"/>
  <c r="T59" i="18"/>
  <c r="X91" i="18"/>
  <c r="X95" i="18"/>
  <c r="T98" i="18"/>
  <c r="X187" i="18"/>
  <c r="X191" i="18"/>
  <c r="T193" i="18"/>
  <c r="T194" i="18"/>
  <c r="T197" i="18"/>
  <c r="X198" i="18"/>
  <c r="T227" i="18"/>
  <c r="T229" i="18"/>
  <c r="X230" i="18"/>
  <c r="T364" i="18"/>
  <c r="T366" i="18"/>
  <c r="X369" i="18"/>
  <c r="T396" i="18"/>
  <c r="X401" i="18"/>
  <c r="T498" i="17"/>
  <c r="T6" i="16"/>
  <c r="T87" i="16"/>
  <c r="T117" i="16"/>
  <c r="T143" i="16"/>
  <c r="T175" i="16"/>
  <c r="T212" i="16"/>
  <c r="X6" i="25"/>
  <c r="AK6" i="25"/>
  <c r="T115" i="25"/>
  <c r="T123" i="25"/>
  <c r="X124" i="25"/>
  <c r="X128" i="25"/>
  <c r="T131" i="25"/>
  <c r="T147" i="25"/>
  <c r="X148" i="25"/>
  <c r="T151" i="25"/>
  <c r="X171" i="25"/>
  <c r="X175" i="25"/>
  <c r="X251" i="25"/>
  <c r="T271" i="25"/>
  <c r="T338" i="25"/>
  <c r="T339" i="25"/>
  <c r="T340" i="25"/>
  <c r="T356" i="25"/>
  <c r="T415" i="25"/>
  <c r="T423" i="25"/>
  <c r="X424" i="25"/>
  <c r="T427" i="25"/>
  <c r="T431" i="25"/>
  <c r="T439" i="25"/>
  <c r="X440" i="25"/>
  <c r="T443" i="25"/>
  <c r="X459" i="25"/>
  <c r="X29" i="24"/>
  <c r="X45" i="24"/>
  <c r="X109" i="24"/>
  <c r="X145" i="24"/>
  <c r="X157" i="24"/>
  <c r="X161" i="24"/>
  <c r="X173" i="24"/>
  <c r="X225" i="24"/>
  <c r="X237" i="24"/>
  <c r="X289" i="24"/>
  <c r="X301" i="24"/>
  <c r="T392" i="24"/>
  <c r="X393" i="24"/>
  <c r="T402" i="24"/>
  <c r="T444" i="24"/>
  <c r="T452" i="24"/>
  <c r="T460" i="24"/>
  <c r="X461" i="24"/>
  <c r="T468" i="24"/>
  <c r="T492" i="24"/>
  <c r="T7" i="23"/>
  <c r="T9" i="23"/>
  <c r="T22" i="23"/>
  <c r="T49" i="23"/>
  <c r="T54" i="23"/>
  <c r="T97" i="23"/>
  <c r="T102" i="23"/>
  <c r="X111" i="23"/>
  <c r="T114" i="23"/>
  <c r="T118" i="23"/>
  <c r="X119" i="23"/>
  <c r="T227" i="22"/>
  <c r="T259" i="22"/>
  <c r="T269" i="22"/>
  <c r="T416" i="22"/>
  <c r="T432" i="22"/>
  <c r="T451" i="22"/>
  <c r="T464" i="22"/>
  <c r="T467" i="22"/>
  <c r="X474" i="22"/>
  <c r="T475" i="22"/>
  <c r="T481" i="22"/>
  <c r="T483" i="22"/>
  <c r="T484" i="22"/>
  <c r="T485" i="22"/>
  <c r="X486" i="22"/>
  <c r="X490" i="22"/>
  <c r="T497" i="22"/>
  <c r="T499" i="22"/>
  <c r="T500" i="22"/>
  <c r="T53" i="20"/>
  <c r="T61" i="20"/>
  <c r="T82" i="20"/>
  <c r="T91" i="20"/>
  <c r="X92" i="20"/>
  <c r="T93" i="20"/>
  <c r="T95" i="20"/>
  <c r="X96" i="20"/>
  <c r="T123" i="20"/>
  <c r="X124" i="20"/>
  <c r="T127" i="20"/>
  <c r="X128" i="20"/>
  <c r="T242" i="20"/>
  <c r="T250" i="20"/>
  <c r="T258" i="20"/>
  <c r="X259" i="20"/>
  <c r="T262" i="20"/>
  <c r="T266" i="20"/>
  <c r="T274" i="20"/>
  <c r="T290" i="20"/>
  <c r="X291" i="20"/>
  <c r="T294" i="20"/>
  <c r="T298" i="20"/>
  <c r="X334" i="20"/>
  <c r="T337" i="20"/>
  <c r="T416" i="20"/>
  <c r="X430" i="20"/>
  <c r="T432" i="20"/>
  <c r="T433" i="20"/>
  <c r="T436" i="20"/>
  <c r="X437" i="20"/>
  <c r="T466" i="20"/>
  <c r="X469" i="20"/>
  <c r="T37" i="19"/>
  <c r="X38" i="19"/>
  <c r="T39" i="19"/>
  <c r="T41" i="19"/>
  <c r="T44" i="19"/>
  <c r="X45" i="19"/>
  <c r="T48" i="19"/>
  <c r="T68" i="19"/>
  <c r="X73" i="19"/>
  <c r="T84" i="19"/>
  <c r="X89" i="19"/>
  <c r="T106" i="19"/>
  <c r="T108" i="19"/>
  <c r="X109" i="19"/>
  <c r="X129" i="19"/>
  <c r="T132" i="19"/>
  <c r="X133" i="19"/>
  <c r="T135" i="19"/>
  <c r="T136" i="19"/>
  <c r="T139" i="19"/>
  <c r="X140" i="19"/>
  <c r="T145" i="19"/>
  <c r="T147" i="19"/>
  <c r="X148" i="19"/>
  <c r="T169" i="19"/>
  <c r="T171" i="19"/>
  <c r="X172" i="19"/>
  <c r="T179" i="19"/>
  <c r="X180" i="19"/>
  <c r="T306" i="19"/>
  <c r="T308" i="19"/>
  <c r="T310" i="19"/>
  <c r="X311" i="19"/>
  <c r="T313" i="19"/>
  <c r="T314" i="19"/>
  <c r="T318" i="19"/>
  <c r="X319" i="19"/>
  <c r="T338" i="19"/>
  <c r="T342" i="19"/>
  <c r="X343" i="19"/>
  <c r="T346" i="19"/>
  <c r="T350" i="19"/>
  <c r="X351" i="19"/>
  <c r="T481" i="19"/>
  <c r="X482" i="19"/>
  <c r="T485" i="19"/>
  <c r="X486" i="19"/>
  <c r="T489" i="19"/>
  <c r="T497" i="19"/>
  <c r="T147" i="18"/>
  <c r="X148" i="18"/>
  <c r="T151" i="18"/>
  <c r="X152" i="18"/>
  <c r="T155" i="18"/>
  <c r="T163" i="18"/>
  <c r="T171" i="18"/>
  <c r="X180" i="18"/>
  <c r="T183" i="18"/>
  <c r="X184" i="18"/>
  <c r="T187" i="18"/>
  <c r="X219" i="18"/>
  <c r="X223" i="18"/>
  <c r="T226" i="18"/>
  <c r="X315" i="18"/>
  <c r="X319" i="18"/>
  <c r="T321" i="18"/>
  <c r="T322" i="18"/>
  <c r="T325" i="18"/>
  <c r="X326" i="18"/>
  <c r="T328" i="18"/>
  <c r="T344" i="18"/>
  <c r="T355" i="18"/>
  <c r="T357" i="18"/>
  <c r="X358" i="18"/>
  <c r="T492" i="18"/>
  <c r="T494" i="18"/>
  <c r="X497" i="18"/>
  <c r="T6" i="17"/>
  <c r="T11" i="17"/>
  <c r="T38" i="17"/>
  <c r="T157" i="17"/>
  <c r="T165" i="17"/>
  <c r="T173" i="17"/>
  <c r="X174" i="17"/>
  <c r="T177" i="17"/>
  <c r="X178" i="17"/>
  <c r="T181" i="17"/>
  <c r="T189" i="17"/>
  <c r="T274" i="17"/>
  <c r="T306" i="17"/>
  <c r="T314" i="17"/>
  <c r="T341" i="17"/>
  <c r="T346" i="17"/>
  <c r="X347" i="17"/>
  <c r="T354" i="17"/>
  <c r="X355" i="17"/>
  <c r="T358" i="17"/>
  <c r="T366" i="17"/>
  <c r="T369" i="17"/>
  <c r="T371" i="17"/>
  <c r="T372" i="17"/>
  <c r="T375" i="17"/>
  <c r="X376" i="17"/>
  <c r="T383" i="17"/>
  <c r="X384" i="17"/>
  <c r="X388" i="17"/>
  <c r="X396" i="17"/>
  <c r="T397" i="17"/>
  <c r="T399" i="17"/>
  <c r="T431" i="17"/>
  <c r="T466" i="17"/>
  <c r="T471" i="17"/>
  <c r="X472" i="17"/>
  <c r="T479" i="17"/>
  <c r="X480" i="17"/>
  <c r="X492" i="17"/>
  <c r="T495" i="17"/>
  <c r="X11" i="16"/>
  <c r="AJ11" i="16"/>
  <c r="X12" i="16"/>
  <c r="AK12" i="16"/>
  <c r="T47" i="16"/>
  <c r="T49" i="16"/>
  <c r="X308" i="16"/>
  <c r="T311" i="16"/>
  <c r="X316" i="16"/>
  <c r="T319" i="16"/>
  <c r="X320" i="16"/>
  <c r="T327" i="16"/>
  <c r="X328" i="16"/>
  <c r="T331" i="16"/>
  <c r="X340" i="16"/>
  <c r="T343" i="16"/>
  <c r="X344" i="16"/>
  <c r="T335" i="25"/>
  <c r="T337" i="25"/>
  <c r="T402" i="25"/>
  <c r="T403" i="25"/>
  <c r="T404" i="25"/>
  <c r="T420" i="25"/>
  <c r="T479" i="25"/>
  <c r="T487" i="25"/>
  <c r="X488" i="25"/>
  <c r="T491" i="25"/>
  <c r="T495" i="25"/>
  <c r="T25" i="24"/>
  <c r="X26" i="24"/>
  <c r="T29" i="24"/>
  <c r="T33" i="24"/>
  <c r="T65" i="24"/>
  <c r="T73" i="24"/>
  <c r="T81" i="24"/>
  <c r="T89" i="24"/>
  <c r="X90" i="24"/>
  <c r="T93" i="24"/>
  <c r="T97" i="24"/>
  <c r="T129" i="24"/>
  <c r="T137" i="24"/>
  <c r="X138" i="24"/>
  <c r="T141" i="24"/>
  <c r="X142" i="24"/>
  <c r="T145" i="24"/>
  <c r="T153" i="24"/>
  <c r="X154" i="24"/>
  <c r="T157" i="24"/>
  <c r="X158" i="24"/>
  <c r="T161" i="24"/>
  <c r="T193" i="24"/>
  <c r="T201" i="24"/>
  <c r="X202" i="24"/>
  <c r="T205" i="24"/>
  <c r="T209" i="24"/>
  <c r="T217" i="24"/>
  <c r="X218" i="24"/>
  <c r="T221" i="24"/>
  <c r="X222" i="24"/>
  <c r="T225" i="24"/>
  <c r="T257" i="24"/>
  <c r="T265" i="24"/>
  <c r="X266" i="24"/>
  <c r="T269" i="24"/>
  <c r="T273" i="24"/>
  <c r="T281" i="24"/>
  <c r="X282" i="24"/>
  <c r="T285" i="24"/>
  <c r="X286" i="24"/>
  <c r="T289" i="24"/>
  <c r="T321" i="24"/>
  <c r="T329" i="24"/>
  <c r="T153" i="23"/>
  <c r="T155" i="23"/>
  <c r="X156" i="23"/>
  <c r="T158" i="23"/>
  <c r="T161" i="23"/>
  <c r="T163" i="23"/>
  <c r="X164" i="23"/>
  <c r="T231" i="23"/>
  <c r="T233" i="23"/>
  <c r="T235" i="23"/>
  <c r="T238" i="23"/>
  <c r="T239" i="23"/>
  <c r="T243" i="23"/>
  <c r="T390" i="23"/>
  <c r="X399" i="23"/>
  <c r="T402" i="23"/>
  <c r="X403" i="23"/>
  <c r="T406" i="23"/>
  <c r="X415" i="23"/>
  <c r="T418" i="23"/>
  <c r="X419" i="23"/>
  <c r="T422" i="23"/>
  <c r="T454" i="23"/>
  <c r="T462" i="23"/>
  <c r="X463" i="23"/>
  <c r="T466" i="23"/>
  <c r="X467" i="23"/>
  <c r="T470" i="23"/>
  <c r="T24" i="22"/>
  <c r="X41" i="22"/>
  <c r="T44" i="22"/>
  <c r="X45" i="22"/>
  <c r="T48" i="22"/>
  <c r="X49" i="22"/>
  <c r="T52" i="22"/>
  <c r="T56" i="22"/>
  <c r="T64" i="22"/>
  <c r="X216" i="22"/>
  <c r="T218" i="22"/>
  <c r="X220" i="22"/>
  <c r="T222" i="22"/>
  <c r="T223" i="22"/>
  <c r="X227" i="22"/>
  <c r="T355" i="22"/>
  <c r="X412" i="22"/>
  <c r="T415" i="22"/>
  <c r="T467" i="25"/>
  <c r="T468" i="25"/>
  <c r="T484" i="25"/>
  <c r="T53" i="24"/>
  <c r="T69" i="24"/>
  <c r="T70" i="24"/>
  <c r="X71" i="24"/>
  <c r="T118" i="24"/>
  <c r="X119" i="24"/>
  <c r="T122" i="24"/>
  <c r="X123" i="24"/>
  <c r="T134" i="24"/>
  <c r="X135" i="24"/>
  <c r="T138" i="24"/>
  <c r="X139" i="24"/>
  <c r="T182" i="24"/>
  <c r="X183" i="24"/>
  <c r="T186" i="24"/>
  <c r="X187" i="24"/>
  <c r="T198" i="24"/>
  <c r="X199" i="24"/>
  <c r="T202" i="24"/>
  <c r="X203" i="24"/>
  <c r="T246" i="24"/>
  <c r="X247" i="24"/>
  <c r="T250" i="24"/>
  <c r="T262" i="24"/>
  <c r="X263" i="24"/>
  <c r="T266" i="24"/>
  <c r="X267" i="24"/>
  <c r="T310" i="24"/>
  <c r="X311" i="24"/>
  <c r="T314" i="24"/>
  <c r="T326" i="24"/>
  <c r="X327" i="24"/>
  <c r="T436" i="24"/>
  <c r="T438" i="24"/>
  <c r="T32" i="23"/>
  <c r="T40" i="23"/>
  <c r="X41" i="23"/>
  <c r="T48" i="23"/>
  <c r="T64" i="23"/>
  <c r="T78" i="23"/>
  <c r="T80" i="23"/>
  <c r="X89" i="23"/>
  <c r="X93" i="23"/>
  <c r="T96" i="23"/>
  <c r="X209" i="23"/>
  <c r="T318" i="23"/>
  <c r="T345" i="23"/>
  <c r="T369" i="23"/>
  <c r="T184" i="22"/>
  <c r="T192" i="22"/>
  <c r="T364" i="22"/>
  <c r="AK6" i="20"/>
  <c r="AK12" i="20"/>
  <c r="T160" i="20"/>
  <c r="T176" i="20"/>
  <c r="T210" i="20"/>
  <c r="T349" i="20"/>
  <c r="AJ15" i="19"/>
  <c r="T391" i="19"/>
  <c r="T401" i="19"/>
  <c r="T425" i="19"/>
  <c r="AK13" i="18"/>
  <c r="T49" i="18"/>
  <c r="T65" i="18"/>
  <c r="T99" i="18"/>
  <c r="T230" i="18"/>
  <c r="T238" i="18"/>
  <c r="T259" i="18"/>
  <c r="T75" i="17"/>
  <c r="T90" i="17"/>
  <c r="T91" i="17"/>
  <c r="T330" i="17"/>
  <c r="T335" i="17"/>
  <c r="T455" i="17"/>
  <c r="T347" i="16"/>
  <c r="X356" i="16"/>
  <c r="T359" i="16"/>
  <c r="X360" i="16"/>
  <c r="T363" i="16"/>
  <c r="X372" i="16"/>
  <c r="T375" i="16"/>
  <c r="X376" i="16"/>
  <c r="T379" i="16"/>
  <c r="X388" i="16"/>
  <c r="T391" i="16"/>
  <c r="X392" i="16"/>
  <c r="T395" i="16"/>
  <c r="X404" i="16"/>
  <c r="T407" i="16"/>
  <c r="X408" i="16"/>
  <c r="T411" i="16"/>
  <c r="X420" i="16"/>
  <c r="T423" i="16"/>
  <c r="X424" i="16"/>
  <c r="X436" i="16"/>
  <c r="T439" i="16"/>
  <c r="X440" i="16"/>
  <c r="T443" i="16"/>
  <c r="X452" i="16"/>
  <c r="T455" i="16"/>
  <c r="X456" i="16"/>
  <c r="T459" i="16"/>
  <c r="X143" i="15"/>
  <c r="T144" i="14"/>
  <c r="X145" i="14"/>
  <c r="X217" i="14"/>
  <c r="T240" i="14"/>
  <c r="X241" i="14"/>
  <c r="T247" i="14"/>
  <c r="T251" i="14"/>
  <c r="T255" i="14"/>
  <c r="X260" i="14"/>
  <c r="T279" i="14"/>
  <c r="T283" i="14"/>
  <c r="T287" i="14"/>
  <c r="T405" i="14"/>
  <c r="T414" i="14"/>
  <c r="T418" i="14"/>
  <c r="X419" i="14"/>
  <c r="T422" i="14"/>
  <c r="T426" i="14"/>
  <c r="X427" i="14"/>
  <c r="T446" i="14"/>
  <c r="T450" i="14"/>
  <c r="T490" i="14"/>
  <c r="AF16" i="13"/>
  <c r="AB16" i="13"/>
  <c r="T28" i="13"/>
  <c r="X29" i="13"/>
  <c r="X33" i="13"/>
  <c r="X45" i="13"/>
  <c r="X49" i="13"/>
  <c r="T60" i="13"/>
  <c r="X61" i="13"/>
  <c r="X65" i="13"/>
  <c r="T76" i="13"/>
  <c r="X77" i="13"/>
  <c r="X81" i="13"/>
  <c r="X93" i="13"/>
  <c r="X97" i="13"/>
  <c r="X109" i="13"/>
  <c r="X113" i="13"/>
  <c r="X125" i="13"/>
  <c r="X129" i="13"/>
  <c r="X141" i="13"/>
  <c r="X145" i="13"/>
  <c r="X157" i="13"/>
  <c r="X161" i="13"/>
  <c r="X173" i="13"/>
  <c r="X177" i="13"/>
  <c r="X189" i="13"/>
  <c r="X193" i="13"/>
  <c r="X205" i="13"/>
  <c r="X209" i="13"/>
  <c r="X221" i="13"/>
  <c r="X225" i="13"/>
  <c r="X237" i="13"/>
  <c r="X241" i="13"/>
  <c r="T84" i="16"/>
  <c r="X151" i="16"/>
  <c r="X159" i="16"/>
  <c r="T162" i="16"/>
  <c r="X163" i="16"/>
  <c r="X171" i="16"/>
  <c r="T172" i="16"/>
  <c r="T174" i="16"/>
  <c r="T204" i="16"/>
  <c r="T209" i="16"/>
  <c r="T275" i="16"/>
  <c r="T277" i="16"/>
  <c r="T278" i="16"/>
  <c r="T281" i="16"/>
  <c r="X282" i="16"/>
  <c r="T289" i="16"/>
  <c r="X290" i="16"/>
  <c r="X294" i="16"/>
  <c r="X302" i="16"/>
  <c r="T303" i="16"/>
  <c r="T305" i="16"/>
  <c r="T431" i="16"/>
  <c r="T495" i="16"/>
  <c r="T21" i="14"/>
  <c r="AB16" i="17"/>
  <c r="T37" i="17"/>
  <c r="T45" i="17"/>
  <c r="T49" i="17"/>
  <c r="X50" i="17"/>
  <c r="T53" i="17"/>
  <c r="T61" i="17"/>
  <c r="T69" i="17"/>
  <c r="T77" i="17"/>
  <c r="T81" i="17"/>
  <c r="X82" i="17"/>
  <c r="T85" i="17"/>
  <c r="X117" i="17"/>
  <c r="X121" i="17"/>
  <c r="T124" i="17"/>
  <c r="T204" i="17"/>
  <c r="T277" i="17"/>
  <c r="X282" i="17"/>
  <c r="T285" i="17"/>
  <c r="T293" i="17"/>
  <c r="X294" i="17"/>
  <c r="T301" i="17"/>
  <c r="X314" i="17"/>
  <c r="T317" i="17"/>
  <c r="T325" i="17"/>
  <c r="X326" i="17"/>
  <c r="T329" i="17"/>
  <c r="T402" i="17"/>
  <c r="T434" i="17"/>
  <c r="T469" i="17"/>
  <c r="T474" i="17"/>
  <c r="X475" i="17"/>
  <c r="T482" i="17"/>
  <c r="X483" i="17"/>
  <c r="T486" i="17"/>
  <c r="T494" i="17"/>
  <c r="T497" i="17"/>
  <c r="T499" i="17"/>
  <c r="T500" i="17"/>
  <c r="X23" i="16"/>
  <c r="X31" i="16"/>
  <c r="T34" i="16"/>
  <c r="X35" i="16"/>
  <c r="X43" i="16"/>
  <c r="T44" i="16"/>
  <c r="T46" i="16"/>
  <c r="T76" i="16"/>
  <c r="T81" i="16"/>
  <c r="X148" i="16"/>
  <c r="T151" i="16"/>
  <c r="T183" i="16"/>
  <c r="X188" i="16"/>
  <c r="T191" i="16"/>
  <c r="X192" i="16"/>
  <c r="T199" i="16"/>
  <c r="X200" i="16"/>
  <c r="T201" i="16"/>
  <c r="T203" i="16"/>
  <c r="T233" i="16"/>
  <c r="T302" i="16"/>
  <c r="X311" i="16"/>
  <c r="X319" i="16"/>
  <c r="T322" i="16"/>
  <c r="X323" i="16"/>
  <c r="X331" i="16"/>
  <c r="T332" i="16"/>
  <c r="T334" i="16"/>
  <c r="X343" i="16"/>
  <c r="T346" i="16"/>
  <c r="X347" i="16"/>
  <c r="T348" i="16"/>
  <c r="T350" i="16"/>
  <c r="X359" i="16"/>
  <c r="T362" i="16"/>
  <c r="X363" i="16"/>
  <c r="T364" i="16"/>
  <c r="T366" i="16"/>
  <c r="X375" i="16"/>
  <c r="T378" i="16"/>
  <c r="X379" i="16"/>
  <c r="T380" i="16"/>
  <c r="T382" i="16"/>
  <c r="X391" i="16"/>
  <c r="T394" i="16"/>
  <c r="X395" i="16"/>
  <c r="T396" i="16"/>
  <c r="T398" i="16"/>
  <c r="X407" i="16"/>
  <c r="T410" i="16"/>
  <c r="X411" i="16"/>
  <c r="T412" i="16"/>
  <c r="T414" i="16"/>
  <c r="X423" i="16"/>
  <c r="X427" i="16"/>
  <c r="T428" i="16"/>
  <c r="T430" i="16"/>
  <c r="X439" i="16"/>
  <c r="X443" i="16"/>
  <c r="T444" i="16"/>
  <c r="T446" i="16"/>
  <c r="X455" i="16"/>
  <c r="X459" i="16"/>
  <c r="T460" i="16"/>
  <c r="T462" i="16"/>
  <c r="X479" i="16"/>
  <c r="X483" i="16"/>
  <c r="X487" i="16"/>
  <c r="X491" i="16"/>
  <c r="T492" i="16"/>
  <c r="T494" i="16"/>
  <c r="X22" i="15"/>
  <c r="X50" i="15"/>
  <c r="X54" i="15"/>
  <c r="X70" i="15"/>
  <c r="X82" i="15"/>
  <c r="X86" i="15"/>
  <c r="X102" i="15"/>
  <c r="X114" i="15"/>
  <c r="X118" i="15"/>
  <c r="T121" i="15"/>
  <c r="X134" i="15"/>
  <c r="T137" i="15"/>
  <c r="T145" i="15"/>
  <c r="X146" i="15"/>
  <c r="T149" i="15"/>
  <c r="X150" i="15"/>
  <c r="T153" i="15"/>
  <c r="X166" i="15"/>
  <c r="T169" i="15"/>
  <c r="T177" i="15"/>
  <c r="X178" i="15"/>
  <c r="T181" i="15"/>
  <c r="X182" i="15"/>
  <c r="X198" i="15"/>
  <c r="X210" i="15"/>
  <c r="X214" i="15"/>
  <c r="X230" i="15"/>
  <c r="X242" i="15"/>
  <c r="X246" i="15"/>
  <c r="X262" i="15"/>
  <c r="X278" i="15"/>
  <c r="X298" i="15"/>
  <c r="X322" i="15"/>
  <c r="X354" i="15"/>
  <c r="X386" i="15"/>
  <c r="X418" i="15"/>
  <c r="X450" i="15"/>
  <c r="X482" i="15"/>
  <c r="AL8" i="14"/>
  <c r="AL13" i="14"/>
  <c r="T23" i="14"/>
  <c r="T27" i="14"/>
  <c r="T31" i="14"/>
  <c r="T149" i="14"/>
  <c r="T158" i="14"/>
  <c r="X159" i="14"/>
  <c r="T162" i="14"/>
  <c r="X163" i="14"/>
  <c r="T166" i="14"/>
  <c r="T170" i="14"/>
  <c r="X171" i="14"/>
  <c r="T190" i="14"/>
  <c r="X191" i="14"/>
  <c r="T194" i="14"/>
  <c r="X195" i="14"/>
  <c r="T198" i="14"/>
  <c r="T202" i="14"/>
  <c r="X203" i="14"/>
  <c r="T309" i="14"/>
  <c r="T325" i="14"/>
  <c r="X326" i="14"/>
  <c r="X330" i="14"/>
  <c r="T332" i="14"/>
  <c r="T333" i="14"/>
  <c r="X334" i="14"/>
  <c r="X338" i="14"/>
  <c r="T341" i="14"/>
  <c r="T357" i="14"/>
  <c r="X358" i="14"/>
  <c r="X362" i="14"/>
  <c r="T365" i="14"/>
  <c r="T400" i="14"/>
  <c r="X401" i="14"/>
  <c r="T472" i="14"/>
  <c r="T260" i="13"/>
  <c r="T292" i="13"/>
  <c r="T324" i="13"/>
  <c r="T356" i="13"/>
  <c r="T388" i="13"/>
  <c r="T420" i="13"/>
  <c r="T452" i="13"/>
  <c r="T484" i="13"/>
  <c r="T30" i="12"/>
  <c r="T32" i="12"/>
  <c r="X33" i="12"/>
  <c r="T36" i="12"/>
  <c r="X61" i="12"/>
  <c r="T64" i="12"/>
  <c r="T190" i="12"/>
  <c r="X238" i="12"/>
  <c r="T248" i="12"/>
  <c r="T320" i="12"/>
  <c r="X321" i="12"/>
  <c r="T328" i="12"/>
  <c r="X337" i="12"/>
  <c r="T344" i="12"/>
  <c r="T352" i="12"/>
  <c r="X353" i="12"/>
  <c r="T112" i="11"/>
  <c r="X129" i="11"/>
  <c r="T136" i="11"/>
  <c r="X145" i="11"/>
  <c r="T207" i="11"/>
  <c r="T258" i="11"/>
  <c r="T260" i="11"/>
  <c r="X261" i="11"/>
  <c r="X281" i="11"/>
  <c r="X297" i="11"/>
  <c r="X313" i="11"/>
  <c r="X329" i="11"/>
  <c r="X361" i="11"/>
  <c r="X377" i="11"/>
  <c r="T392" i="11"/>
  <c r="X393" i="11"/>
  <c r="T408" i="11"/>
  <c r="X409" i="11"/>
  <c r="T424" i="11"/>
  <c r="X425" i="11"/>
  <c r="T440" i="11"/>
  <c r="X441" i="11"/>
  <c r="T456" i="11"/>
  <c r="T472" i="11"/>
  <c r="X175" i="15"/>
  <c r="X207" i="15"/>
  <c r="X239" i="15"/>
  <c r="X255" i="15"/>
  <c r="X259" i="15"/>
  <c r="X271" i="15"/>
  <c r="X275" i="15"/>
  <c r="X319" i="15"/>
  <c r="X343" i="15"/>
  <c r="X351" i="15"/>
  <c r="X375" i="15"/>
  <c r="X383" i="15"/>
  <c r="X407" i="15"/>
  <c r="X415" i="15"/>
  <c r="X439" i="15"/>
  <c r="X89" i="14"/>
  <c r="T112" i="14"/>
  <c r="X113" i="14"/>
  <c r="T119" i="14"/>
  <c r="T121" i="14"/>
  <c r="T123" i="14"/>
  <c r="T125" i="14"/>
  <c r="T127" i="14"/>
  <c r="X132" i="14"/>
  <c r="T151" i="14"/>
  <c r="T155" i="14"/>
  <c r="T159" i="14"/>
  <c r="T277" i="14"/>
  <c r="T286" i="14"/>
  <c r="X287" i="14"/>
  <c r="T290" i="14"/>
  <c r="X291" i="14"/>
  <c r="T294" i="14"/>
  <c r="T298" i="14"/>
  <c r="X299" i="14"/>
  <c r="T318" i="14"/>
  <c r="X319" i="14"/>
  <c r="T322" i="14"/>
  <c r="X323" i="14"/>
  <c r="T326" i="14"/>
  <c r="T330" i="14"/>
  <c r="T437" i="14"/>
  <c r="T453" i="14"/>
  <c r="X454" i="14"/>
  <c r="X458" i="14"/>
  <c r="T460" i="14"/>
  <c r="T461" i="14"/>
  <c r="X462" i="14"/>
  <c r="X466" i="14"/>
  <c r="T469" i="14"/>
  <c r="AL12" i="13"/>
  <c r="T250" i="13"/>
  <c r="X256" i="13"/>
  <c r="X272" i="13"/>
  <c r="T275" i="13"/>
  <c r="X288" i="13"/>
  <c r="X304" i="13"/>
  <c r="T307" i="13"/>
  <c r="X320" i="13"/>
  <c r="T322" i="13"/>
  <c r="X336" i="13"/>
  <c r="T339" i="13"/>
  <c r="X352" i="13"/>
  <c r="X368" i="13"/>
  <c r="T371" i="13"/>
  <c r="X384" i="13"/>
  <c r="X400" i="13"/>
  <c r="T403" i="13"/>
  <c r="X416" i="13"/>
  <c r="X432" i="13"/>
  <c r="T435" i="13"/>
  <c r="X448" i="13"/>
  <c r="X464" i="13"/>
  <c r="X480" i="13"/>
  <c r="X496" i="13"/>
  <c r="AJ12" i="12"/>
  <c r="AJ15" i="12"/>
  <c r="T137" i="12"/>
  <c r="T145" i="12"/>
  <c r="T193" i="12"/>
  <c r="T195" i="12"/>
  <c r="X196" i="12"/>
  <c r="T199" i="12"/>
  <c r="T202" i="12"/>
  <c r="X203" i="12"/>
  <c r="T206" i="12"/>
  <c r="X215" i="12"/>
  <c r="T216" i="12"/>
  <c r="T218" i="12"/>
  <c r="X219" i="12"/>
  <c r="T222" i="12"/>
  <c r="X302" i="12"/>
  <c r="X318" i="12"/>
  <c r="X334" i="12"/>
  <c r="T401" i="12"/>
  <c r="T403" i="12"/>
  <c r="X404" i="12"/>
  <c r="T417" i="12"/>
  <c r="T419" i="12"/>
  <c r="X420" i="12"/>
  <c r="T425" i="12"/>
  <c r="T427" i="12"/>
  <c r="X428" i="12"/>
  <c r="T435" i="12"/>
  <c r="X436" i="12"/>
  <c r="T441" i="12"/>
  <c r="T443" i="12"/>
  <c r="X444" i="12"/>
  <c r="T451" i="12"/>
  <c r="X452" i="12"/>
  <c r="T457" i="12"/>
  <c r="T459" i="12"/>
  <c r="X460" i="12"/>
  <c r="T467" i="12"/>
  <c r="X468" i="12"/>
  <c r="T473" i="12"/>
  <c r="T475" i="12"/>
  <c r="X476" i="12"/>
  <c r="T483" i="12"/>
  <c r="X484" i="12"/>
  <c r="T489" i="12"/>
  <c r="T491" i="12"/>
  <c r="X492" i="12"/>
  <c r="T499" i="12"/>
  <c r="X7" i="11"/>
  <c r="AL7" i="11"/>
  <c r="AK11" i="11"/>
  <c r="X12" i="11"/>
  <c r="AL12" i="11"/>
  <c r="T115" i="11"/>
  <c r="T117" i="11"/>
  <c r="T194" i="11"/>
  <c r="X203" i="11"/>
  <c r="X235" i="11"/>
  <c r="T255" i="11"/>
  <c r="T257" i="11"/>
  <c r="X460" i="10"/>
  <c r="T467" i="10"/>
  <c r="T475" i="10"/>
  <c r="X484" i="10"/>
  <c r="T487" i="10"/>
  <c r="X488" i="10"/>
  <c r="T491" i="10"/>
  <c r="T52" i="12"/>
  <c r="T80" i="12"/>
  <c r="X126" i="12"/>
  <c r="X130" i="12"/>
  <c r="T132" i="12"/>
  <c r="T133" i="12"/>
  <c r="T136" i="12"/>
  <c r="X145" i="12"/>
  <c r="X177" i="12"/>
  <c r="T246" i="12"/>
  <c r="T273" i="12"/>
  <c r="T278" i="12"/>
  <c r="T279" i="12"/>
  <c r="T282" i="12"/>
  <c r="X283" i="12"/>
  <c r="T286" i="12"/>
  <c r="T296" i="12"/>
  <c r="T298" i="12"/>
  <c r="X299" i="12"/>
  <c r="T302" i="12"/>
  <c r="T372" i="12"/>
  <c r="X378" i="12"/>
  <c r="T380" i="12"/>
  <c r="T381" i="12"/>
  <c r="T384" i="12"/>
  <c r="T392" i="12"/>
  <c r="T398" i="12"/>
  <c r="T400" i="12"/>
  <c r="T408" i="12"/>
  <c r="T26" i="11"/>
  <c r="T34" i="11"/>
  <c r="T42" i="11"/>
  <c r="T50" i="11"/>
  <c r="T58" i="11"/>
  <c r="T66" i="11"/>
  <c r="T74" i="11"/>
  <c r="T82" i="11"/>
  <c r="T90" i="11"/>
  <c r="T98" i="11"/>
  <c r="T106" i="11"/>
  <c r="T179" i="11"/>
  <c r="X180" i="11"/>
  <c r="T182" i="11"/>
  <c r="T183" i="11"/>
  <c r="T191" i="11"/>
  <c r="T226" i="11"/>
  <c r="X232" i="11"/>
  <c r="T242" i="11"/>
  <c r="X251" i="11"/>
  <c r="X477" i="11"/>
  <c r="T488" i="11"/>
  <c r="X493" i="11"/>
  <c r="X31" i="10"/>
  <c r="X51" i="10"/>
  <c r="X83" i="10"/>
  <c r="X99" i="10"/>
  <c r="X115" i="10"/>
  <c r="X131" i="10"/>
  <c r="X147" i="10"/>
  <c r="X163" i="10"/>
  <c r="X179" i="10"/>
  <c r="X191" i="10"/>
  <c r="X207" i="10"/>
  <c r="X219" i="10"/>
  <c r="X235" i="10"/>
  <c r="X247" i="10"/>
  <c r="X263" i="10"/>
  <c r="X447" i="10"/>
  <c r="X463" i="10"/>
  <c r="X491" i="10"/>
  <c r="X495" i="10"/>
  <c r="T497" i="10"/>
  <c r="X25" i="9"/>
  <c r="X45" i="9"/>
  <c r="X49" i="9"/>
  <c r="X53" i="9"/>
  <c r="X57" i="9"/>
  <c r="X77" i="9"/>
  <c r="X81" i="9"/>
  <c r="X85" i="9"/>
  <c r="X89" i="9"/>
  <c r="X109" i="9"/>
  <c r="X113" i="9"/>
  <c r="X117" i="9"/>
  <c r="X121" i="9"/>
  <c r="X133" i="9"/>
  <c r="X137" i="9"/>
  <c r="X141" i="9"/>
  <c r="X145" i="9"/>
  <c r="X157" i="9"/>
  <c r="X161" i="9"/>
  <c r="X181" i="9"/>
  <c r="X185" i="9"/>
  <c r="X189" i="9"/>
  <c r="X193" i="9"/>
  <c r="X205" i="9"/>
  <c r="X209" i="9"/>
  <c r="X213" i="9"/>
  <c r="X217" i="9"/>
  <c r="X245" i="9"/>
  <c r="X249" i="9"/>
  <c r="X269" i="9"/>
  <c r="X273" i="9"/>
  <c r="X277" i="9"/>
  <c r="X281" i="9"/>
  <c r="X309" i="9"/>
  <c r="X313" i="9"/>
  <c r="X333" i="9"/>
  <c r="X337" i="9"/>
  <c r="X341" i="9"/>
  <c r="X345" i="9"/>
  <c r="X373" i="9"/>
  <c r="X377" i="9"/>
  <c r="X401" i="9"/>
  <c r="X405" i="9"/>
  <c r="X409" i="9"/>
  <c r="X437" i="9"/>
  <c r="X441" i="9"/>
  <c r="X461" i="9"/>
  <c r="X465" i="9"/>
  <c r="X469" i="9"/>
  <c r="X473" i="9"/>
  <c r="AL11" i="8"/>
  <c r="AL13" i="8"/>
  <c r="X36" i="8"/>
  <c r="X68" i="8"/>
  <c r="X100" i="8"/>
  <c r="X124" i="8"/>
  <c r="X156" i="8"/>
  <c r="X180" i="8"/>
  <c r="X196" i="8"/>
  <c r="X228" i="8"/>
  <c r="X260" i="8"/>
  <c r="AJ15" i="9"/>
  <c r="X38" i="9"/>
  <c r="X42" i="9"/>
  <c r="X46" i="9"/>
  <c r="X50" i="9"/>
  <c r="X70" i="9"/>
  <c r="X74" i="9"/>
  <c r="X78" i="9"/>
  <c r="X82" i="9"/>
  <c r="X102" i="9"/>
  <c r="X106" i="9"/>
  <c r="X110" i="9"/>
  <c r="X114" i="9"/>
  <c r="X134" i="9"/>
  <c r="X138" i="9"/>
  <c r="X150" i="9"/>
  <c r="X154" i="9"/>
  <c r="X158" i="9"/>
  <c r="X162" i="9"/>
  <c r="X182" i="9"/>
  <c r="X186" i="9"/>
  <c r="X198" i="9"/>
  <c r="X202" i="9"/>
  <c r="X206" i="9"/>
  <c r="X210" i="9"/>
  <c r="X230" i="9"/>
  <c r="X234" i="9"/>
  <c r="X238" i="9"/>
  <c r="X242" i="9"/>
  <c r="X266" i="9"/>
  <c r="X274" i="9"/>
  <c r="X298" i="9"/>
  <c r="X306" i="9"/>
  <c r="X330" i="9"/>
  <c r="X334" i="9"/>
  <c r="X338" i="9"/>
  <c r="X362" i="9"/>
  <c r="X370" i="9"/>
  <c r="X390" i="9"/>
  <c r="X394" i="9"/>
  <c r="X402" i="9"/>
  <c r="X426" i="9"/>
  <c r="X434" i="9"/>
  <c r="T423" i="5"/>
  <c r="X107" i="4"/>
  <c r="X115" i="4"/>
  <c r="X131" i="4"/>
  <c r="X147" i="4"/>
  <c r="X187" i="4"/>
  <c r="X195" i="4"/>
  <c r="X207" i="4"/>
  <c r="X215" i="4"/>
  <c r="X231" i="4"/>
  <c r="X247" i="4"/>
  <c r="X25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269" i="10"/>
  <c r="X273" i="10"/>
  <c r="X289" i="10"/>
  <c r="X305" i="10"/>
  <c r="X313" i="10"/>
  <c r="X325" i="10"/>
  <c r="X329" i="10"/>
  <c r="X353" i="10"/>
  <c r="X369" i="10"/>
  <c r="X377" i="10"/>
  <c r="X389" i="10"/>
  <c r="X393" i="10"/>
  <c r="X417" i="10"/>
  <c r="T427" i="10"/>
  <c r="X433" i="10"/>
  <c r="X437" i="5"/>
  <c r="X445" i="5"/>
  <c r="X469" i="5"/>
  <c r="X477" i="5"/>
  <c r="AL12" i="4"/>
  <c r="X40" i="4"/>
  <c r="X56" i="4"/>
  <c r="X72" i="4"/>
  <c r="X88" i="4"/>
  <c r="X427" i="4"/>
  <c r="X435" i="4"/>
  <c r="X443" i="4"/>
  <c r="X455" i="4"/>
  <c r="X463" i="4"/>
  <c r="X471" i="4"/>
  <c r="T474" i="4"/>
  <c r="X479" i="4"/>
  <c r="T482" i="4"/>
  <c r="X487" i="4"/>
  <c r="X491" i="4"/>
  <c r="X25" i="33"/>
  <c r="X33" i="33"/>
  <c r="X46" i="33"/>
  <c r="X47" i="33"/>
  <c r="X48" i="33"/>
  <c r="X49" i="33"/>
  <c r="X59" i="33"/>
  <c r="X60" i="33"/>
  <c r="X75" i="33"/>
  <c r="X76" i="33"/>
  <c r="X77" i="33"/>
  <c r="X78" i="33"/>
  <c r="X79" i="33"/>
  <c r="X87" i="33"/>
  <c r="X88" i="33"/>
  <c r="X89" i="33"/>
  <c r="X91" i="33"/>
  <c r="X105" i="33"/>
  <c r="X107" i="33"/>
  <c r="X108" i="33"/>
  <c r="X109" i="33"/>
  <c r="X110" i="33"/>
  <c r="X111" i="33"/>
  <c r="X117" i="33"/>
  <c r="X118" i="33"/>
  <c r="X119" i="33"/>
  <c r="X120" i="33"/>
  <c r="X139" i="33"/>
  <c r="X140" i="33"/>
  <c r="X141" i="33"/>
  <c r="X142" i="33"/>
  <c r="X143" i="33"/>
  <c r="X144" i="33"/>
  <c r="X151" i="33"/>
  <c r="X152" i="33"/>
  <c r="X153" i="33"/>
  <c r="X155" i="33"/>
  <c r="X156" i="33"/>
  <c r="X157" i="33"/>
  <c r="X158" i="33"/>
  <c r="X159" i="33"/>
  <c r="X160" i="33"/>
  <c r="X161" i="33"/>
  <c r="X162" i="33"/>
  <c r="X163" i="33"/>
  <c r="X174" i="33"/>
  <c r="X176" i="33"/>
  <c r="X187" i="33"/>
  <c r="X188" i="33"/>
  <c r="X189" i="33"/>
  <c r="X191" i="33"/>
  <c r="X192" i="33"/>
  <c r="X209" i="33"/>
  <c r="X210" i="33"/>
  <c r="X211" i="33"/>
  <c r="X212" i="33"/>
  <c r="X213" i="33"/>
  <c r="X214" i="33"/>
  <c r="X226" i="33"/>
  <c r="X227" i="33"/>
  <c r="X228" i="33"/>
  <c r="X230" i="33"/>
  <c r="X231" i="33"/>
  <c r="X232" i="33"/>
  <c r="X233" i="33"/>
  <c r="X242" i="33"/>
  <c r="X243" i="33"/>
  <c r="X244" i="33"/>
  <c r="X246" i="33"/>
  <c r="X247" i="33"/>
  <c r="X249" i="33"/>
  <c r="X258" i="33"/>
  <c r="X259" i="33"/>
  <c r="X260" i="33"/>
  <c r="X42" i="2"/>
  <c r="X46" i="2"/>
  <c r="X50" i="2"/>
  <c r="X54" i="2"/>
  <c r="X58" i="2"/>
  <c r="X62" i="2"/>
  <c r="T354" i="30"/>
  <c r="T365" i="30"/>
  <c r="T366" i="30"/>
  <c r="T368" i="30"/>
  <c r="T381" i="30"/>
  <c r="T382" i="30"/>
  <c r="T384" i="30"/>
  <c r="T397" i="30"/>
  <c r="T398" i="30"/>
  <c r="T400" i="30"/>
  <c r="T413" i="30"/>
  <c r="T414" i="30"/>
  <c r="T416" i="30"/>
  <c r="T430" i="30"/>
  <c r="T432" i="30"/>
  <c r="T435" i="30"/>
  <c r="X437" i="30"/>
  <c r="T439" i="30"/>
  <c r="T455" i="30"/>
  <c r="AL15" i="32"/>
  <c r="T33" i="32"/>
  <c r="T97" i="32"/>
  <c r="T161" i="32"/>
  <c r="T225" i="32"/>
  <c r="T243" i="32"/>
  <c r="T289" i="32"/>
  <c r="T307" i="32"/>
  <c r="T353" i="32"/>
  <c r="T371" i="32"/>
  <c r="T387" i="32"/>
  <c r="T419" i="32"/>
  <c r="T465" i="32"/>
  <c r="T483" i="32"/>
  <c r="Q16" i="31"/>
  <c r="AL11" i="31"/>
  <c r="AK13" i="31"/>
  <c r="T49" i="31"/>
  <c r="T56" i="31"/>
  <c r="T123" i="31"/>
  <c r="T141" i="31"/>
  <c r="T187" i="31"/>
  <c r="T248" i="31"/>
  <c r="T249" i="31"/>
  <c r="T257" i="31"/>
  <c r="X258" i="31"/>
  <c r="X262" i="31"/>
  <c r="X265" i="31"/>
  <c r="T275" i="31"/>
  <c r="T276" i="31"/>
  <c r="X277" i="31"/>
  <c r="T283" i="31"/>
  <c r="T302" i="31"/>
  <c r="X303" i="31"/>
  <c r="T321" i="31"/>
  <c r="X322" i="31"/>
  <c r="T339" i="31"/>
  <c r="X341" i="31"/>
  <c r="T347" i="31"/>
  <c r="T357" i="31"/>
  <c r="T366" i="31"/>
  <c r="X367" i="31"/>
  <c r="T385" i="31"/>
  <c r="X386" i="31"/>
  <c r="T403" i="31"/>
  <c r="X405" i="31"/>
  <c r="T411" i="31"/>
  <c r="T421" i="31"/>
  <c r="T430" i="31"/>
  <c r="X431" i="31"/>
  <c r="T449" i="31"/>
  <c r="X450" i="31"/>
  <c r="T467" i="31"/>
  <c r="X469" i="31"/>
  <c r="T475" i="31"/>
  <c r="T485" i="31"/>
  <c r="T494" i="31"/>
  <c r="X495" i="31"/>
  <c r="T6" i="30"/>
  <c r="T8" i="30"/>
  <c r="AL11" i="30"/>
  <c r="T12" i="30"/>
  <c r="AK13" i="30"/>
  <c r="AB16" i="30"/>
  <c r="T21" i="30"/>
  <c r="T23" i="30"/>
  <c r="T43" i="30"/>
  <c r="T44" i="30"/>
  <c r="X48" i="30"/>
  <c r="T50" i="30"/>
  <c r="T51" i="30"/>
  <c r="X67" i="30"/>
  <c r="T85" i="30"/>
  <c r="T87" i="30"/>
  <c r="X90" i="30"/>
  <c r="T107" i="30"/>
  <c r="T108" i="30"/>
  <c r="X112" i="30"/>
  <c r="T114" i="30"/>
  <c r="T115" i="30"/>
  <c r="X127" i="30"/>
  <c r="T133" i="30"/>
  <c r="T141" i="30"/>
  <c r="T143" i="30"/>
  <c r="T145" i="30"/>
  <c r="T163" i="30"/>
  <c r="T164" i="30"/>
  <c r="T167" i="30"/>
  <c r="T181" i="30"/>
  <c r="X183" i="30"/>
  <c r="T189" i="30"/>
  <c r="T199" i="30"/>
  <c r="X205" i="30"/>
  <c r="T208" i="30"/>
  <c r="X209" i="30"/>
  <c r="T223" i="30"/>
  <c r="X224" i="30"/>
  <c r="T226" i="30"/>
  <c r="T227" i="30"/>
  <c r="T235" i="30"/>
  <c r="X236" i="30"/>
  <c r="T263" i="30"/>
  <c r="T264" i="30"/>
  <c r="X265" i="30"/>
  <c r="X279" i="30"/>
  <c r="T285" i="30"/>
  <c r="T293" i="30"/>
  <c r="AK7" i="2"/>
  <c r="AJ11" i="2"/>
  <c r="X372" i="2"/>
  <c r="X380" i="2"/>
  <c r="X388" i="2"/>
  <c r="X396" i="2"/>
  <c r="X408" i="2"/>
  <c r="X416" i="2"/>
  <c r="X428" i="2"/>
  <c r="X436" i="2"/>
  <c r="X444" i="2"/>
  <c r="X452" i="2"/>
  <c r="X460" i="2"/>
  <c r="X468" i="2"/>
  <c r="X476" i="2"/>
  <c r="X484" i="2"/>
  <c r="X492" i="2"/>
  <c r="X500" i="2"/>
  <c r="AK12" i="3"/>
  <c r="AL7" i="32"/>
  <c r="T31" i="32"/>
  <c r="X32" i="32"/>
  <c r="X36" i="32"/>
  <c r="T49" i="32"/>
  <c r="T50" i="32"/>
  <c r="X51" i="32"/>
  <c r="T57" i="32"/>
  <c r="T61" i="32"/>
  <c r="X62" i="32"/>
  <c r="X73" i="32"/>
  <c r="T76" i="32"/>
  <c r="X77" i="32"/>
  <c r="T95" i="32"/>
  <c r="X96" i="32"/>
  <c r="X100" i="32"/>
  <c r="T113" i="32"/>
  <c r="T114" i="32"/>
  <c r="X115" i="32"/>
  <c r="T121" i="32"/>
  <c r="X137" i="32"/>
  <c r="T140" i="32"/>
  <c r="X141" i="32"/>
  <c r="T159" i="32"/>
  <c r="X160" i="32"/>
  <c r="T177" i="32"/>
  <c r="T178" i="32"/>
  <c r="X179" i="32"/>
  <c r="T185" i="32"/>
  <c r="X190" i="32"/>
  <c r="X201" i="32"/>
  <c r="T204" i="32"/>
  <c r="X205" i="32"/>
  <c r="T223" i="32"/>
  <c r="X224" i="32"/>
  <c r="T227" i="32"/>
  <c r="T241" i="32"/>
  <c r="T242" i="32"/>
  <c r="X243" i="32"/>
  <c r="T249" i="32"/>
  <c r="T259" i="32"/>
  <c r="X265" i="32"/>
  <c r="T268" i="32"/>
  <c r="X269" i="32"/>
  <c r="T287" i="32"/>
  <c r="X288" i="32"/>
  <c r="T305" i="32"/>
  <c r="T306" i="32"/>
  <c r="X307" i="32"/>
  <c r="T313" i="32"/>
  <c r="T323" i="32"/>
  <c r="X329" i="32"/>
  <c r="T332" i="32"/>
  <c r="X333" i="32"/>
  <c r="T351" i="32"/>
  <c r="X352" i="32"/>
  <c r="T369" i="32"/>
  <c r="T370" i="32"/>
  <c r="X371" i="32"/>
  <c r="T377" i="32"/>
  <c r="T385" i="32"/>
  <c r="T399" i="32"/>
  <c r="T400" i="32"/>
  <c r="T403" i="32"/>
  <c r="T417" i="32"/>
  <c r="T418" i="32"/>
  <c r="X419" i="32"/>
  <c r="T425" i="32"/>
  <c r="T435" i="32"/>
  <c r="X441" i="32"/>
  <c r="T444" i="32"/>
  <c r="X445" i="32"/>
  <c r="T463" i="32"/>
  <c r="X464" i="32"/>
  <c r="T481" i="32"/>
  <c r="T482" i="32"/>
  <c r="X483" i="32"/>
  <c r="T489" i="32"/>
  <c r="T499" i="32"/>
  <c r="W16" i="31"/>
  <c r="AK6" i="31"/>
  <c r="AL12" i="31"/>
  <c r="AL13" i="31"/>
  <c r="AB16" i="31"/>
  <c r="T21" i="31"/>
  <c r="X33" i="31"/>
  <c r="T43" i="31"/>
  <c r="T44" i="31"/>
  <c r="T61" i="31"/>
  <c r="T62" i="31"/>
  <c r="X63" i="31"/>
  <c r="X77" i="31"/>
  <c r="T83" i="31"/>
  <c r="T93" i="31"/>
  <c r="X99" i="31"/>
  <c r="T102" i="31"/>
  <c r="X103" i="31"/>
  <c r="T121" i="31"/>
  <c r="X122" i="31"/>
  <c r="X126" i="31"/>
  <c r="T139" i="31"/>
  <c r="X141" i="31"/>
  <c r="T147" i="31"/>
  <c r="T157" i="31"/>
  <c r="X163" i="31"/>
  <c r="T166" i="31"/>
  <c r="X167" i="31"/>
  <c r="T185" i="31"/>
  <c r="X186" i="31"/>
  <c r="X203" i="31"/>
  <c r="T206" i="31"/>
  <c r="X207" i="31"/>
  <c r="X221" i="31"/>
  <c r="T227" i="31"/>
  <c r="X232" i="31"/>
  <c r="T246" i="31"/>
  <c r="X247" i="31"/>
  <c r="T253" i="31"/>
  <c r="T254" i="31"/>
  <c r="X255" i="31"/>
  <c r="T273" i="31"/>
  <c r="X274" i="31"/>
  <c r="X281" i="31"/>
  <c r="T291" i="31"/>
  <c r="T292" i="31"/>
  <c r="X293" i="31"/>
  <c r="T299" i="31"/>
  <c r="T309" i="31"/>
  <c r="T318" i="31"/>
  <c r="X319" i="31"/>
  <c r="T337" i="31"/>
  <c r="X338" i="31"/>
  <c r="T355" i="31"/>
  <c r="X357" i="31"/>
  <c r="T363" i="31"/>
  <c r="T373" i="31"/>
  <c r="T382" i="31"/>
  <c r="X383" i="31"/>
  <c r="T401" i="31"/>
  <c r="X402" i="31"/>
  <c r="T419" i="31"/>
  <c r="X421" i="31"/>
  <c r="T427" i="31"/>
  <c r="T437" i="31"/>
  <c r="T446" i="31"/>
  <c r="X447" i="31"/>
  <c r="T465" i="31"/>
  <c r="X466" i="31"/>
  <c r="T483" i="31"/>
  <c r="X485" i="31"/>
  <c r="T491" i="31"/>
  <c r="X6" i="30"/>
  <c r="AJ6" i="30"/>
  <c r="X8" i="30"/>
  <c r="AJ8" i="30"/>
  <c r="T13" i="30"/>
  <c r="AL13" i="30"/>
  <c r="T37" i="30"/>
  <c r="T39" i="30"/>
  <c r="T41" i="30"/>
  <c r="T59" i="30"/>
  <c r="T60" i="30"/>
  <c r="T66" i="30"/>
  <c r="T67" i="30"/>
  <c r="T101" i="30"/>
  <c r="T103" i="30"/>
  <c r="T105" i="30"/>
  <c r="X106" i="30"/>
  <c r="T123" i="30"/>
  <c r="T124" i="30"/>
  <c r="T127" i="30"/>
  <c r="X139" i="30"/>
  <c r="T157" i="30"/>
  <c r="T159" i="30"/>
  <c r="T161" i="30"/>
  <c r="X162" i="30"/>
  <c r="T179" i="30"/>
  <c r="X180" i="30"/>
  <c r="T197" i="30"/>
  <c r="T198" i="30"/>
  <c r="X199" i="30"/>
  <c r="T205" i="30"/>
  <c r="T215" i="30"/>
  <c r="T231" i="30"/>
  <c r="T232" i="30"/>
  <c r="X233" i="30"/>
  <c r="X247" i="30"/>
  <c r="T253" i="30"/>
  <c r="T261" i="30"/>
  <c r="T275" i="30"/>
  <c r="T276" i="30"/>
  <c r="T279" i="30"/>
  <c r="X291" i="30"/>
  <c r="T327" i="30"/>
  <c r="T328" i="30"/>
  <c r="X329" i="30"/>
  <c r="X343" i="30"/>
  <c r="T349" i="30"/>
  <c r="T357" i="30"/>
  <c r="T359" i="30"/>
  <c r="T360" i="30"/>
  <c r="T373" i="30"/>
  <c r="T374" i="30"/>
  <c r="T376" i="30"/>
  <c r="T389" i="30"/>
  <c r="T390" i="30"/>
  <c r="T392" i="30"/>
  <c r="T405" i="30"/>
  <c r="T406" i="30"/>
  <c r="T408" i="30"/>
  <c r="T421" i="30"/>
  <c r="T422" i="30"/>
  <c r="T424" i="30"/>
  <c r="T125" i="29"/>
  <c r="Q16" i="32"/>
  <c r="X25" i="32"/>
  <c r="T28" i="32"/>
  <c r="X29" i="32"/>
  <c r="T32" i="32"/>
  <c r="T47" i="32"/>
  <c r="X48" i="32"/>
  <c r="X52" i="32"/>
  <c r="T65" i="32"/>
  <c r="T66" i="32"/>
  <c r="X67" i="32"/>
  <c r="T73" i="32"/>
  <c r="T77" i="32"/>
  <c r="X78" i="32"/>
  <c r="X89" i="32"/>
  <c r="T92" i="32"/>
  <c r="X93" i="32"/>
  <c r="T111" i="32"/>
  <c r="X112" i="32"/>
  <c r="X116" i="32"/>
  <c r="T129" i="32"/>
  <c r="T130" i="32"/>
  <c r="X131" i="32"/>
  <c r="T137" i="32"/>
  <c r="X153" i="32"/>
  <c r="T156" i="32"/>
  <c r="X157" i="32"/>
  <c r="T175" i="32"/>
  <c r="X176" i="32"/>
  <c r="T179" i="32"/>
  <c r="X180" i="32"/>
  <c r="X183" i="32"/>
  <c r="T193" i="32"/>
  <c r="T194" i="32"/>
  <c r="X195" i="32"/>
  <c r="T201" i="32"/>
  <c r="X217" i="32"/>
  <c r="T220" i="32"/>
  <c r="X221" i="32"/>
  <c r="T239" i="32"/>
  <c r="X240" i="32"/>
  <c r="T257" i="32"/>
  <c r="T258" i="32"/>
  <c r="X259" i="32"/>
  <c r="T265" i="32"/>
  <c r="T275" i="32"/>
  <c r="X281" i="32"/>
  <c r="T284" i="32"/>
  <c r="X285" i="32"/>
  <c r="T303" i="32"/>
  <c r="X304" i="32"/>
  <c r="T321" i="32"/>
  <c r="T322" i="32"/>
  <c r="X323" i="32"/>
  <c r="T329" i="32"/>
  <c r="T339" i="32"/>
  <c r="X345" i="32"/>
  <c r="T348" i="32"/>
  <c r="X349" i="32"/>
  <c r="T367" i="32"/>
  <c r="X368" i="32"/>
  <c r="X383" i="32"/>
  <c r="T393" i="32"/>
  <c r="T394" i="32"/>
  <c r="T397" i="32"/>
  <c r="X398" i="32"/>
  <c r="T415" i="32"/>
  <c r="X416" i="32"/>
  <c r="T433" i="32"/>
  <c r="X435" i="32"/>
  <c r="T441" i="32"/>
  <c r="T451" i="32"/>
  <c r="T460" i="32"/>
  <c r="X461" i="32"/>
  <c r="T479" i="32"/>
  <c r="X480" i="32"/>
  <c r="T497" i="32"/>
  <c r="T498" i="32"/>
  <c r="X499" i="32"/>
  <c r="AL6" i="31"/>
  <c r="AK8" i="31"/>
  <c r="AL15" i="31"/>
  <c r="T29" i="31"/>
  <c r="X30" i="31"/>
  <c r="T32" i="31"/>
  <c r="T33" i="31"/>
  <c r="T41" i="31"/>
  <c r="X42" i="31"/>
  <c r="T59" i="31"/>
  <c r="T73" i="31"/>
  <c r="T74" i="31"/>
  <c r="T77" i="31"/>
  <c r="X81" i="31"/>
  <c r="T91" i="31"/>
  <c r="X93" i="31"/>
  <c r="T99" i="31"/>
  <c r="T118" i="31"/>
  <c r="X119" i="31"/>
  <c r="T137" i="31"/>
  <c r="X138" i="31"/>
  <c r="T155" i="31"/>
  <c r="X157" i="31"/>
  <c r="T163" i="31"/>
  <c r="T173" i="31"/>
  <c r="T182" i="31"/>
  <c r="X183" i="31"/>
  <c r="X197" i="31"/>
  <c r="T203" i="31"/>
  <c r="T217" i="31"/>
  <c r="T218" i="31"/>
  <c r="T221" i="31"/>
  <c r="X222" i="31"/>
  <c r="X225" i="31"/>
  <c r="T235" i="31"/>
  <c r="X237" i="31"/>
  <c r="T243" i="31"/>
  <c r="T251" i="31"/>
  <c r="T270" i="31"/>
  <c r="X271" i="31"/>
  <c r="T289" i="31"/>
  <c r="X290" i="31"/>
  <c r="T307" i="31"/>
  <c r="T308" i="31"/>
  <c r="X309" i="31"/>
  <c r="T315" i="31"/>
  <c r="X331" i="31"/>
  <c r="T334" i="31"/>
  <c r="X335" i="31"/>
  <c r="T353" i="31"/>
  <c r="X354" i="31"/>
  <c r="T371" i="31"/>
  <c r="T372" i="31"/>
  <c r="X373" i="31"/>
  <c r="T379" i="31"/>
  <c r="X395" i="31"/>
  <c r="T398" i="31"/>
  <c r="X399" i="31"/>
  <c r="T417" i="31"/>
  <c r="X418" i="31"/>
  <c r="T435" i="31"/>
  <c r="X437" i="31"/>
  <c r="T443" i="31"/>
  <c r="T462" i="31"/>
  <c r="X463" i="31"/>
  <c r="T481" i="31"/>
  <c r="X482" i="31"/>
  <c r="T499" i="31"/>
  <c r="T7" i="30"/>
  <c r="T9" i="30"/>
  <c r="S16" i="30"/>
  <c r="T53" i="30"/>
  <c r="T75" i="30"/>
  <c r="T76" i="30"/>
  <c r="X80" i="30"/>
  <c r="T82" i="30"/>
  <c r="T83" i="30"/>
  <c r="X99" i="30"/>
  <c r="T117" i="30"/>
  <c r="T135" i="30"/>
  <c r="X136" i="30"/>
  <c r="T138" i="30"/>
  <c r="T139" i="30"/>
  <c r="X155" i="30"/>
  <c r="T176" i="30"/>
  <c r="X177" i="30"/>
  <c r="T195" i="30"/>
  <c r="X196" i="30"/>
  <c r="T213" i="30"/>
  <c r="T214" i="30"/>
  <c r="X215" i="30"/>
  <c r="T221" i="30"/>
  <c r="T229" i="30"/>
  <c r="T243" i="30"/>
  <c r="T244" i="30"/>
  <c r="T247" i="30"/>
  <c r="X259" i="30"/>
  <c r="T269" i="30"/>
  <c r="T270" i="30"/>
  <c r="T273" i="30"/>
  <c r="X274" i="30"/>
  <c r="T287" i="30"/>
  <c r="X288" i="30"/>
  <c r="T290" i="30"/>
  <c r="T291" i="30"/>
  <c r="T299" i="30"/>
  <c r="X300" i="30"/>
  <c r="T303" i="30"/>
  <c r="X311" i="30"/>
  <c r="T317" i="30"/>
  <c r="T325" i="30"/>
  <c r="X440" i="30"/>
  <c r="T442" i="30"/>
  <c r="X443" i="30"/>
  <c r="X451" i="30"/>
  <c r="T454" i="30"/>
  <c r="T456" i="30"/>
  <c r="X478" i="30"/>
  <c r="T499" i="30"/>
  <c r="Q16" i="29"/>
  <c r="T6" i="29"/>
  <c r="AK7" i="29"/>
  <c r="X31" i="29"/>
  <c r="T38" i="29"/>
  <c r="X50" i="29"/>
  <c r="T53" i="29"/>
  <c r="T63" i="29"/>
  <c r="X65" i="29"/>
  <c r="T77" i="29"/>
  <c r="T89" i="29"/>
  <c r="X90" i="29"/>
  <c r="T93" i="29"/>
  <c r="T101" i="29"/>
  <c r="T111" i="29"/>
  <c r="X114" i="29"/>
  <c r="T137" i="29"/>
  <c r="X154" i="29"/>
  <c r="X169" i="29"/>
  <c r="T170" i="29"/>
  <c r="T215" i="29"/>
  <c r="X233" i="29"/>
  <c r="T234" i="29"/>
  <c r="T279" i="29"/>
  <c r="X282" i="29"/>
  <c r="X297" i="29"/>
  <c r="T298" i="29"/>
  <c r="X323" i="29"/>
  <c r="T359" i="29"/>
  <c r="T362" i="29"/>
  <c r="T377" i="29"/>
  <c r="X387" i="29"/>
  <c r="T423" i="29"/>
  <c r="T426" i="29"/>
  <c r="T428" i="29"/>
  <c r="T441" i="29"/>
  <c r="X451" i="29"/>
  <c r="T487" i="29"/>
  <c r="T490" i="29"/>
  <c r="T492" i="29"/>
  <c r="T11" i="28"/>
  <c r="X34" i="28"/>
  <c r="T55" i="28"/>
  <c r="X92" i="28"/>
  <c r="X108" i="28"/>
  <c r="X124" i="28"/>
  <c r="T150" i="28"/>
  <c r="X155" i="28"/>
  <c r="T179" i="28"/>
  <c r="X182" i="28"/>
  <c r="X201" i="28"/>
  <c r="X205" i="28"/>
  <c r="T222" i="28"/>
  <c r="T243" i="28"/>
  <c r="X246" i="28"/>
  <c r="X265" i="28"/>
  <c r="X269" i="28"/>
  <c r="T286" i="28"/>
  <c r="T287" i="28"/>
  <c r="X291" i="28"/>
  <c r="T294" i="28"/>
  <c r="T307" i="28"/>
  <c r="X310" i="28"/>
  <c r="X329" i="28"/>
  <c r="X333" i="28"/>
  <c r="T371" i="28"/>
  <c r="X374" i="28"/>
  <c r="T435" i="28"/>
  <c r="T499" i="28"/>
  <c r="AJ13" i="27"/>
  <c r="T61" i="27"/>
  <c r="T62" i="27"/>
  <c r="T125" i="27"/>
  <c r="T126" i="27"/>
  <c r="T189" i="27"/>
  <c r="T190" i="27"/>
  <c r="T253" i="27"/>
  <c r="T254" i="27"/>
  <c r="T317" i="27"/>
  <c r="T318" i="27"/>
  <c r="T381" i="27"/>
  <c r="T382" i="27"/>
  <c r="T445" i="27"/>
  <c r="T446" i="27"/>
  <c r="X61" i="26"/>
  <c r="T63" i="26"/>
  <c r="X65" i="26"/>
  <c r="T82" i="26"/>
  <c r="T83" i="26"/>
  <c r="T86" i="26"/>
  <c r="X87" i="26"/>
  <c r="T90" i="26"/>
  <c r="X106" i="26"/>
  <c r="T124" i="26"/>
  <c r="X125" i="26"/>
  <c r="T127" i="26"/>
  <c r="X129" i="26"/>
  <c r="T146" i="26"/>
  <c r="T147" i="26"/>
  <c r="T150" i="26"/>
  <c r="X151" i="26"/>
  <c r="T154" i="26"/>
  <c r="X170" i="26"/>
  <c r="T188" i="26"/>
  <c r="X189" i="26"/>
  <c r="T191" i="26"/>
  <c r="X193" i="26"/>
  <c r="T210" i="26"/>
  <c r="X215" i="26"/>
  <c r="T293" i="26"/>
  <c r="T325" i="26"/>
  <c r="T341" i="26"/>
  <c r="T357" i="26"/>
  <c r="T373" i="26"/>
  <c r="T408" i="26"/>
  <c r="T440" i="26"/>
  <c r="T442" i="26"/>
  <c r="T445" i="26"/>
  <c r="T456" i="26"/>
  <c r="T460" i="26"/>
  <c r="T462" i="26"/>
  <c r="T465" i="26"/>
  <c r="T466" i="26"/>
  <c r="T496" i="26"/>
  <c r="AK7" i="25"/>
  <c r="T27" i="25"/>
  <c r="T43" i="25"/>
  <c r="T59" i="25"/>
  <c r="T75" i="25"/>
  <c r="T91" i="25"/>
  <c r="T107" i="25"/>
  <c r="T196" i="25"/>
  <c r="T199" i="25"/>
  <c r="X441" i="30"/>
  <c r="T451" i="30"/>
  <c r="X472" i="30"/>
  <c r="X475" i="30"/>
  <c r="X483" i="30"/>
  <c r="T486" i="30"/>
  <c r="X497" i="30"/>
  <c r="T498" i="30"/>
  <c r="R16" i="29"/>
  <c r="W16" i="29"/>
  <c r="AL7" i="29"/>
  <c r="T9" i="29"/>
  <c r="T11" i="29"/>
  <c r="AK12" i="29"/>
  <c r="T31" i="29"/>
  <c r="T37" i="29"/>
  <c r="X39" i="29"/>
  <c r="X51" i="29"/>
  <c r="X59" i="29"/>
  <c r="T60" i="29"/>
  <c r="T62" i="29"/>
  <c r="X73" i="29"/>
  <c r="T76" i="29"/>
  <c r="X87" i="29"/>
  <c r="X91" i="29"/>
  <c r="X99" i="29"/>
  <c r="T100" i="29"/>
  <c r="X107" i="29"/>
  <c r="T108" i="29"/>
  <c r="T110" i="29"/>
  <c r="T118" i="29"/>
  <c r="X122" i="29"/>
  <c r="X125" i="29"/>
  <c r="X133" i="29"/>
  <c r="T147" i="29"/>
  <c r="X148" i="29"/>
  <c r="T149" i="29"/>
  <c r="T167" i="29"/>
  <c r="X170" i="29"/>
  <c r="T184" i="29"/>
  <c r="X185" i="29"/>
  <c r="T186" i="29"/>
  <c r="T191" i="29"/>
  <c r="T195" i="29"/>
  <c r="X211" i="29"/>
  <c r="T214" i="29"/>
  <c r="T231" i="29"/>
  <c r="X234" i="29"/>
  <c r="T248" i="29"/>
  <c r="X249" i="29"/>
  <c r="T250" i="29"/>
  <c r="T255" i="29"/>
  <c r="X275" i="29"/>
  <c r="T278" i="29"/>
  <c r="T295" i="29"/>
  <c r="X298" i="29"/>
  <c r="T312" i="29"/>
  <c r="X313" i="29"/>
  <c r="T314" i="29"/>
  <c r="T319" i="29"/>
  <c r="T329" i="29"/>
  <c r="X339" i="29"/>
  <c r="T376" i="29"/>
  <c r="X377" i="29"/>
  <c r="T378" i="29"/>
  <c r="T383" i="29"/>
  <c r="T393" i="29"/>
  <c r="X403" i="29"/>
  <c r="X441" i="29"/>
  <c r="T442" i="29"/>
  <c r="T444" i="29"/>
  <c r="T447" i="29"/>
  <c r="T457" i="29"/>
  <c r="X467" i="29"/>
  <c r="T28" i="28"/>
  <c r="X50" i="28"/>
  <c r="X73" i="28"/>
  <c r="T76" i="28"/>
  <c r="X89" i="28"/>
  <c r="T92" i="28"/>
  <c r="X105" i="28"/>
  <c r="T108" i="28"/>
  <c r="X121" i="28"/>
  <c r="T124" i="28"/>
  <c r="T136" i="28"/>
  <c r="X137" i="28"/>
  <c r="X141" i="28"/>
  <c r="T144" i="28"/>
  <c r="T175" i="28"/>
  <c r="T178" i="28"/>
  <c r="X179" i="28"/>
  <c r="T182" i="28"/>
  <c r="T195" i="28"/>
  <c r="X198" i="28"/>
  <c r="T216" i="28"/>
  <c r="X217" i="28"/>
  <c r="X221" i="28"/>
  <c r="T238" i="28"/>
  <c r="T239" i="28"/>
  <c r="T242" i="28"/>
  <c r="X243" i="28"/>
  <c r="T246" i="28"/>
  <c r="T259" i="28"/>
  <c r="X262" i="28"/>
  <c r="T280" i="28"/>
  <c r="X281" i="28"/>
  <c r="X285" i="28"/>
  <c r="T303" i="28"/>
  <c r="T306" i="28"/>
  <c r="X307" i="28"/>
  <c r="T310" i="28"/>
  <c r="T323" i="28"/>
  <c r="X326" i="28"/>
  <c r="T344" i="28"/>
  <c r="X345" i="28"/>
  <c r="X349" i="28"/>
  <c r="T367" i="28"/>
  <c r="T370" i="28"/>
  <c r="X371" i="28"/>
  <c r="T374" i="28"/>
  <c r="T387" i="28"/>
  <c r="X390" i="28"/>
  <c r="T408" i="28"/>
  <c r="X409" i="28"/>
  <c r="X413" i="28"/>
  <c r="T430" i="28"/>
  <c r="T431" i="28"/>
  <c r="T434" i="28"/>
  <c r="X435" i="28"/>
  <c r="T438" i="28"/>
  <c r="T451" i="28"/>
  <c r="X454" i="28"/>
  <c r="T472" i="28"/>
  <c r="X473" i="28"/>
  <c r="X477" i="28"/>
  <c r="T494" i="28"/>
  <c r="T495" i="28"/>
  <c r="T498" i="28"/>
  <c r="X499" i="28"/>
  <c r="AL6" i="27"/>
  <c r="AL8" i="27"/>
  <c r="AL11" i="27"/>
  <c r="AL13" i="27"/>
  <c r="X38" i="27"/>
  <c r="T56" i="27"/>
  <c r="T74" i="27"/>
  <c r="T75" i="27"/>
  <c r="X76" i="27"/>
  <c r="T77" i="27"/>
  <c r="T78" i="27"/>
  <c r="T79" i="27"/>
  <c r="T82" i="27"/>
  <c r="X102" i="27"/>
  <c r="T120" i="27"/>
  <c r="T138" i="27"/>
  <c r="T139" i="27"/>
  <c r="X140" i="27"/>
  <c r="T141" i="27"/>
  <c r="T142" i="27"/>
  <c r="T143" i="27"/>
  <c r="T146" i="27"/>
  <c r="X166" i="27"/>
  <c r="T184" i="27"/>
  <c r="T202" i="27"/>
  <c r="T203" i="27"/>
  <c r="X204" i="27"/>
  <c r="T205" i="27"/>
  <c r="T206" i="27"/>
  <c r="T207" i="27"/>
  <c r="T210" i="27"/>
  <c r="X230" i="27"/>
  <c r="T248" i="27"/>
  <c r="T266" i="27"/>
  <c r="T267" i="27"/>
  <c r="X268" i="27"/>
  <c r="T269" i="27"/>
  <c r="T270" i="27"/>
  <c r="T271" i="27"/>
  <c r="T274" i="27"/>
  <c r="X294" i="27"/>
  <c r="T312" i="27"/>
  <c r="T330" i="27"/>
  <c r="T331" i="27"/>
  <c r="X332" i="27"/>
  <c r="T333" i="27"/>
  <c r="T334" i="27"/>
  <c r="T335" i="27"/>
  <c r="T338" i="27"/>
  <c r="X358" i="27"/>
  <c r="T376" i="27"/>
  <c r="T394" i="27"/>
  <c r="T395" i="27"/>
  <c r="X396" i="27"/>
  <c r="T397" i="27"/>
  <c r="T398" i="27"/>
  <c r="T399" i="27"/>
  <c r="T402" i="27"/>
  <c r="X422" i="27"/>
  <c r="T440" i="27"/>
  <c r="T458" i="27"/>
  <c r="T459" i="27"/>
  <c r="X460" i="27"/>
  <c r="T461" i="27"/>
  <c r="T462" i="27"/>
  <c r="T463" i="27"/>
  <c r="T466" i="27"/>
  <c r="X486" i="27"/>
  <c r="AL12" i="26"/>
  <c r="T34" i="26"/>
  <c r="T35" i="26"/>
  <c r="T38" i="26"/>
  <c r="X39" i="26"/>
  <c r="T42" i="26"/>
  <c r="T55" i="26"/>
  <c r="X58" i="26"/>
  <c r="T76" i="26"/>
  <c r="X77" i="26"/>
  <c r="T79" i="26"/>
  <c r="X81" i="26"/>
  <c r="T98" i="26"/>
  <c r="T99" i="26"/>
  <c r="T102" i="26"/>
  <c r="X103" i="26"/>
  <c r="T106" i="26"/>
  <c r="X122" i="26"/>
  <c r="T140" i="26"/>
  <c r="X141" i="26"/>
  <c r="T143" i="26"/>
  <c r="X145" i="26"/>
  <c r="T163" i="26"/>
  <c r="T166" i="26"/>
  <c r="X167" i="26"/>
  <c r="T170" i="26"/>
  <c r="X186" i="26"/>
  <c r="T204" i="26"/>
  <c r="X205" i="26"/>
  <c r="X209" i="26"/>
  <c r="T242" i="26"/>
  <c r="X243" i="26"/>
  <c r="T246" i="26"/>
  <c r="T248" i="26"/>
  <c r="T249" i="26"/>
  <c r="T251" i="26"/>
  <c r="T252" i="26"/>
  <c r="T254" i="26"/>
  <c r="T255" i="26"/>
  <c r="T257" i="26"/>
  <c r="T258" i="26"/>
  <c r="T264" i="26"/>
  <c r="T267" i="26"/>
  <c r="X268" i="26"/>
  <c r="T269" i="26"/>
  <c r="T271" i="26"/>
  <c r="X272" i="26"/>
  <c r="T279" i="26"/>
  <c r="T291" i="26"/>
  <c r="T301" i="26"/>
  <c r="T311" i="26"/>
  <c r="X312" i="26"/>
  <c r="T323" i="26"/>
  <c r="T339" i="26"/>
  <c r="T355" i="26"/>
  <c r="T371" i="26"/>
  <c r="T387" i="26"/>
  <c r="T403" i="26"/>
  <c r="X408" i="26"/>
  <c r="X418" i="26"/>
  <c r="T421" i="26"/>
  <c r="T432" i="26"/>
  <c r="X440" i="26"/>
  <c r="T450" i="26"/>
  <c r="X451" i="26"/>
  <c r="T454" i="26"/>
  <c r="T478" i="26"/>
  <c r="T480" i="26"/>
  <c r="T482" i="26"/>
  <c r="T493" i="26"/>
  <c r="X495" i="26"/>
  <c r="AL7" i="25"/>
  <c r="AK12" i="25"/>
  <c r="T13" i="25"/>
  <c r="AK13" i="25"/>
  <c r="AB16" i="25"/>
  <c r="T21" i="25"/>
  <c r="T31" i="25"/>
  <c r="T36" i="25"/>
  <c r="T37" i="25"/>
  <c r="T47" i="25"/>
  <c r="T52" i="25"/>
  <c r="T53" i="25"/>
  <c r="T63" i="25"/>
  <c r="T68" i="25"/>
  <c r="T69" i="25"/>
  <c r="T79" i="25"/>
  <c r="T84" i="25"/>
  <c r="T85" i="25"/>
  <c r="T95" i="25"/>
  <c r="T100" i="25"/>
  <c r="T101" i="25"/>
  <c r="T111" i="25"/>
  <c r="T119" i="25"/>
  <c r="T120" i="25"/>
  <c r="X121" i="25"/>
  <c r="T139" i="25"/>
  <c r="T301" i="30"/>
  <c r="T302" i="30"/>
  <c r="T305" i="30"/>
  <c r="X306" i="30"/>
  <c r="T319" i="30"/>
  <c r="X320" i="30"/>
  <c r="T322" i="30"/>
  <c r="T323" i="30"/>
  <c r="T331" i="30"/>
  <c r="X332" i="30"/>
  <c r="T363" i="30"/>
  <c r="T379" i="30"/>
  <c r="T395" i="30"/>
  <c r="T411" i="30"/>
  <c r="T427" i="30"/>
  <c r="X438" i="30"/>
  <c r="T447" i="30"/>
  <c r="X449" i="30"/>
  <c r="T462" i="30"/>
  <c r="T464" i="30"/>
  <c r="T467" i="30"/>
  <c r="X469" i="30"/>
  <c r="T471" i="30"/>
  <c r="X473" i="30"/>
  <c r="T482" i="30"/>
  <c r="T483" i="30"/>
  <c r="X494" i="30"/>
  <c r="T495" i="30"/>
  <c r="AL8" i="29"/>
  <c r="AL12" i="29"/>
  <c r="AK15" i="29"/>
  <c r="T22" i="29"/>
  <c r="T25" i="29"/>
  <c r="X26" i="29"/>
  <c r="X33" i="29"/>
  <c r="T36" i="29"/>
  <c r="X48" i="29"/>
  <c r="X56" i="29"/>
  <c r="T57" i="29"/>
  <c r="X60" i="29"/>
  <c r="T70" i="29"/>
  <c r="T73" i="29"/>
  <c r="X74" i="29"/>
  <c r="X81" i="29"/>
  <c r="T87" i="29"/>
  <c r="X88" i="29"/>
  <c r="X96" i="29"/>
  <c r="T97" i="29"/>
  <c r="T99" i="29"/>
  <c r="X104" i="29"/>
  <c r="T105" i="29"/>
  <c r="T107" i="29"/>
  <c r="T117" i="29"/>
  <c r="X119" i="29"/>
  <c r="X123" i="29"/>
  <c r="T133" i="29"/>
  <c r="T143" i="29"/>
  <c r="X145" i="29"/>
  <c r="X159" i="29"/>
  <c r="X163" i="29"/>
  <c r="T166" i="29"/>
  <c r="T183" i="29"/>
  <c r="X186" i="29"/>
  <c r="T200" i="29"/>
  <c r="X201" i="29"/>
  <c r="T202" i="29"/>
  <c r="T207" i="29"/>
  <c r="T211" i="29"/>
  <c r="X227" i="29"/>
  <c r="T230" i="29"/>
  <c r="T247" i="29"/>
  <c r="X250" i="29"/>
  <c r="T264" i="29"/>
  <c r="X265" i="29"/>
  <c r="T266" i="29"/>
  <c r="T271" i="29"/>
  <c r="X291" i="29"/>
  <c r="T294" i="29"/>
  <c r="T311" i="29"/>
  <c r="X314" i="29"/>
  <c r="T328" i="29"/>
  <c r="X329" i="29"/>
  <c r="T330" i="29"/>
  <c r="T335" i="29"/>
  <c r="T345" i="29"/>
  <c r="X355" i="29"/>
  <c r="T392" i="29"/>
  <c r="X393" i="29"/>
  <c r="T394" i="29"/>
  <c r="T399" i="29"/>
  <c r="T409" i="29"/>
  <c r="X419" i="29"/>
  <c r="X457" i="29"/>
  <c r="T458" i="29"/>
  <c r="T460" i="29"/>
  <c r="T463" i="29"/>
  <c r="T473" i="29"/>
  <c r="X483" i="29"/>
  <c r="T7" i="28"/>
  <c r="T24" i="28"/>
  <c r="X28" i="28"/>
  <c r="T31" i="28"/>
  <c r="T44" i="28"/>
  <c r="X66" i="28"/>
  <c r="T84" i="28"/>
  <c r="T85" i="28"/>
  <c r="X86" i="28"/>
  <c r="T97" i="28"/>
  <c r="T100" i="28"/>
  <c r="T101" i="28"/>
  <c r="X102" i="28"/>
  <c r="T115" i="28"/>
  <c r="T116" i="28"/>
  <c r="T117" i="28"/>
  <c r="X118" i="28"/>
  <c r="T129" i="28"/>
  <c r="T131" i="28"/>
  <c r="T132" i="28"/>
  <c r="T133" i="28"/>
  <c r="X134" i="28"/>
  <c r="X169" i="28"/>
  <c r="X173" i="28"/>
  <c r="T191" i="28"/>
  <c r="T194" i="28"/>
  <c r="X195" i="28"/>
  <c r="T198" i="28"/>
  <c r="T211" i="28"/>
  <c r="X214" i="28"/>
  <c r="X233" i="28"/>
  <c r="X237" i="28"/>
  <c r="T255" i="28"/>
  <c r="T258" i="28"/>
  <c r="X259" i="28"/>
  <c r="T262" i="28"/>
  <c r="T275" i="28"/>
  <c r="X278" i="28"/>
  <c r="X297" i="28"/>
  <c r="X301" i="28"/>
  <c r="T319" i="28"/>
  <c r="T322" i="28"/>
  <c r="X323" i="28"/>
  <c r="T326" i="28"/>
  <c r="T339" i="28"/>
  <c r="X342" i="28"/>
  <c r="X361" i="28"/>
  <c r="X365" i="28"/>
  <c r="T383" i="28"/>
  <c r="T386" i="28"/>
  <c r="X387" i="28"/>
  <c r="T390" i="28"/>
  <c r="T403" i="28"/>
  <c r="X406" i="28"/>
  <c r="X425" i="28"/>
  <c r="X429" i="28"/>
  <c r="T447" i="28"/>
  <c r="T450" i="28"/>
  <c r="X451" i="28"/>
  <c r="T454" i="28"/>
  <c r="T467" i="28"/>
  <c r="X470" i="28"/>
  <c r="X489" i="28"/>
  <c r="X493" i="28"/>
  <c r="T26" i="27"/>
  <c r="T27" i="27"/>
  <c r="X28" i="27"/>
  <c r="T29" i="27"/>
  <c r="T30" i="27"/>
  <c r="T31" i="27"/>
  <c r="T34" i="27"/>
  <c r="X54" i="27"/>
  <c r="T72" i="27"/>
  <c r="T90" i="27"/>
  <c r="T91" i="27"/>
  <c r="X92" i="27"/>
  <c r="T93" i="27"/>
  <c r="T94" i="27"/>
  <c r="T95" i="27"/>
  <c r="T98" i="27"/>
  <c r="X118" i="27"/>
  <c r="T136" i="27"/>
  <c r="T154" i="27"/>
  <c r="T155" i="27"/>
  <c r="X156" i="27"/>
  <c r="T157" i="27"/>
  <c r="T158" i="27"/>
  <c r="T159" i="27"/>
  <c r="T162" i="27"/>
  <c r="X182" i="27"/>
  <c r="T200" i="27"/>
  <c r="T218" i="27"/>
  <c r="T219" i="27"/>
  <c r="X220" i="27"/>
  <c r="T221" i="27"/>
  <c r="T222" i="27"/>
  <c r="T223" i="27"/>
  <c r="T226" i="27"/>
  <c r="X246" i="27"/>
  <c r="T264" i="27"/>
  <c r="T282" i="27"/>
  <c r="T283" i="27"/>
  <c r="X284" i="27"/>
  <c r="T285" i="27"/>
  <c r="T286" i="27"/>
  <c r="T287" i="27"/>
  <c r="T290" i="27"/>
  <c r="X310" i="27"/>
  <c r="T328" i="27"/>
  <c r="T346" i="27"/>
  <c r="T347" i="27"/>
  <c r="X348" i="27"/>
  <c r="T349" i="27"/>
  <c r="T350" i="27"/>
  <c r="T351" i="27"/>
  <c r="T354" i="27"/>
  <c r="X374" i="27"/>
  <c r="T392" i="27"/>
  <c r="T410" i="27"/>
  <c r="T411" i="27"/>
  <c r="X412" i="27"/>
  <c r="T413" i="27"/>
  <c r="T414" i="27"/>
  <c r="T415" i="27"/>
  <c r="T418" i="27"/>
  <c r="X438" i="27"/>
  <c r="T456" i="27"/>
  <c r="T474" i="27"/>
  <c r="T475" i="27"/>
  <c r="X476" i="27"/>
  <c r="T477" i="27"/>
  <c r="T478" i="27"/>
  <c r="T479" i="27"/>
  <c r="T482" i="27"/>
  <c r="X29" i="26"/>
  <c r="T31" i="26"/>
  <c r="X33" i="26"/>
  <c r="T51" i="26"/>
  <c r="T54" i="26"/>
  <c r="X55" i="26"/>
  <c r="T58" i="26"/>
  <c r="X74" i="26"/>
  <c r="X93" i="26"/>
  <c r="T95" i="26"/>
  <c r="X97" i="26"/>
  <c r="T115" i="26"/>
  <c r="T118" i="26"/>
  <c r="X119" i="26"/>
  <c r="T122" i="26"/>
  <c r="X138" i="26"/>
  <c r="X157" i="26"/>
  <c r="T159" i="26"/>
  <c r="X161" i="26"/>
  <c r="T179" i="26"/>
  <c r="T182" i="26"/>
  <c r="X183" i="26"/>
  <c r="T186" i="26"/>
  <c r="X202" i="26"/>
  <c r="T234" i="26"/>
  <c r="T235" i="26"/>
  <c r="X240" i="26"/>
  <c r="X285" i="26"/>
  <c r="T288" i="26"/>
  <c r="T307" i="26"/>
  <c r="X309" i="26"/>
  <c r="T320" i="26"/>
  <c r="T336" i="26"/>
  <c r="T352" i="26"/>
  <c r="T368" i="26"/>
  <c r="T384" i="26"/>
  <c r="T414" i="26"/>
  <c r="T415" i="26"/>
  <c r="T418" i="26"/>
  <c r="T429" i="26"/>
  <c r="X431" i="26"/>
  <c r="X448" i="26"/>
  <c r="X469" i="26"/>
  <c r="T475" i="26"/>
  <c r="T485" i="26"/>
  <c r="T490" i="26"/>
  <c r="T6" i="25"/>
  <c r="T29" i="25"/>
  <c r="T45" i="25"/>
  <c r="T61" i="25"/>
  <c r="T77" i="25"/>
  <c r="T93" i="25"/>
  <c r="T109" i="25"/>
  <c r="X111" i="25"/>
  <c r="T117" i="25"/>
  <c r="T132" i="25"/>
  <c r="T135" i="25"/>
  <c r="X138" i="25"/>
  <c r="T219" i="25"/>
  <c r="X228" i="25"/>
  <c r="T230" i="25"/>
  <c r="X232" i="25"/>
  <c r="T234" i="25"/>
  <c r="T235" i="25"/>
  <c r="T239" i="25"/>
  <c r="S16" i="25"/>
  <c r="T54" i="24"/>
  <c r="X55" i="24"/>
  <c r="X74" i="24"/>
  <c r="T77" i="24"/>
  <c r="X93" i="24"/>
  <c r="X206" i="24"/>
  <c r="X209" i="24"/>
  <c r="X221" i="24"/>
  <c r="X251" i="24"/>
  <c r="X270" i="24"/>
  <c r="X273" i="24"/>
  <c r="X285" i="24"/>
  <c r="X315" i="24"/>
  <c r="T333" i="24"/>
  <c r="X456" i="24"/>
  <c r="T462" i="24"/>
  <c r="X464" i="24"/>
  <c r="T467" i="24"/>
  <c r="T470" i="24"/>
  <c r="T478" i="24"/>
  <c r="T481" i="24"/>
  <c r="X482" i="24"/>
  <c r="T12" i="23"/>
  <c r="X22" i="23"/>
  <c r="T47" i="23"/>
  <c r="T95" i="23"/>
  <c r="T136" i="23"/>
  <c r="X137" i="23"/>
  <c r="X141" i="23"/>
  <c r="X159" i="23"/>
  <c r="T162" i="23"/>
  <c r="X163" i="23"/>
  <c r="T166" i="23"/>
  <c r="X167" i="23"/>
  <c r="X182" i="23"/>
  <c r="X186" i="23"/>
  <c r="T188" i="23"/>
  <c r="T189" i="23"/>
  <c r="T192" i="23"/>
  <c r="X201" i="23"/>
  <c r="X205" i="23"/>
  <c r="T211" i="23"/>
  <c r="X212" i="23"/>
  <c r="T214" i="23"/>
  <c r="T215" i="23"/>
  <c r="X239" i="23"/>
  <c r="T242" i="23"/>
  <c r="X243" i="23"/>
  <c r="T246" i="23"/>
  <c r="X247" i="23"/>
  <c r="T250" i="23"/>
  <c r="X251" i="23"/>
  <c r="T254" i="23"/>
  <c r="X294" i="23"/>
  <c r="T296" i="23"/>
  <c r="X298" i="23"/>
  <c r="T300" i="23"/>
  <c r="T301" i="23"/>
  <c r="X305" i="23"/>
  <c r="X313" i="23"/>
  <c r="X321" i="23"/>
  <c r="T343" i="23"/>
  <c r="T347" i="23"/>
  <c r="T366" i="23"/>
  <c r="T371" i="23"/>
  <c r="T375" i="23"/>
  <c r="T396" i="23"/>
  <c r="X406" i="23"/>
  <c r="T408" i="23"/>
  <c r="T409" i="23"/>
  <c r="X414" i="23"/>
  <c r="T416" i="23"/>
  <c r="X418" i="23"/>
  <c r="T421" i="23"/>
  <c r="T427" i="23"/>
  <c r="T430" i="23"/>
  <c r="T435" i="23"/>
  <c r="X470" i="23"/>
  <c r="T472" i="23"/>
  <c r="T473" i="23"/>
  <c r="T480" i="23"/>
  <c r="T6" i="22"/>
  <c r="AK11" i="22"/>
  <c r="X24" i="22"/>
  <c r="X28" i="22"/>
  <c r="T31" i="22"/>
  <c r="X56" i="22"/>
  <c r="T58" i="22"/>
  <c r="X60" i="22"/>
  <c r="T62" i="22"/>
  <c r="T63" i="22"/>
  <c r="X67" i="22"/>
  <c r="T97" i="22"/>
  <c r="T101" i="22"/>
  <c r="T104" i="22"/>
  <c r="T105" i="22"/>
  <c r="T109" i="22"/>
  <c r="X137" i="22"/>
  <c r="T140" i="22"/>
  <c r="X141" i="22"/>
  <c r="T144" i="22"/>
  <c r="X145" i="22"/>
  <c r="T148" i="22"/>
  <c r="T152" i="22"/>
  <c r="X184" i="22"/>
  <c r="T186" i="22"/>
  <c r="X188" i="22"/>
  <c r="T190" i="22"/>
  <c r="T191" i="22"/>
  <c r="X195" i="22"/>
  <c r="T233" i="22"/>
  <c r="T237" i="22"/>
  <c r="X265" i="22"/>
  <c r="T268" i="22"/>
  <c r="X269" i="22"/>
  <c r="T272" i="22"/>
  <c r="X273" i="22"/>
  <c r="T276" i="22"/>
  <c r="X280" i="22"/>
  <c r="X284" i="22"/>
  <c r="T287" i="22"/>
  <c r="X312" i="22"/>
  <c r="T314" i="22"/>
  <c r="X316" i="22"/>
  <c r="T318" i="22"/>
  <c r="T319" i="22"/>
  <c r="X323" i="22"/>
  <c r="T353" i="22"/>
  <c r="X376" i="22"/>
  <c r="T379" i="22"/>
  <c r="X396" i="22"/>
  <c r="T398" i="22"/>
  <c r="T399" i="22"/>
  <c r="X403" i="22"/>
  <c r="T414" i="22"/>
  <c r="T434" i="22"/>
  <c r="X458" i="22"/>
  <c r="X477" i="22"/>
  <c r="T488" i="22"/>
  <c r="X489" i="22"/>
  <c r="T492" i="22"/>
  <c r="X493" i="22"/>
  <c r="T360" i="21"/>
  <c r="AL12" i="20"/>
  <c r="AB16" i="20"/>
  <c r="X21" i="20"/>
  <c r="T59" i="20"/>
  <c r="X60" i="20"/>
  <c r="T63" i="20"/>
  <c r="X64" i="20"/>
  <c r="T90" i="20"/>
  <c r="X99" i="20"/>
  <c r="T102" i="20"/>
  <c r="T106" i="20"/>
  <c r="T128" i="20"/>
  <c r="X142" i="20"/>
  <c r="T144" i="20"/>
  <c r="T145" i="20"/>
  <c r="T148" i="20"/>
  <c r="X149" i="20"/>
  <c r="T187" i="20"/>
  <c r="X188" i="20"/>
  <c r="T189" i="20"/>
  <c r="T191" i="20"/>
  <c r="X192" i="20"/>
  <c r="T218" i="20"/>
  <c r="X227" i="20"/>
  <c r="T230" i="20"/>
  <c r="T234" i="20"/>
  <c r="T256" i="20"/>
  <c r="X270" i="20"/>
  <c r="T272" i="20"/>
  <c r="T273" i="20"/>
  <c r="T276" i="20"/>
  <c r="T290" i="25"/>
  <c r="T291" i="25"/>
  <c r="T354" i="25"/>
  <c r="T355" i="25"/>
  <c r="T418" i="25"/>
  <c r="T419" i="25"/>
  <c r="T482" i="25"/>
  <c r="T483" i="25"/>
  <c r="S16" i="24"/>
  <c r="T117" i="24"/>
  <c r="T181" i="24"/>
  <c r="T245" i="24"/>
  <c r="T309" i="24"/>
  <c r="T344" i="24"/>
  <c r="T369" i="24"/>
  <c r="T391" i="24"/>
  <c r="T406" i="24"/>
  <c r="R16" i="20"/>
  <c r="T140" i="25"/>
  <c r="X141" i="25"/>
  <c r="T144" i="25"/>
  <c r="X164" i="25"/>
  <c r="X168" i="25"/>
  <c r="T170" i="25"/>
  <c r="T171" i="25"/>
  <c r="X215" i="25"/>
  <c r="T221" i="25"/>
  <c r="T223" i="25"/>
  <c r="T225" i="25"/>
  <c r="T242" i="25"/>
  <c r="T243" i="25"/>
  <c r="T244" i="25"/>
  <c r="X245" i="25"/>
  <c r="T263" i="25"/>
  <c r="X264" i="25"/>
  <c r="T267" i="25"/>
  <c r="X283" i="25"/>
  <c r="T306" i="25"/>
  <c r="T307" i="25"/>
  <c r="T308" i="25"/>
  <c r="X309" i="25"/>
  <c r="T327" i="25"/>
  <c r="X328" i="25"/>
  <c r="T331" i="25"/>
  <c r="X347" i="25"/>
  <c r="T353" i="25"/>
  <c r="T370" i="25"/>
  <c r="T371" i="25"/>
  <c r="T372" i="25"/>
  <c r="T391" i="25"/>
  <c r="X392" i="25"/>
  <c r="T395" i="25"/>
  <c r="X411" i="25"/>
  <c r="T417" i="25"/>
  <c r="T434" i="25"/>
  <c r="T435" i="25"/>
  <c r="T436" i="25"/>
  <c r="T455" i="25"/>
  <c r="X456" i="25"/>
  <c r="T459" i="25"/>
  <c r="X475" i="25"/>
  <c r="T481" i="25"/>
  <c r="T498" i="25"/>
  <c r="T499" i="25"/>
  <c r="T500" i="25"/>
  <c r="T7" i="24"/>
  <c r="T12" i="24"/>
  <c r="T21" i="24"/>
  <c r="T22" i="24"/>
  <c r="X23" i="24"/>
  <c r="T41" i="24"/>
  <c r="X42" i="24"/>
  <c r="T45" i="24"/>
  <c r="X61" i="24"/>
  <c r="T84" i="24"/>
  <c r="T85" i="24"/>
  <c r="T86" i="24"/>
  <c r="X87" i="24"/>
  <c r="T105" i="24"/>
  <c r="X106" i="24"/>
  <c r="T109" i="24"/>
  <c r="X110" i="24"/>
  <c r="X113" i="24"/>
  <c r="X125" i="24"/>
  <c r="T131" i="24"/>
  <c r="T133" i="24"/>
  <c r="T150" i="24"/>
  <c r="X151" i="24"/>
  <c r="T154" i="24"/>
  <c r="X155" i="24"/>
  <c r="T169" i="24"/>
  <c r="X170" i="24"/>
  <c r="T173" i="24"/>
  <c r="X174" i="24"/>
  <c r="X177" i="24"/>
  <c r="X189" i="24"/>
  <c r="T195" i="24"/>
  <c r="T197" i="24"/>
  <c r="T214" i="24"/>
  <c r="X215" i="24"/>
  <c r="T218" i="24"/>
  <c r="X219" i="24"/>
  <c r="T233" i="24"/>
  <c r="X234" i="24"/>
  <c r="T237" i="24"/>
  <c r="X238" i="24"/>
  <c r="X241" i="24"/>
  <c r="X253" i="24"/>
  <c r="T259" i="24"/>
  <c r="T261" i="24"/>
  <c r="T278" i="24"/>
  <c r="X279" i="24"/>
  <c r="T282" i="24"/>
  <c r="X283" i="24"/>
  <c r="T297" i="24"/>
  <c r="X298" i="24"/>
  <c r="T301" i="24"/>
  <c r="X302" i="24"/>
  <c r="X305" i="24"/>
  <c r="X317" i="24"/>
  <c r="T323" i="24"/>
  <c r="T325" i="24"/>
  <c r="T335" i="24"/>
  <c r="X336" i="24"/>
  <c r="T339" i="24"/>
  <c r="T343" i="24"/>
  <c r="X348" i="24"/>
  <c r="T351" i="24"/>
  <c r="X352" i="24"/>
  <c r="X364" i="24"/>
  <c r="T366" i="24"/>
  <c r="T367" i="24"/>
  <c r="X368" i="24"/>
  <c r="T378" i="24"/>
  <c r="T379" i="24"/>
  <c r="X380" i="24"/>
  <c r="T383" i="24"/>
  <c r="X384" i="24"/>
  <c r="X387" i="24"/>
  <c r="X395" i="24"/>
  <c r="X399" i="24"/>
  <c r="T400" i="24"/>
  <c r="X402" i="24"/>
  <c r="T405" i="24"/>
  <c r="X414" i="24"/>
  <c r="T417" i="24"/>
  <c r="T420" i="24"/>
  <c r="T428" i="24"/>
  <c r="T430" i="24"/>
  <c r="T432" i="24"/>
  <c r="T443" i="24"/>
  <c r="T446" i="24"/>
  <c r="X447" i="24"/>
  <c r="X450" i="24"/>
  <c r="X458" i="24"/>
  <c r="T471" i="24"/>
  <c r="T472" i="24"/>
  <c r="X473" i="24"/>
  <c r="T476" i="24"/>
  <c r="X488" i="24"/>
  <c r="T491" i="24"/>
  <c r="T494" i="24"/>
  <c r="X38" i="23"/>
  <c r="T63" i="23"/>
  <c r="T66" i="23"/>
  <c r="X67" i="23"/>
  <c r="T70" i="23"/>
  <c r="X71" i="23"/>
  <c r="X86" i="23"/>
  <c r="T89" i="23"/>
  <c r="T105" i="23"/>
  <c r="T107" i="23"/>
  <c r="X108" i="23"/>
  <c r="T110" i="23"/>
  <c r="T113" i="23"/>
  <c r="T115" i="23"/>
  <c r="X116" i="23"/>
  <c r="T126" i="23"/>
  <c r="T127" i="23"/>
  <c r="T130" i="23"/>
  <c r="X131" i="23"/>
  <c r="T134" i="23"/>
  <c r="X146" i="23"/>
  <c r="T149" i="23"/>
  <c r="T152" i="23"/>
  <c r="T194" i="23"/>
  <c r="X195" i="23"/>
  <c r="T198" i="23"/>
  <c r="X207" i="23"/>
  <c r="X218" i="23"/>
  <c r="T220" i="23"/>
  <c r="T221" i="23"/>
  <c r="X225" i="23"/>
  <c r="T230" i="23"/>
  <c r="X233" i="23"/>
  <c r="T265" i="23"/>
  <c r="T270" i="23"/>
  <c r="T271" i="23"/>
  <c r="T273" i="23"/>
  <c r="T275" i="23"/>
  <c r="T279" i="23"/>
  <c r="T281" i="23"/>
  <c r="T283" i="23"/>
  <c r="X327" i="23"/>
  <c r="T329" i="23"/>
  <c r="T330" i="23"/>
  <c r="X331" i="23"/>
  <c r="X334" i="23"/>
  <c r="X338" i="23"/>
  <c r="T341" i="23"/>
  <c r="X358" i="23"/>
  <c r="T360" i="23"/>
  <c r="T361" i="23"/>
  <c r="X382" i="23"/>
  <c r="T384" i="23"/>
  <c r="X386" i="23"/>
  <c r="T389" i="23"/>
  <c r="T395" i="23"/>
  <c r="T398" i="23"/>
  <c r="X446" i="23"/>
  <c r="T448" i="23"/>
  <c r="X450" i="23"/>
  <c r="T453" i="23"/>
  <c r="T459" i="23"/>
  <c r="T481" i="23"/>
  <c r="T483" i="23"/>
  <c r="T486" i="23"/>
  <c r="X495" i="23"/>
  <c r="T498" i="23"/>
  <c r="X499" i="23"/>
  <c r="AK15" i="22"/>
  <c r="T33" i="22"/>
  <c r="T35" i="22"/>
  <c r="T37" i="22"/>
  <c r="T40" i="22"/>
  <c r="T41" i="22"/>
  <c r="T45" i="22"/>
  <c r="X73" i="22"/>
  <c r="T76" i="22"/>
  <c r="T80" i="22"/>
  <c r="X81" i="22"/>
  <c r="T84" i="22"/>
  <c r="X88" i="22"/>
  <c r="X92" i="22"/>
  <c r="T95" i="22"/>
  <c r="X120" i="22"/>
  <c r="T122" i="22"/>
  <c r="X124" i="22"/>
  <c r="T126" i="22"/>
  <c r="T127" i="22"/>
  <c r="X131" i="22"/>
  <c r="T163" i="22"/>
  <c r="T169" i="22"/>
  <c r="T171" i="22"/>
  <c r="T173" i="22"/>
  <c r="T200" i="22"/>
  <c r="X201" i="22"/>
  <c r="T204" i="22"/>
  <c r="X205" i="22"/>
  <c r="T208" i="22"/>
  <c r="X209" i="22"/>
  <c r="T212" i="22"/>
  <c r="T216" i="22"/>
  <c r="X248" i="22"/>
  <c r="T250" i="22"/>
  <c r="X252" i="22"/>
  <c r="T254" i="22"/>
  <c r="T255" i="22"/>
  <c r="X259" i="22"/>
  <c r="T289" i="22"/>
  <c r="T291" i="22"/>
  <c r="T293" i="22"/>
  <c r="T296" i="22"/>
  <c r="T297" i="22"/>
  <c r="T301" i="22"/>
  <c r="X329" i="22"/>
  <c r="T332" i="22"/>
  <c r="X333" i="22"/>
  <c r="T336" i="22"/>
  <c r="X337" i="22"/>
  <c r="T340" i="22"/>
  <c r="X344" i="22"/>
  <c r="X348" i="22"/>
  <c r="T351" i="22"/>
  <c r="T359" i="22"/>
  <c r="T361" i="22"/>
  <c r="T363" i="22"/>
  <c r="X364" i="22"/>
  <c r="T366" i="22"/>
  <c r="T367" i="22"/>
  <c r="X382" i="22"/>
  <c r="T385" i="22"/>
  <c r="X413" i="22"/>
  <c r="X429" i="22"/>
  <c r="X445" i="22"/>
  <c r="X460" i="22"/>
  <c r="T463" i="22"/>
  <c r="T466" i="22"/>
  <c r="T478" i="22"/>
  <c r="T480" i="22"/>
  <c r="T496" i="22"/>
  <c r="T498" i="22"/>
  <c r="T62" i="21"/>
  <c r="T78" i="21"/>
  <c r="T94" i="21"/>
  <c r="T106" i="21"/>
  <c r="T190" i="21"/>
  <c r="T278" i="21"/>
  <c r="T462" i="21"/>
  <c r="X472" i="21"/>
  <c r="X476" i="21"/>
  <c r="T487" i="21"/>
  <c r="T490" i="21"/>
  <c r="X491" i="21"/>
  <c r="AK15" i="20"/>
  <c r="T34" i="20"/>
  <c r="X35" i="20"/>
  <c r="T38" i="20"/>
  <c r="T42" i="20"/>
  <c r="T64" i="20"/>
  <c r="X78" i="20"/>
  <c r="T80" i="20"/>
  <c r="T81" i="20"/>
  <c r="T84" i="20"/>
  <c r="X85" i="20"/>
  <c r="T125" i="20"/>
  <c r="T192" i="20"/>
  <c r="T208" i="20"/>
  <c r="T253" i="20"/>
  <c r="T163" i="25"/>
  <c r="T164" i="25"/>
  <c r="T187" i="25"/>
  <c r="X188" i="25"/>
  <c r="X192" i="25"/>
  <c r="T195" i="25"/>
  <c r="T211" i="25"/>
  <c r="X212" i="25"/>
  <c r="T214" i="25"/>
  <c r="T215" i="25"/>
  <c r="X235" i="25"/>
  <c r="T258" i="25"/>
  <c r="T259" i="25"/>
  <c r="T260" i="25"/>
  <c r="X261" i="25"/>
  <c r="T279" i="25"/>
  <c r="X280" i="25"/>
  <c r="T283" i="25"/>
  <c r="X299" i="25"/>
  <c r="T305" i="25"/>
  <c r="T322" i="25"/>
  <c r="T323" i="25"/>
  <c r="T324" i="25"/>
  <c r="T343" i="25"/>
  <c r="X344" i="25"/>
  <c r="T347" i="25"/>
  <c r="X363" i="25"/>
  <c r="T369" i="25"/>
  <c r="T386" i="25"/>
  <c r="T387" i="25"/>
  <c r="T388" i="25"/>
  <c r="T407" i="25"/>
  <c r="X408" i="25"/>
  <c r="T411" i="25"/>
  <c r="X427" i="25"/>
  <c r="T433" i="25"/>
  <c r="T450" i="25"/>
  <c r="T451" i="25"/>
  <c r="T452" i="25"/>
  <c r="T471" i="25"/>
  <c r="X472" i="25"/>
  <c r="T475" i="25"/>
  <c r="X491" i="25"/>
  <c r="T497" i="25"/>
  <c r="AL6" i="24"/>
  <c r="AL11" i="24"/>
  <c r="T36" i="24"/>
  <c r="T37" i="24"/>
  <c r="T38" i="24"/>
  <c r="X39" i="24"/>
  <c r="T57" i="24"/>
  <c r="X58" i="24"/>
  <c r="T61" i="24"/>
  <c r="X77" i="24"/>
  <c r="T101" i="24"/>
  <c r="T102" i="24"/>
  <c r="X103" i="24"/>
  <c r="T106" i="24"/>
  <c r="X107" i="24"/>
  <c r="T121" i="24"/>
  <c r="X122" i="24"/>
  <c r="T125" i="24"/>
  <c r="X126" i="24"/>
  <c r="X129" i="24"/>
  <c r="X141" i="24"/>
  <c r="T147" i="24"/>
  <c r="T149" i="24"/>
  <c r="T166" i="24"/>
  <c r="X167" i="24"/>
  <c r="T170" i="24"/>
  <c r="X171" i="24"/>
  <c r="T185" i="24"/>
  <c r="X186" i="24"/>
  <c r="T189" i="24"/>
  <c r="X190" i="24"/>
  <c r="X193" i="24"/>
  <c r="X205" i="24"/>
  <c r="T211" i="24"/>
  <c r="T213" i="24"/>
  <c r="T230" i="24"/>
  <c r="X231" i="24"/>
  <c r="T234" i="24"/>
  <c r="X235" i="24"/>
  <c r="T249" i="24"/>
  <c r="X250" i="24"/>
  <c r="T253" i="24"/>
  <c r="X254" i="24"/>
  <c r="X257" i="24"/>
  <c r="X269" i="24"/>
  <c r="T275" i="24"/>
  <c r="T277" i="24"/>
  <c r="T294" i="24"/>
  <c r="X295" i="24"/>
  <c r="T298" i="24"/>
  <c r="X299" i="24"/>
  <c r="T313" i="24"/>
  <c r="X314" i="24"/>
  <c r="T317" i="24"/>
  <c r="X318" i="24"/>
  <c r="X321" i="24"/>
  <c r="T332" i="24"/>
  <c r="X333" i="24"/>
  <c r="T336" i="24"/>
  <c r="T348" i="24"/>
  <c r="X361" i="24"/>
  <c r="T364" i="24"/>
  <c r="T376" i="24"/>
  <c r="X377" i="24"/>
  <c r="X392" i="24"/>
  <c r="T394" i="24"/>
  <c r="T395" i="24"/>
  <c r="X396" i="24"/>
  <c r="T410" i="24"/>
  <c r="X411" i="24"/>
  <c r="T414" i="24"/>
  <c r="X415" i="24"/>
  <c r="X418" i="24"/>
  <c r="X426" i="24"/>
  <c r="T429" i="24"/>
  <c r="T437" i="24"/>
  <c r="T440" i="24"/>
  <c r="T442" i="24"/>
  <c r="X444" i="24"/>
  <c r="T454" i="24"/>
  <c r="X455" i="24"/>
  <c r="T458" i="24"/>
  <c r="T484" i="24"/>
  <c r="X485" i="24"/>
  <c r="X6" i="23"/>
  <c r="AL6" i="23"/>
  <c r="X8" i="23"/>
  <c r="AL8" i="23"/>
  <c r="X11" i="23"/>
  <c r="AL11" i="23"/>
  <c r="X13" i="23"/>
  <c r="AL13" i="23"/>
  <c r="T21" i="23"/>
  <c r="T24" i="23"/>
  <c r="T27" i="23"/>
  <c r="X28" i="23"/>
  <c r="T31" i="23"/>
  <c r="T34" i="23"/>
  <c r="X35" i="23"/>
  <c r="T38" i="23"/>
  <c r="X50" i="23"/>
  <c r="T52" i="23"/>
  <c r="T53" i="23"/>
  <c r="T56" i="23"/>
  <c r="X57" i="23"/>
  <c r="X61" i="23"/>
  <c r="T62" i="23"/>
  <c r="T67" i="23"/>
  <c r="X68" i="23"/>
  <c r="T81" i="23"/>
  <c r="T82" i="23"/>
  <c r="T86" i="23"/>
  <c r="X98" i="23"/>
  <c r="T101" i="23"/>
  <c r="T104" i="23"/>
  <c r="X121" i="23"/>
  <c r="X125" i="23"/>
  <c r="T137" i="23"/>
  <c r="T145" i="23"/>
  <c r="T156" i="23"/>
  <c r="T168" i="23"/>
  <c r="X170" i="23"/>
  <c r="T172" i="23"/>
  <c r="T173" i="23"/>
  <c r="T176" i="23"/>
  <c r="X215" i="23"/>
  <c r="T216" i="23"/>
  <c r="T218" i="23"/>
  <c r="X219" i="23"/>
  <c r="X222" i="23"/>
  <c r="X226" i="23"/>
  <c r="T229" i="23"/>
  <c r="X254" i="23"/>
  <c r="T256" i="23"/>
  <c r="X258" i="23"/>
  <c r="T260" i="23"/>
  <c r="T261" i="23"/>
  <c r="X265" i="23"/>
  <c r="T305" i="23"/>
  <c r="T311" i="23"/>
  <c r="T321" i="23"/>
  <c r="T323" i="23"/>
  <c r="T326" i="23"/>
  <c r="T327" i="23"/>
  <c r="T346" i="23"/>
  <c r="X347" i="23"/>
  <c r="T350" i="23"/>
  <c r="X351" i="23"/>
  <c r="T354" i="23"/>
  <c r="X355" i="23"/>
  <c r="T358" i="23"/>
  <c r="T378" i="23"/>
  <c r="X379" i="23"/>
  <c r="T382" i="23"/>
  <c r="X409" i="23"/>
  <c r="X431" i="23"/>
  <c r="T434" i="23"/>
  <c r="X435" i="23"/>
  <c r="T438" i="23"/>
  <c r="X439" i="23"/>
  <c r="T442" i="23"/>
  <c r="X443" i="23"/>
  <c r="T446" i="23"/>
  <c r="X473" i="23"/>
  <c r="T491" i="23"/>
  <c r="AJ6" i="22"/>
  <c r="T9" i="22"/>
  <c r="T12" i="22"/>
  <c r="T22" i="22"/>
  <c r="T23" i="22"/>
  <c r="X27" i="22"/>
  <c r="X31" i="22"/>
  <c r="T32" i="22"/>
  <c r="X35" i="22"/>
  <c r="T67" i="22"/>
  <c r="T73" i="22"/>
  <c r="T77" i="22"/>
  <c r="X113" i="22"/>
  <c r="T116" i="22"/>
  <c r="T120" i="22"/>
  <c r="X152" i="22"/>
  <c r="T154" i="22"/>
  <c r="X156" i="22"/>
  <c r="T158" i="22"/>
  <c r="T159" i="22"/>
  <c r="X163" i="22"/>
  <c r="X167" i="22"/>
  <c r="T195" i="22"/>
  <c r="T201" i="22"/>
  <c r="T205" i="22"/>
  <c r="X233" i="22"/>
  <c r="T236" i="22"/>
  <c r="X237" i="22"/>
  <c r="T240" i="22"/>
  <c r="X241" i="22"/>
  <c r="T244" i="22"/>
  <c r="T248" i="22"/>
  <c r="X272" i="22"/>
  <c r="T274" i="22"/>
  <c r="X276" i="22"/>
  <c r="T278" i="22"/>
  <c r="T279" i="22"/>
  <c r="X283" i="22"/>
  <c r="X287" i="22"/>
  <c r="T288" i="22"/>
  <c r="X291" i="22"/>
  <c r="T323" i="22"/>
  <c r="T329" i="22"/>
  <c r="T333" i="22"/>
  <c r="T356" i="22"/>
  <c r="T358" i="22"/>
  <c r="X379" i="22"/>
  <c r="T382" i="22"/>
  <c r="T403" i="22"/>
  <c r="X410" i="22"/>
  <c r="T411" i="22"/>
  <c r="T417" i="22"/>
  <c r="T419" i="22"/>
  <c r="T420" i="22"/>
  <c r="T421" i="22"/>
  <c r="X422" i="22"/>
  <c r="X426" i="22"/>
  <c r="T427" i="22"/>
  <c r="T433" i="22"/>
  <c r="T435" i="22"/>
  <c r="T436" i="22"/>
  <c r="T437" i="22"/>
  <c r="X438" i="22"/>
  <c r="X442" i="22"/>
  <c r="T443" i="22"/>
  <c r="T456" i="22"/>
  <c r="X457" i="22"/>
  <c r="T460" i="22"/>
  <c r="X461" i="22"/>
  <c r="X476" i="22"/>
  <c r="T479" i="22"/>
  <c r="T495" i="22"/>
  <c r="T21" i="20"/>
  <c r="T27" i="20"/>
  <c r="X28" i="20"/>
  <c r="T29" i="20"/>
  <c r="T31" i="20"/>
  <c r="X32" i="20"/>
  <c r="X67" i="20"/>
  <c r="T70" i="20"/>
  <c r="T74" i="20"/>
  <c r="T96" i="20"/>
  <c r="X110" i="20"/>
  <c r="T112" i="20"/>
  <c r="T113" i="20"/>
  <c r="T116" i="20"/>
  <c r="X117" i="20"/>
  <c r="T155" i="20"/>
  <c r="X156" i="20"/>
  <c r="T157" i="20"/>
  <c r="T159" i="20"/>
  <c r="X160" i="20"/>
  <c r="X195" i="20"/>
  <c r="T198" i="20"/>
  <c r="T202" i="20"/>
  <c r="T224" i="20"/>
  <c r="X238" i="20"/>
  <c r="T240" i="20"/>
  <c r="T241" i="20"/>
  <c r="T244" i="20"/>
  <c r="X245" i="20"/>
  <c r="T283" i="20"/>
  <c r="X284" i="20"/>
  <c r="T285" i="20"/>
  <c r="T287" i="20"/>
  <c r="X288" i="20"/>
  <c r="X323" i="20"/>
  <c r="T326" i="20"/>
  <c r="T330" i="20"/>
  <c r="T352" i="20"/>
  <c r="X366" i="20"/>
  <c r="T368" i="20"/>
  <c r="T369" i="20"/>
  <c r="T372" i="20"/>
  <c r="X373" i="20"/>
  <c r="T411" i="20"/>
  <c r="X412" i="20"/>
  <c r="T413" i="20"/>
  <c r="T415" i="20"/>
  <c r="X416" i="20"/>
  <c r="X451" i="20"/>
  <c r="T454" i="20"/>
  <c r="T458" i="20"/>
  <c r="T476" i="20"/>
  <c r="T480" i="20"/>
  <c r="T492" i="20"/>
  <c r="X494" i="20"/>
  <c r="T496" i="20"/>
  <c r="T497" i="20"/>
  <c r="T500" i="20"/>
  <c r="X6" i="19"/>
  <c r="AJ6" i="19"/>
  <c r="AK12" i="19"/>
  <c r="X13" i="19"/>
  <c r="AJ13" i="19"/>
  <c r="AL15" i="19"/>
  <c r="X21" i="19"/>
  <c r="T24" i="19"/>
  <c r="X32" i="19"/>
  <c r="T35" i="19"/>
  <c r="X51" i="19"/>
  <c r="T54" i="19"/>
  <c r="X55" i="19"/>
  <c r="T57" i="19"/>
  <c r="T58" i="19"/>
  <c r="T60" i="19"/>
  <c r="X63" i="19"/>
  <c r="T66" i="19"/>
  <c r="T76" i="19"/>
  <c r="X79" i="19"/>
  <c r="T82" i="19"/>
  <c r="T92" i="19"/>
  <c r="X95" i="19"/>
  <c r="T98" i="19"/>
  <c r="T102" i="19"/>
  <c r="X103" i="19"/>
  <c r="T114" i="19"/>
  <c r="T118" i="19"/>
  <c r="X119" i="19"/>
  <c r="T122" i="19"/>
  <c r="T126" i="19"/>
  <c r="X127" i="19"/>
  <c r="T153" i="19"/>
  <c r="X154" i="19"/>
  <c r="T157" i="19"/>
  <c r="X158" i="19"/>
  <c r="T161" i="19"/>
  <c r="X162" i="19"/>
  <c r="T165" i="19"/>
  <c r="X166" i="19"/>
  <c r="X169" i="19"/>
  <c r="T172" i="19"/>
  <c r="X173" i="19"/>
  <c r="T176" i="19"/>
  <c r="X193" i="19"/>
  <c r="X197" i="19"/>
  <c r="T199" i="19"/>
  <c r="T200" i="19"/>
  <c r="T203" i="19"/>
  <c r="X204" i="19"/>
  <c r="T209" i="19"/>
  <c r="T211" i="19"/>
  <c r="X212" i="19"/>
  <c r="T242" i="19"/>
  <c r="T244" i="19"/>
  <c r="T246" i="19"/>
  <c r="X247" i="19"/>
  <c r="T250" i="19"/>
  <c r="T254" i="19"/>
  <c r="X255" i="19"/>
  <c r="X282" i="19"/>
  <c r="T285" i="19"/>
  <c r="X286" i="19"/>
  <c r="T289" i="19"/>
  <c r="X290" i="19"/>
  <c r="T293" i="19"/>
  <c r="X294" i="19"/>
  <c r="X297" i="19"/>
  <c r="X301" i="19"/>
  <c r="T304" i="19"/>
  <c r="X321" i="19"/>
  <c r="X325" i="19"/>
  <c r="T327" i="19"/>
  <c r="T328" i="19"/>
  <c r="T331" i="19"/>
  <c r="X332" i="19"/>
  <c r="T337" i="19"/>
  <c r="T339" i="19"/>
  <c r="X340" i="19"/>
  <c r="T370" i="19"/>
  <c r="T372" i="19"/>
  <c r="T374" i="19"/>
  <c r="X375" i="19"/>
  <c r="T377" i="19"/>
  <c r="T378" i="19"/>
  <c r="T382" i="19"/>
  <c r="X383" i="19"/>
  <c r="X410" i="19"/>
  <c r="T413" i="19"/>
  <c r="X414" i="19"/>
  <c r="T417" i="19"/>
  <c r="X418" i="19"/>
  <c r="T421" i="19"/>
  <c r="X422" i="19"/>
  <c r="X425" i="19"/>
  <c r="X429" i="19"/>
  <c r="T432" i="19"/>
  <c r="X449" i="19"/>
  <c r="X453" i="19"/>
  <c r="X457" i="19"/>
  <c r="X461" i="19"/>
  <c r="T463" i="19"/>
  <c r="T464" i="19"/>
  <c r="T467" i="19"/>
  <c r="X468" i="19"/>
  <c r="T500" i="19"/>
  <c r="AL6" i="18"/>
  <c r="AL13" i="18"/>
  <c r="AB16" i="18"/>
  <c r="T38" i="18"/>
  <c r="T44" i="18"/>
  <c r="T46" i="18"/>
  <c r="T48" i="18"/>
  <c r="X49" i="18"/>
  <c r="T75" i="18"/>
  <c r="T83" i="18"/>
  <c r="X84" i="18"/>
  <c r="T87" i="18"/>
  <c r="X88" i="18"/>
  <c r="T91" i="18"/>
  <c r="T113" i="18"/>
  <c r="X123" i="18"/>
  <c r="X127" i="18"/>
  <c r="T129" i="18"/>
  <c r="T130" i="18"/>
  <c r="T133" i="18"/>
  <c r="X134" i="18"/>
  <c r="T166" i="18"/>
  <c r="T172" i="18"/>
  <c r="T174" i="18"/>
  <c r="T176" i="18"/>
  <c r="X177" i="18"/>
  <c r="T203" i="18"/>
  <c r="T211" i="18"/>
  <c r="X212" i="18"/>
  <c r="T215" i="18"/>
  <c r="X216" i="18"/>
  <c r="T219" i="18"/>
  <c r="X251" i="18"/>
  <c r="X255" i="18"/>
  <c r="T257" i="18"/>
  <c r="T258" i="18"/>
  <c r="T261" i="18"/>
  <c r="X262" i="18"/>
  <c r="X277" i="20"/>
  <c r="T315" i="20"/>
  <c r="X316" i="20"/>
  <c r="T317" i="20"/>
  <c r="T319" i="20"/>
  <c r="X320" i="20"/>
  <c r="T346" i="20"/>
  <c r="T354" i="20"/>
  <c r="X355" i="20"/>
  <c r="T358" i="20"/>
  <c r="T362" i="20"/>
  <c r="T384" i="20"/>
  <c r="X398" i="20"/>
  <c r="T400" i="20"/>
  <c r="T401" i="20"/>
  <c r="T404" i="20"/>
  <c r="X405" i="20"/>
  <c r="T437" i="20"/>
  <c r="T443" i="20"/>
  <c r="X444" i="20"/>
  <c r="T445" i="20"/>
  <c r="T447" i="20"/>
  <c r="X448" i="20"/>
  <c r="T474" i="20"/>
  <c r="T482" i="20"/>
  <c r="X483" i="20"/>
  <c r="T486" i="20"/>
  <c r="T490" i="20"/>
  <c r="R16" i="19"/>
  <c r="T9" i="19"/>
  <c r="T12" i="19"/>
  <c r="X48" i="19"/>
  <c r="T50" i="19"/>
  <c r="X56" i="19"/>
  <c r="T59" i="19"/>
  <c r="X72" i="19"/>
  <c r="T75" i="19"/>
  <c r="X88" i="19"/>
  <c r="T91" i="19"/>
  <c r="T107" i="19"/>
  <c r="X108" i="19"/>
  <c r="X112" i="19"/>
  <c r="T113" i="19"/>
  <c r="T115" i="19"/>
  <c r="X116" i="19"/>
  <c r="T146" i="19"/>
  <c r="T150" i="19"/>
  <c r="X151" i="19"/>
  <c r="T154" i="19"/>
  <c r="T158" i="19"/>
  <c r="X159" i="19"/>
  <c r="T185" i="19"/>
  <c r="X186" i="19"/>
  <c r="T189" i="19"/>
  <c r="X190" i="19"/>
  <c r="T193" i="19"/>
  <c r="X194" i="19"/>
  <c r="T197" i="19"/>
  <c r="X198" i="19"/>
  <c r="X201" i="19"/>
  <c r="X205" i="19"/>
  <c r="T208" i="19"/>
  <c r="X225" i="19"/>
  <c r="X229" i="19"/>
  <c r="T231" i="19"/>
  <c r="T232" i="19"/>
  <c r="T235" i="19"/>
  <c r="X236" i="19"/>
  <c r="T241" i="19"/>
  <c r="T243" i="19"/>
  <c r="X244" i="19"/>
  <c r="T274" i="19"/>
  <c r="T276" i="19"/>
  <c r="T278" i="19"/>
  <c r="X279" i="19"/>
  <c r="T281" i="19"/>
  <c r="T282" i="19"/>
  <c r="T286" i="19"/>
  <c r="X287" i="19"/>
  <c r="X314" i="19"/>
  <c r="T317" i="19"/>
  <c r="X318" i="19"/>
  <c r="T321" i="19"/>
  <c r="X322" i="19"/>
  <c r="T325" i="19"/>
  <c r="X326" i="19"/>
  <c r="X329" i="19"/>
  <c r="X333" i="19"/>
  <c r="T336" i="19"/>
  <c r="X353" i="19"/>
  <c r="X357" i="19"/>
  <c r="T359" i="19"/>
  <c r="T360" i="19"/>
  <c r="T363" i="19"/>
  <c r="X364" i="19"/>
  <c r="T369" i="19"/>
  <c r="T371" i="19"/>
  <c r="X372" i="19"/>
  <c r="T402" i="19"/>
  <c r="T404" i="19"/>
  <c r="T406" i="19"/>
  <c r="X407" i="19"/>
  <c r="T409" i="19"/>
  <c r="T410" i="19"/>
  <c r="T414" i="19"/>
  <c r="X415" i="19"/>
  <c r="X442" i="19"/>
  <c r="T445" i="19"/>
  <c r="X446" i="19"/>
  <c r="T449" i="19"/>
  <c r="X450" i="19"/>
  <c r="T453" i="19"/>
  <c r="X454" i="19"/>
  <c r="T457" i="19"/>
  <c r="T479" i="19"/>
  <c r="X489" i="19"/>
  <c r="X493" i="19"/>
  <c r="T495" i="19"/>
  <c r="T496" i="19"/>
  <c r="T499" i="19"/>
  <c r="X500" i="19"/>
  <c r="X27" i="18"/>
  <c r="X31" i="18"/>
  <c r="T33" i="18"/>
  <c r="T34" i="18"/>
  <c r="T37" i="18"/>
  <c r="X38" i="18"/>
  <c r="T70" i="18"/>
  <c r="T76" i="18"/>
  <c r="T78" i="18"/>
  <c r="T80" i="18"/>
  <c r="X81" i="18"/>
  <c r="T107" i="18"/>
  <c r="T115" i="18"/>
  <c r="X116" i="18"/>
  <c r="T119" i="18"/>
  <c r="X120" i="18"/>
  <c r="T123" i="18"/>
  <c r="X155" i="18"/>
  <c r="X159" i="18"/>
  <c r="T161" i="18"/>
  <c r="T162" i="18"/>
  <c r="T165" i="18"/>
  <c r="X166" i="18"/>
  <c r="T198" i="18"/>
  <c r="T204" i="18"/>
  <c r="T206" i="18"/>
  <c r="T208" i="18"/>
  <c r="X209" i="18"/>
  <c r="T235" i="18"/>
  <c r="T243" i="18"/>
  <c r="T247" i="18"/>
  <c r="X248" i="18"/>
  <c r="T251" i="18"/>
  <c r="X283" i="18"/>
  <c r="X287" i="18"/>
  <c r="T289" i="18"/>
  <c r="T290" i="18"/>
  <c r="T29" i="17"/>
  <c r="T309" i="17"/>
  <c r="T320" i="20"/>
  <c r="T336" i="20"/>
  <c r="T381" i="20"/>
  <c r="T448" i="20"/>
  <c r="T464" i="20"/>
  <c r="T6" i="19"/>
  <c r="T26" i="19"/>
  <c r="T36" i="19"/>
  <c r="T67" i="19"/>
  <c r="T83" i="19"/>
  <c r="T167" i="19"/>
  <c r="T177" i="19"/>
  <c r="T212" i="19"/>
  <c r="T295" i="19"/>
  <c r="T305" i="19"/>
  <c r="T340" i="19"/>
  <c r="T345" i="19"/>
  <c r="T423" i="19"/>
  <c r="T433" i="19"/>
  <c r="T468" i="19"/>
  <c r="T476" i="19"/>
  <c r="AK8" i="18"/>
  <c r="T81" i="18"/>
  <c r="T97" i="18"/>
  <c r="T134" i="18"/>
  <c r="T142" i="18"/>
  <c r="T225" i="18"/>
  <c r="T262" i="18"/>
  <c r="T270" i="18"/>
  <c r="T293" i="18"/>
  <c r="X294" i="18"/>
  <c r="T326" i="18"/>
  <c r="T332" i="18"/>
  <c r="T334" i="18"/>
  <c r="X337" i="18"/>
  <c r="T363" i="18"/>
  <c r="T371" i="18"/>
  <c r="T375" i="18"/>
  <c r="X376" i="18"/>
  <c r="T379" i="18"/>
  <c r="X411" i="18"/>
  <c r="X415" i="18"/>
  <c r="T416" i="18"/>
  <c r="T417" i="18"/>
  <c r="T418" i="18"/>
  <c r="T421" i="18"/>
  <c r="X422" i="18"/>
  <c r="T460" i="18"/>
  <c r="T462" i="18"/>
  <c r="X465" i="18"/>
  <c r="T491" i="18"/>
  <c r="T499" i="18"/>
  <c r="T21" i="17"/>
  <c r="T43" i="17"/>
  <c r="X53" i="17"/>
  <c r="X57" i="17"/>
  <c r="T58" i="17"/>
  <c r="T59" i="17"/>
  <c r="T60" i="17"/>
  <c r="T63" i="17"/>
  <c r="X64" i="17"/>
  <c r="T102" i="17"/>
  <c r="T104" i="17"/>
  <c r="X107" i="17"/>
  <c r="T133" i="17"/>
  <c r="X142" i="17"/>
  <c r="T145" i="17"/>
  <c r="X146" i="17"/>
  <c r="T149" i="17"/>
  <c r="X181" i="17"/>
  <c r="X185" i="17"/>
  <c r="T188" i="17"/>
  <c r="T191" i="17"/>
  <c r="X192" i="17"/>
  <c r="T195" i="17"/>
  <c r="T205" i="17"/>
  <c r="X215" i="17"/>
  <c r="T217" i="17"/>
  <c r="X219" i="17"/>
  <c r="T221" i="17"/>
  <c r="T222" i="17"/>
  <c r="T229" i="17"/>
  <c r="T249" i="17"/>
  <c r="T250" i="17"/>
  <c r="X259" i="17"/>
  <c r="T265" i="17"/>
  <c r="T270" i="17"/>
  <c r="T275" i="17"/>
  <c r="T276" i="17"/>
  <c r="T279" i="17"/>
  <c r="X288" i="17"/>
  <c r="X300" i="17"/>
  <c r="X329" i="17"/>
  <c r="T332" i="17"/>
  <c r="X346" i="17"/>
  <c r="T349" i="17"/>
  <c r="X350" i="17"/>
  <c r="X358" i="17"/>
  <c r="T359" i="17"/>
  <c r="T361" i="17"/>
  <c r="T378" i="17"/>
  <c r="X379" i="17"/>
  <c r="X387" i="17"/>
  <c r="T390" i="17"/>
  <c r="T398" i="17"/>
  <c r="T401" i="17"/>
  <c r="T403" i="17"/>
  <c r="T404" i="17"/>
  <c r="T407" i="17"/>
  <c r="X408" i="17"/>
  <c r="X416" i="17"/>
  <c r="X420" i="17"/>
  <c r="X428" i="17"/>
  <c r="T429" i="17"/>
  <c r="X434" i="17"/>
  <c r="X437" i="17"/>
  <c r="X445" i="17"/>
  <c r="T448" i="17"/>
  <c r="X449" i="17"/>
  <c r="X457" i="17"/>
  <c r="T460" i="17"/>
  <c r="X474" i="17"/>
  <c r="T477" i="17"/>
  <c r="X478" i="17"/>
  <c r="X486" i="17"/>
  <c r="T487" i="17"/>
  <c r="T489" i="17"/>
  <c r="AJ12" i="16"/>
  <c r="T21" i="16"/>
  <c r="T22" i="16"/>
  <c r="T25" i="16"/>
  <c r="X26" i="16"/>
  <c r="T33" i="16"/>
  <c r="X34" i="16"/>
  <c r="X38" i="16"/>
  <c r="X46" i="16"/>
  <c r="X52" i="16"/>
  <c r="X55" i="16"/>
  <c r="X63" i="16"/>
  <c r="T66" i="16"/>
  <c r="X67" i="16"/>
  <c r="X75" i="16"/>
  <c r="T78" i="16"/>
  <c r="X92" i="16"/>
  <c r="T95" i="16"/>
  <c r="X96" i="16"/>
  <c r="T103" i="16"/>
  <c r="X104" i="16"/>
  <c r="T107" i="16"/>
  <c r="T124" i="16"/>
  <c r="X125" i="16"/>
  <c r="T132" i="16"/>
  <c r="X133" i="16"/>
  <c r="T136" i="16"/>
  <c r="T144" i="16"/>
  <c r="T147" i="16"/>
  <c r="T149" i="16"/>
  <c r="T150" i="16"/>
  <c r="T153" i="16"/>
  <c r="X154" i="16"/>
  <c r="T161" i="16"/>
  <c r="X162" i="16"/>
  <c r="X166" i="16"/>
  <c r="X174" i="16"/>
  <c r="X180" i="16"/>
  <c r="X183" i="16"/>
  <c r="X191" i="16"/>
  <c r="T194" i="16"/>
  <c r="X195" i="16"/>
  <c r="X203" i="16"/>
  <c r="T206" i="16"/>
  <c r="X220" i="16"/>
  <c r="T223" i="16"/>
  <c r="X224" i="16"/>
  <c r="T231" i="16"/>
  <c r="X232" i="16"/>
  <c r="T235" i="16"/>
  <c r="T252" i="16"/>
  <c r="X253" i="16"/>
  <c r="T260" i="16"/>
  <c r="X261" i="16"/>
  <c r="T264" i="16"/>
  <c r="T272" i="16"/>
  <c r="T353" i="18"/>
  <c r="T360" i="18"/>
  <c r="T376" i="18"/>
  <c r="T390" i="18"/>
  <c r="T398" i="18"/>
  <c r="T465" i="18"/>
  <c r="T480" i="18"/>
  <c r="T481" i="18"/>
  <c r="T7" i="17"/>
  <c r="T9" i="17"/>
  <c r="T12" i="17"/>
  <c r="T40" i="17"/>
  <c r="X43" i="17"/>
  <c r="T107" i="17"/>
  <c r="T123" i="17"/>
  <c r="X128" i="17"/>
  <c r="T160" i="17"/>
  <c r="T168" i="17"/>
  <c r="T202" i="17"/>
  <c r="X236" i="17"/>
  <c r="T313" i="17"/>
  <c r="X315" i="17"/>
  <c r="T322" i="17"/>
  <c r="X323" i="17"/>
  <c r="T326" i="17"/>
  <c r="T334" i="17"/>
  <c r="T337" i="17"/>
  <c r="T339" i="17"/>
  <c r="T340" i="17"/>
  <c r="X344" i="17"/>
  <c r="X356" i="17"/>
  <c r="T365" i="17"/>
  <c r="T394" i="17"/>
  <c r="X414" i="17"/>
  <c r="T423" i="17"/>
  <c r="T442" i="17"/>
  <c r="X443" i="17"/>
  <c r="T450" i="17"/>
  <c r="X451" i="17"/>
  <c r="T454" i="17"/>
  <c r="T462" i="17"/>
  <c r="T465" i="17"/>
  <c r="T467" i="17"/>
  <c r="X484" i="17"/>
  <c r="T493" i="17"/>
  <c r="T7" i="16"/>
  <c r="T8" i="16"/>
  <c r="T9" i="16"/>
  <c r="T11" i="16"/>
  <c r="X28" i="16"/>
  <c r="T31" i="16"/>
  <c r="X32" i="16"/>
  <c r="T39" i="16"/>
  <c r="X40" i="16"/>
  <c r="T41" i="16"/>
  <c r="T43" i="16"/>
  <c r="T60" i="16"/>
  <c r="X61" i="16"/>
  <c r="T68" i="16"/>
  <c r="X69" i="16"/>
  <c r="T72" i="16"/>
  <c r="T80" i="16"/>
  <c r="T83" i="16"/>
  <c r="T85" i="16"/>
  <c r="T86" i="16"/>
  <c r="T89" i="16"/>
  <c r="X90" i="16"/>
  <c r="T97" i="16"/>
  <c r="X98" i="16"/>
  <c r="X102" i="16"/>
  <c r="X110" i="16"/>
  <c r="T111" i="16"/>
  <c r="X116" i="16"/>
  <c r="X119" i="16"/>
  <c r="X127" i="16"/>
  <c r="T130" i="16"/>
  <c r="X131" i="16"/>
  <c r="X139" i="16"/>
  <c r="T140" i="16"/>
  <c r="T142" i="16"/>
  <c r="X156" i="16"/>
  <c r="T159" i="16"/>
  <c r="X160" i="16"/>
  <c r="T167" i="16"/>
  <c r="X168" i="16"/>
  <c r="T169" i="16"/>
  <c r="T171" i="16"/>
  <c r="T188" i="16"/>
  <c r="X189" i="16"/>
  <c r="T196" i="16"/>
  <c r="X197" i="16"/>
  <c r="T200" i="16"/>
  <c r="T208" i="16"/>
  <c r="T211" i="16"/>
  <c r="T213" i="16"/>
  <c r="T214" i="16"/>
  <c r="T217" i="16"/>
  <c r="X218" i="16"/>
  <c r="T225" i="16"/>
  <c r="X226" i="16"/>
  <c r="X230" i="16"/>
  <c r="X238" i="16"/>
  <c r="T239" i="16"/>
  <c r="X244" i="16"/>
  <c r="X247" i="16"/>
  <c r="X255" i="16"/>
  <c r="T258" i="16"/>
  <c r="X259" i="16"/>
  <c r="X267" i="16"/>
  <c r="T268" i="16"/>
  <c r="T270" i="16"/>
  <c r="X284" i="16"/>
  <c r="T287" i="16"/>
  <c r="X288" i="16"/>
  <c r="T294" i="18"/>
  <c r="T300" i="18"/>
  <c r="T302" i="18"/>
  <c r="X305" i="18"/>
  <c r="T331" i="18"/>
  <c r="T339" i="18"/>
  <c r="T343" i="18"/>
  <c r="X344" i="18"/>
  <c r="T347" i="18"/>
  <c r="T369" i="18"/>
  <c r="X379" i="18"/>
  <c r="X383" i="18"/>
  <c r="T385" i="18"/>
  <c r="T386" i="18"/>
  <c r="T389" i="18"/>
  <c r="X390" i="18"/>
  <c r="T422" i="18"/>
  <c r="T428" i="18"/>
  <c r="T430" i="18"/>
  <c r="X433" i="18"/>
  <c r="T459" i="18"/>
  <c r="T467" i="18"/>
  <c r="T471" i="18"/>
  <c r="X472" i="18"/>
  <c r="T475" i="18"/>
  <c r="T497" i="18"/>
  <c r="X21" i="17"/>
  <c r="X25" i="17"/>
  <c r="T26" i="17"/>
  <c r="T27" i="17"/>
  <c r="T28" i="17"/>
  <c r="T31" i="17"/>
  <c r="X32" i="17"/>
  <c r="T70" i="17"/>
  <c r="T72" i="17"/>
  <c r="X75" i="17"/>
  <c r="X110" i="17"/>
  <c r="T113" i="17"/>
  <c r="X114" i="17"/>
  <c r="T117" i="17"/>
  <c r="X149" i="17"/>
  <c r="X153" i="17"/>
  <c r="T156" i="17"/>
  <c r="T159" i="17"/>
  <c r="X160" i="17"/>
  <c r="T163" i="17"/>
  <c r="X195" i="17"/>
  <c r="T197" i="17"/>
  <c r="X250" i="17"/>
  <c r="T253" i="17"/>
  <c r="T261" i="17"/>
  <c r="X262" i="17"/>
  <c r="T281" i="17"/>
  <c r="T282" i="17"/>
  <c r="T290" i="17"/>
  <c r="X291" i="17"/>
  <c r="T297" i="17"/>
  <c r="T302" i="17"/>
  <c r="T307" i="17"/>
  <c r="T308" i="17"/>
  <c r="T311" i="17"/>
  <c r="X312" i="17"/>
  <c r="T319" i="17"/>
  <c r="X320" i="17"/>
  <c r="X332" i="17"/>
  <c r="T333" i="17"/>
  <c r="X338" i="17"/>
  <c r="X341" i="17"/>
  <c r="X349" i="17"/>
  <c r="T352" i="17"/>
  <c r="X353" i="17"/>
  <c r="X361" i="17"/>
  <c r="T362" i="17"/>
  <c r="T364" i="17"/>
  <c r="X378" i="17"/>
  <c r="T381" i="17"/>
  <c r="X382" i="17"/>
  <c r="T389" i="17"/>
  <c r="X390" i="17"/>
  <c r="T391" i="17"/>
  <c r="T393" i="17"/>
  <c r="T410" i="17"/>
  <c r="X411" i="17"/>
  <c r="T418" i="17"/>
  <c r="X419" i="17"/>
  <c r="T422" i="17"/>
  <c r="T430" i="17"/>
  <c r="T433" i="17"/>
  <c r="T435" i="17"/>
  <c r="T436" i="17"/>
  <c r="T439" i="17"/>
  <c r="X440" i="17"/>
  <c r="T447" i="17"/>
  <c r="X448" i="17"/>
  <c r="X452" i="17"/>
  <c r="X460" i="17"/>
  <c r="T461" i="17"/>
  <c r="X466" i="17"/>
  <c r="X469" i="17"/>
  <c r="X477" i="17"/>
  <c r="T480" i="17"/>
  <c r="X481" i="17"/>
  <c r="X489" i="17"/>
  <c r="T490" i="17"/>
  <c r="T492" i="17"/>
  <c r="AL6" i="16"/>
  <c r="X13" i="16"/>
  <c r="AJ13" i="16"/>
  <c r="AK15" i="16"/>
  <c r="T28" i="16"/>
  <c r="X29" i="16"/>
  <c r="T36" i="16"/>
  <c r="X37" i="16"/>
  <c r="T40" i="16"/>
  <c r="T48" i="16"/>
  <c r="T51" i="16"/>
  <c r="T53" i="16"/>
  <c r="T54" i="16"/>
  <c r="T57" i="16"/>
  <c r="X58" i="16"/>
  <c r="X66" i="16"/>
  <c r="X70" i="16"/>
  <c r="X78" i="16"/>
  <c r="T79" i="16"/>
  <c r="X84" i="16"/>
  <c r="X87" i="16"/>
  <c r="X95" i="16"/>
  <c r="T98" i="16"/>
  <c r="X99" i="16"/>
  <c r="X107" i="16"/>
  <c r="T108" i="16"/>
  <c r="T110" i="16"/>
  <c r="X124" i="16"/>
  <c r="T127" i="16"/>
  <c r="X128" i="16"/>
  <c r="X136" i="16"/>
  <c r="T137" i="16"/>
  <c r="T139" i="16"/>
  <c r="T156" i="16"/>
  <c r="X157" i="16"/>
  <c r="T164" i="16"/>
  <c r="X165" i="16"/>
  <c r="T168" i="16"/>
  <c r="T176" i="16"/>
  <c r="T179" i="16"/>
  <c r="T181" i="16"/>
  <c r="T182" i="16"/>
  <c r="T185" i="16"/>
  <c r="X186" i="16"/>
  <c r="T193" i="16"/>
  <c r="X194" i="16"/>
  <c r="X198" i="16"/>
  <c r="X206" i="16"/>
  <c r="T207" i="16"/>
  <c r="X212" i="16"/>
  <c r="X215" i="16"/>
  <c r="X223" i="16"/>
  <c r="T226" i="16"/>
  <c r="X227" i="16"/>
  <c r="X235" i="16"/>
  <c r="T236" i="16"/>
  <c r="T238" i="16"/>
  <c r="X252" i="16"/>
  <c r="T255" i="16"/>
  <c r="X79" i="12"/>
  <c r="T82" i="12"/>
  <c r="X83" i="12"/>
  <c r="T86" i="12"/>
  <c r="T90" i="12"/>
  <c r="T94" i="12"/>
  <c r="X95" i="12"/>
  <c r="X110" i="12"/>
  <c r="T112" i="12"/>
  <c r="X114" i="12"/>
  <c r="T117" i="12"/>
  <c r="X276" i="16"/>
  <c r="X279" i="16"/>
  <c r="X287" i="16"/>
  <c r="T290" i="16"/>
  <c r="X291" i="16"/>
  <c r="X299" i="16"/>
  <c r="T300" i="16"/>
  <c r="T329" i="16"/>
  <c r="T427" i="16"/>
  <c r="T473" i="16"/>
  <c r="X476" i="16"/>
  <c r="T479" i="16"/>
  <c r="X484" i="16"/>
  <c r="T487" i="16"/>
  <c r="X488" i="16"/>
  <c r="T491" i="16"/>
  <c r="X47" i="15"/>
  <c r="X79" i="15"/>
  <c r="X111" i="15"/>
  <c r="X447" i="15"/>
  <c r="X471" i="15"/>
  <c r="X479" i="15"/>
  <c r="T25" i="14"/>
  <c r="T29" i="14"/>
  <c r="X36" i="14"/>
  <c r="T108" i="14"/>
  <c r="X114" i="14"/>
  <c r="X121" i="14"/>
  <c r="T153" i="14"/>
  <c r="T157" i="14"/>
  <c r="X164" i="14"/>
  <c r="T236" i="14"/>
  <c r="X238" i="14"/>
  <c r="X242" i="14"/>
  <c r="X249" i="14"/>
  <c r="T281" i="14"/>
  <c r="T285" i="14"/>
  <c r="X292" i="14"/>
  <c r="X331" i="14"/>
  <c r="T364" i="14"/>
  <c r="X366" i="14"/>
  <c r="X370" i="14"/>
  <c r="X377" i="14"/>
  <c r="T409" i="14"/>
  <c r="T413" i="14"/>
  <c r="X420" i="14"/>
  <c r="X451" i="14"/>
  <c r="T454" i="14"/>
  <c r="T458" i="14"/>
  <c r="X459" i="14"/>
  <c r="X477" i="14"/>
  <c r="T482" i="14"/>
  <c r="T499" i="14"/>
  <c r="X500" i="14"/>
  <c r="AJ7" i="13"/>
  <c r="T39" i="13"/>
  <c r="T40" i="13"/>
  <c r="T55" i="13"/>
  <c r="T56" i="13"/>
  <c r="X58" i="13"/>
  <c r="X70" i="13"/>
  <c r="X74" i="13"/>
  <c r="X86" i="13"/>
  <c r="X90" i="13"/>
  <c r="X102" i="13"/>
  <c r="T103" i="13"/>
  <c r="X106" i="13"/>
  <c r="X118" i="13"/>
  <c r="T119" i="13"/>
  <c r="X122" i="13"/>
  <c r="X134" i="13"/>
  <c r="X138" i="13"/>
  <c r="X150" i="13"/>
  <c r="X154" i="13"/>
  <c r="X166" i="13"/>
  <c r="T167" i="13"/>
  <c r="X170" i="13"/>
  <c r="X182" i="13"/>
  <c r="T183" i="13"/>
  <c r="X186" i="13"/>
  <c r="T197" i="13"/>
  <c r="X198" i="13"/>
  <c r="T200" i="13"/>
  <c r="T201" i="13"/>
  <c r="X202" i="13"/>
  <c r="T213" i="13"/>
  <c r="X214" i="13"/>
  <c r="T215" i="13"/>
  <c r="T216" i="13"/>
  <c r="T217" i="13"/>
  <c r="X218" i="13"/>
  <c r="X230" i="13"/>
  <c r="T232" i="13"/>
  <c r="X234" i="13"/>
  <c r="T245" i="13"/>
  <c r="X246" i="13"/>
  <c r="T248" i="13"/>
  <c r="T249" i="13"/>
  <c r="T252" i="13"/>
  <c r="X253" i="13"/>
  <c r="X257" i="13"/>
  <c r="X269" i="13"/>
  <c r="X273" i="13"/>
  <c r="T284" i="13"/>
  <c r="X285" i="13"/>
  <c r="X289" i="13"/>
  <c r="X301" i="13"/>
  <c r="X305" i="13"/>
  <c r="T314" i="13"/>
  <c r="T316" i="13"/>
  <c r="X317" i="13"/>
  <c r="X321" i="13"/>
  <c r="X333" i="13"/>
  <c r="X337" i="13"/>
  <c r="T348" i="13"/>
  <c r="X349" i="13"/>
  <c r="X353" i="13"/>
  <c r="X365" i="13"/>
  <c r="T289" i="12"/>
  <c r="T388" i="12"/>
  <c r="T396" i="12"/>
  <c r="T168" i="11"/>
  <c r="T295" i="16"/>
  <c r="X296" i="16"/>
  <c r="T297" i="16"/>
  <c r="T299" i="16"/>
  <c r="T316" i="16"/>
  <c r="X317" i="16"/>
  <c r="T324" i="16"/>
  <c r="X325" i="16"/>
  <c r="T328" i="16"/>
  <c r="T336" i="16"/>
  <c r="T340" i="16"/>
  <c r="X341" i="16"/>
  <c r="T352" i="16"/>
  <c r="T356" i="16"/>
  <c r="X357" i="16"/>
  <c r="T368" i="16"/>
  <c r="T372" i="16"/>
  <c r="X373" i="16"/>
  <c r="T384" i="16"/>
  <c r="T388" i="16"/>
  <c r="X389" i="16"/>
  <c r="T400" i="16"/>
  <c r="T404" i="16"/>
  <c r="X405" i="16"/>
  <c r="T416" i="16"/>
  <c r="T420" i="16"/>
  <c r="T432" i="16"/>
  <c r="T436" i="16"/>
  <c r="T448" i="16"/>
  <c r="T452" i="16"/>
  <c r="T464" i="16"/>
  <c r="T468" i="16"/>
  <c r="T472" i="16"/>
  <c r="T476" i="16"/>
  <c r="T496" i="16"/>
  <c r="T500" i="16"/>
  <c r="X28" i="15"/>
  <c r="X60" i="15"/>
  <c r="X92" i="15"/>
  <c r="X124" i="15"/>
  <c r="X156" i="15"/>
  <c r="X188" i="15"/>
  <c r="X220" i="15"/>
  <c r="X252" i="15"/>
  <c r="X268" i="15"/>
  <c r="X272" i="15"/>
  <c r="X300" i="15"/>
  <c r="X304" i="15"/>
  <c r="X308" i="15"/>
  <c r="X312" i="15"/>
  <c r="X332" i="15"/>
  <c r="X336" i="15"/>
  <c r="X340" i="15"/>
  <c r="X344" i="15"/>
  <c r="X364" i="15"/>
  <c r="X368" i="15"/>
  <c r="X372" i="15"/>
  <c r="X376" i="15"/>
  <c r="X396" i="15"/>
  <c r="X400" i="15"/>
  <c r="X404" i="15"/>
  <c r="X408" i="15"/>
  <c r="T411" i="15"/>
  <c r="X428" i="15"/>
  <c r="X432" i="15"/>
  <c r="X436" i="15"/>
  <c r="X440" i="15"/>
  <c r="X460" i="15"/>
  <c r="X464" i="15"/>
  <c r="X468" i="15"/>
  <c r="X472" i="15"/>
  <c r="X492" i="15"/>
  <c r="X496" i="15"/>
  <c r="X500" i="15"/>
  <c r="X7" i="14"/>
  <c r="AJ11" i="14"/>
  <c r="X25" i="14"/>
  <c r="T48" i="14"/>
  <c r="X49" i="14"/>
  <c r="T55" i="14"/>
  <c r="T57" i="14"/>
  <c r="T59" i="14"/>
  <c r="T61" i="14"/>
  <c r="T63" i="14"/>
  <c r="X68" i="14"/>
  <c r="T94" i="14"/>
  <c r="X95" i="14"/>
  <c r="T98" i="14"/>
  <c r="X99" i="14"/>
  <c r="T102" i="14"/>
  <c r="T106" i="14"/>
  <c r="X107" i="14"/>
  <c r="T133" i="14"/>
  <c r="X134" i="14"/>
  <c r="X138" i="14"/>
  <c r="T140" i="14"/>
  <c r="T141" i="14"/>
  <c r="X142" i="14"/>
  <c r="X146" i="14"/>
  <c r="X153" i="14"/>
  <c r="T176" i="14"/>
  <c r="X177" i="14"/>
  <c r="T183" i="14"/>
  <c r="T185" i="14"/>
  <c r="T187" i="14"/>
  <c r="T189" i="14"/>
  <c r="T191" i="14"/>
  <c r="X196" i="14"/>
  <c r="T222" i="14"/>
  <c r="X223" i="14"/>
  <c r="T226" i="14"/>
  <c r="X227" i="14"/>
  <c r="T230" i="14"/>
  <c r="T234" i="14"/>
  <c r="X235" i="14"/>
  <c r="T261" i="14"/>
  <c r="X262" i="14"/>
  <c r="X266" i="14"/>
  <c r="T268" i="14"/>
  <c r="T269" i="14"/>
  <c r="X270" i="14"/>
  <c r="X274" i="14"/>
  <c r="X281" i="14"/>
  <c r="T304" i="14"/>
  <c r="X305" i="14"/>
  <c r="T311" i="14"/>
  <c r="T313" i="14"/>
  <c r="T315" i="14"/>
  <c r="T317" i="14"/>
  <c r="T319" i="14"/>
  <c r="X324" i="14"/>
  <c r="T350" i="14"/>
  <c r="X351" i="14"/>
  <c r="T354" i="14"/>
  <c r="X355" i="14"/>
  <c r="T358" i="14"/>
  <c r="T362" i="14"/>
  <c r="X363" i="14"/>
  <c r="T389" i="14"/>
  <c r="X390" i="14"/>
  <c r="X394" i="14"/>
  <c r="T396" i="14"/>
  <c r="T397" i="14"/>
  <c r="X398" i="14"/>
  <c r="X402" i="14"/>
  <c r="X409" i="14"/>
  <c r="T432" i="14"/>
  <c r="X433" i="14"/>
  <c r="T439" i="14"/>
  <c r="T441" i="14"/>
  <c r="T445" i="14"/>
  <c r="T447" i="14"/>
  <c r="X452" i="14"/>
  <c r="X474" i="14"/>
  <c r="T476" i="14"/>
  <c r="T477" i="14"/>
  <c r="X478" i="14"/>
  <c r="T481" i="14"/>
  <c r="X493" i="14"/>
  <c r="T498" i="14"/>
  <c r="AK7" i="13"/>
  <c r="AK8" i="13"/>
  <c r="AK15" i="13"/>
  <c r="T36" i="13"/>
  <c r="X39" i="13"/>
  <c r="X55" i="13"/>
  <c r="X71" i="13"/>
  <c r="T84" i="13"/>
  <c r="X87" i="13"/>
  <c r="T100" i="13"/>
  <c r="X103" i="13"/>
  <c r="X119" i="13"/>
  <c r="X135" i="13"/>
  <c r="X151" i="13"/>
  <c r="T164" i="13"/>
  <c r="T166" i="13"/>
  <c r="X167" i="13"/>
  <c r="T182" i="13"/>
  <c r="X183" i="13"/>
  <c r="X199" i="13"/>
  <c r="X215" i="13"/>
  <c r="T228" i="13"/>
  <c r="T230" i="13"/>
  <c r="X231" i="13"/>
  <c r="X247" i="13"/>
  <c r="X250" i="13"/>
  <c r="X262" i="13"/>
  <c r="T264" i="13"/>
  <c r="X266" i="13"/>
  <c r="T277" i="13"/>
  <c r="X278" i="13"/>
  <c r="X282" i="13"/>
  <c r="X294" i="13"/>
  <c r="X298" i="13"/>
  <c r="X310" i="13"/>
  <c r="X314" i="13"/>
  <c r="X326" i="13"/>
  <c r="T328" i="13"/>
  <c r="X330" i="13"/>
  <c r="X342" i="13"/>
  <c r="T344" i="13"/>
  <c r="X346" i="13"/>
  <c r="X358" i="13"/>
  <c r="T360" i="13"/>
  <c r="X362" i="13"/>
  <c r="X374" i="13"/>
  <c r="T376" i="13"/>
  <c r="X378" i="13"/>
  <c r="X390" i="13"/>
  <c r="X394" i="13"/>
  <c r="X406" i="13"/>
  <c r="X410" i="13"/>
  <c r="X422" i="13"/>
  <c r="X426" i="13"/>
  <c r="X438" i="13"/>
  <c r="X442" i="13"/>
  <c r="X454" i="13"/>
  <c r="T456" i="13"/>
  <c r="X458" i="13"/>
  <c r="T469" i="13"/>
  <c r="X470" i="13"/>
  <c r="T472" i="13"/>
  <c r="T473" i="13"/>
  <c r="X474" i="13"/>
  <c r="X486" i="13"/>
  <c r="T488" i="13"/>
  <c r="X490" i="13"/>
  <c r="T22" i="12"/>
  <c r="X23" i="12"/>
  <c r="X42" i="12"/>
  <c r="T44" i="12"/>
  <c r="T45" i="12"/>
  <c r="T53" i="12"/>
  <c r="T57" i="12"/>
  <c r="T68" i="12"/>
  <c r="T69" i="12"/>
  <c r="T72" i="12"/>
  <c r="X73" i="12"/>
  <c r="T123" i="12"/>
  <c r="X124" i="12"/>
  <c r="X143" i="12"/>
  <c r="X151" i="12"/>
  <c r="T152" i="12"/>
  <c r="T154" i="12"/>
  <c r="X155" i="12"/>
  <c r="T158" i="12"/>
  <c r="X174" i="12"/>
  <c r="X186" i="12"/>
  <c r="T188" i="12"/>
  <c r="T189" i="12"/>
  <c r="T192" i="12"/>
  <c r="X193" i="12"/>
  <c r="T209" i="12"/>
  <c r="T211" i="12"/>
  <c r="X212" i="12"/>
  <c r="T214" i="12"/>
  <c r="T215" i="12"/>
  <c r="T225" i="12"/>
  <c r="T231" i="12"/>
  <c r="T234" i="12"/>
  <c r="X235" i="12"/>
  <c r="T238" i="12"/>
  <c r="X254" i="12"/>
  <c r="X270" i="12"/>
  <c r="T288" i="12"/>
  <c r="X289" i="12"/>
  <c r="T305" i="12"/>
  <c r="T310" i="12"/>
  <c r="T311" i="12"/>
  <c r="T314" i="12"/>
  <c r="X315" i="12"/>
  <c r="T318" i="12"/>
  <c r="T420" i="12"/>
  <c r="T421" i="12"/>
  <c r="T428" i="12"/>
  <c r="X434" i="12"/>
  <c r="T436" i="12"/>
  <c r="T437" i="12"/>
  <c r="T444" i="12"/>
  <c r="X450" i="12"/>
  <c r="T452" i="12"/>
  <c r="T453" i="12"/>
  <c r="T460" i="12"/>
  <c r="X466" i="12"/>
  <c r="T468" i="12"/>
  <c r="T469" i="12"/>
  <c r="T476" i="12"/>
  <c r="X482" i="12"/>
  <c r="T484" i="12"/>
  <c r="T485" i="12"/>
  <c r="T492" i="12"/>
  <c r="X498" i="12"/>
  <c r="T500" i="12"/>
  <c r="R16" i="11"/>
  <c r="AL11" i="11"/>
  <c r="T22" i="11"/>
  <c r="X28" i="11"/>
  <c r="T30" i="11"/>
  <c r="T31" i="11"/>
  <c r="T38" i="11"/>
  <c r="X44" i="11"/>
  <c r="T46" i="11"/>
  <c r="T47" i="11"/>
  <c r="T54" i="11"/>
  <c r="T55" i="11"/>
  <c r="T62" i="11"/>
  <c r="X68" i="11"/>
  <c r="T70" i="11"/>
  <c r="T71" i="11"/>
  <c r="T78" i="11"/>
  <c r="X84" i="11"/>
  <c r="T86" i="11"/>
  <c r="T87" i="11"/>
  <c r="T94" i="11"/>
  <c r="X100" i="11"/>
  <c r="T102" i="11"/>
  <c r="T103" i="11"/>
  <c r="T110" i="11"/>
  <c r="T111" i="11"/>
  <c r="T114" i="11"/>
  <c r="T123" i="11"/>
  <c r="T125" i="11"/>
  <c r="X126" i="11"/>
  <c r="T128" i="11"/>
  <c r="T139" i="11"/>
  <c r="T141" i="11"/>
  <c r="X142" i="11"/>
  <c r="X256" i="16"/>
  <c r="T263" i="16"/>
  <c r="X264" i="16"/>
  <c r="T265" i="16"/>
  <c r="T267" i="16"/>
  <c r="T284" i="16"/>
  <c r="X285" i="16"/>
  <c r="T292" i="16"/>
  <c r="X293" i="16"/>
  <c r="T296" i="16"/>
  <c r="T304" i="16"/>
  <c r="T307" i="16"/>
  <c r="T309" i="16"/>
  <c r="T310" i="16"/>
  <c r="T313" i="16"/>
  <c r="X314" i="16"/>
  <c r="T321" i="16"/>
  <c r="X322" i="16"/>
  <c r="X326" i="16"/>
  <c r="X334" i="16"/>
  <c r="T335" i="16"/>
  <c r="T337" i="16"/>
  <c r="X338" i="16"/>
  <c r="X350" i="16"/>
  <c r="T351" i="16"/>
  <c r="T353" i="16"/>
  <c r="X354" i="16"/>
  <c r="X366" i="16"/>
  <c r="T367" i="16"/>
  <c r="T369" i="16"/>
  <c r="X370" i="16"/>
  <c r="X382" i="16"/>
  <c r="T383" i="16"/>
  <c r="T385" i="16"/>
  <c r="X386" i="16"/>
  <c r="X398" i="16"/>
  <c r="T399" i="16"/>
  <c r="T401" i="16"/>
  <c r="X402" i="16"/>
  <c r="X414" i="16"/>
  <c r="T415" i="16"/>
  <c r="X418" i="16"/>
  <c r="X434" i="16"/>
  <c r="T447" i="16"/>
  <c r="X450" i="16"/>
  <c r="T463" i="16"/>
  <c r="X466" i="16"/>
  <c r="X498" i="16"/>
  <c r="AB16" i="15"/>
  <c r="X25" i="15"/>
  <c r="X29" i="15"/>
  <c r="X33" i="15"/>
  <c r="X37" i="15"/>
  <c r="X57" i="15"/>
  <c r="X61" i="15"/>
  <c r="X73" i="15"/>
  <c r="X77" i="15"/>
  <c r="X89" i="15"/>
  <c r="X93" i="15"/>
  <c r="X105" i="15"/>
  <c r="X109" i="15"/>
  <c r="X121" i="15"/>
  <c r="X125" i="15"/>
  <c r="X137" i="15"/>
  <c r="X141" i="15"/>
  <c r="X153" i="15"/>
  <c r="X157" i="15"/>
  <c r="X169" i="15"/>
  <c r="X173" i="15"/>
  <c r="X185" i="15"/>
  <c r="X189" i="15"/>
  <c r="X201" i="15"/>
  <c r="X205" i="15"/>
  <c r="X217" i="15"/>
  <c r="X221" i="15"/>
  <c r="X233" i="15"/>
  <c r="X237" i="15"/>
  <c r="X249" i="15"/>
  <c r="X253" i="15"/>
  <c r="X289" i="15"/>
  <c r="X293" i="15"/>
  <c r="X297" i="15"/>
  <c r="X301" i="15"/>
  <c r="X305" i="15"/>
  <c r="X329" i="15"/>
  <c r="X333" i="15"/>
  <c r="X337" i="15"/>
  <c r="X361" i="15"/>
  <c r="X365" i="15"/>
  <c r="X369" i="15"/>
  <c r="X393" i="15"/>
  <c r="X397" i="15"/>
  <c r="X401" i="15"/>
  <c r="X425" i="15"/>
  <c r="X429" i="15"/>
  <c r="X433" i="15"/>
  <c r="T452" i="15"/>
  <c r="T456" i="15"/>
  <c r="X457" i="15"/>
  <c r="T460" i="15"/>
  <c r="X461" i="15"/>
  <c r="T464" i="15"/>
  <c r="X465" i="15"/>
  <c r="T484" i="15"/>
  <c r="T488" i="15"/>
  <c r="X489" i="15"/>
  <c r="T492" i="15"/>
  <c r="X493" i="15"/>
  <c r="T496" i="15"/>
  <c r="X497" i="15"/>
  <c r="R16" i="14"/>
  <c r="T6" i="14"/>
  <c r="T9" i="14"/>
  <c r="T11" i="14"/>
  <c r="AK15" i="14"/>
  <c r="T37" i="14"/>
  <c r="X38" i="14"/>
  <c r="X42" i="14"/>
  <c r="T44" i="14"/>
  <c r="T45" i="14"/>
  <c r="X46" i="14"/>
  <c r="X50" i="14"/>
  <c r="X57" i="14"/>
  <c r="T80" i="14"/>
  <c r="X81" i="14"/>
  <c r="T87" i="14"/>
  <c r="T89" i="14"/>
  <c r="T91" i="14"/>
  <c r="T93" i="14"/>
  <c r="T95" i="14"/>
  <c r="X100" i="14"/>
  <c r="T126" i="14"/>
  <c r="X127" i="14"/>
  <c r="T130" i="14"/>
  <c r="X131" i="14"/>
  <c r="T134" i="14"/>
  <c r="T138" i="14"/>
  <c r="X139" i="14"/>
  <c r="T165" i="14"/>
  <c r="X166" i="14"/>
  <c r="X170" i="14"/>
  <c r="T172" i="14"/>
  <c r="T173" i="14"/>
  <c r="X174" i="14"/>
  <c r="X178" i="14"/>
  <c r="X185" i="14"/>
  <c r="T208" i="14"/>
  <c r="X209" i="14"/>
  <c r="T215" i="14"/>
  <c r="T217" i="14"/>
  <c r="T219" i="14"/>
  <c r="T221" i="14"/>
  <c r="T223" i="14"/>
  <c r="X228" i="14"/>
  <c r="T254" i="14"/>
  <c r="X255" i="14"/>
  <c r="T258" i="14"/>
  <c r="X259" i="14"/>
  <c r="T262" i="14"/>
  <c r="T266" i="14"/>
  <c r="X267" i="14"/>
  <c r="T293" i="14"/>
  <c r="X294" i="14"/>
  <c r="X298" i="14"/>
  <c r="T300" i="14"/>
  <c r="T301" i="14"/>
  <c r="X302" i="14"/>
  <c r="X306" i="14"/>
  <c r="X313" i="14"/>
  <c r="T336" i="14"/>
  <c r="X337" i="14"/>
  <c r="T343" i="14"/>
  <c r="T345" i="14"/>
  <c r="T347" i="14"/>
  <c r="T349" i="14"/>
  <c r="T351" i="14"/>
  <c r="X356" i="14"/>
  <c r="T382" i="14"/>
  <c r="X383" i="14"/>
  <c r="T386" i="14"/>
  <c r="X387" i="14"/>
  <c r="T390" i="14"/>
  <c r="T394" i="14"/>
  <c r="X395" i="14"/>
  <c r="T421" i="14"/>
  <c r="X422" i="14"/>
  <c r="X426" i="14"/>
  <c r="T428" i="14"/>
  <c r="T429" i="14"/>
  <c r="X430" i="14"/>
  <c r="X434" i="14"/>
  <c r="X441" i="14"/>
  <c r="T464" i="14"/>
  <c r="X465" i="14"/>
  <c r="T471" i="14"/>
  <c r="T474" i="14"/>
  <c r="X475" i="14"/>
  <c r="T486" i="14"/>
  <c r="X494" i="14"/>
  <c r="T497" i="14"/>
  <c r="AL15" i="13"/>
  <c r="X32" i="13"/>
  <c r="X48" i="13"/>
  <c r="X64" i="13"/>
  <c r="T74" i="13"/>
  <c r="X80" i="13"/>
  <c r="T83" i="13"/>
  <c r="T90" i="13"/>
  <c r="X96" i="13"/>
  <c r="T99" i="13"/>
  <c r="T106" i="13"/>
  <c r="X112" i="13"/>
  <c r="X128" i="13"/>
  <c r="T130" i="13"/>
  <c r="T138" i="13"/>
  <c r="X144" i="13"/>
  <c r="T146" i="13"/>
  <c r="T147" i="13"/>
  <c r="T154" i="13"/>
  <c r="X160" i="13"/>
  <c r="T162" i="13"/>
  <c r="T163" i="13"/>
  <c r="T170" i="13"/>
  <c r="X176" i="13"/>
  <c r="T178" i="13"/>
  <c r="X192" i="13"/>
  <c r="T194" i="13"/>
  <c r="T202" i="13"/>
  <c r="X208" i="13"/>
  <c r="T210" i="13"/>
  <c r="T218" i="13"/>
  <c r="X224" i="13"/>
  <c r="T226" i="13"/>
  <c r="T234" i="13"/>
  <c r="X240" i="13"/>
  <c r="T242" i="13"/>
  <c r="X263" i="13"/>
  <c r="X279" i="13"/>
  <c r="X295" i="13"/>
  <c r="X311" i="13"/>
  <c r="X327" i="13"/>
  <c r="X343" i="13"/>
  <c r="X359" i="13"/>
  <c r="X375" i="13"/>
  <c r="T390" i="13"/>
  <c r="X391" i="13"/>
  <c r="X407" i="13"/>
  <c r="T422" i="13"/>
  <c r="X423" i="13"/>
  <c r="X439" i="13"/>
  <c r="X455" i="13"/>
  <c r="X471" i="13"/>
  <c r="T486" i="13"/>
  <c r="X487" i="13"/>
  <c r="X32" i="12"/>
  <c r="T34" i="12"/>
  <c r="T35" i="12"/>
  <c r="T38" i="12"/>
  <c r="X39" i="12"/>
  <c r="T50" i="12"/>
  <c r="X86" i="12"/>
  <c r="X94" i="12"/>
  <c r="T96" i="12"/>
  <c r="X98" i="12"/>
  <c r="T101" i="12"/>
  <c r="X113" i="12"/>
  <c r="T118" i="12"/>
  <c r="T120" i="12"/>
  <c r="T139" i="12"/>
  <c r="X140" i="12"/>
  <c r="T142" i="12"/>
  <c r="T147" i="12"/>
  <c r="X148" i="12"/>
  <c r="T150" i="12"/>
  <c r="T151" i="12"/>
  <c r="T161" i="12"/>
  <c r="T163" i="12"/>
  <c r="X164" i="12"/>
  <c r="T167" i="12"/>
  <c r="T170" i="12"/>
  <c r="X171" i="12"/>
  <c r="T174" i="12"/>
  <c r="X183" i="12"/>
  <c r="T184" i="12"/>
  <c r="T186" i="12"/>
  <c r="X187" i="12"/>
  <c r="X190" i="12"/>
  <c r="X209" i="12"/>
  <c r="T224" i="12"/>
  <c r="X225" i="12"/>
  <c r="T241" i="12"/>
  <c r="T247" i="12"/>
  <c r="T250" i="12"/>
  <c r="X251" i="12"/>
  <c r="T254" i="12"/>
  <c r="T337" i="12"/>
  <c r="T342" i="12"/>
  <c r="T343" i="12"/>
  <c r="T346" i="12"/>
  <c r="X347" i="12"/>
  <c r="T350" i="12"/>
  <c r="T364" i="12"/>
  <c r="T365" i="12"/>
  <c r="T368" i="12"/>
  <c r="T376" i="12"/>
  <c r="T385" i="12"/>
  <c r="T387" i="12"/>
  <c r="X388" i="12"/>
  <c r="T390" i="12"/>
  <c r="X407" i="12"/>
  <c r="T414" i="12"/>
  <c r="X431" i="12"/>
  <c r="X447" i="12"/>
  <c r="X463" i="12"/>
  <c r="X479" i="12"/>
  <c r="X495" i="12"/>
  <c r="X25" i="11"/>
  <c r="X41" i="11"/>
  <c r="X65" i="11"/>
  <c r="X81" i="11"/>
  <c r="X97" i="11"/>
  <c r="T119" i="11"/>
  <c r="T122" i="11"/>
  <c r="T130" i="11"/>
  <c r="T205" i="11"/>
  <c r="T208" i="11"/>
  <c r="T234" i="11"/>
  <c r="T263" i="11"/>
  <c r="T490" i="11"/>
  <c r="AK11" i="10"/>
  <c r="T144" i="11"/>
  <c r="X171" i="11"/>
  <c r="T176" i="11"/>
  <c r="X200" i="11"/>
  <c r="T202" i="11"/>
  <c r="T210" i="11"/>
  <c r="X219" i="11"/>
  <c r="T225" i="11"/>
  <c r="T228" i="11"/>
  <c r="X229" i="11"/>
  <c r="T231" i="11"/>
  <c r="X244" i="11"/>
  <c r="T246" i="11"/>
  <c r="T247" i="11"/>
  <c r="T277" i="11"/>
  <c r="X278" i="11"/>
  <c r="T293" i="11"/>
  <c r="X294" i="11"/>
  <c r="T309" i="11"/>
  <c r="X310" i="11"/>
  <c r="T316" i="11"/>
  <c r="T325" i="11"/>
  <c r="X326" i="11"/>
  <c r="T332" i="11"/>
  <c r="X342" i="11"/>
  <c r="T356" i="11"/>
  <c r="T357" i="11"/>
  <c r="X358" i="11"/>
  <c r="T364" i="11"/>
  <c r="T372" i="11"/>
  <c r="T373" i="11"/>
  <c r="X374" i="11"/>
  <c r="T380" i="11"/>
  <c r="T388" i="11"/>
  <c r="T389" i="11"/>
  <c r="X390" i="11"/>
  <c r="T396" i="11"/>
  <c r="T404" i="11"/>
  <c r="T405" i="11"/>
  <c r="X406" i="11"/>
  <c r="T412" i="11"/>
  <c r="T420" i="11"/>
  <c r="T421" i="11"/>
  <c r="X422" i="11"/>
  <c r="T428" i="11"/>
  <c r="T436" i="11"/>
  <c r="T437" i="11"/>
  <c r="X438" i="11"/>
  <c r="T444" i="11"/>
  <c r="T452" i="11"/>
  <c r="X454" i="11"/>
  <c r="T460" i="11"/>
  <c r="T468" i="11"/>
  <c r="X470" i="11"/>
  <c r="T473" i="11"/>
  <c r="X482" i="11"/>
  <c r="T484" i="11"/>
  <c r="X486" i="11"/>
  <c r="T487" i="11"/>
  <c r="T489" i="11"/>
  <c r="X498" i="11"/>
  <c r="AL13" i="10"/>
  <c r="X28" i="10"/>
  <c r="T31" i="10"/>
  <c r="X48" i="10"/>
  <c r="T51" i="10"/>
  <c r="X60" i="10"/>
  <c r="T79" i="10"/>
  <c r="X80" i="10"/>
  <c r="T83" i="10"/>
  <c r="T95" i="10"/>
  <c r="T99" i="10"/>
  <c r="T107" i="10"/>
  <c r="T111" i="10"/>
  <c r="T127" i="10"/>
  <c r="T215" i="10"/>
  <c r="T219" i="10"/>
  <c r="T227" i="10"/>
  <c r="T231" i="10"/>
  <c r="X232" i="10"/>
  <c r="T235" i="10"/>
  <c r="T243" i="10"/>
  <c r="X260" i="10"/>
  <c r="T278" i="10"/>
  <c r="X291" i="10"/>
  <c r="X307" i="10"/>
  <c r="T310" i="10"/>
  <c r="X319" i="10"/>
  <c r="X343" i="10"/>
  <c r="X359" i="10"/>
  <c r="X363" i="10"/>
  <c r="X371" i="10"/>
  <c r="X383" i="10"/>
  <c r="X407" i="10"/>
  <c r="T410" i="10"/>
  <c r="X423" i="10"/>
  <c r="T426" i="10"/>
  <c r="T429" i="10"/>
  <c r="X441" i="10"/>
  <c r="T443" i="10"/>
  <c r="T451" i="10"/>
  <c r="T456" i="10"/>
  <c r="X457" i="10"/>
  <c r="T476" i="10"/>
  <c r="T480" i="10"/>
  <c r="X481" i="10"/>
  <c r="T483" i="10"/>
  <c r="T499" i="10"/>
  <c r="X35" i="9"/>
  <c r="X67" i="9"/>
  <c r="X75" i="9"/>
  <c r="X99" i="9"/>
  <c r="X107" i="9"/>
  <c r="X155" i="9"/>
  <c r="X203" i="9"/>
  <c r="X223" i="9"/>
  <c r="X227" i="9"/>
  <c r="X231" i="9"/>
  <c r="X235" i="9"/>
  <c r="X255" i="9"/>
  <c r="X259" i="9"/>
  <c r="X263" i="9"/>
  <c r="X267" i="9"/>
  <c r="X287" i="9"/>
  <c r="X291" i="9"/>
  <c r="X295" i="9"/>
  <c r="X299" i="9"/>
  <c r="X319" i="9"/>
  <c r="X323" i="9"/>
  <c r="X327" i="9"/>
  <c r="X331" i="9"/>
  <c r="X351" i="9"/>
  <c r="X355" i="9"/>
  <c r="X359" i="9"/>
  <c r="X363" i="9"/>
  <c r="X383" i="9"/>
  <c r="X391" i="9"/>
  <c r="X395" i="9"/>
  <c r="X415" i="9"/>
  <c r="X423" i="9"/>
  <c r="X427" i="9"/>
  <c r="T444" i="9"/>
  <c r="X447" i="9"/>
  <c r="X455" i="9"/>
  <c r="X459" i="9"/>
  <c r="X479" i="9"/>
  <c r="X487" i="9"/>
  <c r="X491" i="9"/>
  <c r="X12" i="8"/>
  <c r="X13" i="8"/>
  <c r="AJ13" i="8"/>
  <c r="X313" i="8"/>
  <c r="X345" i="8"/>
  <c r="X377" i="8"/>
  <c r="X409" i="8"/>
  <c r="X433" i="8"/>
  <c r="X453" i="8"/>
  <c r="X457" i="8"/>
  <c r="X461" i="8"/>
  <c r="X465" i="8"/>
  <c r="X31" i="7"/>
  <c r="X35" i="7"/>
  <c r="X55" i="7"/>
  <c r="X59" i="7"/>
  <c r="X63" i="7"/>
  <c r="X369" i="13"/>
  <c r="T378" i="13"/>
  <c r="X381" i="13"/>
  <c r="X385" i="13"/>
  <c r="X397" i="13"/>
  <c r="X401" i="13"/>
  <c r="X413" i="13"/>
  <c r="X417" i="13"/>
  <c r="X429" i="13"/>
  <c r="X433" i="13"/>
  <c r="T442" i="13"/>
  <c r="X445" i="13"/>
  <c r="X449" i="13"/>
  <c r="X461" i="13"/>
  <c r="X465" i="13"/>
  <c r="X477" i="13"/>
  <c r="X481" i="13"/>
  <c r="X493" i="13"/>
  <c r="X497" i="13"/>
  <c r="T7" i="12"/>
  <c r="T8" i="12"/>
  <c r="AL8" i="12"/>
  <c r="T9" i="12"/>
  <c r="T11" i="12"/>
  <c r="AL11" i="12"/>
  <c r="T12" i="12"/>
  <c r="T13" i="12"/>
  <c r="AL13" i="12"/>
  <c r="X26" i="12"/>
  <c r="T28" i="12"/>
  <c r="T29" i="12"/>
  <c r="T46" i="12"/>
  <c r="X53" i="12"/>
  <c r="X60" i="12"/>
  <c r="T62" i="12"/>
  <c r="T65" i="12"/>
  <c r="X82" i="12"/>
  <c r="T84" i="12"/>
  <c r="T85" i="12"/>
  <c r="T88" i="12"/>
  <c r="X97" i="12"/>
  <c r="T102" i="12"/>
  <c r="T107" i="12"/>
  <c r="X108" i="12"/>
  <c r="T119" i="12"/>
  <c r="T122" i="12"/>
  <c r="X123" i="12"/>
  <c r="T126" i="12"/>
  <c r="X127" i="12"/>
  <c r="T140" i="12"/>
  <c r="X154" i="12"/>
  <c r="T156" i="12"/>
  <c r="T157" i="12"/>
  <c r="T160" i="12"/>
  <c r="X161" i="12"/>
  <c r="T177" i="12"/>
  <c r="T179" i="12"/>
  <c r="X180" i="12"/>
  <c r="T182" i="12"/>
  <c r="T183" i="12"/>
  <c r="X206" i="12"/>
  <c r="X222" i="12"/>
  <c r="T240" i="12"/>
  <c r="X241" i="12"/>
  <c r="T257" i="12"/>
  <c r="T262" i="12"/>
  <c r="T263" i="12"/>
  <c r="T266" i="12"/>
  <c r="X267" i="12"/>
  <c r="T270" i="12"/>
  <c r="X286" i="12"/>
  <c r="T304" i="12"/>
  <c r="X305" i="12"/>
  <c r="T321" i="12"/>
  <c r="T326" i="12"/>
  <c r="T327" i="12"/>
  <c r="T330" i="12"/>
  <c r="X331" i="12"/>
  <c r="T334" i="12"/>
  <c r="X350" i="12"/>
  <c r="T369" i="12"/>
  <c r="T371" i="12"/>
  <c r="X372" i="12"/>
  <c r="T374" i="12"/>
  <c r="X391" i="12"/>
  <c r="T404" i="12"/>
  <c r="X410" i="12"/>
  <c r="T412" i="12"/>
  <c r="T413" i="12"/>
  <c r="T416" i="12"/>
  <c r="T424" i="12"/>
  <c r="T432" i="12"/>
  <c r="T440" i="12"/>
  <c r="T448" i="12"/>
  <c r="T456" i="12"/>
  <c r="T464" i="12"/>
  <c r="T472" i="12"/>
  <c r="T480" i="12"/>
  <c r="T488" i="12"/>
  <c r="T496" i="12"/>
  <c r="T8" i="11"/>
  <c r="AL8" i="11"/>
  <c r="T13" i="11"/>
  <c r="AL13" i="11"/>
  <c r="T21" i="11"/>
  <c r="X22" i="11"/>
  <c r="T24" i="11"/>
  <c r="T29" i="11"/>
  <c r="X30" i="11"/>
  <c r="T32" i="11"/>
  <c r="T35" i="11"/>
  <c r="T37" i="11"/>
  <c r="X38" i="11"/>
  <c r="T40" i="11"/>
  <c r="T45" i="11"/>
  <c r="X46" i="11"/>
  <c r="T48" i="11"/>
  <c r="T51" i="11"/>
  <c r="T53" i="11"/>
  <c r="X54" i="11"/>
  <c r="T56" i="11"/>
  <c r="T61" i="11"/>
  <c r="X62" i="11"/>
  <c r="T64" i="11"/>
  <c r="T69" i="11"/>
  <c r="X70" i="11"/>
  <c r="T72" i="11"/>
  <c r="T75" i="11"/>
  <c r="T77" i="11"/>
  <c r="X78" i="11"/>
  <c r="T80" i="11"/>
  <c r="T85" i="11"/>
  <c r="X86" i="11"/>
  <c r="T88" i="11"/>
  <c r="T91" i="11"/>
  <c r="T93" i="11"/>
  <c r="X94" i="11"/>
  <c r="T96" i="11"/>
  <c r="T101" i="11"/>
  <c r="T104" i="11"/>
  <c r="T107" i="11"/>
  <c r="T109" i="11"/>
  <c r="X110" i="11"/>
  <c r="T126" i="11"/>
  <c r="X132" i="11"/>
  <c r="T134" i="11"/>
  <c r="T135" i="11"/>
  <c r="T138" i="11"/>
  <c r="T146" i="11"/>
  <c r="X168" i="11"/>
  <c r="T170" i="11"/>
  <c r="T178" i="11"/>
  <c r="X187" i="11"/>
  <c r="T193" i="11"/>
  <c r="T196" i="11"/>
  <c r="X197" i="11"/>
  <c r="T199" i="11"/>
  <c r="X212" i="11"/>
  <c r="T214" i="11"/>
  <c r="T215" i="11"/>
  <c r="X271" i="11"/>
  <c r="T274" i="11"/>
  <c r="T282" i="11"/>
  <c r="X287" i="11"/>
  <c r="T290" i="11"/>
  <c r="T298" i="11"/>
  <c r="X303" i="11"/>
  <c r="T306" i="11"/>
  <c r="T314" i="11"/>
  <c r="X319" i="11"/>
  <c r="T322" i="11"/>
  <c r="T330" i="11"/>
  <c r="X335" i="11"/>
  <c r="T338" i="11"/>
  <c r="T346" i="11"/>
  <c r="X351" i="11"/>
  <c r="T354" i="11"/>
  <c r="T362" i="11"/>
  <c r="X367" i="11"/>
  <c r="T370" i="11"/>
  <c r="T378" i="11"/>
  <c r="X383" i="11"/>
  <c r="T386" i="11"/>
  <c r="T394" i="11"/>
  <c r="X399" i="11"/>
  <c r="T402" i="11"/>
  <c r="T410" i="11"/>
  <c r="X415" i="11"/>
  <c r="T418" i="11"/>
  <c r="T426" i="11"/>
  <c r="X431" i="11"/>
  <c r="T434" i="11"/>
  <c r="T442" i="11"/>
  <c r="X447" i="11"/>
  <c r="T450" i="11"/>
  <c r="T458" i="11"/>
  <c r="X463" i="11"/>
  <c r="T466" i="11"/>
  <c r="T474" i="11"/>
  <c r="X479" i="11"/>
  <c r="T482" i="11"/>
  <c r="X483" i="11"/>
  <c r="T486" i="11"/>
  <c r="X495" i="11"/>
  <c r="T498" i="11"/>
  <c r="X499" i="11"/>
  <c r="X25" i="10"/>
  <c r="X45" i="10"/>
  <c r="X57" i="10"/>
  <c r="T63" i="10"/>
  <c r="X69" i="10"/>
  <c r="X73" i="10"/>
  <c r="X89" i="10"/>
  <c r="T92" i="10"/>
  <c r="X121" i="10"/>
  <c r="T123" i="10"/>
  <c r="X153" i="10"/>
  <c r="T155" i="10"/>
  <c r="T156" i="10"/>
  <c r="X50" i="8"/>
  <c r="X82" i="8"/>
  <c r="X114" i="8"/>
  <c r="X138" i="8"/>
  <c r="X146" i="8"/>
  <c r="X162" i="8"/>
  <c r="X170" i="8"/>
  <c r="X182" i="8"/>
  <c r="X186" i="8"/>
  <c r="X198" i="8"/>
  <c r="X202" i="8"/>
  <c r="X206" i="8"/>
  <c r="X210" i="8"/>
  <c r="X230" i="8"/>
  <c r="X234" i="8"/>
  <c r="X238" i="8"/>
  <c r="X242" i="8"/>
  <c r="X262" i="8"/>
  <c r="X266" i="8"/>
  <c r="X270" i="8"/>
  <c r="X274" i="8"/>
  <c r="T285" i="8"/>
  <c r="X185" i="10"/>
  <c r="X201" i="10"/>
  <c r="T211" i="10"/>
  <c r="T256" i="10"/>
  <c r="X257" i="10"/>
  <c r="T259" i="10"/>
  <c r="T275" i="10"/>
  <c r="X276" i="10"/>
  <c r="T287" i="10"/>
  <c r="T290" i="10"/>
  <c r="T291" i="10"/>
  <c r="X292" i="10"/>
  <c r="T298" i="10"/>
  <c r="T299" i="10"/>
  <c r="T306" i="10"/>
  <c r="X308" i="10"/>
  <c r="X316" i="10"/>
  <c r="X332" i="10"/>
  <c r="T339" i="10"/>
  <c r="T342" i="10"/>
  <c r="T347" i="10"/>
  <c r="X356" i="10"/>
  <c r="T359" i="10"/>
  <c r="T363" i="10"/>
  <c r="T367" i="10"/>
  <c r="T371" i="10"/>
  <c r="X372" i="10"/>
  <c r="X380" i="10"/>
  <c r="T387" i="10"/>
  <c r="X396" i="10"/>
  <c r="T403" i="10"/>
  <c r="T405" i="10"/>
  <c r="X420" i="10"/>
  <c r="X435" i="10"/>
  <c r="X438" i="10"/>
  <c r="X442" i="10"/>
  <c r="X458" i="10"/>
  <c r="X470" i="10"/>
  <c r="AL12" i="9"/>
  <c r="X24" i="9"/>
  <c r="X32" i="9"/>
  <c r="X56" i="9"/>
  <c r="X64" i="9"/>
  <c r="X88" i="9"/>
  <c r="X96" i="9"/>
  <c r="X120" i="9"/>
  <c r="X128" i="9"/>
  <c r="X144" i="9"/>
  <c r="X168" i="9"/>
  <c r="X176" i="9"/>
  <c r="X216" i="9"/>
  <c r="X224" i="9"/>
  <c r="X248" i="9"/>
  <c r="X256" i="9"/>
  <c r="X280" i="9"/>
  <c r="X288" i="9"/>
  <c r="X312" i="9"/>
  <c r="X316" i="9"/>
  <c r="X320" i="9"/>
  <c r="X340" i="9"/>
  <c r="X344" i="9"/>
  <c r="X348" i="9"/>
  <c r="X352" i="9"/>
  <c r="X372" i="9"/>
  <c r="X376" i="9"/>
  <c r="X380" i="9"/>
  <c r="X384" i="9"/>
  <c r="X408" i="9"/>
  <c r="X416" i="9"/>
  <c r="X440" i="9"/>
  <c r="X448" i="9"/>
  <c r="X468" i="9"/>
  <c r="X472" i="9"/>
  <c r="X476" i="9"/>
  <c r="X480" i="9"/>
  <c r="T12" i="8"/>
  <c r="X25" i="8"/>
  <c r="X29" i="8"/>
  <c r="X57" i="8"/>
  <c r="X61" i="8"/>
  <c r="X89" i="8"/>
  <c r="X93" i="8"/>
  <c r="X121" i="8"/>
  <c r="X185" i="8"/>
  <c r="X217" i="8"/>
  <c r="X249" i="8"/>
  <c r="X281" i="8"/>
  <c r="X292" i="8"/>
  <c r="X324" i="8"/>
  <c r="X356" i="8"/>
  <c r="X388" i="8"/>
  <c r="T415" i="8"/>
  <c r="X420" i="8"/>
  <c r="X444" i="8"/>
  <c r="T463" i="8"/>
  <c r="T471" i="8"/>
  <c r="T475" i="8"/>
  <c r="T495" i="8"/>
  <c r="X496" i="8"/>
  <c r="AJ13" i="7"/>
  <c r="X42" i="7"/>
  <c r="X66" i="7"/>
  <c r="X70" i="7"/>
  <c r="X74" i="7"/>
  <c r="X106" i="7"/>
  <c r="X110" i="7"/>
  <c r="X122" i="7"/>
  <c r="X126" i="7"/>
  <c r="X138" i="7"/>
  <c r="X142" i="7"/>
  <c r="X154" i="7"/>
  <c r="X158" i="7"/>
  <c r="X170" i="7"/>
  <c r="X174" i="7"/>
  <c r="X186" i="7"/>
  <c r="X190" i="7"/>
  <c r="X202" i="7"/>
  <c r="X206" i="7"/>
  <c r="X218" i="7"/>
  <c r="X222" i="7"/>
  <c r="X234" i="7"/>
  <c r="X250" i="7"/>
  <c r="X266" i="7"/>
  <c r="X286" i="7"/>
  <c r="X290" i="7"/>
  <c r="X318" i="7"/>
  <c r="X322" i="7"/>
  <c r="X346" i="7"/>
  <c r="X350" i="7"/>
  <c r="X354" i="7"/>
  <c r="X382" i="7"/>
  <c r="X386" i="7"/>
  <c r="X406" i="7"/>
  <c r="X418" i="7"/>
  <c r="X422" i="7"/>
  <c r="X466" i="7"/>
  <c r="X470" i="7"/>
  <c r="X474" i="7"/>
  <c r="X490" i="7"/>
  <c r="X25" i="6"/>
  <c r="X33" i="6"/>
  <c r="X65" i="6"/>
  <c r="X69" i="6"/>
  <c r="X81" i="6"/>
  <c r="T101" i="4"/>
  <c r="X67" i="7"/>
  <c r="X95" i="7"/>
  <c r="X99" i="7"/>
  <c r="X123" i="7"/>
  <c r="X139" i="7"/>
  <c r="X155" i="7"/>
  <c r="X171" i="7"/>
  <c r="X187" i="7"/>
  <c r="X203" i="7"/>
  <c r="X219" i="7"/>
  <c r="X315" i="7"/>
  <c r="X335" i="7"/>
  <c r="X343" i="7"/>
  <c r="X347" i="7"/>
  <c r="X375" i="7"/>
  <c r="X399" i="7"/>
  <c r="X431" i="7"/>
  <c r="X435" i="7"/>
  <c r="X467" i="7"/>
  <c r="X12" i="6"/>
  <c r="AJ12" i="6"/>
  <c r="X22" i="6"/>
  <c r="X34" i="6"/>
  <c r="X46" i="6"/>
  <c r="X50" i="6"/>
  <c r="X62" i="6"/>
  <c r="X74" i="6"/>
  <c r="X78" i="6"/>
  <c r="X90" i="6"/>
  <c r="X98" i="6"/>
  <c r="X102" i="6"/>
  <c r="X114" i="6"/>
  <c r="X118" i="6"/>
  <c r="X126" i="6"/>
  <c r="X142" i="6"/>
  <c r="X154" i="6"/>
  <c r="X166" i="6"/>
  <c r="X178" i="6"/>
  <c r="X190" i="6"/>
  <c r="X198" i="6"/>
  <c r="X210" i="6"/>
  <c r="X218" i="6"/>
  <c r="X222" i="6"/>
  <c r="X226" i="6"/>
  <c r="X230" i="6"/>
  <c r="X246" i="6"/>
  <c r="X254" i="6"/>
  <c r="X278" i="6"/>
  <c r="X294" i="6"/>
  <c r="X310" i="6"/>
  <c r="X326" i="6"/>
  <c r="X342" i="6"/>
  <c r="X358" i="6"/>
  <c r="X374" i="6"/>
  <c r="X390" i="6"/>
  <c r="X406" i="6"/>
  <c r="X422" i="6"/>
  <c r="X434" i="6"/>
  <c r="X438" i="6"/>
  <c r="X442" i="6"/>
  <c r="X446" i="6"/>
  <c r="X466" i="6"/>
  <c r="X470" i="6"/>
  <c r="X474" i="6"/>
  <c r="X478" i="6"/>
  <c r="T23" i="5"/>
  <c r="T31" i="5"/>
  <c r="X32" i="5"/>
  <c r="T71" i="5"/>
  <c r="X72" i="5"/>
  <c r="T103" i="5"/>
  <c r="X458" i="9"/>
  <c r="X466" i="9"/>
  <c r="X490" i="9"/>
  <c r="X498" i="9"/>
  <c r="T22" i="8"/>
  <c r="T30" i="8"/>
  <c r="X31" i="8"/>
  <c r="X35" i="8"/>
  <c r="T38" i="8"/>
  <c r="X39" i="8"/>
  <c r="X43" i="8"/>
  <c r="T46" i="8"/>
  <c r="T54" i="8"/>
  <c r="X63" i="8"/>
  <c r="X67" i="8"/>
  <c r="T70" i="8"/>
  <c r="X71" i="8"/>
  <c r="X75" i="8"/>
  <c r="T78" i="8"/>
  <c r="T86" i="8"/>
  <c r="T94" i="8"/>
  <c r="X95" i="8"/>
  <c r="X99" i="8"/>
  <c r="T102" i="8"/>
  <c r="X103" i="8"/>
  <c r="X107" i="8"/>
  <c r="T110" i="8"/>
  <c r="T134" i="8"/>
  <c r="X135" i="8"/>
  <c r="X139" i="8"/>
  <c r="T142" i="8"/>
  <c r="X147" i="8"/>
  <c r="T158" i="8"/>
  <c r="X159" i="8"/>
  <c r="X163" i="8"/>
  <c r="T166" i="8"/>
  <c r="T173" i="8"/>
  <c r="T182" i="8"/>
  <c r="T198" i="8"/>
  <c r="X199" i="8"/>
  <c r="T202" i="8"/>
  <c r="X203" i="8"/>
  <c r="T230" i="8"/>
  <c r="X231" i="8"/>
  <c r="T234" i="8"/>
  <c r="X235" i="8"/>
  <c r="T262" i="8"/>
  <c r="X263" i="8"/>
  <c r="T266" i="8"/>
  <c r="X267" i="8"/>
  <c r="T293" i="8"/>
  <c r="X294" i="8"/>
  <c r="X298" i="8"/>
  <c r="T301" i="8"/>
  <c r="X302" i="8"/>
  <c r="X306" i="8"/>
  <c r="T309" i="8"/>
  <c r="T317" i="8"/>
  <c r="T325" i="8"/>
  <c r="X326" i="8"/>
  <c r="X330" i="8"/>
  <c r="T332" i="8"/>
  <c r="T333" i="8"/>
  <c r="X334" i="8"/>
  <c r="X338" i="8"/>
  <c r="T340" i="8"/>
  <c r="T341" i="8"/>
  <c r="T349" i="8"/>
  <c r="X358" i="8"/>
  <c r="X362" i="8"/>
  <c r="T365" i="8"/>
  <c r="X366" i="8"/>
  <c r="X370" i="8"/>
  <c r="X390" i="8"/>
  <c r="X394" i="8"/>
  <c r="X398" i="8"/>
  <c r="X402" i="8"/>
  <c r="X422" i="8"/>
  <c r="X426" i="8"/>
  <c r="X458" i="8"/>
  <c r="X478" i="8"/>
  <c r="X482" i="8"/>
  <c r="X486" i="8"/>
  <c r="AL12" i="7"/>
  <c r="AL15" i="7"/>
  <c r="X24" i="7"/>
  <c r="X28" i="7"/>
  <c r="X56" i="7"/>
  <c r="X60" i="7"/>
  <c r="X80" i="7"/>
  <c r="X84" i="7"/>
  <c r="X88" i="7"/>
  <c r="X92" i="7"/>
  <c r="X112" i="7"/>
  <c r="X116" i="7"/>
  <c r="X128" i="7"/>
  <c r="X132" i="7"/>
  <c r="X144" i="7"/>
  <c r="X148" i="7"/>
  <c r="X160" i="7"/>
  <c r="X164" i="7"/>
  <c r="X176" i="7"/>
  <c r="X180" i="7"/>
  <c r="X192" i="7"/>
  <c r="X196" i="7"/>
  <c r="X208" i="7"/>
  <c r="X212" i="7"/>
  <c r="X224" i="7"/>
  <c r="X228" i="7"/>
  <c r="X240" i="7"/>
  <c r="X252" i="7"/>
  <c r="X256" i="7"/>
  <c r="X268" i="7"/>
  <c r="X272" i="7"/>
  <c r="X276" i="7"/>
  <c r="X280" i="7"/>
  <c r="X300" i="7"/>
  <c r="X304" i="7"/>
  <c r="X324" i="7"/>
  <c r="X328" i="7"/>
  <c r="X332" i="7"/>
  <c r="X336" i="7"/>
  <c r="X368" i="7"/>
  <c r="X388" i="7"/>
  <c r="X392" i="7"/>
  <c r="X396" i="7"/>
  <c r="X400" i="7"/>
  <c r="X412" i="7"/>
  <c r="X416" i="7"/>
  <c r="X428" i="7"/>
  <c r="X432" i="7"/>
  <c r="X444" i="7"/>
  <c r="X448" i="7"/>
  <c r="X452" i="7"/>
  <c r="X484" i="7"/>
  <c r="X496" i="7"/>
  <c r="X500" i="7"/>
  <c r="X31" i="6"/>
  <c r="X47" i="6"/>
  <c r="X59" i="6"/>
  <c r="X63" i="6"/>
  <c r="X71" i="6"/>
  <c r="X87" i="6"/>
  <c r="X99" i="6"/>
  <c r="X111" i="6"/>
  <c r="X115" i="6"/>
  <c r="X123" i="6"/>
  <c r="X127" i="6"/>
  <c r="X139" i="6"/>
  <c r="X151" i="6"/>
  <c r="X175" i="6"/>
  <c r="X199" i="6"/>
  <c r="X207" i="6"/>
  <c r="X219" i="6"/>
  <c r="X243" i="6"/>
  <c r="X247" i="6"/>
  <c r="X275" i="6"/>
  <c r="X291" i="6"/>
  <c r="X307" i="6"/>
  <c r="X323" i="6"/>
  <c r="X339" i="6"/>
  <c r="X355" i="6"/>
  <c r="X371" i="6"/>
  <c r="X387" i="6"/>
  <c r="X403" i="6"/>
  <c r="X419" i="6"/>
  <c r="X435" i="6"/>
  <c r="X439" i="6"/>
  <c r="X459" i="6"/>
  <c r="X104" i="5"/>
  <c r="T107" i="5"/>
  <c r="X136" i="5"/>
  <c r="X248" i="5"/>
  <c r="X252" i="5"/>
  <c r="X284" i="5"/>
  <c r="T303" i="5"/>
  <c r="T315" i="5"/>
  <c r="X316" i="5"/>
  <c r="T347" i="5"/>
  <c r="X348" i="5"/>
  <c r="X380" i="5"/>
  <c r="X388" i="5"/>
  <c r="X412" i="5"/>
  <c r="X420" i="5"/>
  <c r="X423" i="5"/>
  <c r="X427" i="5"/>
  <c r="X447" i="5"/>
  <c r="X451" i="5"/>
  <c r="X455" i="5"/>
  <c r="X459" i="5"/>
  <c r="X479" i="5"/>
  <c r="X483" i="5"/>
  <c r="X487" i="5"/>
  <c r="X491" i="5"/>
  <c r="X11" i="4"/>
  <c r="AJ11" i="4"/>
  <c r="X26" i="4"/>
  <c r="X30" i="4"/>
  <c r="X42" i="4"/>
  <c r="X46" i="4"/>
  <c r="X58" i="4"/>
  <c r="X62" i="4"/>
  <c r="X74" i="4"/>
  <c r="X78" i="4"/>
  <c r="X90" i="4"/>
  <c r="X94" i="4"/>
  <c r="X98" i="4"/>
  <c r="X101" i="4"/>
  <c r="X121" i="4"/>
  <c r="X137" i="4"/>
  <c r="X153" i="4"/>
  <c r="X169" i="4"/>
  <c r="X181" i="4"/>
  <c r="X185" i="4"/>
  <c r="X189" i="4"/>
  <c r="X193" i="4"/>
  <c r="X201" i="4"/>
  <c r="T202" i="4"/>
  <c r="X221" i="4"/>
  <c r="X225" i="4"/>
  <c r="X237" i="4"/>
  <c r="X241" i="4"/>
  <c r="X253" i="4"/>
  <c r="X257" i="4"/>
  <c r="X265" i="4"/>
  <c r="X273" i="4"/>
  <c r="X281" i="4"/>
  <c r="X289" i="4"/>
  <c r="X297" i="4"/>
  <c r="X305" i="4"/>
  <c r="X313" i="4"/>
  <c r="X321" i="4"/>
  <c r="X329" i="4"/>
  <c r="X337" i="4"/>
  <c r="X345" i="4"/>
  <c r="X353" i="4"/>
  <c r="X361" i="4"/>
  <c r="X369" i="4"/>
  <c r="X377" i="4"/>
  <c r="X385" i="4"/>
  <c r="X393" i="4"/>
  <c r="X401" i="4"/>
  <c r="X409" i="4"/>
  <c r="X417" i="4"/>
  <c r="X425" i="4"/>
  <c r="X433" i="4"/>
  <c r="X441" i="4"/>
  <c r="X449" i="4"/>
  <c r="X461" i="4"/>
  <c r="X469" i="4"/>
  <c r="X477" i="4"/>
  <c r="X485" i="4"/>
  <c r="X497" i="4"/>
  <c r="X463" i="6"/>
  <c r="X467" i="6"/>
  <c r="X471" i="6"/>
  <c r="X491" i="6"/>
  <c r="X495" i="6"/>
  <c r="X499" i="6"/>
  <c r="X65" i="5"/>
  <c r="X97" i="5"/>
  <c r="X129" i="5"/>
  <c r="X153" i="5"/>
  <c r="X169" i="5"/>
  <c r="X185" i="5"/>
  <c r="X201" i="5"/>
  <c r="X217" i="5"/>
  <c r="X241" i="5"/>
  <c r="X245" i="5"/>
  <c r="X269" i="5"/>
  <c r="X309" i="5"/>
  <c r="X341" i="5"/>
  <c r="X373" i="5"/>
  <c r="X401" i="5"/>
  <c r="X405" i="5"/>
  <c r="X413" i="5"/>
  <c r="X444" i="5"/>
  <c r="X452" i="5"/>
  <c r="X476" i="5"/>
  <c r="X484" i="5"/>
  <c r="AL6" i="4"/>
  <c r="AL8" i="4"/>
  <c r="AK13" i="4"/>
  <c r="T21" i="4"/>
  <c r="X23" i="4"/>
  <c r="T25" i="4"/>
  <c r="T33" i="4"/>
  <c r="X39" i="4"/>
  <c r="T41" i="4"/>
  <c r="X43" i="4"/>
  <c r="X55" i="4"/>
  <c r="X59" i="4"/>
  <c r="X71" i="4"/>
  <c r="X75" i="4"/>
  <c r="T81" i="4"/>
  <c r="X87" i="4"/>
  <c r="T89" i="4"/>
  <c r="X91" i="4"/>
  <c r="X110" i="4"/>
  <c r="X114" i="4"/>
  <c r="X118" i="4"/>
  <c r="X130" i="4"/>
  <c r="X134" i="4"/>
  <c r="X146" i="4"/>
  <c r="X150" i="4"/>
  <c r="X162" i="4"/>
  <c r="X166" i="4"/>
  <c r="X178" i="4"/>
  <c r="X190" i="4"/>
  <c r="T195" i="4"/>
  <c r="X198" i="4"/>
  <c r="X202" i="4"/>
  <c r="X262" i="4"/>
  <c r="X270" i="4"/>
  <c r="X278" i="4"/>
  <c r="X286" i="4"/>
  <c r="X294" i="4"/>
  <c r="X302" i="4"/>
  <c r="X310" i="4"/>
  <c r="X318" i="4"/>
  <c r="X326" i="4"/>
  <c r="X334" i="4"/>
  <c r="X342" i="4"/>
  <c r="X350" i="4"/>
  <c r="X358" i="4"/>
  <c r="X366" i="4"/>
  <c r="X374" i="4"/>
  <c r="X382" i="4"/>
  <c r="X390" i="4"/>
  <c r="X398" i="4"/>
  <c r="X406" i="4"/>
  <c r="X414" i="4"/>
  <c r="X422" i="4"/>
  <c r="X430" i="4"/>
  <c r="X438" i="4"/>
  <c r="X446" i="4"/>
  <c r="X450" i="4"/>
  <c r="X494" i="4"/>
  <c r="X262" i="33"/>
  <c r="X263" i="33"/>
  <c r="X264" i="33"/>
  <c r="X265" i="33"/>
  <c r="X274" i="33"/>
  <c r="X275" i="33"/>
  <c r="X276" i="33"/>
  <c r="X278" i="33"/>
  <c r="X279" i="33"/>
  <c r="X281" i="33"/>
  <c r="X290" i="33"/>
  <c r="X292" i="33"/>
  <c r="X293" i="33"/>
  <c r="X294" i="33"/>
  <c r="X295" i="33"/>
  <c r="X297" i="33"/>
  <c r="X298" i="33"/>
  <c r="X299" i="33"/>
  <c r="X325" i="33"/>
  <c r="X326" i="33"/>
  <c r="X327" i="33"/>
  <c r="X352" i="33"/>
  <c r="X353" i="33"/>
  <c r="X354" i="33"/>
  <c r="X355" i="33"/>
  <c r="X356" i="33"/>
  <c r="X358" i="33"/>
  <c r="X409" i="33"/>
  <c r="X410" i="33"/>
  <c r="X411" i="33"/>
  <c r="X412" i="33"/>
  <c r="X414" i="33"/>
  <c r="X416" i="33"/>
  <c r="X417" i="33"/>
  <c r="X418" i="33"/>
  <c r="X419" i="33"/>
  <c r="X420" i="33"/>
  <c r="X422" i="33"/>
  <c r="X425" i="33"/>
  <c r="X426" i="33"/>
  <c r="X427" i="33"/>
  <c r="X428" i="33"/>
  <c r="X430" i="33"/>
  <c r="X432" i="33"/>
  <c r="X433" i="33"/>
  <c r="X434" i="33"/>
  <c r="X445" i="33"/>
  <c r="X446" i="33"/>
  <c r="X448" i="33"/>
  <c r="X449" i="33"/>
  <c r="X450" i="33"/>
  <c r="X452" i="33"/>
  <c r="X454" i="33"/>
  <c r="X457" i="33"/>
  <c r="X458" i="33"/>
  <c r="X459" i="33"/>
  <c r="X460" i="33"/>
  <c r="X461" i="33"/>
  <c r="X462" i="33"/>
  <c r="X465" i="33"/>
  <c r="X466" i="33"/>
  <c r="X468" i="33"/>
  <c r="X470" i="33"/>
  <c r="X473" i="33"/>
  <c r="X474" i="33"/>
  <c r="X475" i="33"/>
  <c r="X476" i="33"/>
  <c r="X477" i="33"/>
  <c r="X478" i="33"/>
  <c r="X480" i="33"/>
  <c r="X481" i="33"/>
  <c r="X482" i="33"/>
  <c r="X483" i="33"/>
  <c r="X484" i="33"/>
  <c r="X486" i="33"/>
  <c r="X488" i="33"/>
  <c r="X489" i="33"/>
  <c r="X490" i="33"/>
  <c r="X492" i="33"/>
  <c r="X493" i="33"/>
  <c r="X494" i="33"/>
  <c r="X495" i="33"/>
  <c r="X497" i="33"/>
  <c r="X498" i="33"/>
  <c r="X499" i="33"/>
  <c r="X89" i="6"/>
  <c r="X105" i="6"/>
  <c r="X109" i="6"/>
  <c r="X129" i="6"/>
  <c r="X133" i="6"/>
  <c r="X145" i="6"/>
  <c r="X153" i="6"/>
  <c r="X173" i="6"/>
  <c r="X205" i="6"/>
  <c r="X225" i="6"/>
  <c r="X229" i="6"/>
  <c r="X233" i="6"/>
  <c r="X253" i="6"/>
  <c r="X257" i="6"/>
  <c r="X261" i="6"/>
  <c r="X445" i="6"/>
  <c r="X449" i="6"/>
  <c r="X453" i="6"/>
  <c r="X477" i="6"/>
  <c r="X481" i="6"/>
  <c r="X485" i="6"/>
  <c r="X43" i="5"/>
  <c r="X83" i="5"/>
  <c r="X111" i="5"/>
  <c r="X115" i="5"/>
  <c r="X143" i="5"/>
  <c r="X147" i="5"/>
  <c r="X163" i="5"/>
  <c r="X179" i="5"/>
  <c r="X195" i="5"/>
  <c r="X211" i="5"/>
  <c r="X227" i="5"/>
  <c r="X235" i="5"/>
  <c r="X275" i="5"/>
  <c r="X287" i="5"/>
  <c r="X291" i="5"/>
  <c r="X319" i="5"/>
  <c r="X323" i="5"/>
  <c r="X351" i="5"/>
  <c r="X355" i="5"/>
  <c r="X387" i="5"/>
  <c r="X391" i="5"/>
  <c r="X395" i="5"/>
  <c r="X415" i="5"/>
  <c r="X419" i="5"/>
  <c r="T431" i="5"/>
  <c r="T455" i="5"/>
  <c r="X498" i="5"/>
  <c r="X21" i="4"/>
  <c r="X29" i="4"/>
  <c r="X33" i="4"/>
  <c r="X45" i="4"/>
  <c r="X49" i="4"/>
  <c r="X61" i="4"/>
  <c r="X65" i="4"/>
  <c r="X77" i="4"/>
  <c r="X81" i="4"/>
  <c r="T84" i="4"/>
  <c r="X93" i="4"/>
  <c r="T96" i="4"/>
  <c r="X97" i="4"/>
  <c r="T103" i="4"/>
  <c r="X104" i="4"/>
  <c r="X108" i="4"/>
  <c r="T127" i="4"/>
  <c r="X128" i="4"/>
  <c r="T143" i="4"/>
  <c r="X144" i="4"/>
  <c r="X160" i="4"/>
  <c r="X168" i="4"/>
  <c r="X176" i="4"/>
  <c r="X184" i="4"/>
  <c r="X204" i="4"/>
  <c r="X208" i="4"/>
  <c r="X212" i="4"/>
  <c r="X228" i="4"/>
  <c r="X240" i="4"/>
  <c r="X256" i="4"/>
  <c r="X464" i="4"/>
  <c r="X472" i="4"/>
  <c r="X480" i="4"/>
  <c r="X488" i="4"/>
  <c r="X500" i="4"/>
  <c r="T232" i="21"/>
  <c r="T336" i="21"/>
  <c r="T400" i="21"/>
  <c r="T192" i="21"/>
  <c r="T333" i="21"/>
  <c r="T349" i="21"/>
  <c r="T353" i="21"/>
  <c r="X354" i="21"/>
  <c r="T355" i="21"/>
  <c r="T357" i="21"/>
  <c r="T373" i="21"/>
  <c r="T122" i="21"/>
  <c r="T162" i="21"/>
  <c r="T250" i="21"/>
  <c r="T406" i="21"/>
  <c r="T125" i="21"/>
  <c r="X128" i="21"/>
  <c r="X136" i="21"/>
  <c r="T139" i="21"/>
  <c r="X140" i="21"/>
  <c r="T143" i="21"/>
  <c r="T146" i="21"/>
  <c r="T170" i="21"/>
  <c r="X198" i="21"/>
  <c r="T208" i="21"/>
  <c r="X234" i="21"/>
  <c r="X238" i="21"/>
  <c r="T249" i="21"/>
  <c r="T252" i="21"/>
  <c r="T256" i="21"/>
  <c r="T272" i="21"/>
  <c r="T296" i="21"/>
  <c r="T312" i="21"/>
  <c r="T320" i="21"/>
  <c r="X329" i="21"/>
  <c r="T332" i="21"/>
  <c r="T334" i="21"/>
  <c r="T335" i="21"/>
  <c r="T338" i="21"/>
  <c r="X339" i="21"/>
  <c r="T342" i="21"/>
  <c r="T397" i="21"/>
  <c r="T403" i="21"/>
  <c r="T408" i="21"/>
  <c r="T416" i="21"/>
  <c r="X421" i="21"/>
  <c r="T424" i="21"/>
  <c r="T459" i="21"/>
  <c r="T464" i="21"/>
  <c r="X54" i="21"/>
  <c r="T57" i="21"/>
  <c r="X70" i="21"/>
  <c r="T73" i="21"/>
  <c r="T89" i="21"/>
  <c r="T105" i="21"/>
  <c r="T108" i="21"/>
  <c r="T152" i="21"/>
  <c r="X176" i="21"/>
  <c r="X180" i="21"/>
  <c r="T181" i="21"/>
  <c r="T187" i="21"/>
  <c r="X188" i="21"/>
  <c r="T189" i="21"/>
  <c r="T191" i="21"/>
  <c r="T194" i="21"/>
  <c r="X195" i="21"/>
  <c r="T198" i="21"/>
  <c r="T214" i="21"/>
  <c r="T230" i="21"/>
  <c r="T299" i="21"/>
  <c r="X302" i="21"/>
  <c r="T309" i="21"/>
  <c r="T437" i="21"/>
  <c r="AL7" i="21"/>
  <c r="T11" i="21"/>
  <c r="T22" i="21"/>
  <c r="X23" i="21"/>
  <c r="T34" i="21"/>
  <c r="X35" i="21"/>
  <c r="T38" i="21"/>
  <c r="X39" i="21"/>
  <c r="T42" i="21"/>
  <c r="X165" i="21"/>
  <c r="T206" i="21"/>
  <c r="X216" i="21"/>
  <c r="T226" i="21"/>
  <c r="T294" i="21"/>
  <c r="X369" i="21"/>
  <c r="T372" i="21"/>
  <c r="X388" i="21"/>
  <c r="T454" i="21"/>
  <c r="T461" i="21"/>
  <c r="T470" i="21"/>
  <c r="T27" i="21"/>
  <c r="T29" i="21"/>
  <c r="T30" i="21"/>
  <c r="T31" i="21"/>
  <c r="X36" i="21"/>
  <c r="X51" i="21"/>
  <c r="T54" i="21"/>
  <c r="X55" i="21"/>
  <c r="X71" i="21"/>
  <c r="X87" i="21"/>
  <c r="T98" i="21"/>
  <c r="X99" i="21"/>
  <c r="T102" i="21"/>
  <c r="X103" i="21"/>
  <c r="X118" i="21"/>
  <c r="T121" i="21"/>
  <c r="T124" i="21"/>
  <c r="T128" i="21"/>
  <c r="T151" i="21"/>
  <c r="T154" i="21"/>
  <c r="X155" i="21"/>
  <c r="T169" i="21"/>
  <c r="T172" i="21"/>
  <c r="T176" i="21"/>
  <c r="T186" i="21"/>
  <c r="T188" i="21"/>
  <c r="X192" i="21"/>
  <c r="T216" i="21"/>
  <c r="T224" i="21"/>
  <c r="T229" i="21"/>
  <c r="T231" i="21"/>
  <c r="T234" i="21"/>
  <c r="T242" i="21"/>
  <c r="T246" i="21"/>
  <c r="X247" i="21"/>
  <c r="X262" i="21"/>
  <c r="X280" i="21"/>
  <c r="X284" i="21"/>
  <c r="T295" i="21"/>
  <c r="T298" i="21"/>
  <c r="X299" i="21"/>
  <c r="T315" i="21"/>
  <c r="T317" i="21"/>
  <c r="T325" i="21"/>
  <c r="X326" i="21"/>
  <c r="T358" i="21"/>
  <c r="T363" i="21"/>
  <c r="T365" i="21"/>
  <c r="X366" i="21"/>
  <c r="T376" i="21"/>
  <c r="T384" i="21"/>
  <c r="T392" i="21"/>
  <c r="X393" i="21"/>
  <c r="T396" i="21"/>
  <c r="T398" i="21"/>
  <c r="T399" i="21"/>
  <c r="T402" i="21"/>
  <c r="X403" i="21"/>
  <c r="T413" i="21"/>
  <c r="T417" i="21"/>
  <c r="X418" i="21"/>
  <c r="T419" i="21"/>
  <c r="T421" i="21"/>
  <c r="T432" i="21"/>
  <c r="X433" i="21"/>
  <c r="T436" i="21"/>
  <c r="X452" i="21"/>
  <c r="T469" i="21"/>
  <c r="T472" i="21"/>
  <c r="T480" i="21"/>
  <c r="X485" i="21"/>
  <c r="AF9" i="33"/>
  <c r="U11" i="33"/>
  <c r="R16" i="21"/>
  <c r="X8" i="21"/>
  <c r="AL8" i="21"/>
  <c r="T26" i="21"/>
  <c r="T45" i="21"/>
  <c r="X52" i="21"/>
  <c r="T59" i="21"/>
  <c r="T61" i="21"/>
  <c r="T63" i="21"/>
  <c r="X68" i="21"/>
  <c r="T69" i="21"/>
  <c r="T75" i="21"/>
  <c r="T77" i="21"/>
  <c r="T79" i="21"/>
  <c r="X80" i="21"/>
  <c r="X84" i="21"/>
  <c r="T85" i="21"/>
  <c r="T91" i="21"/>
  <c r="T93" i="21"/>
  <c r="T95" i="21"/>
  <c r="X100" i="21"/>
  <c r="X115" i="21"/>
  <c r="T118" i="21"/>
  <c r="X119" i="21"/>
  <c r="X134" i="21"/>
  <c r="X149" i="21"/>
  <c r="T150" i="21"/>
  <c r="X152" i="21"/>
  <c r="X167" i="21"/>
  <c r="T168" i="21"/>
  <c r="X170" i="21"/>
  <c r="X174" i="21"/>
  <c r="T185" i="21"/>
  <c r="X200" i="21"/>
  <c r="T203" i="21"/>
  <c r="X204" i="21"/>
  <c r="T205" i="21"/>
  <c r="T207" i="21"/>
  <c r="T210" i="21"/>
  <c r="X218" i="21"/>
  <c r="X222" i="21"/>
  <c r="X229" i="21"/>
  <c r="X244" i="21"/>
  <c r="T245" i="21"/>
  <c r="T258" i="21"/>
  <c r="X259" i="21"/>
  <c r="T262" i="21"/>
  <c r="T275" i="21"/>
  <c r="T277" i="21"/>
  <c r="T280" i="21"/>
  <c r="X293" i="21"/>
  <c r="T310" i="21"/>
  <c r="T326" i="21"/>
  <c r="X344" i="21"/>
  <c r="X348" i="21"/>
  <c r="T359" i="21"/>
  <c r="T362" i="21"/>
  <c r="X363" i="21"/>
  <c r="T379" i="21"/>
  <c r="T381" i="21"/>
  <c r="X390" i="21"/>
  <c r="T427" i="21"/>
  <c r="T429" i="21"/>
  <c r="X430" i="21"/>
  <c r="T448" i="21"/>
  <c r="T456" i="21"/>
  <c r="X457" i="21"/>
  <c r="T460" i="21"/>
  <c r="T463" i="21"/>
  <c r="T466" i="21"/>
  <c r="X467" i="21"/>
  <c r="T481" i="21"/>
  <c r="X482" i="21"/>
  <c r="T485" i="21"/>
  <c r="T6" i="21"/>
  <c r="T8" i="21"/>
  <c r="X12" i="21"/>
  <c r="AJ12" i="21"/>
  <c r="T25" i="21"/>
  <c r="X38" i="21"/>
  <c r="T41" i="21"/>
  <c r="T44" i="21"/>
  <c r="T56" i="21"/>
  <c r="T58" i="21"/>
  <c r="T60" i="21"/>
  <c r="T72" i="21"/>
  <c r="T74" i="21"/>
  <c r="T76" i="21"/>
  <c r="T90" i="21"/>
  <c r="T92" i="21"/>
  <c r="T109" i="21"/>
  <c r="X116" i="21"/>
  <c r="X131" i="21"/>
  <c r="T134" i="21"/>
  <c r="T138" i="21"/>
  <c r="X139" i="21"/>
  <c r="T144" i="21"/>
  <c r="T165" i="21"/>
  <c r="T167" i="21"/>
  <c r="X183" i="21"/>
  <c r="T200" i="21"/>
  <c r="X219" i="21"/>
  <c r="T253" i="21"/>
  <c r="X256" i="21"/>
  <c r="T267" i="21"/>
  <c r="X268" i="21"/>
  <c r="T269" i="21"/>
  <c r="T270" i="21"/>
  <c r="T271" i="21"/>
  <c r="T274" i="21"/>
  <c r="X275" i="21"/>
  <c r="T289" i="21"/>
  <c r="X290" i="21"/>
  <c r="T291" i="21"/>
  <c r="T293" i="21"/>
  <c r="X305" i="21"/>
  <c r="T308" i="21"/>
  <c r="X324" i="21"/>
  <c r="T339" i="21"/>
  <c r="T344" i="21"/>
  <c r="X357" i="21"/>
  <c r="T390" i="21"/>
  <c r="X408" i="21"/>
  <c r="X412" i="21"/>
  <c r="T423" i="21"/>
  <c r="T426" i="21"/>
  <c r="X427" i="21"/>
  <c r="T443" i="21"/>
  <c r="T445" i="21"/>
  <c r="X454" i="21"/>
  <c r="T497" i="21"/>
  <c r="AK6" i="21"/>
  <c r="X7" i="20"/>
  <c r="AK11" i="19"/>
  <c r="AL8" i="19"/>
  <c r="W12" i="33"/>
  <c r="X12" i="17"/>
  <c r="AL12" i="17"/>
  <c r="U8" i="33"/>
  <c r="AL7" i="18"/>
  <c r="W15" i="33"/>
  <c r="AL11" i="18"/>
  <c r="X11" i="18"/>
  <c r="X7" i="17"/>
  <c r="AL7" i="17"/>
  <c r="T54" i="15"/>
  <c r="T66" i="15"/>
  <c r="T70" i="15"/>
  <c r="T78" i="15"/>
  <c r="T82" i="15"/>
  <c r="T86" i="15"/>
  <c r="T98" i="15"/>
  <c r="T102" i="15"/>
  <c r="T110" i="15"/>
  <c r="T114" i="15"/>
  <c r="T118" i="15"/>
  <c r="T246" i="15"/>
  <c r="T276" i="15"/>
  <c r="T318" i="15"/>
  <c r="T342" i="15"/>
  <c r="T350" i="15"/>
  <c r="T374" i="15"/>
  <c r="T382" i="15"/>
  <c r="T406" i="15"/>
  <c r="T413" i="15"/>
  <c r="T415" i="15"/>
  <c r="T419" i="15"/>
  <c r="T421" i="15"/>
  <c r="T425" i="15"/>
  <c r="T443" i="15"/>
  <c r="T445" i="15"/>
  <c r="T453" i="15"/>
  <c r="T457" i="15"/>
  <c r="T477" i="15"/>
  <c r="T485" i="15"/>
  <c r="T489" i="15"/>
  <c r="AF11" i="33"/>
  <c r="AH8" i="33"/>
  <c r="U12" i="33"/>
  <c r="W13" i="33"/>
  <c r="T59" i="15"/>
  <c r="T91" i="15"/>
  <c r="T187" i="15"/>
  <c r="T219" i="15"/>
  <c r="T251" i="15"/>
  <c r="T255" i="15"/>
  <c r="T267" i="15"/>
  <c r="T271" i="15"/>
  <c r="T275" i="15"/>
  <c r="T299" i="15"/>
  <c r="T307" i="15"/>
  <c r="T315" i="15"/>
  <c r="T331" i="15"/>
  <c r="T339" i="15"/>
  <c r="T347" i="15"/>
  <c r="T363" i="15"/>
  <c r="T371" i="15"/>
  <c r="T379" i="15"/>
  <c r="T403" i="15"/>
  <c r="T414" i="15"/>
  <c r="T438" i="15"/>
  <c r="Q288" i="33"/>
  <c r="T24" i="15"/>
  <c r="T151" i="15"/>
  <c r="T152" i="15"/>
  <c r="T182" i="15"/>
  <c r="T184" i="15"/>
  <c r="T216" i="15"/>
  <c r="L11" i="33"/>
  <c r="H12" i="35" s="1"/>
  <c r="AL8" i="15"/>
  <c r="AJ12" i="15"/>
  <c r="X13" i="15"/>
  <c r="AL13" i="15"/>
  <c r="T6" i="15"/>
  <c r="T11" i="15"/>
  <c r="AH16" i="15"/>
  <c r="T23" i="15"/>
  <c r="T215" i="15"/>
  <c r="T338" i="15"/>
  <c r="T370" i="15"/>
  <c r="T21" i="15"/>
  <c r="T25" i="15"/>
  <c r="T41" i="15"/>
  <c r="T49" i="15"/>
  <c r="T53" i="15"/>
  <c r="T56" i="15"/>
  <c r="T87" i="15"/>
  <c r="T88" i="15"/>
  <c r="T130" i="15"/>
  <c r="T134" i="15"/>
  <c r="T142" i="15"/>
  <c r="T146" i="15"/>
  <c r="T150" i="15"/>
  <c r="T162" i="15"/>
  <c r="T166" i="15"/>
  <c r="T174" i="15"/>
  <c r="T178" i="15"/>
  <c r="T185" i="15"/>
  <c r="T201" i="15"/>
  <c r="T209" i="15"/>
  <c r="T213" i="15"/>
  <c r="T217" i="15"/>
  <c r="T233" i="15"/>
  <c r="T241" i="15"/>
  <c r="T245" i="15"/>
  <c r="T248" i="15"/>
  <c r="T268" i="15"/>
  <c r="T284" i="15"/>
  <c r="T292" i="15"/>
  <c r="T300" i="15"/>
  <c r="T304" i="15"/>
  <c r="T324" i="15"/>
  <c r="T328" i="15"/>
  <c r="T332" i="15"/>
  <c r="T336" i="15"/>
  <c r="T356" i="15"/>
  <c r="T360" i="15"/>
  <c r="T364" i="15"/>
  <c r="T368" i="15"/>
  <c r="T388" i="15"/>
  <c r="T392" i="15"/>
  <c r="T396" i="15"/>
  <c r="T400" i="15"/>
  <c r="T427" i="15"/>
  <c r="T435" i="15"/>
  <c r="T446" i="15"/>
  <c r="T470" i="15"/>
  <c r="T478" i="15"/>
  <c r="T22" i="15"/>
  <c r="T38" i="15"/>
  <c r="T42" i="15"/>
  <c r="T46" i="15"/>
  <c r="T50" i="15"/>
  <c r="T57" i="15"/>
  <c r="T73" i="15"/>
  <c r="T81" i="15"/>
  <c r="T85" i="15"/>
  <c r="T89" i="15"/>
  <c r="T105" i="15"/>
  <c r="T113" i="15"/>
  <c r="T117" i="15"/>
  <c r="T120" i="15"/>
  <c r="T123" i="15"/>
  <c r="T155" i="15"/>
  <c r="T194" i="15"/>
  <c r="T198" i="15"/>
  <c r="T206" i="15"/>
  <c r="T210" i="15"/>
  <c r="T214" i="15"/>
  <c r="T226" i="15"/>
  <c r="T230" i="15"/>
  <c r="T238" i="15"/>
  <c r="T242" i="15"/>
  <c r="T249" i="15"/>
  <c r="T263" i="15"/>
  <c r="T264" i="15"/>
  <c r="T279" i="15"/>
  <c r="T281" i="15"/>
  <c r="T283" i="15"/>
  <c r="T317" i="15"/>
  <c r="T325" i="15"/>
  <c r="T329" i="15"/>
  <c r="T349" i="15"/>
  <c r="T357" i="15"/>
  <c r="T361" i="15"/>
  <c r="T381" i="15"/>
  <c r="T383" i="15"/>
  <c r="T387" i="15"/>
  <c r="T389" i="15"/>
  <c r="T393" i="15"/>
  <c r="T420" i="15"/>
  <c r="T424" i="15"/>
  <c r="T428" i="15"/>
  <c r="T432" i="15"/>
  <c r="T459" i="15"/>
  <c r="T466" i="15"/>
  <c r="T467" i="15"/>
  <c r="T475" i="15"/>
  <c r="T491" i="15"/>
  <c r="T498" i="15"/>
  <c r="T499" i="15"/>
  <c r="T55" i="15"/>
  <c r="T119" i="15"/>
  <c r="T183" i="15"/>
  <c r="T247" i="15"/>
  <c r="T319" i="15"/>
  <c r="T323" i="15"/>
  <c r="T402" i="15"/>
  <c r="T447" i="15"/>
  <c r="T451" i="15"/>
  <c r="N16" i="15"/>
  <c r="T9" i="15"/>
  <c r="T306" i="15"/>
  <c r="T351" i="15"/>
  <c r="T355" i="15"/>
  <c r="T434" i="15"/>
  <c r="T479" i="15"/>
  <c r="T483" i="15"/>
  <c r="Q16" i="15"/>
  <c r="AJ7" i="16"/>
  <c r="AK7" i="16"/>
  <c r="AH7" i="33"/>
  <c r="AL11" i="13"/>
  <c r="X12" i="14"/>
  <c r="AJ6" i="14"/>
  <c r="AJ12" i="13"/>
  <c r="AK12" i="13"/>
  <c r="T280" i="13"/>
  <c r="T281" i="13"/>
  <c r="T296" i="13"/>
  <c r="T309" i="13"/>
  <c r="T312" i="13"/>
  <c r="T313" i="13"/>
  <c r="T386" i="13"/>
  <c r="T394" i="13"/>
  <c r="T402" i="13"/>
  <c r="T410" i="13"/>
  <c r="T418" i="13"/>
  <c r="T426" i="13"/>
  <c r="T434" i="13"/>
  <c r="T34" i="13"/>
  <c r="T38" i="13"/>
  <c r="T50" i="13"/>
  <c r="T54" i="13"/>
  <c r="T69" i="13"/>
  <c r="T72" i="13"/>
  <c r="T73" i="13"/>
  <c r="T88" i="13"/>
  <c r="T104" i="13"/>
  <c r="T117" i="13"/>
  <c r="T120" i="13"/>
  <c r="T121" i="13"/>
  <c r="T124" i="13"/>
  <c r="T211" i="13"/>
  <c r="T243" i="13"/>
  <c r="T262" i="13"/>
  <c r="T294" i="13"/>
  <c r="T341" i="13"/>
  <c r="T345" i="13"/>
  <c r="T373" i="13"/>
  <c r="T377" i="13"/>
  <c r="T380" i="13"/>
  <c r="T412" i="13"/>
  <c r="T467" i="13"/>
  <c r="T499" i="13"/>
  <c r="T26" i="13"/>
  <c r="T35" i="13"/>
  <c r="T42" i="13"/>
  <c r="T98" i="13"/>
  <c r="T102" i="13"/>
  <c r="T133" i="13"/>
  <c r="T136" i="13"/>
  <c r="T137" i="13"/>
  <c r="T149" i="13"/>
  <c r="T152" i="13"/>
  <c r="T168" i="13"/>
  <c r="T181" i="13"/>
  <c r="T184" i="13"/>
  <c r="T185" i="13"/>
  <c r="T188" i="13"/>
  <c r="T258" i="13"/>
  <c r="T266" i="13"/>
  <c r="T274" i="13"/>
  <c r="T282" i="13"/>
  <c r="T290" i="13"/>
  <c r="T298" i="13"/>
  <c r="T306" i="13"/>
  <c r="T326" i="13"/>
  <c r="T358" i="13"/>
  <c r="T392" i="13"/>
  <c r="T405" i="13"/>
  <c r="T408" i="13"/>
  <c r="T409" i="13"/>
  <c r="T424" i="13"/>
  <c r="T437" i="13"/>
  <c r="T440" i="13"/>
  <c r="T441" i="13"/>
  <c r="T444" i="13"/>
  <c r="T476" i="13"/>
  <c r="T52" i="13"/>
  <c r="T71" i="13"/>
  <c r="T114" i="13"/>
  <c r="T116" i="13"/>
  <c r="T118" i="13"/>
  <c r="T135" i="13"/>
  <c r="T140" i="13"/>
  <c r="T180" i="13"/>
  <c r="T199" i="13"/>
  <c r="T204" i="13"/>
  <c r="T227" i="13"/>
  <c r="T244" i="13"/>
  <c r="T246" i="13"/>
  <c r="T261" i="13"/>
  <c r="T265" i="13"/>
  <c r="T268" i="13"/>
  <c r="T291" i="13"/>
  <c r="T308" i="13"/>
  <c r="T310" i="13"/>
  <c r="T325" i="13"/>
  <c r="T329" i="13"/>
  <c r="T332" i="13"/>
  <c r="T355" i="13"/>
  <c r="T372" i="13"/>
  <c r="T374" i="13"/>
  <c r="T389" i="13"/>
  <c r="T393" i="13"/>
  <c r="T396" i="13"/>
  <c r="T419" i="13"/>
  <c r="T436" i="13"/>
  <c r="T438" i="13"/>
  <c r="T453" i="13"/>
  <c r="T457" i="13"/>
  <c r="T460" i="13"/>
  <c r="T483" i="13"/>
  <c r="T500" i="13"/>
  <c r="R16" i="13"/>
  <c r="T51" i="13"/>
  <c r="T66" i="13"/>
  <c r="T68" i="13"/>
  <c r="T70" i="13"/>
  <c r="T85" i="13"/>
  <c r="T87" i="13"/>
  <c r="T89" i="13"/>
  <c r="T92" i="13"/>
  <c r="T115" i="13"/>
  <c r="T132" i="13"/>
  <c r="T134" i="13"/>
  <c r="T151" i="13"/>
  <c r="T153" i="13"/>
  <c r="T156" i="13"/>
  <c r="T179" i="13"/>
  <c r="T196" i="13"/>
  <c r="T198" i="13"/>
  <c r="T220" i="13"/>
  <c r="T454" i="13"/>
  <c r="T24" i="13"/>
  <c r="T37" i="13"/>
  <c r="T41" i="13"/>
  <c r="T44" i="13"/>
  <c r="T67" i="13"/>
  <c r="T82" i="13"/>
  <c r="T86" i="13"/>
  <c r="T101" i="13"/>
  <c r="T105" i="13"/>
  <c r="T108" i="13"/>
  <c r="T131" i="13"/>
  <c r="T148" i="13"/>
  <c r="T150" i="13"/>
  <c r="T165" i="13"/>
  <c r="T169" i="13"/>
  <c r="T172" i="13"/>
  <c r="T195" i="13"/>
  <c r="T212" i="13"/>
  <c r="T214" i="13"/>
  <c r="T229" i="13"/>
  <c r="T231" i="13"/>
  <c r="T233" i="13"/>
  <c r="T236" i="13"/>
  <c r="T259" i="13"/>
  <c r="T276" i="13"/>
  <c r="T278" i="13"/>
  <c r="T293" i="13"/>
  <c r="T297" i="13"/>
  <c r="T300" i="13"/>
  <c r="T323" i="13"/>
  <c r="T340" i="13"/>
  <c r="T342" i="13"/>
  <c r="T357" i="13"/>
  <c r="T361" i="13"/>
  <c r="T364" i="13"/>
  <c r="T387" i="13"/>
  <c r="T404" i="13"/>
  <c r="T406" i="13"/>
  <c r="T421" i="13"/>
  <c r="T425" i="13"/>
  <c r="T428" i="13"/>
  <c r="T451" i="13"/>
  <c r="T468" i="13"/>
  <c r="T470" i="13"/>
  <c r="T485" i="13"/>
  <c r="T489" i="13"/>
  <c r="T492" i="13"/>
  <c r="AL6" i="12"/>
  <c r="X7" i="12"/>
  <c r="AJ7" i="12"/>
  <c r="AL6" i="11"/>
  <c r="AJ6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3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7" i="33"/>
  <c r="T7" i="10"/>
  <c r="X8" i="10"/>
  <c r="AJ8" i="10"/>
  <c r="T12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8" i="33"/>
  <c r="T50" i="10"/>
  <c r="T91" i="10"/>
  <c r="T98" i="10"/>
  <c r="AL6" i="10"/>
  <c r="AJ7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9" i="12"/>
  <c r="AJ9" i="9"/>
  <c r="X9" i="20"/>
  <c r="AG16" i="11"/>
  <c r="X9" i="8"/>
  <c r="W16" i="14"/>
  <c r="W16" i="12"/>
  <c r="W16" i="28"/>
  <c r="W16" i="26"/>
  <c r="AG16" i="24"/>
  <c r="AG16" i="16"/>
  <c r="AJ9" i="13"/>
  <c r="L9" i="33"/>
  <c r="H11" i="35" s="1"/>
  <c r="AG16" i="32"/>
  <c r="V16" i="28"/>
  <c r="X9" i="28"/>
  <c r="X9" i="22"/>
  <c r="AH16" i="16"/>
  <c r="V16" i="11"/>
  <c r="V16" i="10"/>
  <c r="AH16" i="32"/>
  <c r="AG16" i="28"/>
  <c r="AJ9" i="19"/>
  <c r="AK9" i="16"/>
  <c r="AL9" i="7"/>
  <c r="AK9" i="28"/>
  <c r="AG16" i="19"/>
  <c r="AG16" i="10"/>
  <c r="AJ9" i="3"/>
  <c r="AH16" i="28"/>
  <c r="V16" i="27"/>
  <c r="AH16" i="19"/>
  <c r="X9" i="16"/>
  <c r="AH16" i="10"/>
  <c r="AK9" i="19"/>
  <c r="AH16" i="17"/>
  <c r="AK9" i="14"/>
  <c r="AK9" i="4"/>
  <c r="AL9" i="32"/>
  <c r="AL9" i="31"/>
  <c r="AL9" i="26"/>
  <c r="AF16" i="23"/>
  <c r="AJ9" i="16"/>
  <c r="AH16" i="25"/>
  <c r="L16" i="18"/>
  <c r="L17" i="18" s="1"/>
  <c r="AF16" i="28"/>
  <c r="AF16" i="32"/>
  <c r="L16" i="31"/>
  <c r="AF16" i="15"/>
  <c r="U9" i="33"/>
  <c r="AK9" i="29"/>
  <c r="AK9" i="18"/>
  <c r="AK9" i="11"/>
  <c r="U16" i="32"/>
  <c r="U16" i="24"/>
  <c r="AL9" i="21"/>
  <c r="L16" i="20"/>
  <c r="U16" i="15"/>
  <c r="AL9" i="10"/>
  <c r="V9" i="33"/>
  <c r="X9" i="9"/>
  <c r="T476" i="9"/>
  <c r="T181" i="9"/>
  <c r="T185" i="9"/>
  <c r="AL8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T242" i="4"/>
  <c r="T455" i="4"/>
  <c r="X6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8" i="4"/>
  <c r="AJ8" i="4"/>
  <c r="AJ6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7" i="4"/>
  <c r="AK9" i="3"/>
  <c r="AK15" i="3"/>
  <c r="AG9" i="33"/>
  <c r="AJ7" i="3"/>
  <c r="AJ12" i="3"/>
  <c r="AH9" i="33"/>
  <c r="AH11" i="33"/>
  <c r="W11" i="33"/>
  <c r="L15" i="33"/>
  <c r="H18" i="35" s="1"/>
  <c r="AG15" i="33"/>
  <c r="W9" i="33"/>
  <c r="AG11" i="33"/>
  <c r="AH12" i="33"/>
  <c r="V13" i="33"/>
  <c r="AF7" i="33"/>
  <c r="Q231" i="33"/>
  <c r="T470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6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8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U13" i="33"/>
  <c r="Q73" i="33"/>
  <c r="Q199" i="33"/>
  <c r="AJ9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6" i="5"/>
  <c r="AK11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2" i="33"/>
  <c r="Q52" i="33"/>
  <c r="Q87" i="33"/>
  <c r="Q118" i="33"/>
  <c r="Q151" i="33"/>
  <c r="Q179" i="33"/>
  <c r="Q212" i="33"/>
  <c r="Q244" i="33"/>
  <c r="Q276" i="33"/>
  <c r="Q300" i="33"/>
  <c r="T11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3" i="33"/>
  <c r="Q61" i="33"/>
  <c r="Q93" i="33"/>
  <c r="Q133" i="33"/>
  <c r="Q159" i="33"/>
  <c r="Q187" i="33"/>
  <c r="Q224" i="33"/>
  <c r="Q256" i="33"/>
  <c r="U15" i="33"/>
  <c r="AK7" i="3"/>
  <c r="AF16" i="6"/>
  <c r="AL7" i="9"/>
  <c r="W6" i="33"/>
  <c r="AH6" i="33"/>
  <c r="T148" i="9"/>
  <c r="Q500" i="33"/>
  <c r="T117" i="9"/>
  <c r="T12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9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7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8" i="9"/>
  <c r="T13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6" i="33"/>
  <c r="V7" i="33"/>
  <c r="AF8" i="33"/>
  <c r="AF6" i="33"/>
  <c r="AG8" i="33"/>
  <c r="X6" i="8"/>
  <c r="AL8" i="8"/>
  <c r="V8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T6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H7" i="35"/>
  <c r="W16" i="3"/>
  <c r="R178" i="33"/>
  <c r="Q328" i="33"/>
  <c r="Q407" i="33"/>
  <c r="AF16" i="3"/>
  <c r="T33" i="3"/>
  <c r="W7" i="33"/>
  <c r="AL7" i="7"/>
  <c r="L7" i="33"/>
  <c r="H9" i="35" s="1"/>
  <c r="U16" i="7"/>
  <c r="V16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6" i="7"/>
  <c r="T11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8" i="7"/>
  <c r="T13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6" i="6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7" i="26"/>
  <c r="AJ7" i="26"/>
  <c r="AL6" i="2"/>
  <c r="AJ13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2" i="32"/>
  <c r="AK12" i="32"/>
  <c r="AK15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7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1" i="30"/>
  <c r="AJ11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S16" i="29"/>
  <c r="T49" i="29"/>
  <c r="T328" i="28"/>
  <c r="T350" i="28"/>
  <c r="T392" i="28"/>
  <c r="T414" i="28"/>
  <c r="T456" i="28"/>
  <c r="T478" i="28"/>
  <c r="AJ8" i="27"/>
  <c r="V16" i="26"/>
  <c r="AK15" i="26"/>
  <c r="AJ15" i="26"/>
  <c r="T162" i="26"/>
  <c r="AL11" i="2"/>
  <c r="AK9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K8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X6" i="3"/>
  <c r="AL6" i="3"/>
  <c r="X8" i="3"/>
  <c r="AL8" i="3"/>
  <c r="X11" i="3"/>
  <c r="AL11" i="3"/>
  <c r="X13" i="3"/>
  <c r="AL13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2" i="32"/>
  <c r="AJ12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6" i="31"/>
  <c r="X8" i="31"/>
  <c r="AK9" i="31"/>
  <c r="X11" i="31"/>
  <c r="X13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X13" i="30"/>
  <c r="AJ13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2" i="26"/>
  <c r="AJ12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2" i="3"/>
  <c r="AL12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T8" i="31"/>
  <c r="AJ8" i="31"/>
  <c r="T11" i="31"/>
  <c r="AJ11" i="31"/>
  <c r="AJ13" i="31"/>
  <c r="AG16" i="3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Q16" i="30"/>
  <c r="AK6" i="30"/>
  <c r="AK8" i="30"/>
  <c r="X9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8" i="29"/>
  <c r="AK8" i="29"/>
  <c r="X9" i="29"/>
  <c r="AJ9" i="29"/>
  <c r="AL9" i="29"/>
  <c r="T13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8" i="28"/>
  <c r="T13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6" i="27"/>
  <c r="AJ11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7" i="26"/>
  <c r="AK9" i="26"/>
  <c r="AJ9" i="26"/>
  <c r="T44" i="26"/>
  <c r="T66" i="26"/>
  <c r="T108" i="26"/>
  <c r="T130" i="26"/>
  <c r="T172" i="26"/>
  <c r="T194" i="26"/>
  <c r="M16" i="24"/>
  <c r="AC16" i="24" s="1"/>
  <c r="AL8" i="22"/>
  <c r="AJ8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S16" i="28"/>
  <c r="AL6" i="28"/>
  <c r="AL8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2" i="27"/>
  <c r="AJ12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T7" i="26"/>
  <c r="AL8" i="26"/>
  <c r="T9" i="26"/>
  <c r="AL11" i="26"/>
  <c r="T12" i="26"/>
  <c r="AF16" i="26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M16" i="25"/>
  <c r="AC16" i="25" s="1"/>
  <c r="AJ7" i="25"/>
  <c r="X9" i="25"/>
  <c r="AL9" i="25"/>
  <c r="T11" i="25"/>
  <c r="T12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T8" i="24"/>
  <c r="AK8" i="24"/>
  <c r="X9" i="24"/>
  <c r="T13" i="24"/>
  <c r="AK13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1" i="22"/>
  <c r="AJ11" i="22"/>
  <c r="T43" i="22"/>
  <c r="T90" i="22"/>
  <c r="T94" i="22"/>
  <c r="T232" i="22"/>
  <c r="T299" i="22"/>
  <c r="T328" i="22"/>
  <c r="T346" i="22"/>
  <c r="T350" i="22"/>
  <c r="T430" i="22"/>
  <c r="AL6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6" i="29"/>
  <c r="X7" i="29"/>
  <c r="X12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AJ7" i="28"/>
  <c r="T9" i="28"/>
  <c r="AJ9" i="28"/>
  <c r="T12" i="28"/>
  <c r="AJ12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X6" i="27"/>
  <c r="AL7" i="27"/>
  <c r="X8" i="27"/>
  <c r="AL9" i="27"/>
  <c r="T12" i="27"/>
  <c r="AL12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1" i="26"/>
  <c r="T13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L6" i="25"/>
  <c r="X7" i="25"/>
  <c r="AJ11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X6" i="24"/>
  <c r="AL8" i="24"/>
  <c r="AK9" i="24"/>
  <c r="X11" i="24"/>
  <c r="AL13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S16" i="23"/>
  <c r="AJ6" i="23"/>
  <c r="X7" i="23"/>
  <c r="AJ8" i="23"/>
  <c r="X9" i="23"/>
  <c r="AJ11" i="23"/>
  <c r="AJ13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6" i="22"/>
  <c r="T13" i="22"/>
  <c r="AK13" i="22"/>
  <c r="AJ13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L6" i="29"/>
  <c r="T7" i="29"/>
  <c r="AL11" i="29"/>
  <c r="X13" i="29"/>
  <c r="AJ13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T6" i="27"/>
  <c r="AK6" i="27"/>
  <c r="T8" i="27"/>
  <c r="AK8" i="27"/>
  <c r="T11" i="27"/>
  <c r="AK11" i="27"/>
  <c r="T13" i="27"/>
  <c r="AK13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6" i="26"/>
  <c r="X8" i="26"/>
  <c r="X11" i="26"/>
  <c r="X13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T7" i="25"/>
  <c r="X8" i="25"/>
  <c r="X12" i="25"/>
  <c r="AL12" i="25"/>
  <c r="AJ13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8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3" i="21"/>
  <c r="AJ13" i="21"/>
  <c r="T82" i="21"/>
  <c r="X83" i="21"/>
  <c r="T86" i="21"/>
  <c r="X154" i="21"/>
  <c r="X158" i="21"/>
  <c r="T264" i="21"/>
  <c r="T301" i="21"/>
  <c r="T328" i="21"/>
  <c r="T368" i="21"/>
  <c r="T405" i="21"/>
  <c r="T438" i="21"/>
  <c r="AJ9" i="20"/>
  <c r="AL9" i="20"/>
  <c r="T98" i="20"/>
  <c r="T226" i="20"/>
  <c r="T488" i="24"/>
  <c r="X489" i="24"/>
  <c r="X492" i="24"/>
  <c r="X495" i="24"/>
  <c r="T6" i="23"/>
  <c r="AK6" i="23"/>
  <c r="T8" i="23"/>
  <c r="AK8" i="23"/>
  <c r="AL9" i="23"/>
  <c r="AK11" i="23"/>
  <c r="AL12" i="23"/>
  <c r="T13" i="23"/>
  <c r="AK13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7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J6" i="21"/>
  <c r="AK8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8" i="20"/>
  <c r="T58" i="20"/>
  <c r="T66" i="20"/>
  <c r="T186" i="20"/>
  <c r="T194" i="20"/>
  <c r="T314" i="20"/>
  <c r="T322" i="20"/>
  <c r="T442" i="20"/>
  <c r="T450" i="20"/>
  <c r="N16" i="19"/>
  <c r="AK7" i="19"/>
  <c r="AL9" i="19"/>
  <c r="AJ12" i="19"/>
  <c r="AL12" i="19"/>
  <c r="AL7" i="19"/>
  <c r="AJ7" i="19"/>
  <c r="T494" i="22"/>
  <c r="V16" i="21"/>
  <c r="AK11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7" i="20"/>
  <c r="AL7" i="20"/>
  <c r="T26" i="20"/>
  <c r="T154" i="20"/>
  <c r="T282" i="20"/>
  <c r="T410" i="20"/>
  <c r="X489" i="23"/>
  <c r="T497" i="23"/>
  <c r="T499" i="23"/>
  <c r="T8" i="22"/>
  <c r="AK9" i="22"/>
  <c r="X12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AJ7" i="21"/>
  <c r="X9" i="21"/>
  <c r="AK12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AK7" i="20"/>
  <c r="T9" i="20"/>
  <c r="AK9" i="20"/>
  <c r="X13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T8" i="19"/>
  <c r="AL11" i="19"/>
  <c r="AK13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M16" i="18"/>
  <c r="AC16" i="18" s="1"/>
  <c r="S16" i="18"/>
  <c r="T65" i="16"/>
  <c r="T135" i="16"/>
  <c r="X487" i="23"/>
  <c r="X490" i="23"/>
  <c r="T492" i="23"/>
  <c r="T493" i="23"/>
  <c r="X497" i="23"/>
  <c r="U16" i="22"/>
  <c r="T7" i="22"/>
  <c r="T11" i="22"/>
  <c r="AK12" i="22"/>
  <c r="L16" i="22"/>
  <c r="AG16" i="22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6" i="21"/>
  <c r="T7" i="21"/>
  <c r="AK7" i="21"/>
  <c r="T9" i="21"/>
  <c r="AK9" i="21"/>
  <c r="T13" i="21"/>
  <c r="AK13" i="21"/>
  <c r="AG16" i="2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X8" i="20"/>
  <c r="T13" i="20"/>
  <c r="AK13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AK6" i="19"/>
  <c r="X8" i="19"/>
  <c r="AJ8" i="19"/>
  <c r="T11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1" i="18"/>
  <c r="AK11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8" i="20"/>
  <c r="AK8" i="20"/>
  <c r="T11" i="20"/>
  <c r="X12" i="20"/>
  <c r="AJ12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6" i="19"/>
  <c r="T7" i="19"/>
  <c r="AK8" i="19"/>
  <c r="X11" i="19"/>
  <c r="AJ11" i="19"/>
  <c r="T13" i="19"/>
  <c r="AF16" i="19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6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L9" i="18"/>
  <c r="T11" i="18"/>
  <c r="X13" i="18"/>
  <c r="AJ13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7" i="17"/>
  <c r="AK8" i="17"/>
  <c r="AK12" i="17"/>
  <c r="X13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7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3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6" i="18"/>
  <c r="AJ6" i="18"/>
  <c r="X7" i="18"/>
  <c r="AJ7" i="18"/>
  <c r="AL12" i="18"/>
  <c r="T13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T8" i="17"/>
  <c r="X9" i="17"/>
  <c r="AL9" i="17"/>
  <c r="T13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X6" i="16"/>
  <c r="AJ6" i="16"/>
  <c r="AL9" i="16"/>
  <c r="T12" i="16"/>
  <c r="AK13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T6" i="18"/>
  <c r="AK7" i="18"/>
  <c r="X8" i="18"/>
  <c r="AJ8" i="18"/>
  <c r="AL8" i="18"/>
  <c r="X9" i="18"/>
  <c r="AJ9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6" i="17"/>
  <c r="AK9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K6" i="16"/>
  <c r="X7" i="16"/>
  <c r="X8" i="16"/>
  <c r="AJ8" i="16"/>
  <c r="AL12" i="16"/>
  <c r="AF16" i="16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S16" i="15"/>
  <c r="AG16" i="15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7" i="13"/>
  <c r="AK9" i="13"/>
  <c r="AL7" i="12"/>
  <c r="AL9" i="12"/>
  <c r="AL12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C16" i="14" s="1"/>
  <c r="AL9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T6" i="13"/>
  <c r="AL9" i="13"/>
  <c r="AK11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2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6" i="15"/>
  <c r="T7" i="15"/>
  <c r="T8" i="15"/>
  <c r="AJ9" i="15"/>
  <c r="AL11" i="15"/>
  <c r="T12" i="15"/>
  <c r="T13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L6" i="14"/>
  <c r="AK7" i="14"/>
  <c r="X8" i="14"/>
  <c r="AJ8" i="14"/>
  <c r="AL11" i="14"/>
  <c r="AK12" i="14"/>
  <c r="X13" i="14"/>
  <c r="AJ13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L6" i="13"/>
  <c r="T8" i="13"/>
  <c r="AK13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L7" i="14"/>
  <c r="T8" i="14"/>
  <c r="AK8" i="14"/>
  <c r="X9" i="14"/>
  <c r="AL12" i="14"/>
  <c r="T13" i="14"/>
  <c r="AK13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6" i="13"/>
  <c r="AL8" i="13"/>
  <c r="T11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X6" i="12"/>
  <c r="AJ6" i="12"/>
  <c r="X8" i="12"/>
  <c r="AJ8" i="12"/>
  <c r="X11" i="12"/>
  <c r="AJ11" i="12"/>
  <c r="X13" i="12"/>
  <c r="AJ13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K6" i="11"/>
  <c r="AJ8" i="11"/>
  <c r="T9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X6" i="10"/>
  <c r="AJ6" i="10"/>
  <c r="AK8" i="10"/>
  <c r="AK9" i="10"/>
  <c r="T11" i="10"/>
  <c r="AL11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6" i="11"/>
  <c r="AK7" i="11"/>
  <c r="AK8" i="11"/>
  <c r="X9" i="11"/>
  <c r="AL9" i="11"/>
  <c r="AJ11" i="11"/>
  <c r="T12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K6" i="10"/>
  <c r="AK7" i="10"/>
  <c r="T8" i="10"/>
  <c r="AL8" i="10"/>
  <c r="T9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13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T7" i="11"/>
  <c r="T11" i="11"/>
  <c r="AK12" i="11"/>
  <c r="AK13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7" i="10"/>
  <c r="AJ9" i="10"/>
  <c r="AK12" i="10"/>
  <c r="AJ12" i="10"/>
  <c r="AL15" i="10"/>
  <c r="T62" i="8"/>
  <c r="AL12" i="10"/>
  <c r="X13" i="10"/>
  <c r="AJ13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9" i="9"/>
  <c r="AL13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8" i="8"/>
  <c r="AK8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1" i="10"/>
  <c r="AJ11" i="10"/>
  <c r="AK13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T6" i="9"/>
  <c r="X7" i="9"/>
  <c r="AJ7" i="9"/>
  <c r="AL9" i="9"/>
  <c r="T11" i="9"/>
  <c r="X12" i="9"/>
  <c r="AJ12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J6" i="8"/>
  <c r="AL6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7" i="9"/>
  <c r="AK12" i="9"/>
  <c r="AK13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6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X7" i="8"/>
  <c r="T9" i="8"/>
  <c r="X11" i="8"/>
  <c r="AJ11" i="8"/>
  <c r="T13" i="8"/>
  <c r="AK13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7" i="7"/>
  <c r="AK7" i="7"/>
  <c r="T9" i="7"/>
  <c r="AK9" i="7"/>
  <c r="T12" i="7"/>
  <c r="AK12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T7" i="8"/>
  <c r="X8" i="8"/>
  <c r="AJ8" i="8"/>
  <c r="T11" i="8"/>
  <c r="AK11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7" i="7"/>
  <c r="AJ7" i="7"/>
  <c r="X9" i="7"/>
  <c r="AJ9" i="7"/>
  <c r="X12" i="7"/>
  <c r="AJ12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6" i="7"/>
  <c r="AL13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S16" i="6"/>
  <c r="AJ6" i="6"/>
  <c r="AJ8" i="6"/>
  <c r="AJ11" i="6"/>
  <c r="AJ13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X6" i="6"/>
  <c r="T7" i="6"/>
  <c r="X8" i="6"/>
  <c r="T9" i="6"/>
  <c r="AK9" i="6"/>
  <c r="X11" i="6"/>
  <c r="T12" i="6"/>
  <c r="AK12" i="6"/>
  <c r="X13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T11" i="6"/>
  <c r="AK11" i="6"/>
  <c r="AL12" i="6"/>
  <c r="T13" i="6"/>
  <c r="AK13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T6" i="5"/>
  <c r="X7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3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AJ7" i="5"/>
  <c r="AJ11" i="5"/>
  <c r="AK13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S16" i="4"/>
  <c r="AL11" i="4"/>
  <c r="T495" i="6"/>
  <c r="X496" i="6"/>
  <c r="T498" i="6"/>
  <c r="X500" i="6"/>
  <c r="X6" i="5"/>
  <c r="AJ6" i="5"/>
  <c r="AK8" i="5"/>
  <c r="X9" i="5"/>
  <c r="AK12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AL7" i="4"/>
  <c r="AK11" i="4"/>
  <c r="AL13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T6" i="4"/>
  <c r="T8" i="4"/>
  <c r="T12" i="4"/>
  <c r="AJ13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2" i="33"/>
  <c r="Q8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9" i="33"/>
  <c r="Q6" i="33"/>
  <c r="T65" i="3"/>
  <c r="T193" i="3"/>
  <c r="T201" i="3"/>
  <c r="T209" i="3"/>
  <c r="T297" i="3"/>
  <c r="T301" i="3"/>
  <c r="Q11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6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8" i="3"/>
  <c r="T11" i="3"/>
  <c r="T13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7" i="33"/>
  <c r="S6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13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2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7" i="3"/>
  <c r="T9" i="3"/>
  <c r="T12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S8" i="33"/>
  <c r="S9" i="33"/>
  <c r="S11" i="33"/>
  <c r="AC13" i="33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9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M16" i="3"/>
  <c r="AC16" i="3" s="1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2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3" i="7"/>
  <c r="X11" i="7"/>
  <c r="X8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3" i="9"/>
  <c r="X11" i="9"/>
  <c r="X8" i="9"/>
  <c r="X6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U16" i="30"/>
  <c r="X15" i="33"/>
  <c r="X13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6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3" i="11"/>
  <c r="X11" i="11"/>
  <c r="X8" i="11"/>
  <c r="X6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2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2" i="15"/>
  <c r="X11" i="15"/>
  <c r="X9" i="15"/>
  <c r="X8" i="15"/>
  <c r="X7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1" i="17"/>
  <c r="X8" i="17"/>
  <c r="X6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2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3" i="22"/>
  <c r="X11" i="22"/>
  <c r="X8" i="22"/>
  <c r="X6" i="22"/>
  <c r="X500" i="23"/>
  <c r="X496" i="23"/>
  <c r="X493" i="23"/>
  <c r="X492" i="23"/>
  <c r="X488" i="23"/>
  <c r="X485" i="23"/>
  <c r="X484" i="23"/>
  <c r="X480" i="23"/>
  <c r="X477" i="23"/>
  <c r="X91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3" i="25"/>
  <c r="X11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2" i="26"/>
  <c r="X9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3" i="28"/>
  <c r="X11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3" i="32"/>
  <c r="X11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U16" i="31"/>
  <c r="J16" i="33"/>
  <c r="J17" i="33" s="1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D16" i="33"/>
  <c r="D17" i="33" s="1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3" i="35"/>
  <c r="J33" i="35"/>
  <c r="I33" i="35"/>
  <c r="J32" i="35"/>
  <c r="K32" i="35"/>
  <c r="I32" i="35"/>
  <c r="J31" i="35"/>
  <c r="K31" i="35"/>
  <c r="I31" i="35"/>
  <c r="K30" i="35"/>
  <c r="J30" i="35"/>
  <c r="I30" i="35"/>
  <c r="I29" i="35"/>
  <c r="J29" i="35"/>
  <c r="K29" i="35"/>
  <c r="I28" i="35"/>
  <c r="J28" i="35"/>
  <c r="K28" i="35"/>
  <c r="J27" i="35"/>
  <c r="K27" i="35"/>
  <c r="I27" i="35"/>
  <c r="K26" i="35"/>
  <c r="J26" i="35"/>
  <c r="I26" i="35"/>
  <c r="I25" i="35"/>
  <c r="K25" i="35"/>
  <c r="J25" i="35"/>
  <c r="I24" i="35"/>
  <c r="I34" i="35" s="1"/>
  <c r="J24" i="35"/>
  <c r="K24" i="35"/>
  <c r="H34" i="35"/>
  <c r="R8" i="33"/>
  <c r="L13" i="33"/>
  <c r="H14" i="35" s="1"/>
  <c r="E16" i="33"/>
  <c r="E17" i="33" s="1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1" i="33"/>
  <c r="F16" i="33"/>
  <c r="F17" i="33" s="1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R6" i="33"/>
  <c r="V12" i="33"/>
  <c r="X12" i="33" s="1"/>
  <c r="AC15" i="33"/>
  <c r="G16" i="33"/>
  <c r="G17" i="33" s="1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R7" i="33"/>
  <c r="L12" i="33"/>
  <c r="H13" i="35" s="1"/>
  <c r="AF15" i="33"/>
  <c r="H16" i="33"/>
  <c r="H17" i="33" s="1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H6" i="35"/>
  <c r="U6" i="33"/>
  <c r="H10" i="35"/>
  <c r="W8" i="33"/>
  <c r="AC12" i="33"/>
  <c r="R13" i="33"/>
  <c r="AG13" i="33"/>
  <c r="I16" i="33"/>
  <c r="I17" i="33" s="1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U7" i="33"/>
  <c r="AC8" i="33"/>
  <c r="AH13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L6" i="33"/>
  <c r="H8" i="35" s="1"/>
  <c r="R11" i="33"/>
  <c r="AG12" i="33"/>
  <c r="C16" i="33"/>
  <c r="C17" i="33" s="1"/>
  <c r="K16" i="33"/>
  <c r="K17" i="33" s="1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R12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X9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1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T13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9" i="30"/>
  <c r="AK9" i="30"/>
  <c r="AJ9" i="30"/>
  <c r="AL12" i="30"/>
  <c r="AK12" i="30"/>
  <c r="AJ12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13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1" i="32"/>
  <c r="AK11" i="32"/>
  <c r="AJ11" i="32"/>
  <c r="AL7" i="30"/>
  <c r="AK7" i="30"/>
  <c r="AJ7" i="30"/>
  <c r="AK13" i="28"/>
  <c r="AJ13" i="28"/>
  <c r="AJ6" i="3"/>
  <c r="AJ8" i="3"/>
  <c r="AJ11" i="3"/>
  <c r="AJ13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X366" i="32"/>
  <c r="T373" i="32"/>
  <c r="T434" i="32"/>
  <c r="X462" i="32"/>
  <c r="X478" i="32"/>
  <c r="T485" i="32"/>
  <c r="AJ12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1" i="28"/>
  <c r="AJ11" i="28"/>
  <c r="AL13" i="32"/>
  <c r="AK13" i="32"/>
  <c r="AJ13" i="32"/>
  <c r="AK6" i="3"/>
  <c r="AK8" i="3"/>
  <c r="AK11" i="3"/>
  <c r="AK13" i="3"/>
  <c r="T387" i="3"/>
  <c r="T403" i="3"/>
  <c r="T419" i="3"/>
  <c r="T435" i="3"/>
  <c r="T451" i="3"/>
  <c r="T467" i="3"/>
  <c r="T483" i="3"/>
  <c r="T499" i="3"/>
  <c r="AL8" i="32"/>
  <c r="AK8" i="32"/>
  <c r="AJ8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6" i="31"/>
  <c r="AJ9" i="31"/>
  <c r="AK12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6" i="29"/>
  <c r="AJ8" i="29"/>
  <c r="T12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8" i="28"/>
  <c r="AJ8" i="28"/>
  <c r="AL13" i="28"/>
  <c r="L16" i="28"/>
  <c r="AJ16" i="28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7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6" i="28"/>
  <c r="AJ6" i="28"/>
  <c r="AL11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6" i="32"/>
  <c r="AK6" i="32"/>
  <c r="AJ6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K7" i="31"/>
  <c r="X12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X8" i="29"/>
  <c r="AJ11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X22" i="28"/>
  <c r="X38" i="28"/>
  <c r="X54" i="28"/>
  <c r="AL7" i="28"/>
  <c r="AL9" i="28"/>
  <c r="AL12" i="28"/>
  <c r="AL15" i="28"/>
  <c r="T74" i="28"/>
  <c r="T106" i="28"/>
  <c r="AK13" i="26"/>
  <c r="AJ13" i="26"/>
  <c r="T189" i="26"/>
  <c r="T205" i="26"/>
  <c r="T229" i="26"/>
  <c r="X233" i="26"/>
  <c r="X335" i="26"/>
  <c r="X370" i="26"/>
  <c r="X380" i="26"/>
  <c r="X420" i="26"/>
  <c r="AF16" i="30"/>
  <c r="AJ16" i="30" s="1"/>
  <c r="T83" i="28"/>
  <c r="S16" i="27"/>
  <c r="Q16" i="26"/>
  <c r="AK6" i="26"/>
  <c r="AJ6" i="26"/>
  <c r="AL13" i="26"/>
  <c r="T417" i="28"/>
  <c r="T433" i="28"/>
  <c r="T449" i="28"/>
  <c r="T465" i="28"/>
  <c r="T481" i="28"/>
  <c r="T497" i="28"/>
  <c r="AL6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9" i="27"/>
  <c r="X13" i="27"/>
  <c r="AF16" i="27"/>
  <c r="AK11" i="26"/>
  <c r="AJ11" i="26"/>
  <c r="T237" i="26"/>
  <c r="X241" i="26"/>
  <c r="T277" i="26"/>
  <c r="X348" i="26"/>
  <c r="X383" i="26"/>
  <c r="N16" i="32"/>
  <c r="T90" i="28"/>
  <c r="T122" i="28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7" i="27"/>
  <c r="X11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U16" i="26"/>
  <c r="AK8" i="26"/>
  <c r="AJ8" i="26"/>
  <c r="T221" i="26"/>
  <c r="X225" i="26"/>
  <c r="T245" i="26"/>
  <c r="T274" i="26"/>
  <c r="X351" i="26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8" i="25"/>
  <c r="AK8" i="25"/>
  <c r="AL12" i="24"/>
  <c r="AJ12" i="24"/>
  <c r="AK7" i="27"/>
  <c r="AK9" i="27"/>
  <c r="AK12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AK6" i="24"/>
  <c r="X7" i="24"/>
  <c r="T11" i="24"/>
  <c r="AK12" i="24"/>
  <c r="X13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1" i="20"/>
  <c r="AJ11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T9" i="24"/>
  <c r="AK11" i="24"/>
  <c r="X12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6" i="25"/>
  <c r="AJ9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9" i="25"/>
  <c r="AL11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9" i="24"/>
  <c r="AJ9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1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6" i="24"/>
  <c r="AK7" i="24"/>
  <c r="X8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R16" i="25"/>
  <c r="AJ8" i="25"/>
  <c r="AL13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7" i="24"/>
  <c r="AJ7" i="24"/>
  <c r="L16" i="24"/>
  <c r="AF16" i="24"/>
  <c r="X340" i="24"/>
  <c r="AK7" i="23"/>
  <c r="AJ7" i="23"/>
  <c r="S16" i="21"/>
  <c r="AL11" i="20"/>
  <c r="T357" i="24"/>
  <c r="X389" i="24"/>
  <c r="T408" i="24"/>
  <c r="T456" i="24"/>
  <c r="X462" i="24"/>
  <c r="T469" i="24"/>
  <c r="X481" i="24"/>
  <c r="X494" i="24"/>
  <c r="Q16" i="23"/>
  <c r="AL7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15" i="23"/>
  <c r="AJ15" i="23"/>
  <c r="T84" i="23"/>
  <c r="T116" i="23"/>
  <c r="T148" i="23"/>
  <c r="T180" i="23"/>
  <c r="T212" i="23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486" i="24"/>
  <c r="T493" i="24"/>
  <c r="T11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1" i="24"/>
  <c r="AJ13" i="24"/>
  <c r="X345" i="24"/>
  <c r="T385" i="24"/>
  <c r="T466" i="24"/>
  <c r="T498" i="24"/>
  <c r="U16" i="23"/>
  <c r="AK12" i="23"/>
  <c r="AJ12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9" i="23"/>
  <c r="AJ9" i="23"/>
  <c r="X12" i="23"/>
  <c r="AH16" i="23"/>
  <c r="T36" i="23"/>
  <c r="T68" i="23"/>
  <c r="T100" i="23"/>
  <c r="T132" i="23"/>
  <c r="T164" i="23"/>
  <c r="T196" i="23"/>
  <c r="S16" i="22"/>
  <c r="AL7" i="22"/>
  <c r="AJ7" i="22"/>
  <c r="AL9" i="22"/>
  <c r="AJ9" i="22"/>
  <c r="AL12" i="22"/>
  <c r="AJ12" i="22"/>
  <c r="AL15" i="22"/>
  <c r="AJ15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L16" i="21"/>
  <c r="X32" i="21"/>
  <c r="X64" i="21"/>
  <c r="X96" i="21"/>
  <c r="X471" i="21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7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16" i="19"/>
  <c r="S16" i="19"/>
  <c r="AL13" i="19"/>
  <c r="X25" i="19"/>
  <c r="X41" i="19"/>
  <c r="T357" i="22"/>
  <c r="T378" i="22"/>
  <c r="T381" i="22"/>
  <c r="X390" i="22"/>
  <c r="X398" i="22"/>
  <c r="X406" i="22"/>
  <c r="T426" i="22"/>
  <c r="T458" i="22"/>
  <c r="T490" i="22"/>
  <c r="T12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8" i="20"/>
  <c r="X11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36" i="19"/>
  <c r="W16" i="21"/>
  <c r="M16" i="20"/>
  <c r="AC16" i="20" s="1"/>
  <c r="L16" i="19"/>
  <c r="T16" i="22"/>
  <c r="X374" i="22"/>
  <c r="X377" i="22"/>
  <c r="T418" i="22"/>
  <c r="T450" i="22"/>
  <c r="T482" i="22"/>
  <c r="M16" i="21"/>
  <c r="AC16" i="21" s="1"/>
  <c r="AJ9" i="21"/>
  <c r="T28" i="21"/>
  <c r="AL6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AJ11" i="21"/>
  <c r="X13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6" i="20"/>
  <c r="T12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T373" i="22"/>
  <c r="T386" i="22"/>
  <c r="T394" i="22"/>
  <c r="T402" i="22"/>
  <c r="T410" i="22"/>
  <c r="T442" i="22"/>
  <c r="T474" i="22"/>
  <c r="Q16" i="21"/>
  <c r="AJ8" i="21"/>
  <c r="X11" i="21"/>
  <c r="AL11" i="21"/>
  <c r="AL12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X6" i="20"/>
  <c r="AL13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3" i="17"/>
  <c r="M16" i="19"/>
  <c r="AC16" i="19" s="1"/>
  <c r="T100" i="19"/>
  <c r="T116" i="19"/>
  <c r="AK15" i="18"/>
  <c r="R16" i="17"/>
  <c r="AL8" i="17"/>
  <c r="AJ8" i="17"/>
  <c r="AL13" i="17"/>
  <c r="AJ13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2" i="18"/>
  <c r="AL15" i="18"/>
  <c r="T64" i="19"/>
  <c r="X66" i="19"/>
  <c r="T72" i="19"/>
  <c r="X74" i="19"/>
  <c r="T80" i="19"/>
  <c r="X82" i="19"/>
  <c r="T88" i="19"/>
  <c r="X90" i="19"/>
  <c r="T96" i="19"/>
  <c r="T112" i="19"/>
  <c r="AK11" i="17"/>
  <c r="X52" i="19"/>
  <c r="X105" i="19"/>
  <c r="T124" i="19"/>
  <c r="X128" i="19"/>
  <c r="T156" i="19"/>
  <c r="X160" i="19"/>
  <c r="V16" i="17"/>
  <c r="T61" i="19"/>
  <c r="AL6" i="17"/>
  <c r="AJ6" i="17"/>
  <c r="AL11" i="17"/>
  <c r="AJ11" i="17"/>
  <c r="T155" i="17"/>
  <c r="X159" i="17"/>
  <c r="T187" i="17"/>
  <c r="X191" i="17"/>
  <c r="AK8" i="16"/>
  <c r="AL12" i="15"/>
  <c r="AK12" i="15"/>
  <c r="AF16" i="14"/>
  <c r="L16" i="14"/>
  <c r="AF16" i="18"/>
  <c r="M16" i="17"/>
  <c r="AC16" i="17" s="1"/>
  <c r="X196" i="17"/>
  <c r="T198" i="17"/>
  <c r="X204" i="17"/>
  <c r="T206" i="17"/>
  <c r="X212" i="17"/>
  <c r="X220" i="17"/>
  <c r="AL8" i="16"/>
  <c r="AK11" i="16"/>
  <c r="X430" i="16"/>
  <c r="X446" i="16"/>
  <c r="X462" i="16"/>
  <c r="X478" i="16"/>
  <c r="X494" i="16"/>
  <c r="R16" i="15"/>
  <c r="T16" i="15"/>
  <c r="AJ7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1" i="16"/>
  <c r="V16" i="15"/>
  <c r="AL7" i="15"/>
  <c r="AK7" i="15"/>
  <c r="X216" i="15"/>
  <c r="X232" i="15"/>
  <c r="X248" i="15"/>
  <c r="T16" i="18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3" i="16"/>
  <c r="T402" i="16"/>
  <c r="AL15" i="15"/>
  <c r="AK15" i="15"/>
  <c r="AJ7" i="17"/>
  <c r="AJ9" i="17"/>
  <c r="AJ12" i="17"/>
  <c r="AJ15" i="17"/>
  <c r="AG16" i="17"/>
  <c r="X30" i="16"/>
  <c r="X190" i="16"/>
  <c r="X222" i="16"/>
  <c r="T306" i="16"/>
  <c r="X318" i="16"/>
  <c r="X342" i="16"/>
  <c r="X358" i="16"/>
  <c r="X390" i="16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9" i="15"/>
  <c r="AK9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7" i="14"/>
  <c r="T12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M16" i="12"/>
  <c r="AC16" i="12" s="1"/>
  <c r="L16" i="16"/>
  <c r="V16" i="14"/>
  <c r="T467" i="14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6" i="14"/>
  <c r="AK11" i="14"/>
  <c r="AJ6" i="15"/>
  <c r="AJ8" i="15"/>
  <c r="AJ11" i="15"/>
  <c r="AJ13" i="15"/>
  <c r="T270" i="15"/>
  <c r="X282" i="15"/>
  <c r="X290" i="15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1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6" i="14"/>
  <c r="X11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6" i="12"/>
  <c r="T16" i="12" s="1"/>
  <c r="X9" i="12"/>
  <c r="T31" i="12"/>
  <c r="X485" i="14"/>
  <c r="T491" i="14"/>
  <c r="T7" i="13"/>
  <c r="T9" i="13"/>
  <c r="T12" i="13"/>
  <c r="X25" i="13"/>
  <c r="T27" i="13"/>
  <c r="X35" i="12"/>
  <c r="X489" i="13"/>
  <c r="AJ7" i="14"/>
  <c r="AJ9" i="14"/>
  <c r="AJ12" i="14"/>
  <c r="AJ15" i="14"/>
  <c r="AG16" i="14"/>
  <c r="T475" i="14"/>
  <c r="S16" i="13"/>
  <c r="AL13" i="13"/>
  <c r="S16" i="12"/>
  <c r="X487" i="14"/>
  <c r="T489" i="14"/>
  <c r="U16" i="13"/>
  <c r="X6" i="13"/>
  <c r="AJ6" i="13"/>
  <c r="X8" i="13"/>
  <c r="AJ8" i="13"/>
  <c r="X11" i="13"/>
  <c r="AJ11" i="13"/>
  <c r="X13" i="13"/>
  <c r="AJ13" i="13"/>
  <c r="X23" i="13"/>
  <c r="T29" i="13"/>
  <c r="L16" i="12"/>
  <c r="X27" i="12"/>
  <c r="X43" i="12"/>
  <c r="X471" i="14"/>
  <c r="T30" i="13"/>
  <c r="X12" i="12"/>
  <c r="AH16" i="12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AK6" i="12"/>
  <c r="AK8" i="12"/>
  <c r="AK11" i="12"/>
  <c r="AK13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2" i="11"/>
  <c r="AJ15" i="11"/>
  <c r="X191" i="11"/>
  <c r="T381" i="11"/>
  <c r="T413" i="11"/>
  <c r="W16" i="10"/>
  <c r="X36" i="10"/>
  <c r="T43" i="10"/>
  <c r="T52" i="10"/>
  <c r="T16" i="1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6" i="10"/>
  <c r="T23" i="10"/>
  <c r="X62" i="10"/>
  <c r="T69" i="10"/>
  <c r="T156" i="11"/>
  <c r="T164" i="11"/>
  <c r="T181" i="11"/>
  <c r="X193" i="11"/>
  <c r="T195" i="11"/>
  <c r="T213" i="11"/>
  <c r="X225" i="11"/>
  <c r="T227" i="11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11" i="7"/>
  <c r="AJ11" i="7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6" i="9"/>
  <c r="AK6" i="9"/>
  <c r="AJ6" i="9"/>
  <c r="AL11" i="9"/>
  <c r="AK11" i="9"/>
  <c r="AJ11" i="9"/>
  <c r="T33" i="10"/>
  <c r="T65" i="10"/>
  <c r="X101" i="10"/>
  <c r="X133" i="10"/>
  <c r="X165" i="10"/>
  <c r="X197" i="10"/>
  <c r="X229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8" i="9"/>
  <c r="AK8" i="9"/>
  <c r="AJ8" i="9"/>
  <c r="AJ13" i="9"/>
  <c r="T129" i="9"/>
  <c r="X159" i="9"/>
  <c r="T383" i="9"/>
  <c r="X387" i="9"/>
  <c r="T415" i="9"/>
  <c r="X419" i="9"/>
  <c r="T447" i="9"/>
  <c r="X451" i="9"/>
  <c r="T479" i="9"/>
  <c r="X483" i="9"/>
  <c r="AL9" i="8"/>
  <c r="AK9" i="8"/>
  <c r="AJ9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X211" i="9"/>
  <c r="X243" i="9"/>
  <c r="X275" i="9"/>
  <c r="T303" i="9"/>
  <c r="X307" i="9"/>
  <c r="X326" i="9"/>
  <c r="T335" i="9"/>
  <c r="X339" i="9"/>
  <c r="T354" i="9"/>
  <c r="X358" i="9"/>
  <c r="AL12" i="8"/>
  <c r="AK12" i="8"/>
  <c r="AJ12" i="8"/>
  <c r="AH16" i="8"/>
  <c r="AG16" i="8"/>
  <c r="X135" i="9"/>
  <c r="X371" i="9"/>
  <c r="T386" i="9"/>
  <c r="X403" i="9"/>
  <c r="X435" i="9"/>
  <c r="T463" i="9"/>
  <c r="X467" i="9"/>
  <c r="X499" i="9"/>
  <c r="Q16" i="8"/>
  <c r="T65" i="8"/>
  <c r="X69" i="8"/>
  <c r="X101" i="8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7" i="8"/>
  <c r="AK7" i="8"/>
  <c r="AJ7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11" i="7"/>
  <c r="X105" i="7"/>
  <c r="AK8" i="7"/>
  <c r="AJ8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8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6" i="7"/>
  <c r="AJ6" i="7"/>
  <c r="AK13" i="7"/>
  <c r="T93" i="7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8" i="6"/>
  <c r="AJ9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6" i="6"/>
  <c r="AJ7" i="6"/>
  <c r="AL9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7" i="6"/>
  <c r="X9" i="6"/>
  <c r="X439" i="7"/>
  <c r="X447" i="7"/>
  <c r="X455" i="7"/>
  <c r="T469" i="7"/>
  <c r="T474" i="7"/>
  <c r="X481" i="7"/>
  <c r="Q16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X7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V16" i="5"/>
  <c r="X498" i="6"/>
  <c r="T7" i="5"/>
  <c r="T9" i="5"/>
  <c r="T12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2" i="5"/>
  <c r="AJ15" i="5"/>
  <c r="Q16" i="5"/>
  <c r="X39" i="5"/>
  <c r="T52" i="5"/>
  <c r="X87" i="5"/>
  <c r="T115" i="5"/>
  <c r="X119" i="5"/>
  <c r="T147" i="5"/>
  <c r="R16" i="5"/>
  <c r="AL7" i="5"/>
  <c r="AL9" i="5"/>
  <c r="AL12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6" i="5"/>
  <c r="AK7" i="5"/>
  <c r="X8" i="5"/>
  <c r="AL8" i="5"/>
  <c r="AK9" i="5"/>
  <c r="X11" i="5"/>
  <c r="AL11" i="5"/>
  <c r="X13" i="5"/>
  <c r="AL13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7" i="4"/>
  <c r="AJ12" i="4"/>
  <c r="L16" i="4"/>
  <c r="X151" i="4"/>
  <c r="T11" i="4"/>
  <c r="AK12" i="4"/>
  <c r="X13" i="4"/>
  <c r="N16" i="4"/>
  <c r="X24" i="4"/>
  <c r="Q16" i="4"/>
  <c r="T7" i="4"/>
  <c r="T9" i="4"/>
  <c r="AJ9" i="4"/>
  <c r="X12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L9" i="4"/>
  <c r="AJ15" i="4"/>
  <c r="T23" i="4"/>
  <c r="X9" i="4"/>
  <c r="T13" i="4"/>
  <c r="AK15" i="4"/>
  <c r="T24" i="4"/>
  <c r="X27" i="4"/>
  <c r="T40" i="4"/>
  <c r="T56" i="4"/>
  <c r="T72" i="4"/>
  <c r="T88" i="4"/>
  <c r="T136" i="4"/>
  <c r="X218" i="4"/>
  <c r="X234" i="4"/>
  <c r="X250" i="4"/>
  <c r="X498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6" i="2"/>
  <c r="AK6" i="2"/>
  <c r="AJ9" i="2"/>
  <c r="AL12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L7" i="2"/>
  <c r="AL9" i="2"/>
  <c r="AK13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3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K11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J8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8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2" i="2"/>
  <c r="AJ7" i="2"/>
  <c r="AJ12" i="2"/>
  <c r="T6" i="2"/>
  <c r="T11" i="2"/>
  <c r="S16" i="2"/>
  <c r="T12" i="2"/>
  <c r="T9" i="2"/>
  <c r="R16" i="2"/>
  <c r="T7" i="2"/>
  <c r="T8" i="2"/>
  <c r="T13" i="2"/>
  <c r="X7" i="2"/>
  <c r="X12" i="2"/>
  <c r="V16" i="2"/>
  <c r="X6" i="2"/>
  <c r="X9" i="2"/>
  <c r="W16" i="2"/>
  <c r="X8" i="2"/>
  <c r="X13" i="2"/>
  <c r="U16" i="2"/>
  <c r="X11" i="2"/>
  <c r="Q16" i="2"/>
  <c r="M16" i="2"/>
  <c r="AC16" i="2" s="1"/>
  <c r="AK16" i="27" l="1"/>
  <c r="X16" i="8"/>
  <c r="AJ16" i="18"/>
  <c r="AK16" i="22"/>
  <c r="AK16" i="26"/>
  <c r="AL16" i="12"/>
  <c r="AJ16" i="24"/>
  <c r="AJ16" i="32"/>
  <c r="AL16" i="32"/>
  <c r="AL16" i="26"/>
  <c r="AJ16" i="19"/>
  <c r="AK16" i="16"/>
  <c r="X16" i="16"/>
  <c r="AK16" i="10"/>
  <c r="AL16" i="31"/>
  <c r="AJ16" i="31"/>
  <c r="AK11" i="33"/>
  <c r="AK8" i="33"/>
  <c r="AL16" i="23"/>
  <c r="AK16" i="32"/>
  <c r="T10" i="33"/>
  <c r="AL9" i="33"/>
  <c r="AJ8" i="33"/>
  <c r="T16" i="29"/>
  <c r="AK16" i="31"/>
  <c r="X16" i="12"/>
  <c r="T16" i="17"/>
  <c r="T16" i="31"/>
  <c r="AJ16" i="21"/>
  <c r="AK7" i="33"/>
  <c r="AL16" i="19"/>
  <c r="AL7" i="33"/>
  <c r="K18" i="35"/>
  <c r="I18" i="35"/>
  <c r="X16" i="18"/>
  <c r="J18" i="35"/>
  <c r="L18" i="35" s="1"/>
  <c r="AJ7" i="33"/>
  <c r="AL11" i="33"/>
  <c r="AK16" i="15"/>
  <c r="AJ11" i="33"/>
  <c r="AJ16" i="13"/>
  <c r="AL16" i="13"/>
  <c r="AK16" i="13"/>
  <c r="AK12" i="33"/>
  <c r="AK9" i="33"/>
  <c r="X11" i="33"/>
  <c r="AJ9" i="33"/>
  <c r="X9" i="33"/>
  <c r="AL16" i="20"/>
  <c r="AJ16" i="11"/>
  <c r="AJ16" i="20"/>
  <c r="AL16" i="15"/>
  <c r="AK16" i="20"/>
  <c r="AJ16" i="15"/>
  <c r="AK16" i="21"/>
  <c r="AL16" i="22"/>
  <c r="AJ16" i="26"/>
  <c r="AK16" i="17"/>
  <c r="AL16" i="30"/>
  <c r="X6" i="33"/>
  <c r="K7" i="35"/>
  <c r="AL6" i="33"/>
  <c r="T46" i="33"/>
  <c r="J7" i="35"/>
  <c r="L7" i="35" s="1"/>
  <c r="I7" i="35"/>
  <c r="AL15" i="33"/>
  <c r="T99" i="33"/>
  <c r="T56" i="33"/>
  <c r="AJ6" i="33"/>
  <c r="T25" i="33"/>
  <c r="J13" i="35"/>
  <c r="L13" i="35" s="1"/>
  <c r="K14" i="35"/>
  <c r="AL8" i="33"/>
  <c r="X7" i="33"/>
  <c r="J11" i="35"/>
  <c r="L11" i="35" s="1"/>
  <c r="AK6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8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9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7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2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1" i="33"/>
  <c r="T33" i="33"/>
  <c r="T53" i="33"/>
  <c r="T43" i="33"/>
  <c r="T47" i="33"/>
  <c r="T6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3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4" i="35"/>
  <c r="X16" i="32"/>
  <c r="X16" i="25"/>
  <c r="AK16" i="19"/>
  <c r="X16" i="6"/>
  <c r="AJ16" i="14"/>
  <c r="T410" i="33"/>
  <c r="T360" i="33"/>
  <c r="T436" i="33"/>
  <c r="T322" i="33"/>
  <c r="T332" i="33"/>
  <c r="T473" i="33"/>
  <c r="AL13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4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8" i="33"/>
  <c r="W16" i="33"/>
  <c r="T401" i="33"/>
  <c r="T449" i="33"/>
  <c r="AF16" i="33"/>
  <c r="L16" i="33"/>
  <c r="T304" i="33"/>
  <c r="T309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T385" i="33"/>
  <c r="T409" i="33"/>
  <c r="T364" i="33"/>
  <c r="K6" i="35"/>
  <c r="J6" i="35"/>
  <c r="I6" i="35"/>
  <c r="H19" i="35"/>
  <c r="I19" i="35" s="1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3" i="33"/>
  <c r="AJ13" i="33"/>
  <c r="AJ15" i="33"/>
  <c r="AL12" i="33"/>
  <c r="AJ12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9" i="35" l="1"/>
  <c r="T16" i="33"/>
  <c r="X16" i="33"/>
  <c r="L6" i="35"/>
  <c r="L19" i="35" s="1"/>
  <c r="J19" i="35"/>
  <c r="AK16" i="33"/>
  <c r="AJ16" i="33"/>
  <c r="AL16" i="33"/>
  <c r="N16" i="2"/>
  <c r="O16" i="2"/>
  <c r="P16" i="2"/>
  <c r="L13" i="2"/>
  <c r="L12" i="2"/>
  <c r="L11" i="2"/>
  <c r="L9" i="2"/>
  <c r="L8" i="2"/>
  <c r="L7" i="2"/>
  <c r="L6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<sst xmlns="http://schemas.openxmlformats.org/spreadsheetml/2006/main" count="2196" uniqueCount="106">
  <si>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</si>
  <si>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</si>
  <si>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</si>
  <si>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</si>
  <si>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</si>
  <si>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</si>
  <si>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</si>
  <si>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</si>
  <si>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</si>
  <si>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</si>
  <si>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</si>
  <si>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</si>
  <si>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</si>
  <si>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</si>
  <si>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</si>
  <si>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</si>
  <si>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</si>
  <si>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</si>
  <si>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</si>
  <si>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</si>
  <si>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</si>
  <si>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</si>
  <si>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</si>
  <si>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</si>
  <si>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</si>
  <si>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</si>
  <si>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</si>
  <si>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</si>
  <si>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</si>
  <si>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</si>
  <si>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</si>
  <si>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</si>
  <si>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</si>
  <si>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</si>
  <si>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</si>
  <si>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</si>
  <si>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</si>
  <si>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</si>
  <si>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</si>
  <si>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</si>
  <si>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</si>
  <si>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</si>
  <si>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</si>
  <si>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</si>
  <si>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</si>
  <si>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</si>
  <si>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</si>
  <si>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</si>
  <si>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</si>
  <si>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</si>
  <si>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</si>
  <si>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</si>
  <si>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</si>
  <si>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</si>
  <si>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</si>
  <si>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</si>
  <si>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</si>
  <si>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</si>
  <si>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</si>
  <si>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</si>
  <si>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</si>
  <si>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</si>
  <si>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</si>
  <si>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</si>
  <si>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</si>
  <si>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</si>
  <si>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</si>
  <si>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</si>
  <si>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</si>
  <si>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</si>
  <si>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</si>
  <si>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</si>
  <si>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</si>
  <si>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</si>
  <si>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</si>
  <si>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</si>
  <si>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</si>
  <si>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</si>
  <si>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</si>
  <si>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</si>
  <si>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</si>
  <si>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</si>
  <si>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</si>
  <si>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</si>
  <si>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</si>
  <si>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</si>
  <si>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Meat</t>
  </si>
  <si>
    <t>CHK</t>
  </si>
  <si>
    <t>Salman Butt</t>
  </si>
  <si>
    <t xml:space="preserve">Mobeen </t>
  </si>
  <si>
    <t>Shakoor (LMT)</t>
  </si>
  <si>
    <t xml:space="preserve">Nabeel Traders </t>
  </si>
  <si>
    <t>Abdullah Traders</t>
  </si>
  <si>
    <t xml:space="preserve">Sohail Traders </t>
  </si>
  <si>
    <t xml:space="preserve">Abullah Traders </t>
  </si>
  <si>
    <t>Umair Rehman</t>
  </si>
  <si>
    <t>Umer Nawaz</t>
  </si>
  <si>
    <t>W_w</t>
  </si>
  <si>
    <t>Till</t>
  </si>
  <si>
    <t xml:space="preserve">Addition </t>
  </si>
  <si>
    <t xml:space="preserve">Zeshan </t>
  </si>
  <si>
    <t>Jabbar</t>
  </si>
  <si>
    <t>Zeshan</t>
  </si>
  <si>
    <t>Jabran Iqbal</t>
  </si>
  <si>
    <t>Furqan</t>
  </si>
  <si>
    <t>Vacant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</si>
</sst>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37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24" xfId="0" applyFont="1" applyBorder="1"/>
    <xf numFmtId="0" fontId="9" fillId="0" borderId="45" xfId="0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3" borderId="47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49" xfId="0" applyNumberFormat="1" applyFont="1" applyBorder="1" applyAlignment="1">
      <alignment horizontal="center"/>
    </xf>
    <xf numFmtId="9" fontId="9" fillId="0" borderId="50" xfId="2" applyFont="1" applyBorder="1" applyAlignment="1">
      <alignment horizontal="center"/>
    </xf>
    <xf numFmtId="0" fontId="9" fillId="0" borderId="51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0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2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7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0" xfId="0" applyFont="1" applyBorder="1" applyAlignment="1">
      <alignment horizontal="center" vertical="center"/>
    </xf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49" xfId="0" applyFont="1" applyBorder="1" applyAlignment="1">
      <alignment vertical="center"/>
    </xf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1" fontId="9" fillId="3" borderId="47" xfId="0" applyNumberFormat="1" applyFont="1" applyFill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5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5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5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8" xfId="0" applyFont="1" applyBorder="1"/>
    <xf numFmtId="0" fontId="7" fillId="0" borderId="46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59" xfId="0" applyFont="1" applyBorder="1"/>
    <xf numFmtId="9" fontId="7" fillId="0" borderId="8" xfId="2" applyFont="1" applyBorder="1"/>
    <xf numFmtId="0" fontId="9" fillId="0" borderId="49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7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0" xfId="0" applyNumberFormat="1" applyFont="1" applyBorder="1" applyAlignment="1">
      <alignment horizontal="center"/>
    </xf>
    <xf numFmtId="164" fontId="9" fillId="0" borderId="49" xfId="2" applyNumberFormat="1" applyFont="1" applyBorder="1"/>
    <xf numFmtId="0" fontId="9" fillId="0" borderId="14" xfId="0" applyFont="1" applyBorder="1" applyAlignment="1">
      <alignment vertical="center"/>
    </xf>
    <xf numFmtId="165" fontId="7" fillId="0" borderId="33" xfId="0" applyNumberFormat="1" applyFont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4" fillId="2" borderId="2" xfId="0" applyFont="1" applyFill="1" applyBorder="1" applyAlignment="1">
      <alignment horizontal="center" vertical="center"/>
    </xf>
    <xf numFmtId="2" fontId="7" fillId="0" borderId="39" xfId="0" applyNumberFormat="1" applyFont="1" applyBorder="1" applyAlignment="1">
      <alignment horizontal="center"/>
    </xf>
    <xf numFmtId="2" fontId="7" fillId="0" borderId="2" xfId="0" applyNumberFormat="1" applyFont="1" applyBorder="1" applyAlignment="1">
      <alignment horizontal="center"/>
    </xf>
    <xf numFmtId="2" fontId="7" fillId="0" borderId="40" xfId="0" applyNumberFormat="1" applyFont="1" applyBorder="1" applyAlignment="1">
      <alignment horizontal="center"/>
    </xf>
    <xf numFmtId="0" fontId="7" fillId="0" borderId="20" xfId="0" applyFont="1" applyBorder="1"/>
    <xf numFmtId="0" fontId="9" fillId="0" borderId="52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58" xfId="0" applyFont="1" applyBorder="1" applyAlignment="1">
      <alignment horizontal="center"/>
    </xf>
    <xf numFmtId="0" fontId="9" fillId="0" borderId="5" xfId="0" applyFont="1" applyBorder="1" applyAlignment="1">
      <alignment horizontal="left"/>
    </xf>
    <xf numFmtId="0" fontId="0" fillId="0" borderId="5" xfId="0" applyBorder="1" applyAlignment="1">
      <alignment horizontal="center" vertical="center"/>
    </xf>
    <xf numFmtId="1" fontId="7" fillId="2" borderId="39" xfId="1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2" fontId="12" fillId="2" borderId="63" xfId="3" applyNumberFormat="1" applyFont="1" applyFill="1" applyBorder="1" applyAlignment="1">
      <alignment horizontal="center" vertical="center"/>
    </xf>
    <xf numFmtId="0" fontId="7" fillId="7" borderId="22" xfId="0" applyFont="1" applyFill="1" applyBorder="1"/>
    <xf numFmtId="0" fontId="9" fillId="3" borderId="15" xfId="0" applyFont="1" applyFill="1" applyBorder="1" applyAlignment="1">
      <alignment horizontal="center"/>
    </xf>
    <xf numFmtId="0" fontId="13" fillId="7" borderId="7" xfId="0" applyFont="1" applyFill="1" applyBorder="1"/>
    <xf numFmtId="0" fontId="13" fillId="7" borderId="5" xfId="0" applyFont="1" applyFill="1" applyBorder="1"/>
    <xf numFmtId="0" fontId="13" fillId="7" borderId="29" xfId="0" applyFont="1" applyFill="1" applyBorder="1" applyAlignment="1">
      <alignment horizontal="center"/>
    </xf>
    <xf numFmtId="0" fontId="13" fillId="7" borderId="29" xfId="0" applyFont="1" applyFill="1" applyBorder="1"/>
    <xf numFmtId="0" fontId="13" fillId="7" borderId="22" xfId="0" applyFont="1" applyFill="1" applyBorder="1"/>
    <xf numFmtId="0" fontId="7" fillId="3" borderId="22" xfId="0" applyFont="1" applyFill="1" applyBorder="1"/>
    <xf numFmtId="0" fontId="7" fillId="3" borderId="5" xfId="0" applyFont="1" applyFill="1" applyBorder="1"/>
    <xf numFmtId="0" fontId="7" fillId="3" borderId="29" xfId="0" applyFont="1" applyFill="1" applyBorder="1"/>
    <xf numFmtId="0" fontId="7" fillId="3" borderId="7" xfId="0" applyFont="1" applyFill="1" applyBorder="1"/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7" fillId="0" borderId="49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5" xfId="0" applyFont="1" applyFill="1" applyBorder="1" applyAlignment="1">
      <alignment horizontal="left" vertical="center"/>
    </xf>
    <xf numFmtId="0" fontId="9" fillId="3" borderId="48" xfId="0" applyFont="1" applyFill="1" applyBorder="1" applyAlignment="1">
      <alignment horizontal="left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7" xfId="0" applyFont="1" applyBorder="1" applyAlignment="1">
      <alignment horizontal="center" vertic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8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0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45" xfId="0" applyFont="1" applyFill="1" applyBorder="1" applyAlignment="1">
      <alignment horizontal="center" vertical="center" wrapText="1"/>
    </xf>
    <xf numFmtId="0" fontId="9" fillId="3" borderId="48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1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167" fontId="9" fillId="6" borderId="48" xfId="0" applyNumberFormat="1" applyFont="1" applyFill="1" applyBorder="1" applyAlignment="1">
      <alignment horizontal="center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46" xfId="0" applyFont="1" applyBorder="1" applyAlignment="1">
      <alignment horizont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48"/>
      <c r="B3" s="248"/>
      <c r="C3" s="248"/>
      <c r="D3" s="248"/>
      <c r="E3" s="248"/>
      <c r="F3" s="249"/>
      <c r="G3" s="249"/>
      <c r="H3" s="249"/>
      <c r="I3" s="249"/>
      <c r="J3" s="249"/>
      <c r="K3" s="249"/>
      <c r="L3" s="249"/>
      <c r="M3" s="249"/>
      <c r="N3" s="249"/>
      <c r="O3" s="249"/>
      <c r="P3" s="249"/>
      <c r="Q3" s="249"/>
      <c r="R3" s="249"/>
      <c r="S3" s="249"/>
      <c r="T3" s="249"/>
      <c r="U3" s="249"/>
      <c r="V3" s="249"/>
      <c r="W3" s="249"/>
      <c r="X3" s="249"/>
      <c r="Y3" s="249"/>
    </row>
    <row r="4" spans="1:29" ht="14.5" customHeight="1" x14ac:dyDescent="0.35">
      <c r="A4" s="250" t="s">
        <v>0</v>
      </c>
      <c r="B4" s="4" t="s">
        <v>1</v>
      </c>
      <c r="C4" s="4"/>
      <c r="D4" s="252" t="s">
        <v>2</v>
      </c>
      <c r="E4" s="254" t="s">
        <v>3</v>
      </c>
      <c r="F4" s="256" t="s">
        <v>4</v>
      </c>
      <c r="G4" s="256"/>
      <c r="H4" s="257" t="s">
        <v>5</v>
      </c>
      <c r="I4" s="257"/>
      <c r="J4" s="258" t="s">
        <v>6</v>
      </c>
      <c r="K4" s="259"/>
      <c r="L4" s="258" t="s">
        <v>7</v>
      </c>
      <c r="M4" s="259"/>
      <c r="N4" s="260" t="s">
        <v>8</v>
      </c>
      <c r="O4" s="260"/>
      <c r="P4" s="258" t="s">
        <v>9</v>
      </c>
      <c r="Q4" s="259"/>
      <c r="R4" s="258" t="s">
        <v>10</v>
      </c>
      <c r="S4" s="259"/>
      <c r="T4" s="261" t="s">
        <v>11</v>
      </c>
      <c r="U4" s="261"/>
      <c r="V4" s="262" t="s">
        <v>12</v>
      </c>
      <c r="W4" s="263"/>
      <c r="X4" s="262" t="s">
        <v>13</v>
      </c>
      <c r="Y4" s="263"/>
    </row>
    <row r="5" spans="1:29" ht="26.25" customHeight="1" thickBot="1" x14ac:dyDescent="0.4">
      <c r="A5" s="251"/>
      <c r="B5" s="6" t="s">
        <v>14</v>
      </c>
      <c r="C5" s="6" t="s">
        <v>2</v>
      </c>
      <c r="D5" s="253"/>
      <c r="E5" s="255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L503"/>
  <sheetViews>
    <sheetView workbookViewId="0">
      <selection activeCell="B15" sqref="B15"/>
    </sheetView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83" bestFit="1" customWidth="1"/>
    <col min="7" max="7" width="7.81640625" style="83" bestFit="1" customWidth="1"/>
    <col min="8" max="8" width="6.453125" style="83" bestFit="1" customWidth="1"/>
    <col min="9" max="9" width="7.7265625" style="83" bestFit="1" customWidth="1"/>
    <col min="10" max="10" width="8" style="83" bestFit="1" customWidth="1"/>
    <col min="11" max="11" width="5" style="83" bestFit="1" customWidth="1"/>
    <col min="12" max="12" width="4.453125" style="83" bestFit="1" customWidth="1"/>
    <col min="13" max="16384" width="8.7265625" style="28"/>
  </cols>
  <sheetData>
    <row r="2" spans="1:12" ht="15" customHeight="1" x14ac:dyDescent="0.3">
      <c r="A2" s="283">
        <v>46174</v>
      </c>
      <c r="B2" s="283"/>
      <c r="C2" s="173" t="s">
        <v>65</v>
      </c>
      <c r="D2" s="284" t="s">
        <v>66</v>
      </c>
      <c r="E2" s="284"/>
      <c r="F2" s="83" t="s">
        <v>67</v>
      </c>
      <c r="G2" s="83" t="s">
        <v>68</v>
      </c>
      <c r="H2" s="83" t="s">
        <v>69</v>
      </c>
    </row>
    <row r="3" spans="1:12" ht="14.5" customHeight="1" thickBot="1" x14ac:dyDescent="0.35">
      <c r="A3" s="285" t="s">
        <v>84</v>
      </c>
      <c r="B3" s="286"/>
      <c r="C3" s="286"/>
      <c r="E3" s="83">
        <v>26</v>
      </c>
      <c r="F3" s="83">
        <v>1</v>
      </c>
      <c r="G3" s="174">
        <f>F3/E3</f>
        <v>3.8461538461538464E-2</v>
      </c>
      <c r="H3" s="83">
        <f>E3-F3</f>
        <v>25</v>
      </c>
    </row>
    <row r="4" spans="1:12" ht="14.5" customHeight="1" x14ac:dyDescent="0.3">
      <c r="A4" s="277" t="s">
        <v>70</v>
      </c>
      <c r="B4" s="277" t="s">
        <v>49</v>
      </c>
      <c r="C4" s="279" t="s">
        <v>85</v>
      </c>
      <c r="D4" s="281" t="s">
        <v>4</v>
      </c>
      <c r="E4" s="282"/>
      <c r="F4" s="156" t="s">
        <v>71</v>
      </c>
      <c r="G4" s="267" t="s">
        <v>72</v>
      </c>
      <c r="H4" s="268"/>
      <c r="I4" s="268"/>
      <c r="J4" s="268"/>
      <c r="K4" s="269"/>
      <c r="L4" s="270"/>
    </row>
    <row r="5" spans="1:12" ht="15" customHeight="1" thickBot="1" x14ac:dyDescent="0.35">
      <c r="A5" s="278"/>
      <c r="B5" s="278"/>
      <c r="C5" s="280"/>
      <c r="D5" s="175" t="s">
        <v>15</v>
      </c>
      <c r="E5" s="176" t="s">
        <v>16</v>
      </c>
      <c r="F5" s="177" t="s">
        <v>73</v>
      </c>
      <c r="G5" s="168" t="s">
        <v>74</v>
      </c>
      <c r="H5" s="178" t="s">
        <v>75</v>
      </c>
      <c r="I5" s="178" t="s">
        <v>55</v>
      </c>
      <c r="J5" s="178" t="s">
        <v>76</v>
      </c>
      <c r="K5" s="171" t="s">
        <v>77</v>
      </c>
      <c r="L5" s="179" t="s">
        <v>78</v>
      </c>
    </row>
    <row r="6" spans="1:12" ht="14.5" x14ac:dyDescent="0.3">
      <c r="A6" s="40">
        <v>1</v>
      </c>
      <c r="B6" s="180"/>
      <c r="C6" s="181" t="str">
        <f>Ttl!B6</f>
        <v>Zeshan</v>
      </c>
      <c r="D6" s="182">
        <v>70</v>
      </c>
      <c r="E6" s="183">
        <v>40</v>
      </c>
      <c r="F6" s="184">
        <f>[1]Price!M6</f>
        <v>52.462499999999999</v>
      </c>
      <c r="G6" s="185">
        <v>500</v>
      </c>
      <c r="H6" s="186" t="e">
        <f>Ttl!#REF!</f>
        <v>#REF!</v>
      </c>
      <c r="I6" s="187" t="e">
        <f>H6/G6</f>
        <v>#REF!</v>
      </c>
      <c r="J6" s="188" t="e">
        <f>G6-H6</f>
        <v>#REF!</v>
      </c>
      <c r="K6" s="189" t="e">
        <f>H6/$F$3</f>
        <v>#REF!</v>
      </c>
      <c r="L6" s="184" t="e">
        <f>J6/$H$3</f>
        <v>#REF!</v>
      </c>
    </row>
    <row r="7" spans="1:12" ht="14.5" x14ac:dyDescent="0.3">
      <c r="A7" s="30">
        <v>2</v>
      </c>
      <c r="B7" s="5"/>
      <c r="C7" s="181" t="str">
        <f>Ttl!B7</f>
        <v>Salman Butt</v>
      </c>
      <c r="D7" s="191">
        <v>70</v>
      </c>
      <c r="E7" s="192">
        <v>40</v>
      </c>
      <c r="F7" s="184">
        <f>[1]Price!M7</f>
        <v>52.462499999999999</v>
      </c>
      <c r="G7" s="193">
        <v>500</v>
      </c>
      <c r="H7" s="194" t="e">
        <f>Ttl!#REF!</f>
        <v>#REF!</v>
      </c>
      <c r="I7" s="195" t="e">
        <f t="shared" ref="I7:I19" si="0">H7/G7</f>
        <v>#REF!</v>
      </c>
      <c r="J7" s="188" t="e">
        <f t="shared" ref="J7:J18" si="1">G7-H7</f>
        <v>#REF!</v>
      </c>
      <c r="K7" s="189" t="e">
        <f t="shared" ref="K7:K18" si="2">H7/$F$3</f>
        <v>#REF!</v>
      </c>
      <c r="L7" s="196" t="e">
        <f t="shared" ref="L7:L18" si="3">J7/$H$3</f>
        <v>#REF!</v>
      </c>
    </row>
    <row r="8" spans="1:12" ht="14.5" x14ac:dyDescent="0.3">
      <c r="A8" s="30">
        <v>3</v>
      </c>
      <c r="B8" s="5"/>
      <c r="C8" s="181" t="str">
        <f>Ttl!B8</f>
        <v>Umair Rehman</v>
      </c>
      <c r="D8" s="191">
        <v>70</v>
      </c>
      <c r="E8" s="192">
        <v>40</v>
      </c>
      <c r="F8" s="184">
        <f>[1]Price!M8</f>
        <v>52.462499999999999</v>
      </c>
      <c r="G8" s="193">
        <v>500</v>
      </c>
      <c r="H8" s="194">
        <f>Ttl!L6</f>
        <v>142.77500000000001</v>
      </c>
      <c r="I8" s="195">
        <f t="shared" si="0"/>
        <v>0.28555000000000003</v>
      </c>
      <c r="J8" s="188">
        <f t="shared" si="1"/>
        <v>357.22500000000002</v>
      </c>
      <c r="K8" s="189">
        <f t="shared" si="2"/>
        <v>142.77500000000001</v>
      </c>
      <c r="L8" s="196">
        <f t="shared" si="3"/>
        <v>14.289000000000001</v>
      </c>
    </row>
    <row r="9" spans="1:12" ht="14.5" x14ac:dyDescent="0.3">
      <c r="A9" s="30">
        <v>4</v>
      </c>
      <c r="B9" s="5"/>
      <c r="C9" s="181" t="str">
        <f>Ttl!B9</f>
        <v>Jabbar</v>
      </c>
      <c r="D9" s="191">
        <v>120</v>
      </c>
      <c r="E9" s="192">
        <v>40</v>
      </c>
      <c r="F9" s="184">
        <f>[1]Price!M9</f>
        <v>72.64</v>
      </c>
      <c r="G9" s="193">
        <v>500</v>
      </c>
      <c r="H9" s="194">
        <f>Ttl!L7</f>
        <v>82.924999999999997</v>
      </c>
      <c r="I9" s="195">
        <f t="shared" si="0"/>
        <v>0.16585</v>
      </c>
      <c r="J9" s="188">
        <f t="shared" si="1"/>
        <v>417.07499999999999</v>
      </c>
      <c r="K9" s="189">
        <f t="shared" si="2"/>
        <v>82.924999999999997</v>
      </c>
      <c r="L9" s="196">
        <f t="shared" si="3"/>
        <v>16.683</v>
      </c>
    </row>
    <row r="10" spans="1:12" ht="14.5" x14ac:dyDescent="0.3">
      <c r="A10" s="40">
        <v>5</v>
      </c>
      <c r="B10" s="5"/>
      <c r="C10" s="181" t="str">
        <f>Ttl!B10</f>
        <v>Furqan</v>
      </c>
      <c r="D10" s="191">
        <v>120</v>
      </c>
      <c r="E10" s="192">
        <v>40</v>
      </c>
      <c r="F10" s="184">
        <f>[1]Price!M10</f>
        <v>72.64</v>
      </c>
      <c r="G10" s="193">
        <v>500</v>
      </c>
      <c r="H10" s="194">
        <f>Ttl!L8</f>
        <v>79.474999999999994</v>
      </c>
      <c r="I10" s="195">
        <f t="shared" si="0"/>
        <v>0.15894999999999998</v>
      </c>
      <c r="J10" s="188">
        <f t="shared" si="1"/>
        <v>420.52499999999998</v>
      </c>
      <c r="K10" s="189">
        <f t="shared" si="2"/>
        <v>79.474999999999994</v>
      </c>
      <c r="L10" s="196">
        <f t="shared" si="3"/>
        <v>16.820999999999998</v>
      </c>
    </row>
    <row r="11" spans="1:12" ht="14.5" x14ac:dyDescent="0.3">
      <c r="A11" s="30">
        <v>6</v>
      </c>
      <c r="B11" s="5"/>
      <c r="C11" s="181" t="str">
        <f>Ttl!B11</f>
        <v>Shakoor (LMT)</v>
      </c>
      <c r="D11" s="191">
        <v>120</v>
      </c>
      <c r="E11" s="192">
        <v>40</v>
      </c>
      <c r="F11" s="184">
        <f>[1]Price!M11</f>
        <v>72.64</v>
      </c>
      <c r="G11" s="193">
        <v>500</v>
      </c>
      <c r="H11" s="194">
        <f>Ttl!L9</f>
        <v>59.7</v>
      </c>
      <c r="I11" s="195">
        <f t="shared" si="0"/>
        <v>0.11940000000000001</v>
      </c>
      <c r="J11" s="188">
        <f t="shared" si="1"/>
        <v>440.3</v>
      </c>
      <c r="K11" s="189">
        <f t="shared" si="2"/>
        <v>59.7</v>
      </c>
      <c r="L11" s="196">
        <f t="shared" si="3"/>
        <v>17.612000000000002</v>
      </c>
    </row>
    <row r="12" spans="1:12" ht="14.5" x14ac:dyDescent="0.3">
      <c r="A12" s="30">
        <v>7</v>
      </c>
      <c r="B12" s="5"/>
      <c r="C12" s="181" t="str">
        <f>Ttl!B12</f>
        <v xml:space="preserve">Nabeel Traders </v>
      </c>
      <c r="D12" s="191">
        <v>60</v>
      </c>
      <c r="E12" s="192">
        <v>40</v>
      </c>
      <c r="F12" s="184">
        <f>[1]Price!M12</f>
        <v>39.230000000000004</v>
      </c>
      <c r="G12" s="193">
        <v>6000</v>
      </c>
      <c r="H12" s="194">
        <f>Ttl!L11</f>
        <v>528.57500000000005</v>
      </c>
      <c r="I12" s="195">
        <f t="shared" si="0"/>
        <v>8.8095833333333345E-2</v>
      </c>
      <c r="J12" s="188">
        <f t="shared" si="1"/>
        <v>5471.4250000000002</v>
      </c>
      <c r="K12" s="189">
        <f t="shared" si="2"/>
        <v>528.57500000000005</v>
      </c>
      <c r="L12" s="196">
        <f t="shared" si="3"/>
        <v>218.857</v>
      </c>
    </row>
    <row r="13" spans="1:12" ht="14.5" x14ac:dyDescent="0.3">
      <c r="A13" s="30">
        <v>8</v>
      </c>
      <c r="B13" s="5"/>
      <c r="C13" s="181" t="str">
        <f>Ttl!B13</f>
        <v>Abdullah Traders</v>
      </c>
      <c r="D13" s="191">
        <v>60</v>
      </c>
      <c r="E13" s="192">
        <v>40</v>
      </c>
      <c r="F13" s="184">
        <f>[1]Price!M13</f>
        <v>39.230000000000004</v>
      </c>
      <c r="G13" s="193">
        <v>500</v>
      </c>
      <c r="H13" s="194">
        <f>Ttl!L12</f>
        <v>0</v>
      </c>
      <c r="I13" s="195">
        <f t="shared" si="0"/>
        <v>0</v>
      </c>
      <c r="J13" s="188">
        <f t="shared" si="1"/>
        <v>500</v>
      </c>
      <c r="K13" s="189">
        <f t="shared" si="2"/>
        <v>0</v>
      </c>
      <c r="L13" s="196">
        <f t="shared" si="3"/>
        <v>20</v>
      </c>
    </row>
    <row r="14" spans="1:12" ht="14.5" x14ac:dyDescent="0.3">
      <c r="A14" s="40">
        <v>9</v>
      </c>
      <c r="B14" s="5"/>
      <c r="C14" s="181" t="str">
        <f>Ttl!B14</f>
        <v xml:space="preserve">Sohail Traders </v>
      </c>
      <c r="D14" s="191">
        <v>60</v>
      </c>
      <c r="E14" s="192">
        <v>40</v>
      </c>
      <c r="F14" s="184">
        <f>[1]Price!M14</f>
        <v>39.230000000000004</v>
      </c>
      <c r="G14" s="193">
        <v>500</v>
      </c>
      <c r="H14" s="194">
        <f>Ttl!L13</f>
        <v>0</v>
      </c>
      <c r="I14" s="195">
        <f t="shared" si="0"/>
        <v>0</v>
      </c>
      <c r="J14" s="188">
        <f t="shared" si="1"/>
        <v>500</v>
      </c>
      <c r="K14" s="189">
        <f t="shared" si="2"/>
        <v>0</v>
      </c>
      <c r="L14" s="196">
        <f t="shared" si="3"/>
        <v>20</v>
      </c>
    </row>
    <row r="15" spans="1:12" ht="14.5" x14ac:dyDescent="0.3">
      <c r="A15" s="40">
        <v>10</v>
      </c>
      <c r="B15" s="223"/>
      <c r="C15" s="181" t="str">
        <f>Ttl!B15</f>
        <v>Vacant</v>
      </c>
      <c r="D15" s="234"/>
      <c r="E15" s="235"/>
      <c r="F15" s="236"/>
      <c r="G15" s="198"/>
      <c r="H15" s="199"/>
      <c r="I15" s="200"/>
      <c r="J15" s="201"/>
      <c r="K15" s="202"/>
      <c r="L15" s="203"/>
    </row>
    <row r="16" spans="1:12" ht="14.5" x14ac:dyDescent="0.3">
      <c r="A16" s="30">
        <v>11</v>
      </c>
      <c r="B16" s="223"/>
      <c r="C16" s="181">
        <f>Ttl!B16</f>
        <v>0</v>
      </c>
      <c r="D16" s="234"/>
      <c r="E16" s="235"/>
      <c r="F16" s="236"/>
      <c r="G16" s="198"/>
      <c r="H16" s="199"/>
      <c r="I16" s="200"/>
      <c r="J16" s="201"/>
      <c r="K16" s="202"/>
      <c r="L16" s="203"/>
    </row>
    <row r="17" spans="1:12" ht="14.5" x14ac:dyDescent="0.3">
      <c r="A17" s="30">
        <v>12</v>
      </c>
      <c r="B17" s="223"/>
      <c r="C17" s="181">
        <f>Ttl!B17</f>
        <v>0</v>
      </c>
      <c r="D17" s="234"/>
      <c r="E17" s="235"/>
      <c r="F17" s="236"/>
      <c r="G17" s="198"/>
      <c r="H17" s="199"/>
      <c r="I17" s="200"/>
      <c r="J17" s="201"/>
      <c r="K17" s="202"/>
      <c r="L17" s="203"/>
    </row>
    <row r="18" spans="1:12" ht="15" thickBot="1" x14ac:dyDescent="0.35">
      <c r="A18" s="30">
        <v>13</v>
      </c>
      <c r="B18" s="45"/>
      <c r="C18" s="181">
        <f>Ttl!B18</f>
        <v>0</v>
      </c>
      <c r="D18" s="114"/>
      <c r="E18" s="45"/>
      <c r="F18" s="58"/>
      <c r="G18" s="198"/>
      <c r="H18" s="199">
        <f>Ttl!L15</f>
        <v>0</v>
      </c>
      <c r="I18" s="200" t="e">
        <f t="shared" si="0"/>
        <v>#DIV/0!</v>
      </c>
      <c r="J18" s="201">
        <f t="shared" si="1"/>
        <v>0</v>
      </c>
      <c r="K18" s="202">
        <f t="shared" si="2"/>
        <v>0</v>
      </c>
      <c r="L18" s="203">
        <f t="shared" si="3"/>
        <v>0</v>
      </c>
    </row>
    <row r="19" spans="1:12" ht="15" thickBot="1" x14ac:dyDescent="0.35">
      <c r="A19" s="271" t="s">
        <v>48</v>
      </c>
      <c r="B19" s="272"/>
      <c r="C19" s="273"/>
      <c r="D19" s="204"/>
      <c r="E19" s="205"/>
      <c r="F19" s="206"/>
      <c r="G19" s="207">
        <f>SUM(G6:G18)</f>
        <v>10000</v>
      </c>
      <c r="H19" s="88" t="e">
        <f>SUM(H6:H18)</f>
        <v>#REF!</v>
      </c>
      <c r="I19" s="208" t="e">
        <f t="shared" si="0"/>
        <v>#REF!</v>
      </c>
      <c r="J19" s="88" t="e">
        <f t="shared" ref="J19:L19" si="4">SUM(J6:J18)</f>
        <v>#REF!</v>
      </c>
      <c r="K19" s="209" t="e">
        <f t="shared" si="4"/>
        <v>#REF!</v>
      </c>
      <c r="L19" s="210" t="e">
        <f t="shared" si="4"/>
        <v>#REF!</v>
      </c>
    </row>
    <row r="20" spans="1:12" x14ac:dyDescent="0.3">
      <c r="A20" s="55"/>
    </row>
    <row r="21" spans="1:12" ht="13.5" thickBot="1" x14ac:dyDescent="0.35"/>
    <row r="22" spans="1:12" ht="14.5" customHeight="1" x14ac:dyDescent="0.3">
      <c r="A22" s="277" t="s">
        <v>70</v>
      </c>
      <c r="B22" s="277" t="s">
        <v>49</v>
      </c>
      <c r="C22" s="279" t="s">
        <v>85</v>
      </c>
      <c r="D22" s="281" t="s">
        <v>79</v>
      </c>
      <c r="E22" s="282"/>
      <c r="F22" s="156" t="s">
        <v>71</v>
      </c>
      <c r="G22" s="264" t="s">
        <v>80</v>
      </c>
      <c r="H22" s="265"/>
      <c r="I22" s="265"/>
      <c r="J22" s="265"/>
      <c r="K22" s="266"/>
      <c r="L22" s="266"/>
    </row>
    <row r="23" spans="1:12" ht="13.5" customHeight="1" thickBot="1" x14ac:dyDescent="0.35">
      <c r="A23" s="278"/>
      <c r="B23" s="278"/>
      <c r="C23" s="280"/>
      <c r="D23" s="175" t="s">
        <v>15</v>
      </c>
      <c r="E23" s="176" t="s">
        <v>16</v>
      </c>
      <c r="F23" s="177" t="s">
        <v>73</v>
      </c>
      <c r="G23" s="168" t="s">
        <v>81</v>
      </c>
      <c r="H23" s="178" t="s">
        <v>82</v>
      </c>
      <c r="I23" s="178" t="s">
        <v>55</v>
      </c>
      <c r="J23" s="178" t="s">
        <v>76</v>
      </c>
      <c r="K23" s="171" t="s">
        <v>77</v>
      </c>
      <c r="L23" s="171"/>
    </row>
    <row r="24" spans="1:12" ht="14.5" x14ac:dyDescent="0.3">
      <c r="A24" s="40">
        <v>1</v>
      </c>
      <c r="B24" s="180"/>
      <c r="C24" s="181"/>
      <c r="D24" s="182">
        <v>70</v>
      </c>
      <c r="E24" s="183">
        <v>40</v>
      </c>
      <c r="F24" s="184">
        <f t="shared" ref="F24:F32" si="5">F6</f>
        <v>52.462499999999999</v>
      </c>
      <c r="G24" s="185" t="e">
        <f>Ttl!#REF!</f>
        <v>#REF!</v>
      </c>
      <c r="H24" s="186" t="e">
        <f>Ttl!#REF!</f>
        <v>#REF!</v>
      </c>
      <c r="I24" s="187" t="e">
        <f>H24/G24</f>
        <v>#REF!</v>
      </c>
      <c r="J24" s="188" t="e">
        <f>G24-H24</f>
        <v>#REF!</v>
      </c>
      <c r="K24" s="189" t="e">
        <f>H24/$F$3</f>
        <v>#REF!</v>
      </c>
      <c r="L24" s="212"/>
    </row>
    <row r="25" spans="1:12" ht="14.5" x14ac:dyDescent="0.3">
      <c r="A25" s="30">
        <v>2</v>
      </c>
      <c r="B25" s="5"/>
      <c r="C25" s="190"/>
      <c r="D25" s="191">
        <v>70</v>
      </c>
      <c r="E25" s="192">
        <v>40</v>
      </c>
      <c r="F25" s="184">
        <f t="shared" si="5"/>
        <v>52.462499999999999</v>
      </c>
      <c r="G25" s="193" t="e">
        <f>Ttl!#REF!</f>
        <v>#REF!</v>
      </c>
      <c r="H25" s="194" t="e">
        <f>Ttl!#REF!</f>
        <v>#REF!</v>
      </c>
      <c r="I25" s="195" t="e">
        <f t="shared" ref="I25:I33" si="6">H25/G25</f>
        <v>#REF!</v>
      </c>
      <c r="J25" s="188" t="e">
        <f t="shared" ref="J25:J33" si="7">G25-H25</f>
        <v>#REF!</v>
      </c>
      <c r="K25" s="189" t="e">
        <f t="shared" ref="K25:K33" si="8">H25/$F$3</f>
        <v>#REF!</v>
      </c>
      <c r="L25" s="213"/>
    </row>
    <row r="26" spans="1:12" ht="14.5" x14ac:dyDescent="0.3">
      <c r="A26" s="30">
        <v>3</v>
      </c>
      <c r="B26" s="5"/>
      <c r="C26" s="190"/>
      <c r="D26" s="191">
        <v>70</v>
      </c>
      <c r="E26" s="192">
        <v>40</v>
      </c>
      <c r="F26" s="184">
        <f t="shared" si="5"/>
        <v>52.462499999999999</v>
      </c>
      <c r="G26" s="193">
        <f>Ttl!Z6</f>
        <v>0</v>
      </c>
      <c r="H26" s="194">
        <f>Ttl!AA6</f>
        <v>0</v>
      </c>
      <c r="I26" s="195" t="e">
        <f t="shared" si="6"/>
        <v>#DIV/0!</v>
      </c>
      <c r="J26" s="188">
        <f t="shared" si="7"/>
        <v>0</v>
      </c>
      <c r="K26" s="189">
        <f t="shared" si="8"/>
        <v>0</v>
      </c>
      <c r="L26" s="213"/>
    </row>
    <row r="27" spans="1:12" ht="14.5" x14ac:dyDescent="0.3">
      <c r="A27" s="30">
        <v>4</v>
      </c>
      <c r="B27" s="5"/>
      <c r="C27" s="190"/>
      <c r="D27" s="191">
        <v>120</v>
      </c>
      <c r="E27" s="192">
        <v>40</v>
      </c>
      <c r="F27" s="184">
        <f t="shared" si="5"/>
        <v>72.64</v>
      </c>
      <c r="G27" s="193">
        <f>Ttl!Z7</f>
        <v>0</v>
      </c>
      <c r="H27" s="194">
        <f>Ttl!AA7</f>
        <v>0</v>
      </c>
      <c r="I27" s="195" t="e">
        <f t="shared" si="6"/>
        <v>#DIV/0!</v>
      </c>
      <c r="J27" s="188">
        <f t="shared" si="7"/>
        <v>0</v>
      </c>
      <c r="K27" s="189">
        <f t="shared" si="8"/>
        <v>0</v>
      </c>
      <c r="L27" s="213"/>
    </row>
    <row r="28" spans="1:12" ht="14.5" x14ac:dyDescent="0.3">
      <c r="A28" s="30">
        <v>5</v>
      </c>
      <c r="B28" s="5"/>
      <c r="C28" s="190"/>
      <c r="D28" s="191">
        <v>120</v>
      </c>
      <c r="E28" s="192">
        <v>40</v>
      </c>
      <c r="F28" s="184">
        <f t="shared" si="5"/>
        <v>72.64</v>
      </c>
      <c r="G28" s="193">
        <f>Ttl!Z8</f>
        <v>0</v>
      </c>
      <c r="H28" s="194">
        <f>Ttl!AA8</f>
        <v>0</v>
      </c>
      <c r="I28" s="195" t="e">
        <f t="shared" si="6"/>
        <v>#DIV/0!</v>
      </c>
      <c r="J28" s="188">
        <f t="shared" si="7"/>
        <v>0</v>
      </c>
      <c r="K28" s="189">
        <f t="shared" si="8"/>
        <v>0</v>
      </c>
      <c r="L28" s="213"/>
    </row>
    <row r="29" spans="1:12" ht="14.5" x14ac:dyDescent="0.3">
      <c r="A29" s="30">
        <v>6</v>
      </c>
      <c r="B29" s="5"/>
      <c r="C29" s="190"/>
      <c r="D29" s="191">
        <v>120</v>
      </c>
      <c r="E29" s="192">
        <v>40</v>
      </c>
      <c r="F29" s="184">
        <f t="shared" si="5"/>
        <v>72.64</v>
      </c>
      <c r="G29" s="193">
        <f>Ttl!Z9</f>
        <v>0</v>
      </c>
      <c r="H29" s="194">
        <f>Ttl!AA9</f>
        <v>0</v>
      </c>
      <c r="I29" s="195" t="e">
        <f t="shared" si="6"/>
        <v>#DIV/0!</v>
      </c>
      <c r="J29" s="188">
        <f t="shared" si="7"/>
        <v>0</v>
      </c>
      <c r="K29" s="189">
        <f t="shared" si="8"/>
        <v>0</v>
      </c>
      <c r="L29" s="213"/>
    </row>
    <row r="30" spans="1:12" ht="14.5" x14ac:dyDescent="0.3">
      <c r="A30" s="30">
        <v>7</v>
      </c>
      <c r="B30" s="5"/>
      <c r="C30" s="190"/>
      <c r="D30" s="191">
        <v>60</v>
      </c>
      <c r="E30" s="192">
        <v>40</v>
      </c>
      <c r="F30" s="184">
        <f t="shared" si="5"/>
        <v>39.230000000000004</v>
      </c>
      <c r="G30" s="193">
        <f>Ttl!Z11</f>
        <v>0</v>
      </c>
      <c r="H30" s="194">
        <f>Ttl!AA11</f>
        <v>0</v>
      </c>
      <c r="I30" s="195" t="e">
        <f t="shared" si="6"/>
        <v>#DIV/0!</v>
      </c>
      <c r="J30" s="188">
        <f t="shared" si="7"/>
        <v>0</v>
      </c>
      <c r="K30" s="189">
        <f t="shared" si="8"/>
        <v>0</v>
      </c>
      <c r="L30" s="213"/>
    </row>
    <row r="31" spans="1:12" ht="14.5" x14ac:dyDescent="0.3">
      <c r="A31" s="30">
        <v>8</v>
      </c>
      <c r="B31" s="5"/>
      <c r="C31" s="190"/>
      <c r="D31" s="191">
        <v>60</v>
      </c>
      <c r="E31" s="192">
        <v>40</v>
      </c>
      <c r="F31" s="184">
        <f t="shared" si="5"/>
        <v>39.230000000000004</v>
      </c>
      <c r="G31" s="193">
        <f>Ttl!Z12</f>
        <v>0</v>
      </c>
      <c r="H31" s="194">
        <f>Ttl!AA12</f>
        <v>0</v>
      </c>
      <c r="I31" s="195" t="e">
        <f t="shared" si="6"/>
        <v>#DIV/0!</v>
      </c>
      <c r="J31" s="188">
        <f t="shared" si="7"/>
        <v>0</v>
      </c>
      <c r="K31" s="189">
        <f t="shared" si="8"/>
        <v>0</v>
      </c>
      <c r="L31" s="213"/>
    </row>
    <row r="32" spans="1:12" ht="14.5" x14ac:dyDescent="0.3">
      <c r="A32" s="30">
        <v>9</v>
      </c>
      <c r="B32" s="5"/>
      <c r="C32" s="190"/>
      <c r="D32" s="191">
        <v>60</v>
      </c>
      <c r="E32" s="192">
        <v>40</v>
      </c>
      <c r="F32" s="184">
        <f t="shared" si="5"/>
        <v>39.230000000000004</v>
      </c>
      <c r="G32" s="193">
        <f>Ttl!Z13</f>
        <v>0</v>
      </c>
      <c r="H32" s="194">
        <f>Ttl!AA13</f>
        <v>0</v>
      </c>
      <c r="I32" s="195" t="e">
        <f t="shared" si="6"/>
        <v>#DIV/0!</v>
      </c>
      <c r="J32" s="188">
        <f t="shared" si="7"/>
        <v>0</v>
      </c>
      <c r="K32" s="189">
        <f t="shared" si="8"/>
        <v>0</v>
      </c>
      <c r="L32" s="213"/>
    </row>
    <row r="33" spans="1:12" ht="13.5" thickBot="1" x14ac:dyDescent="0.35">
      <c r="A33" s="197">
        <v>10</v>
      </c>
      <c r="B33" s="45"/>
      <c r="C33" s="46"/>
      <c r="D33" s="114"/>
      <c r="E33" s="45"/>
      <c r="F33" s="58"/>
      <c r="G33" s="198">
        <f>Ttl!Z15</f>
        <v>0</v>
      </c>
      <c r="H33" s="199">
        <f>Ttl!AA15</f>
        <v>0</v>
      </c>
      <c r="I33" s="200" t="e">
        <f t="shared" si="6"/>
        <v>#DIV/0!</v>
      </c>
      <c r="J33" s="201">
        <f t="shared" si="7"/>
        <v>0</v>
      </c>
      <c r="K33" s="202">
        <f t="shared" si="8"/>
        <v>0</v>
      </c>
      <c r="L33" s="214"/>
    </row>
    <row r="34" spans="1:12" ht="15" customHeight="1" thickBot="1" x14ac:dyDescent="0.35">
      <c r="A34" s="271" t="s">
        <v>48</v>
      </c>
      <c r="B34" s="272"/>
      <c r="C34" s="273"/>
      <c r="D34" s="274"/>
      <c r="E34" s="275"/>
      <c r="F34" s="276"/>
      <c r="G34" s="207" t="e">
        <f t="shared" ref="G34:L34" si="9">SUM(G24:G33)</f>
        <v>#REF!</v>
      </c>
      <c r="H34" s="211" t="e">
        <f t="shared" si="9"/>
        <v>#REF!</v>
      </c>
      <c r="I34" s="211" t="e">
        <f t="shared" si="9"/>
        <v>#REF!</v>
      </c>
      <c r="J34" s="211" t="e">
        <f t="shared" si="9"/>
        <v>#REF!</v>
      </c>
      <c r="K34" s="211" t="e">
        <f t="shared" si="9"/>
        <v>#REF!</v>
      </c>
      <c r="L34" s="215">
        <f t="shared" si="9"/>
        <v>0</v>
      </c>
    </row>
    <row r="35" spans="1:12" x14ac:dyDescent="0.3">
      <c r="A35" s="107"/>
    </row>
    <row r="36" spans="1:12" x14ac:dyDescent="0.3">
      <c r="A36" s="107"/>
    </row>
    <row r="37" spans="1:12" x14ac:dyDescent="0.3">
      <c r="A37" s="107"/>
    </row>
    <row r="38" spans="1:12" x14ac:dyDescent="0.3">
      <c r="A38" s="107"/>
    </row>
    <row r="39" spans="1:12" x14ac:dyDescent="0.3">
      <c r="A39" s="107"/>
    </row>
    <row r="40" spans="1:12" x14ac:dyDescent="0.3">
      <c r="A40" s="107"/>
    </row>
    <row r="41" spans="1:12" x14ac:dyDescent="0.3">
      <c r="A41" s="107"/>
    </row>
    <row r="42" spans="1:12" x14ac:dyDescent="0.3">
      <c r="A42" s="107"/>
    </row>
    <row r="43" spans="1:12" x14ac:dyDescent="0.3">
      <c r="A43" s="107"/>
    </row>
    <row r="44" spans="1:12" x14ac:dyDescent="0.3">
      <c r="A44" s="107"/>
    </row>
    <row r="45" spans="1:12" x14ac:dyDescent="0.3">
      <c r="A45" s="107"/>
    </row>
    <row r="46" spans="1:12" x14ac:dyDescent="0.3">
      <c r="A46" s="107"/>
    </row>
    <row r="47" spans="1:12" x14ac:dyDescent="0.3">
      <c r="A47" s="107"/>
    </row>
    <row r="48" spans="1:12" x14ac:dyDescent="0.3">
      <c r="A48" s="107"/>
    </row>
    <row r="49" spans="1:1" x14ac:dyDescent="0.3">
      <c r="A49" s="107"/>
    </row>
    <row r="50" spans="1:1" x14ac:dyDescent="0.3">
      <c r="A50" s="107"/>
    </row>
    <row r="51" spans="1:1" x14ac:dyDescent="0.3">
      <c r="A51" s="107"/>
    </row>
    <row r="52" spans="1:1" x14ac:dyDescent="0.3">
      <c r="A52" s="107"/>
    </row>
    <row r="53" spans="1:1" x14ac:dyDescent="0.3">
      <c r="A53" s="107"/>
    </row>
    <row r="54" spans="1:1" x14ac:dyDescent="0.3">
      <c r="A54" s="107"/>
    </row>
    <row r="55" spans="1:1" x14ac:dyDescent="0.3">
      <c r="A55" s="107"/>
    </row>
    <row r="56" spans="1:1" x14ac:dyDescent="0.3">
      <c r="A56" s="107"/>
    </row>
    <row r="57" spans="1:1" x14ac:dyDescent="0.3">
      <c r="A57" s="107"/>
    </row>
    <row r="58" spans="1:1" x14ac:dyDescent="0.3">
      <c r="A58" s="107"/>
    </row>
    <row r="59" spans="1:1" x14ac:dyDescent="0.3">
      <c r="A59" s="107"/>
    </row>
    <row r="60" spans="1:1" x14ac:dyDescent="0.3">
      <c r="A60" s="107"/>
    </row>
    <row r="61" spans="1:1" x14ac:dyDescent="0.3">
      <c r="A61" s="107"/>
    </row>
    <row r="62" spans="1:1" x14ac:dyDescent="0.3">
      <c r="A62" s="107"/>
    </row>
    <row r="63" spans="1:1" x14ac:dyDescent="0.3">
      <c r="A63" s="107"/>
    </row>
    <row r="64" spans="1:1" x14ac:dyDescent="0.3">
      <c r="A64" s="107"/>
    </row>
    <row r="65" spans="1:1" x14ac:dyDescent="0.3">
      <c r="A65" s="107"/>
    </row>
    <row r="66" spans="1:1" x14ac:dyDescent="0.3">
      <c r="A66" s="107"/>
    </row>
    <row r="67" spans="1:1" x14ac:dyDescent="0.3">
      <c r="A67" s="107"/>
    </row>
    <row r="68" spans="1:1" x14ac:dyDescent="0.3">
      <c r="A68" s="107"/>
    </row>
    <row r="69" spans="1:1" x14ac:dyDescent="0.3">
      <c r="A69" s="107"/>
    </row>
    <row r="70" spans="1:1" x14ac:dyDescent="0.3">
      <c r="A70" s="107"/>
    </row>
    <row r="71" spans="1:1" x14ac:dyDescent="0.3">
      <c r="A71" s="107"/>
    </row>
    <row r="72" spans="1:1" x14ac:dyDescent="0.3">
      <c r="A72" s="107"/>
    </row>
    <row r="73" spans="1:1" x14ac:dyDescent="0.3">
      <c r="A73" s="107"/>
    </row>
    <row r="74" spans="1:1" x14ac:dyDescent="0.3">
      <c r="A74" s="107"/>
    </row>
    <row r="75" spans="1:1" x14ac:dyDescent="0.3">
      <c r="A75" s="107"/>
    </row>
    <row r="76" spans="1:1" x14ac:dyDescent="0.3">
      <c r="A76" s="107"/>
    </row>
    <row r="77" spans="1:1" x14ac:dyDescent="0.3">
      <c r="A77" s="107"/>
    </row>
    <row r="78" spans="1:1" x14ac:dyDescent="0.3">
      <c r="A78" s="107"/>
    </row>
    <row r="79" spans="1:1" x14ac:dyDescent="0.3">
      <c r="A79" s="107"/>
    </row>
    <row r="80" spans="1:1" x14ac:dyDescent="0.3">
      <c r="A80" s="107"/>
    </row>
    <row r="81" spans="1:1" x14ac:dyDescent="0.3">
      <c r="A81" s="107"/>
    </row>
    <row r="82" spans="1:1" x14ac:dyDescent="0.3">
      <c r="A82" s="107"/>
    </row>
    <row r="83" spans="1:1" x14ac:dyDescent="0.3">
      <c r="A83" s="107"/>
    </row>
    <row r="84" spans="1:1" x14ac:dyDescent="0.3">
      <c r="A84" s="107"/>
    </row>
    <row r="85" spans="1:1" x14ac:dyDescent="0.3">
      <c r="A85" s="107"/>
    </row>
    <row r="86" spans="1:1" x14ac:dyDescent="0.3">
      <c r="A86" s="107"/>
    </row>
    <row r="87" spans="1:1" x14ac:dyDescent="0.3">
      <c r="A87" s="107"/>
    </row>
    <row r="88" spans="1:1" x14ac:dyDescent="0.3">
      <c r="A88" s="107"/>
    </row>
    <row r="89" spans="1:1" x14ac:dyDescent="0.3">
      <c r="A89" s="107"/>
    </row>
    <row r="90" spans="1:1" x14ac:dyDescent="0.3">
      <c r="A90" s="107"/>
    </row>
    <row r="91" spans="1:1" x14ac:dyDescent="0.3">
      <c r="A91" s="107"/>
    </row>
    <row r="92" spans="1:1" x14ac:dyDescent="0.3">
      <c r="A92" s="107"/>
    </row>
    <row r="93" spans="1:1" x14ac:dyDescent="0.3">
      <c r="A93" s="107"/>
    </row>
    <row r="94" spans="1:1" x14ac:dyDescent="0.3">
      <c r="A94" s="107"/>
    </row>
    <row r="95" spans="1:1" x14ac:dyDescent="0.3">
      <c r="A95" s="107"/>
    </row>
    <row r="96" spans="1:1" x14ac:dyDescent="0.3">
      <c r="A96" s="107"/>
    </row>
    <row r="97" spans="1:1" x14ac:dyDescent="0.3">
      <c r="A97" s="107"/>
    </row>
    <row r="98" spans="1:1" x14ac:dyDescent="0.3">
      <c r="A98" s="107"/>
    </row>
    <row r="99" spans="1:1" x14ac:dyDescent="0.3">
      <c r="A99" s="107"/>
    </row>
    <row r="100" spans="1:1" x14ac:dyDescent="0.3">
      <c r="A100" s="107"/>
    </row>
    <row r="101" spans="1:1" x14ac:dyDescent="0.3">
      <c r="A101" s="107"/>
    </row>
    <row r="102" spans="1:1" x14ac:dyDescent="0.3">
      <c r="A102" s="107"/>
    </row>
    <row r="103" spans="1:1" x14ac:dyDescent="0.3">
      <c r="A103" s="107"/>
    </row>
    <row r="104" spans="1:1" x14ac:dyDescent="0.3">
      <c r="A104" s="107"/>
    </row>
    <row r="105" spans="1:1" x14ac:dyDescent="0.3">
      <c r="A105" s="107"/>
    </row>
    <row r="106" spans="1:1" x14ac:dyDescent="0.3">
      <c r="A106" s="107"/>
    </row>
    <row r="107" spans="1:1" x14ac:dyDescent="0.3">
      <c r="A107" s="107"/>
    </row>
    <row r="108" spans="1:1" x14ac:dyDescent="0.3">
      <c r="A108" s="107"/>
    </row>
    <row r="109" spans="1:1" x14ac:dyDescent="0.3">
      <c r="A109" s="107"/>
    </row>
    <row r="110" spans="1:1" x14ac:dyDescent="0.3">
      <c r="A110" s="107"/>
    </row>
    <row r="111" spans="1:1" x14ac:dyDescent="0.3">
      <c r="A111" s="107"/>
    </row>
    <row r="112" spans="1:1" x14ac:dyDescent="0.3">
      <c r="A112" s="107"/>
    </row>
    <row r="113" spans="1:1" x14ac:dyDescent="0.3">
      <c r="A113" s="107"/>
    </row>
    <row r="114" spans="1:1" x14ac:dyDescent="0.3">
      <c r="A114" s="107"/>
    </row>
    <row r="115" spans="1:1" x14ac:dyDescent="0.3">
      <c r="A115" s="107"/>
    </row>
    <row r="116" spans="1:1" x14ac:dyDescent="0.3">
      <c r="A116" s="107"/>
    </row>
    <row r="117" spans="1:1" x14ac:dyDescent="0.3">
      <c r="A117" s="107"/>
    </row>
    <row r="118" spans="1:1" x14ac:dyDescent="0.3">
      <c r="A118" s="107"/>
    </row>
    <row r="119" spans="1:1" x14ac:dyDescent="0.3">
      <c r="A119" s="107"/>
    </row>
    <row r="120" spans="1:1" x14ac:dyDescent="0.3">
      <c r="A120" s="107"/>
    </row>
    <row r="121" spans="1:1" x14ac:dyDescent="0.3">
      <c r="A121" s="107"/>
    </row>
    <row r="122" spans="1:1" x14ac:dyDescent="0.3">
      <c r="A122" s="107"/>
    </row>
    <row r="123" spans="1:1" x14ac:dyDescent="0.3">
      <c r="A123" s="107"/>
    </row>
    <row r="124" spans="1:1" x14ac:dyDescent="0.3">
      <c r="A124" s="107"/>
    </row>
    <row r="125" spans="1:1" x14ac:dyDescent="0.3">
      <c r="A125" s="107"/>
    </row>
    <row r="126" spans="1:1" x14ac:dyDescent="0.3">
      <c r="A126" s="107"/>
    </row>
    <row r="127" spans="1:1" x14ac:dyDescent="0.3">
      <c r="A127" s="107"/>
    </row>
    <row r="128" spans="1:1" x14ac:dyDescent="0.3">
      <c r="A128" s="107"/>
    </row>
    <row r="129" spans="1:1" x14ac:dyDescent="0.3">
      <c r="A129" s="107"/>
    </row>
    <row r="130" spans="1:1" x14ac:dyDescent="0.3">
      <c r="A130" s="107"/>
    </row>
    <row r="131" spans="1:1" x14ac:dyDescent="0.3">
      <c r="A131" s="107"/>
    </row>
    <row r="132" spans="1:1" x14ac:dyDescent="0.3">
      <c r="A132" s="107"/>
    </row>
    <row r="133" spans="1:1" x14ac:dyDescent="0.3">
      <c r="A133" s="107"/>
    </row>
    <row r="134" spans="1:1" x14ac:dyDescent="0.3">
      <c r="A134" s="107"/>
    </row>
    <row r="135" spans="1:1" x14ac:dyDescent="0.3">
      <c r="A135" s="107"/>
    </row>
    <row r="136" spans="1:1" x14ac:dyDescent="0.3">
      <c r="A136" s="107"/>
    </row>
    <row r="137" spans="1:1" x14ac:dyDescent="0.3">
      <c r="A137" s="107"/>
    </row>
    <row r="138" spans="1:1" x14ac:dyDescent="0.3">
      <c r="A138" s="107"/>
    </row>
    <row r="139" spans="1:1" x14ac:dyDescent="0.3">
      <c r="A139" s="107"/>
    </row>
    <row r="140" spans="1:1" x14ac:dyDescent="0.3">
      <c r="A140" s="107"/>
    </row>
    <row r="141" spans="1:1" x14ac:dyDescent="0.3">
      <c r="A141" s="107"/>
    </row>
    <row r="142" spans="1:1" x14ac:dyDescent="0.3">
      <c r="A142" s="107"/>
    </row>
    <row r="143" spans="1:1" x14ac:dyDescent="0.3">
      <c r="A143" s="107"/>
    </row>
    <row r="144" spans="1:1" x14ac:dyDescent="0.3">
      <c r="A144" s="107"/>
    </row>
    <row r="145" spans="1:1" x14ac:dyDescent="0.3">
      <c r="A145" s="107"/>
    </row>
    <row r="146" spans="1:1" x14ac:dyDescent="0.3">
      <c r="A146" s="107"/>
    </row>
    <row r="147" spans="1:1" x14ac:dyDescent="0.3">
      <c r="A147" s="107"/>
    </row>
    <row r="148" spans="1:1" x14ac:dyDescent="0.3">
      <c r="A148" s="107"/>
    </row>
    <row r="149" spans="1:1" x14ac:dyDescent="0.3">
      <c r="A149" s="107"/>
    </row>
    <row r="150" spans="1:1" x14ac:dyDescent="0.3">
      <c r="A150" s="107"/>
    </row>
    <row r="151" spans="1:1" x14ac:dyDescent="0.3">
      <c r="A151" s="107"/>
    </row>
    <row r="152" spans="1:1" x14ac:dyDescent="0.3">
      <c r="A152" s="107"/>
    </row>
    <row r="153" spans="1:1" x14ac:dyDescent="0.3">
      <c r="A153" s="107"/>
    </row>
    <row r="154" spans="1:1" x14ac:dyDescent="0.3">
      <c r="A154" s="107"/>
    </row>
    <row r="155" spans="1:1" x14ac:dyDescent="0.3">
      <c r="A155" s="107"/>
    </row>
    <row r="156" spans="1:1" x14ac:dyDescent="0.3">
      <c r="A156" s="107"/>
    </row>
    <row r="157" spans="1:1" x14ac:dyDescent="0.3">
      <c r="A157" s="107"/>
    </row>
    <row r="158" spans="1:1" x14ac:dyDescent="0.3">
      <c r="A158" s="107"/>
    </row>
    <row r="159" spans="1:1" x14ac:dyDescent="0.3">
      <c r="A159" s="107"/>
    </row>
    <row r="160" spans="1:1" x14ac:dyDescent="0.3">
      <c r="A160" s="107"/>
    </row>
    <row r="161" spans="1:1" x14ac:dyDescent="0.3">
      <c r="A161" s="107"/>
    </row>
    <row r="162" spans="1:1" x14ac:dyDescent="0.3">
      <c r="A162" s="107"/>
    </row>
    <row r="163" spans="1:1" x14ac:dyDescent="0.3">
      <c r="A163" s="107"/>
    </row>
    <row r="164" spans="1:1" x14ac:dyDescent="0.3">
      <c r="A164" s="107"/>
    </row>
    <row r="165" spans="1:1" x14ac:dyDescent="0.3">
      <c r="A165" s="107"/>
    </row>
    <row r="166" spans="1:1" x14ac:dyDescent="0.3">
      <c r="A166" s="107"/>
    </row>
    <row r="167" spans="1:1" x14ac:dyDescent="0.3">
      <c r="A167" s="107"/>
    </row>
    <row r="168" spans="1:1" x14ac:dyDescent="0.3">
      <c r="A168" s="107"/>
    </row>
    <row r="169" spans="1:1" x14ac:dyDescent="0.3">
      <c r="A169" s="107"/>
    </row>
    <row r="170" spans="1:1" x14ac:dyDescent="0.3">
      <c r="A170" s="107"/>
    </row>
    <row r="171" spans="1:1" x14ac:dyDescent="0.3">
      <c r="A171" s="107"/>
    </row>
    <row r="172" spans="1:1" x14ac:dyDescent="0.3">
      <c r="A172" s="107"/>
    </row>
    <row r="173" spans="1:1" x14ac:dyDescent="0.3">
      <c r="A173" s="107"/>
    </row>
    <row r="174" spans="1:1" x14ac:dyDescent="0.3">
      <c r="A174" s="107"/>
    </row>
    <row r="175" spans="1:1" x14ac:dyDescent="0.3">
      <c r="A175" s="107"/>
    </row>
    <row r="176" spans="1:1" x14ac:dyDescent="0.3">
      <c r="A176" s="107"/>
    </row>
    <row r="177" spans="1:1" x14ac:dyDescent="0.3">
      <c r="A177" s="107"/>
    </row>
    <row r="178" spans="1:1" x14ac:dyDescent="0.3">
      <c r="A178" s="107"/>
    </row>
    <row r="179" spans="1:1" x14ac:dyDescent="0.3">
      <c r="A179" s="107"/>
    </row>
    <row r="180" spans="1:1" x14ac:dyDescent="0.3">
      <c r="A180" s="107"/>
    </row>
    <row r="181" spans="1:1" x14ac:dyDescent="0.3">
      <c r="A181" s="107"/>
    </row>
    <row r="182" spans="1:1" x14ac:dyDescent="0.3">
      <c r="A182" s="107"/>
    </row>
    <row r="183" spans="1:1" x14ac:dyDescent="0.3">
      <c r="A183" s="107"/>
    </row>
    <row r="184" spans="1:1" x14ac:dyDescent="0.3">
      <c r="A184" s="107"/>
    </row>
    <row r="185" spans="1:1" x14ac:dyDescent="0.3">
      <c r="A185" s="107"/>
    </row>
    <row r="186" spans="1:1" x14ac:dyDescent="0.3">
      <c r="A186" s="107"/>
    </row>
    <row r="187" spans="1:1" x14ac:dyDescent="0.3">
      <c r="A187" s="107"/>
    </row>
    <row r="188" spans="1:1" x14ac:dyDescent="0.3">
      <c r="A188" s="107"/>
    </row>
    <row r="189" spans="1:1" x14ac:dyDescent="0.3">
      <c r="A189" s="107"/>
    </row>
    <row r="190" spans="1:1" x14ac:dyDescent="0.3">
      <c r="A190" s="107"/>
    </row>
    <row r="191" spans="1:1" x14ac:dyDescent="0.3">
      <c r="A191" s="107"/>
    </row>
    <row r="192" spans="1:1" x14ac:dyDescent="0.3">
      <c r="A192" s="107"/>
    </row>
    <row r="193" spans="1:1" x14ac:dyDescent="0.3">
      <c r="A193" s="107"/>
    </row>
    <row r="194" spans="1:1" x14ac:dyDescent="0.3">
      <c r="A194" s="107"/>
    </row>
    <row r="195" spans="1:1" x14ac:dyDescent="0.3">
      <c r="A195" s="107"/>
    </row>
    <row r="196" spans="1:1" x14ac:dyDescent="0.3">
      <c r="A196" s="107"/>
    </row>
    <row r="197" spans="1:1" x14ac:dyDescent="0.3">
      <c r="A197" s="107"/>
    </row>
    <row r="198" spans="1:1" x14ac:dyDescent="0.3">
      <c r="A198" s="107"/>
    </row>
    <row r="199" spans="1:1" x14ac:dyDescent="0.3">
      <c r="A199" s="107"/>
    </row>
    <row r="200" spans="1:1" x14ac:dyDescent="0.3">
      <c r="A200" s="107"/>
    </row>
    <row r="201" spans="1:1" x14ac:dyDescent="0.3">
      <c r="A201" s="107"/>
    </row>
    <row r="202" spans="1:1" x14ac:dyDescent="0.3">
      <c r="A202" s="107"/>
    </row>
    <row r="203" spans="1:1" x14ac:dyDescent="0.3">
      <c r="A203" s="107"/>
    </row>
    <row r="204" spans="1:1" x14ac:dyDescent="0.3">
      <c r="A204" s="107"/>
    </row>
    <row r="205" spans="1:1" x14ac:dyDescent="0.3">
      <c r="A205" s="107"/>
    </row>
    <row r="206" spans="1:1" x14ac:dyDescent="0.3">
      <c r="A206" s="107"/>
    </row>
    <row r="207" spans="1:1" x14ac:dyDescent="0.3">
      <c r="A207" s="107"/>
    </row>
    <row r="208" spans="1:1" x14ac:dyDescent="0.3">
      <c r="A208" s="107"/>
    </row>
    <row r="209" spans="1:1" x14ac:dyDescent="0.3">
      <c r="A209" s="107"/>
    </row>
    <row r="210" spans="1:1" x14ac:dyDescent="0.3">
      <c r="A210" s="107"/>
    </row>
    <row r="211" spans="1:1" x14ac:dyDescent="0.3">
      <c r="A211" s="107"/>
    </row>
    <row r="212" spans="1:1" x14ac:dyDescent="0.3">
      <c r="A212" s="107"/>
    </row>
    <row r="213" spans="1:1" x14ac:dyDescent="0.3">
      <c r="A213" s="107"/>
    </row>
    <row r="214" spans="1:1" x14ac:dyDescent="0.3">
      <c r="A214" s="107"/>
    </row>
    <row r="215" spans="1:1" x14ac:dyDescent="0.3">
      <c r="A215" s="107"/>
    </row>
    <row r="216" spans="1:1" x14ac:dyDescent="0.3">
      <c r="A216" s="107"/>
    </row>
    <row r="217" spans="1:1" x14ac:dyDescent="0.3">
      <c r="A217" s="107"/>
    </row>
    <row r="218" spans="1:1" x14ac:dyDescent="0.3">
      <c r="A218" s="107"/>
    </row>
    <row r="219" spans="1:1" x14ac:dyDescent="0.3">
      <c r="A219" s="107"/>
    </row>
    <row r="220" spans="1:1" x14ac:dyDescent="0.3">
      <c r="A220" s="107"/>
    </row>
    <row r="221" spans="1:1" x14ac:dyDescent="0.3">
      <c r="A221" s="107"/>
    </row>
    <row r="222" spans="1:1" x14ac:dyDescent="0.3">
      <c r="A222" s="107"/>
    </row>
    <row r="223" spans="1:1" x14ac:dyDescent="0.3">
      <c r="A223" s="107"/>
    </row>
    <row r="224" spans="1:1" x14ac:dyDescent="0.3">
      <c r="A224" s="107"/>
    </row>
    <row r="225" spans="1:1" x14ac:dyDescent="0.3">
      <c r="A225" s="107"/>
    </row>
    <row r="226" spans="1:1" x14ac:dyDescent="0.3">
      <c r="A226" s="107"/>
    </row>
    <row r="227" spans="1:1" x14ac:dyDescent="0.3">
      <c r="A227" s="107"/>
    </row>
    <row r="228" spans="1:1" x14ac:dyDescent="0.3">
      <c r="A228" s="107"/>
    </row>
    <row r="229" spans="1:1" x14ac:dyDescent="0.3">
      <c r="A229" s="107"/>
    </row>
    <row r="230" spans="1:1" x14ac:dyDescent="0.3">
      <c r="A230" s="107"/>
    </row>
    <row r="231" spans="1:1" x14ac:dyDescent="0.3">
      <c r="A231" s="107"/>
    </row>
    <row r="232" spans="1:1" x14ac:dyDescent="0.3">
      <c r="A232" s="107"/>
    </row>
    <row r="233" spans="1:1" x14ac:dyDescent="0.3">
      <c r="A233" s="107"/>
    </row>
    <row r="234" spans="1:1" x14ac:dyDescent="0.3">
      <c r="A234" s="107"/>
    </row>
    <row r="235" spans="1:1" x14ac:dyDescent="0.3">
      <c r="A235" s="107"/>
    </row>
    <row r="236" spans="1:1" x14ac:dyDescent="0.3">
      <c r="A236" s="107"/>
    </row>
    <row r="237" spans="1:1" x14ac:dyDescent="0.3">
      <c r="A237" s="107"/>
    </row>
    <row r="238" spans="1:1" x14ac:dyDescent="0.3">
      <c r="A238" s="107"/>
    </row>
    <row r="239" spans="1:1" x14ac:dyDescent="0.3">
      <c r="A239" s="107"/>
    </row>
    <row r="240" spans="1:1" x14ac:dyDescent="0.3">
      <c r="A240" s="107"/>
    </row>
    <row r="241" spans="1:1" x14ac:dyDescent="0.3">
      <c r="A241" s="107"/>
    </row>
    <row r="242" spans="1:1" x14ac:dyDescent="0.3">
      <c r="A242" s="107"/>
    </row>
    <row r="243" spans="1:1" x14ac:dyDescent="0.3">
      <c r="A243" s="107"/>
    </row>
    <row r="244" spans="1:1" x14ac:dyDescent="0.3">
      <c r="A244" s="107"/>
    </row>
    <row r="245" spans="1:1" x14ac:dyDescent="0.3">
      <c r="A245" s="107"/>
    </row>
    <row r="246" spans="1:1" x14ac:dyDescent="0.3">
      <c r="A246" s="107"/>
    </row>
    <row r="247" spans="1:1" x14ac:dyDescent="0.3">
      <c r="A247" s="107"/>
    </row>
    <row r="248" spans="1:1" x14ac:dyDescent="0.3">
      <c r="A248" s="107"/>
    </row>
    <row r="249" spans="1:1" x14ac:dyDescent="0.3">
      <c r="A249" s="107"/>
    </row>
    <row r="250" spans="1:1" x14ac:dyDescent="0.3">
      <c r="A250" s="107"/>
    </row>
    <row r="251" spans="1:1" x14ac:dyDescent="0.3">
      <c r="A251" s="107"/>
    </row>
    <row r="252" spans="1:1" x14ac:dyDescent="0.3">
      <c r="A252" s="107"/>
    </row>
    <row r="253" spans="1:1" x14ac:dyDescent="0.3">
      <c r="A253" s="107"/>
    </row>
    <row r="254" spans="1:1" x14ac:dyDescent="0.3">
      <c r="A254" s="107"/>
    </row>
    <row r="255" spans="1:1" x14ac:dyDescent="0.3">
      <c r="A255" s="107"/>
    </row>
    <row r="256" spans="1:1" x14ac:dyDescent="0.3">
      <c r="A256" s="107"/>
    </row>
    <row r="257" spans="1:1" x14ac:dyDescent="0.3">
      <c r="A257" s="107"/>
    </row>
    <row r="258" spans="1:1" x14ac:dyDescent="0.3">
      <c r="A258" s="107"/>
    </row>
    <row r="259" spans="1:1" x14ac:dyDescent="0.3">
      <c r="A259" s="107"/>
    </row>
    <row r="260" spans="1:1" x14ac:dyDescent="0.3">
      <c r="A260" s="107"/>
    </row>
    <row r="261" spans="1:1" x14ac:dyDescent="0.3">
      <c r="A261" s="107"/>
    </row>
    <row r="262" spans="1:1" x14ac:dyDescent="0.3">
      <c r="A262" s="107"/>
    </row>
    <row r="263" spans="1:1" x14ac:dyDescent="0.3">
      <c r="A263" s="107"/>
    </row>
    <row r="264" spans="1:1" x14ac:dyDescent="0.3">
      <c r="A264" s="107"/>
    </row>
    <row r="265" spans="1:1" x14ac:dyDescent="0.3">
      <c r="A265" s="107"/>
    </row>
    <row r="266" spans="1:1" x14ac:dyDescent="0.3">
      <c r="A266" s="107"/>
    </row>
    <row r="267" spans="1:1" x14ac:dyDescent="0.3">
      <c r="A267" s="107"/>
    </row>
    <row r="268" spans="1:1" x14ac:dyDescent="0.3">
      <c r="A268" s="107"/>
    </row>
    <row r="269" spans="1:1" x14ac:dyDescent="0.3">
      <c r="A269" s="107"/>
    </row>
    <row r="270" spans="1:1" x14ac:dyDescent="0.3">
      <c r="A270" s="107"/>
    </row>
    <row r="271" spans="1:1" x14ac:dyDescent="0.3">
      <c r="A271" s="107"/>
    </row>
    <row r="272" spans="1:1" x14ac:dyDescent="0.3">
      <c r="A272" s="107"/>
    </row>
    <row r="273" spans="1:1" x14ac:dyDescent="0.3">
      <c r="A273" s="107"/>
    </row>
    <row r="274" spans="1:1" x14ac:dyDescent="0.3">
      <c r="A274" s="107"/>
    </row>
    <row r="275" spans="1:1" x14ac:dyDescent="0.3">
      <c r="A275" s="107"/>
    </row>
    <row r="276" spans="1:1" x14ac:dyDescent="0.3">
      <c r="A276" s="107"/>
    </row>
    <row r="277" spans="1:1" x14ac:dyDescent="0.3">
      <c r="A277" s="107"/>
    </row>
    <row r="278" spans="1:1" x14ac:dyDescent="0.3">
      <c r="A278" s="107"/>
    </row>
    <row r="279" spans="1:1" x14ac:dyDescent="0.3">
      <c r="A279" s="107"/>
    </row>
    <row r="280" spans="1:1" x14ac:dyDescent="0.3">
      <c r="A280" s="107"/>
    </row>
    <row r="281" spans="1:1" x14ac:dyDescent="0.3">
      <c r="A281" s="107"/>
    </row>
    <row r="282" spans="1:1" x14ac:dyDescent="0.3">
      <c r="A282" s="107"/>
    </row>
    <row r="283" spans="1:1" x14ac:dyDescent="0.3">
      <c r="A283" s="107"/>
    </row>
    <row r="284" spans="1:1" x14ac:dyDescent="0.3">
      <c r="A284" s="107"/>
    </row>
    <row r="285" spans="1:1" x14ac:dyDescent="0.3">
      <c r="A285" s="107"/>
    </row>
    <row r="286" spans="1:1" x14ac:dyDescent="0.3">
      <c r="A286" s="107"/>
    </row>
    <row r="287" spans="1:1" x14ac:dyDescent="0.3">
      <c r="A287" s="107"/>
    </row>
    <row r="288" spans="1:1" x14ac:dyDescent="0.3">
      <c r="A288" s="107"/>
    </row>
    <row r="289" spans="1:1" x14ac:dyDescent="0.3">
      <c r="A289" s="107"/>
    </row>
    <row r="290" spans="1:1" x14ac:dyDescent="0.3">
      <c r="A290" s="107"/>
    </row>
    <row r="291" spans="1:1" x14ac:dyDescent="0.3">
      <c r="A291" s="107"/>
    </row>
    <row r="292" spans="1:1" x14ac:dyDescent="0.3">
      <c r="A292" s="107"/>
    </row>
    <row r="293" spans="1:1" x14ac:dyDescent="0.3">
      <c r="A293" s="107"/>
    </row>
    <row r="294" spans="1:1" x14ac:dyDescent="0.3">
      <c r="A294" s="107"/>
    </row>
    <row r="295" spans="1:1" x14ac:dyDescent="0.3">
      <c r="A295" s="107"/>
    </row>
    <row r="296" spans="1:1" x14ac:dyDescent="0.3">
      <c r="A296" s="107"/>
    </row>
    <row r="297" spans="1:1" x14ac:dyDescent="0.3">
      <c r="A297" s="107"/>
    </row>
    <row r="298" spans="1:1" x14ac:dyDescent="0.3">
      <c r="A298" s="107"/>
    </row>
    <row r="299" spans="1:1" x14ac:dyDescent="0.3">
      <c r="A299" s="107"/>
    </row>
    <row r="300" spans="1:1" x14ac:dyDescent="0.3">
      <c r="A300" s="107"/>
    </row>
    <row r="301" spans="1:1" x14ac:dyDescent="0.3">
      <c r="A301" s="107"/>
    </row>
    <row r="302" spans="1:1" x14ac:dyDescent="0.3">
      <c r="A302" s="107"/>
    </row>
    <row r="303" spans="1:1" x14ac:dyDescent="0.3">
      <c r="A303" s="107"/>
    </row>
    <row r="304" spans="1:1" x14ac:dyDescent="0.3">
      <c r="A304" s="107"/>
    </row>
    <row r="305" spans="1:1" x14ac:dyDescent="0.3">
      <c r="A305" s="107"/>
    </row>
    <row r="306" spans="1:1" x14ac:dyDescent="0.3">
      <c r="A306" s="107"/>
    </row>
    <row r="307" spans="1:1" x14ac:dyDescent="0.3">
      <c r="A307" s="107"/>
    </row>
    <row r="308" spans="1:1" x14ac:dyDescent="0.3">
      <c r="A308" s="107"/>
    </row>
    <row r="309" spans="1:1" x14ac:dyDescent="0.3">
      <c r="A309" s="107"/>
    </row>
    <row r="310" spans="1:1" x14ac:dyDescent="0.3">
      <c r="A310" s="107"/>
    </row>
    <row r="311" spans="1:1" x14ac:dyDescent="0.3">
      <c r="A311" s="107"/>
    </row>
    <row r="312" spans="1:1" x14ac:dyDescent="0.3">
      <c r="A312" s="107"/>
    </row>
    <row r="313" spans="1:1" x14ac:dyDescent="0.3">
      <c r="A313" s="107"/>
    </row>
    <row r="314" spans="1:1" x14ac:dyDescent="0.3">
      <c r="A314" s="107"/>
    </row>
    <row r="315" spans="1:1" x14ac:dyDescent="0.3">
      <c r="A315" s="107"/>
    </row>
    <row r="316" spans="1:1" x14ac:dyDescent="0.3">
      <c r="A316" s="107"/>
    </row>
    <row r="317" spans="1:1" x14ac:dyDescent="0.3">
      <c r="A317" s="107"/>
    </row>
    <row r="318" spans="1:1" x14ac:dyDescent="0.3">
      <c r="A318" s="107"/>
    </row>
    <row r="319" spans="1:1" x14ac:dyDescent="0.3">
      <c r="A319" s="107"/>
    </row>
    <row r="320" spans="1:1" x14ac:dyDescent="0.3">
      <c r="A320" s="107"/>
    </row>
    <row r="321" spans="1:1" x14ac:dyDescent="0.3">
      <c r="A321" s="107"/>
    </row>
    <row r="322" spans="1:1" x14ac:dyDescent="0.3">
      <c r="A322" s="107"/>
    </row>
    <row r="323" spans="1:1" x14ac:dyDescent="0.3">
      <c r="A323" s="107"/>
    </row>
    <row r="324" spans="1:1" x14ac:dyDescent="0.3">
      <c r="A324" s="107"/>
    </row>
    <row r="325" spans="1:1" x14ac:dyDescent="0.3">
      <c r="A325" s="107"/>
    </row>
    <row r="326" spans="1:1" x14ac:dyDescent="0.3">
      <c r="A326" s="107"/>
    </row>
    <row r="327" spans="1:1" x14ac:dyDescent="0.3">
      <c r="A327" s="107"/>
    </row>
    <row r="328" spans="1:1" x14ac:dyDescent="0.3">
      <c r="A328" s="107"/>
    </row>
    <row r="329" spans="1:1" x14ac:dyDescent="0.3">
      <c r="A329" s="107"/>
    </row>
    <row r="330" spans="1:1" x14ac:dyDescent="0.3">
      <c r="A330" s="107"/>
    </row>
    <row r="331" spans="1:1" x14ac:dyDescent="0.3">
      <c r="A331" s="107"/>
    </row>
    <row r="332" spans="1:1" x14ac:dyDescent="0.3">
      <c r="A332" s="107"/>
    </row>
    <row r="333" spans="1:1" x14ac:dyDescent="0.3">
      <c r="A333" s="107"/>
    </row>
    <row r="334" spans="1:1" x14ac:dyDescent="0.3">
      <c r="A334" s="107"/>
    </row>
    <row r="335" spans="1:1" x14ac:dyDescent="0.3">
      <c r="A335" s="107"/>
    </row>
    <row r="336" spans="1:1" x14ac:dyDescent="0.3">
      <c r="A336" s="107"/>
    </row>
    <row r="337" spans="1:1" x14ac:dyDescent="0.3">
      <c r="A337" s="107"/>
    </row>
    <row r="338" spans="1:1" x14ac:dyDescent="0.3">
      <c r="A338" s="107"/>
    </row>
    <row r="339" spans="1:1" x14ac:dyDescent="0.3">
      <c r="A339" s="107"/>
    </row>
    <row r="340" spans="1:1" x14ac:dyDescent="0.3">
      <c r="A340" s="107"/>
    </row>
    <row r="341" spans="1:1" x14ac:dyDescent="0.3">
      <c r="A341" s="107"/>
    </row>
    <row r="342" spans="1:1" x14ac:dyDescent="0.3">
      <c r="A342" s="107"/>
    </row>
    <row r="343" spans="1:1" x14ac:dyDescent="0.3">
      <c r="A343" s="107"/>
    </row>
    <row r="344" spans="1:1" x14ac:dyDescent="0.3">
      <c r="A344" s="107"/>
    </row>
    <row r="345" spans="1:1" x14ac:dyDescent="0.3">
      <c r="A345" s="107"/>
    </row>
    <row r="346" spans="1:1" x14ac:dyDescent="0.3">
      <c r="A346" s="107"/>
    </row>
    <row r="347" spans="1:1" x14ac:dyDescent="0.3">
      <c r="A347" s="107"/>
    </row>
    <row r="348" spans="1:1" x14ac:dyDescent="0.3">
      <c r="A348" s="107"/>
    </row>
    <row r="349" spans="1:1" x14ac:dyDescent="0.3">
      <c r="A349" s="107"/>
    </row>
    <row r="350" spans="1:1" x14ac:dyDescent="0.3">
      <c r="A350" s="107"/>
    </row>
    <row r="351" spans="1:1" x14ac:dyDescent="0.3">
      <c r="A351" s="107"/>
    </row>
    <row r="352" spans="1:1" x14ac:dyDescent="0.3">
      <c r="A352" s="107"/>
    </row>
    <row r="353" spans="1:1" x14ac:dyDescent="0.3">
      <c r="A353" s="107"/>
    </row>
    <row r="354" spans="1:1" x14ac:dyDescent="0.3">
      <c r="A354" s="107"/>
    </row>
    <row r="355" spans="1:1" x14ac:dyDescent="0.3">
      <c r="A355" s="107"/>
    </row>
    <row r="356" spans="1:1" x14ac:dyDescent="0.3">
      <c r="A356" s="107"/>
    </row>
    <row r="357" spans="1:1" x14ac:dyDescent="0.3">
      <c r="A357" s="107"/>
    </row>
    <row r="358" spans="1:1" x14ac:dyDescent="0.3">
      <c r="A358" s="107"/>
    </row>
    <row r="359" spans="1:1" x14ac:dyDescent="0.3">
      <c r="A359" s="107"/>
    </row>
    <row r="360" spans="1:1" x14ac:dyDescent="0.3">
      <c r="A360" s="107"/>
    </row>
    <row r="361" spans="1:1" x14ac:dyDescent="0.3">
      <c r="A361" s="107"/>
    </row>
    <row r="362" spans="1:1" x14ac:dyDescent="0.3">
      <c r="A362" s="107"/>
    </row>
    <row r="363" spans="1:1" x14ac:dyDescent="0.3">
      <c r="A363" s="107"/>
    </row>
    <row r="364" spans="1:1" x14ac:dyDescent="0.3">
      <c r="A364" s="107"/>
    </row>
    <row r="365" spans="1:1" x14ac:dyDescent="0.3">
      <c r="A365" s="107"/>
    </row>
    <row r="366" spans="1:1" x14ac:dyDescent="0.3">
      <c r="A366" s="107"/>
    </row>
    <row r="367" spans="1:1" x14ac:dyDescent="0.3">
      <c r="A367" s="107"/>
    </row>
    <row r="368" spans="1:1" x14ac:dyDescent="0.3">
      <c r="A368" s="107"/>
    </row>
    <row r="369" spans="1:1" x14ac:dyDescent="0.3">
      <c r="A369" s="107"/>
    </row>
    <row r="370" spans="1:1" x14ac:dyDescent="0.3">
      <c r="A370" s="107"/>
    </row>
    <row r="371" spans="1:1" x14ac:dyDescent="0.3">
      <c r="A371" s="107"/>
    </row>
    <row r="372" spans="1:1" x14ac:dyDescent="0.3">
      <c r="A372" s="107"/>
    </row>
    <row r="373" spans="1:1" x14ac:dyDescent="0.3">
      <c r="A373" s="107"/>
    </row>
    <row r="374" spans="1:1" x14ac:dyDescent="0.3">
      <c r="A374" s="107"/>
    </row>
    <row r="375" spans="1:1" x14ac:dyDescent="0.3">
      <c r="A375" s="107"/>
    </row>
    <row r="376" spans="1:1" x14ac:dyDescent="0.3">
      <c r="A376" s="107"/>
    </row>
    <row r="377" spans="1:1" x14ac:dyDescent="0.3">
      <c r="A377" s="107"/>
    </row>
    <row r="378" spans="1:1" x14ac:dyDescent="0.3">
      <c r="A378" s="107"/>
    </row>
    <row r="379" spans="1:1" x14ac:dyDescent="0.3">
      <c r="A379" s="107"/>
    </row>
    <row r="380" spans="1:1" x14ac:dyDescent="0.3">
      <c r="A380" s="107"/>
    </row>
    <row r="381" spans="1:1" x14ac:dyDescent="0.3">
      <c r="A381" s="107"/>
    </row>
    <row r="382" spans="1:1" x14ac:dyDescent="0.3">
      <c r="A382" s="107"/>
    </row>
    <row r="383" spans="1:1" x14ac:dyDescent="0.3">
      <c r="A383" s="107"/>
    </row>
    <row r="384" spans="1:1" x14ac:dyDescent="0.3">
      <c r="A384" s="107"/>
    </row>
    <row r="385" spans="1:1" x14ac:dyDescent="0.3">
      <c r="A385" s="107"/>
    </row>
    <row r="386" spans="1:1" x14ac:dyDescent="0.3">
      <c r="A386" s="107"/>
    </row>
    <row r="387" spans="1:1" x14ac:dyDescent="0.3">
      <c r="A387" s="107"/>
    </row>
    <row r="388" spans="1:1" x14ac:dyDescent="0.3">
      <c r="A388" s="107"/>
    </row>
    <row r="389" spans="1:1" x14ac:dyDescent="0.3">
      <c r="A389" s="107"/>
    </row>
    <row r="390" spans="1:1" x14ac:dyDescent="0.3">
      <c r="A390" s="107"/>
    </row>
    <row r="391" spans="1:1" x14ac:dyDescent="0.3">
      <c r="A391" s="107"/>
    </row>
    <row r="392" spans="1:1" x14ac:dyDescent="0.3">
      <c r="A392" s="107"/>
    </row>
    <row r="393" spans="1:1" x14ac:dyDescent="0.3">
      <c r="A393" s="107"/>
    </row>
    <row r="394" spans="1:1" x14ac:dyDescent="0.3">
      <c r="A394" s="107"/>
    </row>
    <row r="395" spans="1:1" x14ac:dyDescent="0.3">
      <c r="A395" s="107"/>
    </row>
    <row r="396" spans="1:1" x14ac:dyDescent="0.3">
      <c r="A396" s="107"/>
    </row>
    <row r="397" spans="1:1" x14ac:dyDescent="0.3">
      <c r="A397" s="107"/>
    </row>
    <row r="398" spans="1:1" x14ac:dyDescent="0.3">
      <c r="A398" s="107"/>
    </row>
    <row r="399" spans="1:1" x14ac:dyDescent="0.3">
      <c r="A399" s="107"/>
    </row>
    <row r="400" spans="1:1" x14ac:dyDescent="0.3">
      <c r="A400" s="107"/>
    </row>
    <row r="401" spans="1:1" x14ac:dyDescent="0.3">
      <c r="A401" s="107"/>
    </row>
    <row r="402" spans="1:1" x14ac:dyDescent="0.3">
      <c r="A402" s="107"/>
    </row>
    <row r="403" spans="1:1" x14ac:dyDescent="0.3">
      <c r="A403" s="107"/>
    </row>
    <row r="404" spans="1:1" x14ac:dyDescent="0.3">
      <c r="A404" s="107"/>
    </row>
    <row r="405" spans="1:1" x14ac:dyDescent="0.3">
      <c r="A405" s="107"/>
    </row>
    <row r="406" spans="1:1" x14ac:dyDescent="0.3">
      <c r="A406" s="107"/>
    </row>
    <row r="407" spans="1:1" x14ac:dyDescent="0.3">
      <c r="A407" s="107"/>
    </row>
    <row r="408" spans="1:1" x14ac:dyDescent="0.3">
      <c r="A408" s="107"/>
    </row>
    <row r="409" spans="1:1" x14ac:dyDescent="0.3">
      <c r="A409" s="107"/>
    </row>
    <row r="410" spans="1:1" x14ac:dyDescent="0.3">
      <c r="A410" s="107"/>
    </row>
    <row r="411" spans="1:1" x14ac:dyDescent="0.3">
      <c r="A411" s="107"/>
    </row>
    <row r="412" spans="1:1" x14ac:dyDescent="0.3">
      <c r="A412" s="107"/>
    </row>
    <row r="413" spans="1:1" x14ac:dyDescent="0.3">
      <c r="A413" s="107"/>
    </row>
    <row r="414" spans="1:1" x14ac:dyDescent="0.3">
      <c r="A414" s="107"/>
    </row>
    <row r="415" spans="1:1" x14ac:dyDescent="0.3">
      <c r="A415" s="107"/>
    </row>
    <row r="416" spans="1:1" x14ac:dyDescent="0.3">
      <c r="A416" s="107"/>
    </row>
    <row r="417" spans="1:1" x14ac:dyDescent="0.3">
      <c r="A417" s="107"/>
    </row>
    <row r="418" spans="1:1" x14ac:dyDescent="0.3">
      <c r="A418" s="107"/>
    </row>
    <row r="419" spans="1:1" x14ac:dyDescent="0.3">
      <c r="A419" s="107"/>
    </row>
    <row r="420" spans="1:1" x14ac:dyDescent="0.3">
      <c r="A420" s="107"/>
    </row>
    <row r="421" spans="1:1" x14ac:dyDescent="0.3">
      <c r="A421" s="107"/>
    </row>
    <row r="422" spans="1:1" x14ac:dyDescent="0.3">
      <c r="A422" s="107"/>
    </row>
    <row r="423" spans="1:1" x14ac:dyDescent="0.3">
      <c r="A423" s="107"/>
    </row>
    <row r="424" spans="1:1" x14ac:dyDescent="0.3">
      <c r="A424" s="107"/>
    </row>
    <row r="425" spans="1:1" x14ac:dyDescent="0.3">
      <c r="A425" s="107"/>
    </row>
    <row r="426" spans="1:1" x14ac:dyDescent="0.3">
      <c r="A426" s="107"/>
    </row>
    <row r="427" spans="1:1" x14ac:dyDescent="0.3">
      <c r="A427" s="107"/>
    </row>
    <row r="428" spans="1:1" x14ac:dyDescent="0.3">
      <c r="A428" s="107"/>
    </row>
    <row r="429" spans="1:1" x14ac:dyDescent="0.3">
      <c r="A429" s="107"/>
    </row>
    <row r="430" spans="1:1" x14ac:dyDescent="0.3">
      <c r="A430" s="107"/>
    </row>
    <row r="431" spans="1:1" x14ac:dyDescent="0.3">
      <c r="A431" s="107"/>
    </row>
    <row r="432" spans="1:1" x14ac:dyDescent="0.3">
      <c r="A432" s="107"/>
    </row>
    <row r="433" spans="1:1" x14ac:dyDescent="0.3">
      <c r="A433" s="107"/>
    </row>
    <row r="434" spans="1:1" x14ac:dyDescent="0.3">
      <c r="A434" s="107"/>
    </row>
    <row r="435" spans="1:1" x14ac:dyDescent="0.3">
      <c r="A435" s="107"/>
    </row>
    <row r="436" spans="1:1" x14ac:dyDescent="0.3">
      <c r="A436" s="107"/>
    </row>
    <row r="437" spans="1:1" x14ac:dyDescent="0.3">
      <c r="A437" s="107"/>
    </row>
    <row r="438" spans="1:1" x14ac:dyDescent="0.3">
      <c r="A438" s="107"/>
    </row>
    <row r="439" spans="1:1" x14ac:dyDescent="0.3">
      <c r="A439" s="107"/>
    </row>
    <row r="440" spans="1:1" x14ac:dyDescent="0.3">
      <c r="A440" s="107"/>
    </row>
    <row r="441" spans="1:1" x14ac:dyDescent="0.3">
      <c r="A441" s="107"/>
    </row>
    <row r="442" spans="1:1" x14ac:dyDescent="0.3">
      <c r="A442" s="107"/>
    </row>
    <row r="443" spans="1:1" x14ac:dyDescent="0.3">
      <c r="A443" s="107"/>
    </row>
    <row r="444" spans="1:1" x14ac:dyDescent="0.3">
      <c r="A444" s="107"/>
    </row>
    <row r="445" spans="1:1" x14ac:dyDescent="0.3">
      <c r="A445" s="107"/>
    </row>
    <row r="446" spans="1:1" x14ac:dyDescent="0.3">
      <c r="A446" s="107"/>
    </row>
    <row r="447" spans="1:1" x14ac:dyDescent="0.3">
      <c r="A447" s="107"/>
    </row>
    <row r="448" spans="1:1" x14ac:dyDescent="0.3">
      <c r="A448" s="107"/>
    </row>
    <row r="449" spans="1:1" x14ac:dyDescent="0.3">
      <c r="A449" s="107"/>
    </row>
    <row r="450" spans="1:1" x14ac:dyDescent="0.3">
      <c r="A450" s="107"/>
    </row>
    <row r="451" spans="1:1" x14ac:dyDescent="0.3">
      <c r="A451" s="107"/>
    </row>
    <row r="452" spans="1:1" x14ac:dyDescent="0.3">
      <c r="A452" s="107"/>
    </row>
    <row r="453" spans="1:1" x14ac:dyDescent="0.3">
      <c r="A453" s="107"/>
    </row>
    <row r="454" spans="1:1" x14ac:dyDescent="0.3">
      <c r="A454" s="107"/>
    </row>
    <row r="455" spans="1:1" x14ac:dyDescent="0.3">
      <c r="A455" s="107"/>
    </row>
    <row r="456" spans="1:1" x14ac:dyDescent="0.3">
      <c r="A456" s="107"/>
    </row>
    <row r="457" spans="1:1" x14ac:dyDescent="0.3">
      <c r="A457" s="107"/>
    </row>
    <row r="458" spans="1:1" x14ac:dyDescent="0.3">
      <c r="A458" s="107"/>
    </row>
    <row r="459" spans="1:1" x14ac:dyDescent="0.3">
      <c r="A459" s="107"/>
    </row>
    <row r="460" spans="1:1" x14ac:dyDescent="0.3">
      <c r="A460" s="107"/>
    </row>
    <row r="461" spans="1:1" x14ac:dyDescent="0.3">
      <c r="A461" s="107"/>
    </row>
    <row r="462" spans="1:1" x14ac:dyDescent="0.3">
      <c r="A462" s="107"/>
    </row>
    <row r="463" spans="1:1" x14ac:dyDescent="0.3">
      <c r="A463" s="107"/>
    </row>
    <row r="464" spans="1:1" x14ac:dyDescent="0.3">
      <c r="A464" s="107"/>
    </row>
    <row r="465" spans="1:1" x14ac:dyDescent="0.3">
      <c r="A465" s="107"/>
    </row>
    <row r="466" spans="1:1" x14ac:dyDescent="0.3">
      <c r="A466" s="107"/>
    </row>
    <row r="467" spans="1:1" x14ac:dyDescent="0.3">
      <c r="A467" s="107"/>
    </row>
    <row r="468" spans="1:1" x14ac:dyDescent="0.3">
      <c r="A468" s="107"/>
    </row>
    <row r="469" spans="1:1" x14ac:dyDescent="0.3">
      <c r="A469" s="107"/>
    </row>
    <row r="470" spans="1:1" x14ac:dyDescent="0.3">
      <c r="A470" s="107"/>
    </row>
    <row r="471" spans="1:1" x14ac:dyDescent="0.3">
      <c r="A471" s="107"/>
    </row>
    <row r="472" spans="1:1" x14ac:dyDescent="0.3">
      <c r="A472" s="107"/>
    </row>
    <row r="473" spans="1:1" x14ac:dyDescent="0.3">
      <c r="A473" s="107"/>
    </row>
    <row r="474" spans="1:1" x14ac:dyDescent="0.3">
      <c r="A474" s="107"/>
    </row>
    <row r="475" spans="1:1" x14ac:dyDescent="0.3">
      <c r="A475" s="107"/>
    </row>
    <row r="476" spans="1:1" x14ac:dyDescent="0.3">
      <c r="A476" s="107"/>
    </row>
    <row r="477" spans="1:1" x14ac:dyDescent="0.3">
      <c r="A477" s="107"/>
    </row>
    <row r="478" spans="1:1" x14ac:dyDescent="0.3">
      <c r="A478" s="107"/>
    </row>
    <row r="479" spans="1:1" x14ac:dyDescent="0.3">
      <c r="A479" s="107"/>
    </row>
    <row r="480" spans="1:1" x14ac:dyDescent="0.3">
      <c r="A480" s="107"/>
    </row>
    <row r="481" spans="1:1" x14ac:dyDescent="0.3">
      <c r="A481" s="107"/>
    </row>
    <row r="482" spans="1:1" x14ac:dyDescent="0.3">
      <c r="A482" s="107"/>
    </row>
    <row r="483" spans="1:1" x14ac:dyDescent="0.3">
      <c r="A483" s="107"/>
    </row>
    <row r="484" spans="1:1" x14ac:dyDescent="0.3">
      <c r="A484" s="107"/>
    </row>
    <row r="485" spans="1:1" x14ac:dyDescent="0.3">
      <c r="A485" s="107"/>
    </row>
    <row r="486" spans="1:1" x14ac:dyDescent="0.3">
      <c r="A486" s="107"/>
    </row>
    <row r="487" spans="1:1" x14ac:dyDescent="0.3">
      <c r="A487" s="107"/>
    </row>
    <row r="488" spans="1:1" x14ac:dyDescent="0.3">
      <c r="A488" s="107"/>
    </row>
    <row r="489" spans="1:1" x14ac:dyDescent="0.3">
      <c r="A489" s="107"/>
    </row>
    <row r="490" spans="1:1" x14ac:dyDescent="0.3">
      <c r="A490" s="107"/>
    </row>
    <row r="491" spans="1:1" x14ac:dyDescent="0.3">
      <c r="A491" s="107"/>
    </row>
    <row r="492" spans="1:1" x14ac:dyDescent="0.3">
      <c r="A492" s="107"/>
    </row>
    <row r="493" spans="1:1" x14ac:dyDescent="0.3">
      <c r="A493" s="107"/>
    </row>
    <row r="494" spans="1:1" x14ac:dyDescent="0.3">
      <c r="A494" s="107"/>
    </row>
    <row r="495" spans="1:1" x14ac:dyDescent="0.3">
      <c r="A495" s="107"/>
    </row>
    <row r="496" spans="1:1" x14ac:dyDescent="0.3">
      <c r="A496" s="107"/>
    </row>
    <row r="497" spans="1:1" x14ac:dyDescent="0.3">
      <c r="A497" s="107"/>
    </row>
    <row r="498" spans="1:1" x14ac:dyDescent="0.3">
      <c r="A498" s="107"/>
    </row>
    <row r="499" spans="1:1" x14ac:dyDescent="0.3">
      <c r="A499" s="107"/>
    </row>
    <row r="500" spans="1:1" x14ac:dyDescent="0.3">
      <c r="A500" s="107"/>
    </row>
    <row r="501" spans="1:1" x14ac:dyDescent="0.3">
      <c r="A501" s="107"/>
    </row>
    <row r="502" spans="1:1" x14ac:dyDescent="0.3">
      <c r="A502" s="107"/>
    </row>
    <row r="503" spans="1:1" ht="13.5" thickBot="1" x14ac:dyDescent="0.35">
      <c r="A503" s="151"/>
    </row>
  </sheetData>
  <mergeCells count="16">
    <mergeCell ref="A2:B2"/>
    <mergeCell ref="D2:E2"/>
    <mergeCell ref="A3:C3"/>
    <mergeCell ref="A4:A5"/>
    <mergeCell ref="B4:B5"/>
    <mergeCell ref="C4:C5"/>
    <mergeCell ref="D4:E4"/>
    <mergeCell ref="G22:L22"/>
    <mergeCell ref="G4:L4"/>
    <mergeCell ref="A34:C34"/>
    <mergeCell ref="D34:F34"/>
    <mergeCell ref="A19:C19"/>
    <mergeCell ref="A22:A23"/>
    <mergeCell ref="B22:B23"/>
    <mergeCell ref="C22:C23"/>
    <mergeCell ref="D22:E22"/>
  </mergeCells>
  <conditionalFormatting sqref="A4:B4">
    <cfRule type="cellIs" dxfId="7" priority="10" stopIfTrue="1" operator="lessThan">
      <formula>1</formula>
    </cfRule>
  </conditionalFormatting>
  <conditionalFormatting sqref="A22:B22">
    <cfRule type="cellIs" dxfId="6" priority="1" stopIfTrue="1" operator="lessThan">
      <formula>1</formula>
    </cfRule>
  </conditionalFormatting>
  <conditionalFormatting sqref="B6:B17">
    <cfRule type="duplicateValues" dxfId="5" priority="7"/>
    <cfRule type="duplicateValues" dxfId="4" priority="8"/>
    <cfRule type="cellIs" dxfId="3" priority="9" stopIfTrue="1" operator="lessThan">
      <formula>1</formula>
    </cfRule>
  </conditionalFormatting>
  <conditionalFormatting sqref="B24:B32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0"/>
  <sheetViews>
    <sheetView workbookViewId="0">
      <selection activeCell="N17" sqref="N17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5.36328125" style="28" bestFit="1" customWidth="1"/>
    <col min="4" max="5" width="5.453125" style="28" hidden="1" customWidth="1"/>
    <col min="6" max="8" width="7.1796875" style="28" customWidth="1"/>
    <col min="9" max="11" width="6" style="28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305">
        <f ca="1">TODAY()-1</f>
        <v>46275</v>
      </c>
      <c r="B2" s="305"/>
      <c r="C2" s="305"/>
      <c r="D2" s="305"/>
      <c r="E2" s="305"/>
      <c r="F2" s="28" t="s">
        <v>98</v>
      </c>
      <c r="U2" s="81"/>
    </row>
    <row r="3" spans="1:38" ht="13.5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1" t="s">
        <v>48</v>
      </c>
      <c r="M3" s="312"/>
      <c r="N3" s="313"/>
      <c r="O3" s="317" t="s">
        <v>47</v>
      </c>
      <c r="P3" s="318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83</v>
      </c>
      <c r="Z3" s="292" t="s">
        <v>58</v>
      </c>
      <c r="AA3" s="293"/>
      <c r="AB3" s="293"/>
      <c r="AC3" s="293"/>
      <c r="AD3" s="294"/>
    </row>
    <row r="4" spans="1:38" ht="13.5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4"/>
      <c r="M4" s="315"/>
      <c r="N4" s="316"/>
      <c r="O4" s="319"/>
      <c r="P4" s="320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3.5" thickBot="1" x14ac:dyDescent="0.35">
      <c r="A5" s="307"/>
      <c r="B5" s="110" t="s">
        <v>59</v>
      </c>
      <c r="C5" s="78" t="s">
        <v>44</v>
      </c>
      <c r="D5" s="59" t="s">
        <v>45</v>
      </c>
      <c r="E5" s="95" t="s">
        <v>46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102</v>
      </c>
      <c r="C6" s="36">
        <f>'1'!C6+'2'!C6+'3'!C6+'4'!C6+'5'!C6+'6'!C6+'7'!C6+'8'!C6+'9'!C6+'10'!C6+'11'!C6+'12'!C6+'13'!C6+'14'!C6+'15'!C6+'16'!C6+'17'!C6+'18'!C6+'19'!C6+'20'!C6+'21'!C6+'22'!C6+'23'!C6+'24'!C6+'25'!C6+'26'!C6+'27'!C6+'28'!C6+'29'!C6+'30'!C6+'31'!C6</f>
        <v>894</v>
      </c>
      <c r="D6" s="34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7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15">
        <f>'1'!F6+'2'!F6+'3'!F6+'4'!F6+'5'!F6+'6'!F6+'7'!F6+'8'!F6+'9'!F6+'10'!F6+'11'!F6+'12'!F6+'13'!F6+'14'!F6+'15'!F6+'16'!F6+'17'!F6+'18'!F6+'19'!F6+'20'!F6+'21'!F6+'22'!F6+'23'!F6+'24'!F6+'25'!F6+'26'!F6+'27'!F6+'28'!F6+'29'!F6+'30'!F6+'31'!F6</f>
        <v>270</v>
      </c>
      <c r="G6" s="34">
        <f>'1'!G6+'2'!G6+'3'!G6+'4'!G6+'5'!G6+'6'!G6+'7'!G6+'8'!G6+'9'!G6+'10'!G6+'11'!G6+'12'!G6+'13'!G6+'14'!G6+'15'!G6+'16'!G6+'17'!G6+'18'!G6+'19'!G6+'20'!G6+'21'!G6+'22'!G6+'23'!G6+'24'!G6+'25'!G6+'26'!G6+'27'!G6+'28'!G6+'29'!G6+'30'!G6+'31'!G6</f>
        <v>200</v>
      </c>
      <c r="H6" s="57">
        <f>'1'!H6+'2'!H6+'3'!H6+'4'!H6+'5'!H6+'6'!H6+'7'!H6+'8'!H6+'9'!H6+'10'!H6+'11'!H6+'12'!H6+'13'!H6+'14'!H6+'15'!H6+'16'!H6+'17'!H6+'18'!H6+'19'!H6+'20'!H6+'21'!H6+'22'!H6+'23'!H6+'24'!H6+'25'!H6+'26'!H6+'27'!H6+'28'!H6+'29'!H6+'30'!H6+'31'!H6</f>
        <v>106</v>
      </c>
      <c r="I6" s="115">
        <f>'1'!I6+'2'!I6+'3'!I6+'4'!I6+'5'!I6+'6'!I6+'7'!I6+'8'!I6+'9'!I6+'10'!I6+'11'!I6+'12'!I6+'13'!I6+'14'!I6+'15'!I6+'16'!I6+'17'!I6+'18'!I6+'19'!I6+'20'!I6+'21'!I6+'22'!I6+'23'!I6+'24'!I6+'25'!I6+'26'!I6+'27'!I6+'28'!I6+'29'!I6+'30'!I6+'31'!I6</f>
        <v>1508</v>
      </c>
      <c r="J6" s="34">
        <f>'1'!J6+'2'!J6+'3'!J6+'4'!J6+'5'!J6+'6'!J6+'7'!J6+'8'!J6+'9'!J6+'10'!J6+'11'!J6+'12'!J6+'13'!J6+'14'!J6+'15'!J6+'16'!J6+'17'!J6+'18'!J6+'19'!J6+'20'!J6+'21'!J6+'22'!J6+'23'!J6+'24'!J6+'25'!J6+'26'!J6+'27'!J6+'28'!J6+'29'!J6+'30'!J6+'31'!J6</f>
        <v>1098</v>
      </c>
      <c r="K6" s="57">
        <f>'1'!K6+'2'!K6+'3'!K6+'4'!K6+'5'!K6+'6'!K6+'7'!K6+'8'!K6+'9'!K6+'10'!K6+'11'!K6+'12'!K6+'13'!K6+'14'!K6+'15'!K6+'16'!K6+'17'!K6+'18'!K6+'19'!K6+'20'!K6+'21'!K6+'22'!K6+'23'!K6+'24'!K6+'25'!K6+'26'!K6+'27'!K6+'28'!K6+'29'!K6+'30'!K6+'31'!K6</f>
        <v>1635</v>
      </c>
      <c r="L6" s="36">
        <f t="shared" ref="L6:L16" si="0">SUM(C6:K6)/40</f>
        <v>142.77500000000001</v>
      </c>
      <c r="M6" s="86">
        <f t="shared" ref="M6:M15" si="1">SUMPRODUCT($C$4:$K$4,$C6:$K6)</f>
        <v>373356.26</v>
      </c>
      <c r="N6" s="57">
        <f t="shared" ref="N6:N15" si="2">SUMPRODUCT($C$3:$K$3,$C6:$K6)/1000</f>
        <v>602.88</v>
      </c>
      <c r="O6" s="33"/>
      <c r="P6" s="31"/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5" si="3">SUM(Q6:S6)</f>
        <v>#REF!</v>
      </c>
      <c r="U6" s="69">
        <f t="shared" ref="U6:U15" si="4">SUM(C6:E6)*$U$3</f>
        <v>31.290000000000003</v>
      </c>
      <c r="V6" s="70">
        <f t="shared" ref="V6:V15" si="5">SUM(F6:H6)*$V$3</f>
        <v>0</v>
      </c>
      <c r="W6" s="70">
        <f t="shared" ref="W6:W15" si="6">SUM(I6:K6)*$W$3</f>
        <v>0</v>
      </c>
      <c r="X6" s="71">
        <f t="shared" ref="X6:X15" si="7">SUM(U6:W6)</f>
        <v>31.290000000000003</v>
      </c>
      <c r="Y6" s="65"/>
      <c r="Z6" s="107"/>
      <c r="AA6" s="34"/>
      <c r="AB6" s="105" t="e">
        <f t="shared" ref="AB6:AB16" si="8">AA6/Z6</f>
        <v>#DIV/0!</v>
      </c>
      <c r="AC6" s="29" t="e">
        <f t="shared" ref="AC6:AC16" si="9">M6/AA6</f>
        <v>#DIV/0!</v>
      </c>
      <c r="AD6" s="35"/>
      <c r="AF6" s="96">
        <f t="shared" ref="AF6:AF16" si="10">SUM(C6:E6)/40</f>
        <v>22.35</v>
      </c>
      <c r="AG6" s="94">
        <f t="shared" ref="AG6:AG16" si="11">SUM(F6:H6)/40</f>
        <v>14.4</v>
      </c>
      <c r="AH6" s="97">
        <f t="shared" ref="AH6:AH16" si="12">SUM(E6:G6)/40</f>
        <v>11.75</v>
      </c>
      <c r="AJ6" s="154">
        <f t="shared" ref="AJ6:AJ15" si="13">AF6/SUM(AF6:AH6)</f>
        <v>0.46082474226804127</v>
      </c>
      <c r="AK6" s="154">
        <f t="shared" ref="AK6:AK16" si="14">AG6/SUM(AF6:AH6)</f>
        <v>0.29690721649484536</v>
      </c>
      <c r="AL6" s="154">
        <f t="shared" ref="AL6:AL16" si="15">AH6/SUM(AF6:AH6)</f>
        <v>0.2422680412371134</v>
      </c>
    </row>
    <row r="7" spans="1:38" x14ac:dyDescent="0.3">
      <c r="A7" s="30">
        <v>4</v>
      </c>
      <c r="B7" s="111" t="s">
        <v>88</v>
      </c>
      <c r="C7" s="36">
        <f>'1'!C7+'2'!C7+'3'!C7+'4'!C7+'5'!C7+'6'!C7+'7'!C7+'8'!C7+'9'!C7+'10'!C7+'11'!C7+'12'!C7+'13'!C7+'14'!C7+'15'!C7+'16'!C7+'17'!C7+'18'!C7+'19'!C7+'20'!C7+'21'!C7+'22'!C7+'23'!C7+'24'!C7+'25'!C7+'26'!C7+'27'!C7+'28'!C7+'29'!C7+'30'!C7+'31'!C7</f>
        <v>444</v>
      </c>
      <c r="D7" s="34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57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15">
        <f>'1'!F7+'2'!F7+'3'!F7+'4'!F7+'5'!F7+'6'!F7+'7'!F7+'8'!F7+'9'!F7+'10'!F7+'11'!F7+'12'!F7+'13'!F7+'14'!F7+'15'!F7+'16'!F7+'17'!F7+'18'!F7+'19'!F7+'20'!F7+'21'!F7+'22'!F7+'23'!F7+'24'!F7+'25'!F7+'26'!F7+'27'!F7+'28'!F7+'29'!F7+'30'!F7+'31'!F7</f>
        <v>437</v>
      </c>
      <c r="G7" s="34">
        <f>'1'!G7+'2'!G7+'3'!G7+'4'!G7+'5'!G7+'6'!G7+'7'!G7+'8'!G7+'9'!G7+'10'!G7+'11'!G7+'12'!G7+'13'!G7+'14'!G7+'15'!G7+'16'!G7+'17'!G7+'18'!G7+'19'!G7+'20'!G7+'21'!G7+'22'!G7+'23'!G7+'24'!G7+'25'!G7+'26'!G7+'27'!G7+'28'!G7+'29'!G7+'30'!G7+'31'!G7</f>
        <v>308</v>
      </c>
      <c r="H7" s="57">
        <f>'1'!H7+'2'!H7+'3'!H7+'4'!H7+'5'!H7+'6'!H7+'7'!H7+'8'!H7+'9'!H7+'10'!H7+'11'!H7+'12'!H7+'13'!H7+'14'!H7+'15'!H7+'16'!H7+'17'!H7+'18'!H7+'19'!H7+'20'!H7+'21'!H7+'22'!H7+'23'!H7+'24'!H7+'25'!H7+'26'!H7+'27'!H7+'28'!H7+'29'!H7+'30'!H7+'31'!H7</f>
        <v>589</v>
      </c>
      <c r="I7" s="115">
        <f>'1'!I7+'2'!I7+'3'!I7+'4'!I7+'5'!I7+'6'!I7+'7'!I7+'8'!I7+'9'!I7+'10'!I7+'11'!I7+'12'!I7+'13'!I7+'14'!I7+'15'!I7+'16'!I7+'17'!I7+'18'!I7+'19'!I7+'20'!I7+'21'!I7+'22'!I7+'23'!I7+'24'!I7+'25'!I7+'26'!I7+'27'!I7+'28'!I7+'29'!I7+'30'!I7+'31'!I7</f>
        <v>576</v>
      </c>
      <c r="J7" s="34">
        <f>'1'!J7+'2'!J7+'3'!J7+'4'!J7+'5'!J7+'6'!J7+'7'!J7+'8'!J7+'9'!J7+'10'!J7+'11'!J7+'12'!J7+'13'!J7+'14'!J7+'15'!J7+'16'!J7+'17'!J7+'18'!J7+'19'!J7+'20'!J7+'21'!J7+'22'!J7+'23'!J7+'24'!J7+'25'!J7+'26'!J7+'27'!J7+'28'!J7+'29'!J7+'30'!J7+'31'!J7</f>
        <v>436</v>
      </c>
      <c r="K7" s="57">
        <f>'1'!K7+'2'!K7+'3'!K7+'4'!K7+'5'!K7+'6'!K7+'7'!K7+'8'!K7+'9'!K7+'10'!K7+'11'!K7+'12'!K7+'13'!K7+'14'!K7+'15'!K7+'16'!K7+'17'!K7+'18'!K7+'19'!K7+'20'!K7+'21'!K7+'22'!K7+'23'!K7+'24'!K7+'25'!K7+'26'!K7+'27'!K7+'28'!K7+'29'!K7+'30'!K7+'31'!K7</f>
        <v>527</v>
      </c>
      <c r="L7" s="36">
        <f t="shared" si="0"/>
        <v>82.924999999999997</v>
      </c>
      <c r="M7" s="86">
        <f t="shared" si="1"/>
        <v>199196.05499999999</v>
      </c>
      <c r="N7" s="57">
        <f t="shared" si="2"/>
        <v>304.7</v>
      </c>
      <c r="O7" s="33"/>
      <c r="P7" s="31"/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3"/>
        <v>#REF!</v>
      </c>
      <c r="U7" s="69">
        <f t="shared" si="4"/>
        <v>15.540000000000001</v>
      </c>
      <c r="V7" s="70">
        <f t="shared" si="5"/>
        <v>0</v>
      </c>
      <c r="W7" s="70">
        <f t="shared" si="6"/>
        <v>0</v>
      </c>
      <c r="X7" s="71">
        <f t="shared" si="7"/>
        <v>15.540000000000001</v>
      </c>
      <c r="Y7" s="65"/>
      <c r="Z7" s="107"/>
      <c r="AA7" s="34"/>
      <c r="AB7" s="105" t="e">
        <f t="shared" si="8"/>
        <v>#DIV/0!</v>
      </c>
      <c r="AC7" s="29" t="e">
        <f t="shared" si="9"/>
        <v>#DIV/0!</v>
      </c>
      <c r="AD7" s="35"/>
      <c r="AF7" s="96">
        <f t="shared" si="10"/>
        <v>11.1</v>
      </c>
      <c r="AG7" s="94">
        <f t="shared" si="11"/>
        <v>33.35</v>
      </c>
      <c r="AH7" s="97">
        <f t="shared" si="12"/>
        <v>18.625</v>
      </c>
      <c r="AJ7" s="154">
        <f t="shared" si="13"/>
        <v>0.17598097502972651</v>
      </c>
      <c r="AK7" s="154">
        <f t="shared" si="14"/>
        <v>0.52873563218390807</v>
      </c>
      <c r="AL7" s="154">
        <f t="shared" si="15"/>
        <v>0.29528339278636545</v>
      </c>
    </row>
    <row r="8" spans="1:38" x14ac:dyDescent="0.3">
      <c r="A8" s="30">
        <v>5</v>
      </c>
      <c r="B8" s="111" t="s">
        <v>95</v>
      </c>
      <c r="C8" s="36">
        <f>'1'!C8+'2'!C8+'3'!C8+'4'!C8+'5'!C8+'6'!C8+'7'!C8+'8'!C8+'9'!C8+'10'!C8+'11'!C8+'12'!C8+'13'!C8+'14'!C8+'15'!C8+'16'!C8+'17'!C8+'18'!C8+'19'!C8+'20'!C8+'21'!C8+'22'!C8+'23'!C8+'24'!C8+'25'!C8+'26'!C8+'27'!C8+'28'!C8+'29'!C8+'30'!C8+'31'!C8</f>
        <v>1550</v>
      </c>
      <c r="D8" s="34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57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15">
        <f>'1'!F8+'2'!F8+'3'!F8+'4'!F8+'5'!F8+'6'!F8+'7'!F8+'8'!F8+'9'!F8+'10'!F8+'11'!F8+'12'!F8+'13'!F8+'14'!F8+'15'!F8+'16'!F8+'17'!F8+'18'!F8+'19'!F8+'20'!F8+'21'!F8+'22'!F8+'23'!F8+'24'!F8+'25'!F8+'26'!F8+'27'!F8+'28'!F8+'29'!F8+'30'!F8+'31'!F8</f>
        <v>113</v>
      </c>
      <c r="G8" s="34">
        <f>'1'!G8+'2'!G8+'3'!G8+'4'!G8+'5'!G8+'6'!G8+'7'!G8+'8'!G8+'9'!G8+'10'!G8+'11'!G8+'12'!G8+'13'!G8+'14'!G8+'15'!G8+'16'!G8+'17'!G8+'18'!G8+'19'!G8+'20'!G8+'21'!G8+'22'!G8+'23'!G8+'24'!G8+'25'!G8+'26'!G8+'27'!G8+'28'!G8+'29'!G8+'30'!G8+'31'!G8</f>
        <v>193</v>
      </c>
      <c r="H8" s="57">
        <f>'1'!H8+'2'!H8+'3'!H8+'4'!H8+'5'!H8+'6'!H8+'7'!H8+'8'!H8+'9'!H8+'10'!H8+'11'!H8+'12'!H8+'13'!H8+'14'!H8+'15'!H8+'16'!H8+'17'!H8+'18'!H8+'19'!H8+'20'!H8+'21'!H8+'22'!H8+'23'!H8+'24'!H8+'25'!H8+'26'!H8+'27'!H8+'28'!H8+'29'!H8+'30'!H8+'31'!H8</f>
        <v>202</v>
      </c>
      <c r="I8" s="115">
        <f>'1'!I8+'2'!I8+'3'!I8+'4'!I8+'5'!I8+'6'!I8+'7'!I8+'8'!I8+'9'!I8+'10'!I8+'11'!I8+'12'!I8+'13'!I8+'14'!I8+'15'!I8+'16'!I8+'17'!I8+'18'!I8+'19'!I8+'20'!I8+'21'!I8+'22'!I8+'23'!I8+'24'!I8+'25'!I8+'26'!I8+'27'!I8+'28'!I8+'29'!I8+'30'!I8+'31'!I8</f>
        <v>351</v>
      </c>
      <c r="J8" s="34">
        <f>'1'!J8+'2'!J8+'3'!J8+'4'!J8+'5'!J8+'6'!J8+'7'!J8+'8'!J8+'9'!J8+'10'!J8+'11'!J8+'12'!J8+'13'!J8+'14'!J8+'15'!J8+'16'!J8+'17'!J8+'18'!J8+'19'!J8+'20'!J8+'21'!J8+'22'!J8+'23'!J8+'24'!J8+'25'!J8+'26'!J8+'27'!J8+'28'!J8+'29'!J8+'30'!J8+'31'!J8</f>
        <v>372</v>
      </c>
      <c r="K8" s="57">
        <f>'1'!K8+'2'!K8+'3'!K8+'4'!K8+'5'!K8+'6'!K8+'7'!K8+'8'!K8+'9'!K8+'10'!K8+'11'!K8+'12'!K8+'13'!K8+'14'!K8+'15'!K8+'16'!K8+'17'!K8+'18'!K8+'19'!K8+'20'!K8+'21'!K8+'22'!K8+'23'!K8+'24'!K8+'25'!K8+'26'!K8+'27'!K8+'28'!K8+'29'!K8+'30'!K8+'31'!K8</f>
        <v>398</v>
      </c>
      <c r="L8" s="36">
        <f t="shared" si="0"/>
        <v>79.474999999999994</v>
      </c>
      <c r="M8" s="86">
        <f t="shared" si="1"/>
        <v>168886.89</v>
      </c>
      <c r="N8" s="57">
        <f t="shared" si="2"/>
        <v>263.08</v>
      </c>
      <c r="O8" s="33"/>
      <c r="P8" s="31"/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3"/>
        <v>#REF!</v>
      </c>
      <c r="U8" s="69">
        <f t="shared" si="4"/>
        <v>54.250000000000007</v>
      </c>
      <c r="V8" s="70">
        <f t="shared" si="5"/>
        <v>0</v>
      </c>
      <c r="W8" s="70">
        <f t="shared" si="6"/>
        <v>0</v>
      </c>
      <c r="X8" s="71">
        <f t="shared" si="7"/>
        <v>54.250000000000007</v>
      </c>
      <c r="Y8" s="65"/>
      <c r="Z8" s="107"/>
      <c r="AA8" s="34"/>
      <c r="AB8" s="105" t="e">
        <f t="shared" si="8"/>
        <v>#DIV/0!</v>
      </c>
      <c r="AC8" s="29" t="e">
        <f t="shared" si="9"/>
        <v>#DIV/0!</v>
      </c>
      <c r="AD8" s="35"/>
      <c r="AF8" s="96">
        <f t="shared" si="10"/>
        <v>38.75</v>
      </c>
      <c r="AG8" s="94">
        <f t="shared" si="11"/>
        <v>12.7</v>
      </c>
      <c r="AH8" s="97">
        <f t="shared" si="12"/>
        <v>7.65</v>
      </c>
      <c r="AJ8" s="154">
        <f t="shared" si="13"/>
        <v>0.65566835871404394</v>
      </c>
      <c r="AK8" s="154">
        <f t="shared" si="14"/>
        <v>0.21489001692047377</v>
      </c>
      <c r="AL8" s="154">
        <f t="shared" si="15"/>
        <v>0.12944162436548223</v>
      </c>
    </row>
    <row r="9" spans="1:38" x14ac:dyDescent="0.3">
      <c r="A9" s="30">
        <v>6</v>
      </c>
      <c r="B9" s="111" t="s">
        <v>101</v>
      </c>
      <c r="C9" s="36">
        <f>'1'!C9+'2'!C9+'3'!C9+'4'!C9+'5'!C9+'6'!C9+'7'!C9+'8'!C9+'9'!C9+'10'!C9+'11'!C9+'12'!C9+'13'!C9+'14'!C9+'15'!C9+'16'!C9+'17'!C9+'18'!C9+'19'!C9+'20'!C9+'21'!C9+'22'!C9+'23'!C9+'24'!C9+'25'!C9+'26'!C9+'27'!C9+'28'!C9+'29'!C9+'30'!C9+'31'!C9</f>
        <v>552</v>
      </c>
      <c r="D9" s="34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57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15">
        <f>'1'!F9+'2'!F9+'3'!F9+'4'!F9+'5'!F9+'6'!F9+'7'!F9+'8'!F9+'9'!F9+'10'!F9+'11'!F9+'12'!F9+'13'!F9+'14'!F9+'15'!F9+'16'!F9+'17'!F9+'18'!F9+'19'!F9+'20'!F9+'21'!F9+'22'!F9+'23'!F9+'24'!F9+'25'!F9+'26'!F9+'27'!F9+'28'!F9+'29'!F9+'30'!F9+'31'!F9</f>
        <v>154</v>
      </c>
      <c r="G9" s="34">
        <f>'1'!G9+'2'!G9+'3'!G9+'4'!G9+'5'!G9+'6'!G9+'7'!G9+'8'!G9+'9'!G9+'10'!G9+'11'!G9+'12'!G9+'13'!G9+'14'!G9+'15'!G9+'16'!G9+'17'!G9+'18'!G9+'19'!G9+'20'!G9+'21'!G9+'22'!G9+'23'!G9+'24'!G9+'25'!G9+'26'!G9+'27'!G9+'28'!G9+'29'!G9+'30'!G9+'31'!G9</f>
        <v>111</v>
      </c>
      <c r="H9" s="57">
        <f>'1'!H9+'2'!H9+'3'!H9+'4'!H9+'5'!H9+'6'!H9+'7'!H9+'8'!H9+'9'!H9+'10'!H9+'11'!H9+'12'!H9+'13'!H9+'14'!H9+'15'!H9+'16'!H9+'17'!H9+'18'!H9+'19'!H9+'20'!H9+'21'!H9+'22'!H9+'23'!H9+'24'!H9+'25'!H9+'26'!H9+'27'!H9+'28'!H9+'29'!H9+'30'!H9+'31'!H9</f>
        <v>156</v>
      </c>
      <c r="I9" s="115">
        <f>'1'!I9+'2'!I9+'3'!I9+'4'!I9+'5'!I9+'6'!I9+'7'!I9+'8'!I9+'9'!I9+'10'!I9+'11'!I9+'12'!I9+'13'!I9+'14'!I9+'15'!I9+'16'!I9+'17'!I9+'18'!I9+'19'!I9+'20'!I9+'21'!I9+'22'!I9+'23'!I9+'24'!I9+'25'!I9+'26'!I9+'27'!I9+'28'!I9+'29'!I9+'30'!I9+'31'!I9</f>
        <v>532</v>
      </c>
      <c r="J9" s="34">
        <f>'1'!J9+'2'!J9+'3'!J9+'4'!J9+'5'!J9+'6'!J9+'7'!J9+'8'!J9+'9'!J9+'10'!J9+'11'!J9+'12'!J9+'13'!J9+'14'!J9+'15'!J9+'16'!J9+'17'!J9+'18'!J9+'19'!J9+'20'!J9+'21'!J9+'22'!J9+'23'!J9+'24'!J9+'25'!J9+'26'!J9+'27'!J9+'28'!J9+'29'!J9+'30'!J9+'31'!J9</f>
        <v>384</v>
      </c>
      <c r="K9" s="57">
        <f>'1'!K9+'2'!K9+'3'!K9+'4'!K9+'5'!K9+'6'!K9+'7'!K9+'8'!K9+'9'!K9+'10'!K9+'11'!K9+'12'!K9+'13'!K9+'14'!K9+'15'!K9+'16'!K9+'17'!K9+'18'!K9+'19'!K9+'20'!K9+'21'!K9+'22'!K9+'23'!K9+'24'!K9+'25'!K9+'26'!K9+'27'!K9+'28'!K9+'29'!K9+'30'!K9+'31'!K9</f>
        <v>499</v>
      </c>
      <c r="L9" s="36">
        <f t="shared" si="0"/>
        <v>59.7</v>
      </c>
      <c r="M9" s="86">
        <f t="shared" si="1"/>
        <v>146527.27250000002</v>
      </c>
      <c r="N9" s="57">
        <f t="shared" si="2"/>
        <v>232.39</v>
      </c>
      <c r="O9" s="33"/>
      <c r="P9" s="31"/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3"/>
        <v>#REF!</v>
      </c>
      <c r="U9" s="69">
        <f t="shared" si="4"/>
        <v>19.32</v>
      </c>
      <c r="V9" s="70">
        <f t="shared" si="5"/>
        <v>0</v>
      </c>
      <c r="W9" s="70">
        <f t="shared" si="6"/>
        <v>0</v>
      </c>
      <c r="X9" s="71">
        <f t="shared" si="7"/>
        <v>19.32</v>
      </c>
      <c r="Y9" s="65"/>
      <c r="Z9" s="107"/>
      <c r="AA9" s="34"/>
      <c r="AB9" s="105" t="e">
        <f t="shared" si="8"/>
        <v>#DIV/0!</v>
      </c>
      <c r="AC9" s="29" t="e">
        <f t="shared" si="9"/>
        <v>#DIV/0!</v>
      </c>
      <c r="AD9" s="35"/>
      <c r="AF9" s="96">
        <f t="shared" si="10"/>
        <v>13.8</v>
      </c>
      <c r="AG9" s="94">
        <f t="shared" si="11"/>
        <v>10.525</v>
      </c>
      <c r="AH9" s="97">
        <f t="shared" si="12"/>
        <v>6.625</v>
      </c>
      <c r="AJ9" s="154">
        <f t="shared" si="13"/>
        <v>0.44588045234248785</v>
      </c>
      <c r="AK9" s="154">
        <f t="shared" si="14"/>
        <v>0.34006462035541196</v>
      </c>
      <c r="AL9" s="154">
        <f t="shared" si="15"/>
        <v>0.21405492730210013</v>
      </c>
    </row>
    <row r="10" spans="1:38" x14ac:dyDescent="0.3">
      <c r="A10" s="30">
        <v>7</v>
      </c>
      <c r="B10" s="111" t="s">
        <v>104</v>
      </c>
      <c r="C10" s="36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738</v>
      </c>
      <c r="D10" s="34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57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15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153</v>
      </c>
      <c r="G10" s="34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250</v>
      </c>
      <c r="H10" s="57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184</v>
      </c>
      <c r="I10" s="115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188</v>
      </c>
      <c r="J10" s="34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125</v>
      </c>
      <c r="K10" s="57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156</v>
      </c>
      <c r="L10" s="36">
        <f t="shared" ref="L10" si="16">SUM(C10:K10)/40</f>
        <v>44.85</v>
      </c>
      <c r="M10" s="86">
        <f t="shared" si="1"/>
        <v>93815.387499999997</v>
      </c>
      <c r="N10" s="57">
        <f t="shared" si="2"/>
        <v>141.65</v>
      </c>
      <c r="O10" s="33"/>
      <c r="P10" s="31"/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17">SUM(Q10:S10)</f>
        <v>#REF!</v>
      </c>
      <c r="U10" s="69">
        <f t="shared" ref="U10" si="18">SUM(C10:E10)*$U$3</f>
        <v>25.830000000000002</v>
      </c>
      <c r="V10" s="70">
        <f t="shared" ref="V10" si="19">SUM(F10:H10)*$V$3</f>
        <v>0</v>
      </c>
      <c r="W10" s="70">
        <f t="shared" ref="W10" si="20">SUM(I10:K10)*$W$3</f>
        <v>0</v>
      </c>
      <c r="X10" s="71">
        <f t="shared" ref="X10" si="21">SUM(U10:W10)</f>
        <v>25.830000000000002</v>
      </c>
      <c r="Y10" s="65"/>
      <c r="Z10" s="107"/>
      <c r="AA10" s="34"/>
      <c r="AB10" s="105" t="e">
        <f t="shared" ref="AB10" si="22">AA10/Z10</f>
        <v>#DIV/0!</v>
      </c>
      <c r="AC10" s="29" t="e">
        <f t="shared" ref="AC10" si="23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9</v>
      </c>
      <c r="B11" s="111" t="s">
        <v>90</v>
      </c>
      <c r="C11" s="36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665</v>
      </c>
      <c r="D11" s="34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57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15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2560</v>
      </c>
      <c r="G11" s="34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2610</v>
      </c>
      <c r="H11" s="57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3570</v>
      </c>
      <c r="I11" s="115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3178</v>
      </c>
      <c r="J11" s="34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3480</v>
      </c>
      <c r="K11" s="57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5080</v>
      </c>
      <c r="L11" s="36">
        <f t="shared" si="0"/>
        <v>528.57500000000005</v>
      </c>
      <c r="M11" s="86">
        <f t="shared" si="1"/>
        <v>1337258.52</v>
      </c>
      <c r="N11" s="57">
        <f t="shared" si="2"/>
        <v>2060.2600000000002</v>
      </c>
      <c r="O11" s="33"/>
      <c r="P11" s="31"/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3"/>
        <v>#REF!</v>
      </c>
      <c r="U11" s="69">
        <f t="shared" si="4"/>
        <v>23.275000000000002</v>
      </c>
      <c r="V11" s="70">
        <f t="shared" si="5"/>
        <v>0</v>
      </c>
      <c r="W11" s="70">
        <f t="shared" si="6"/>
        <v>0</v>
      </c>
      <c r="X11" s="71">
        <f t="shared" si="7"/>
        <v>23.275000000000002</v>
      </c>
      <c r="Y11" s="65"/>
      <c r="Z11" s="107"/>
      <c r="AA11" s="34"/>
      <c r="AB11" s="105" t="e">
        <f t="shared" si="8"/>
        <v>#DIV/0!</v>
      </c>
      <c r="AC11" s="29" t="e">
        <f t="shared" si="9"/>
        <v>#DIV/0!</v>
      </c>
      <c r="AD11" s="35"/>
      <c r="AF11" s="96">
        <f t="shared" si="10"/>
        <v>16.625</v>
      </c>
      <c r="AG11" s="94">
        <f t="shared" si="11"/>
        <v>218.5</v>
      </c>
      <c r="AH11" s="97">
        <f t="shared" si="12"/>
        <v>129.25</v>
      </c>
      <c r="AJ11" s="154">
        <f t="shared" si="13"/>
        <v>4.5626072041166379E-2</v>
      </c>
      <c r="AK11" s="154">
        <f t="shared" si="14"/>
        <v>0.59965694682675819</v>
      </c>
      <c r="AL11" s="154">
        <f t="shared" si="15"/>
        <v>0.35471698113207545</v>
      </c>
    </row>
    <row r="12" spans="1:38" x14ac:dyDescent="0.3">
      <c r="A12" s="30">
        <v>10</v>
      </c>
      <c r="B12" s="111" t="s">
        <v>91</v>
      </c>
      <c r="C12" s="36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0</v>
      </c>
      <c r="D12" s="34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57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15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0</v>
      </c>
      <c r="G12" s="34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0</v>
      </c>
      <c r="H12" s="57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0</v>
      </c>
      <c r="I12" s="115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0</v>
      </c>
      <c r="J12" s="34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0</v>
      </c>
      <c r="K12" s="57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0</v>
      </c>
      <c r="L12" s="36">
        <f t="shared" si="0"/>
        <v>0</v>
      </c>
      <c r="M12" s="86">
        <f t="shared" si="1"/>
        <v>0</v>
      </c>
      <c r="N12" s="57">
        <f t="shared" si="2"/>
        <v>0</v>
      </c>
      <c r="O12" s="33"/>
      <c r="P12" s="31"/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3"/>
        <v>#REF!</v>
      </c>
      <c r="U12" s="69">
        <f t="shared" si="4"/>
        <v>0</v>
      </c>
      <c r="V12" s="70">
        <f t="shared" si="5"/>
        <v>0</v>
      </c>
      <c r="W12" s="70">
        <f t="shared" si="6"/>
        <v>0</v>
      </c>
      <c r="X12" s="71">
        <f t="shared" si="7"/>
        <v>0</v>
      </c>
      <c r="Y12" s="65"/>
      <c r="Z12" s="107"/>
      <c r="AA12" s="34"/>
      <c r="AB12" s="105" t="e">
        <f t="shared" si="8"/>
        <v>#DIV/0!</v>
      </c>
      <c r="AC12" s="29" t="e">
        <f t="shared" si="9"/>
        <v>#DIV/0!</v>
      </c>
      <c r="AD12" s="35"/>
      <c r="AF12" s="96">
        <f t="shared" si="10"/>
        <v>0</v>
      </c>
      <c r="AG12" s="94">
        <f t="shared" si="11"/>
        <v>0</v>
      </c>
      <c r="AH12" s="97">
        <f t="shared" si="12"/>
        <v>0</v>
      </c>
      <c r="AJ12" s="154" t="e">
        <f t="shared" si="13"/>
        <v>#DIV/0!</v>
      </c>
      <c r="AK12" s="154" t="e">
        <f t="shared" si="14"/>
        <v>#DIV/0!</v>
      </c>
      <c r="AL12" s="154" t="e">
        <f t="shared" si="15"/>
        <v>#DIV/0!</v>
      </c>
    </row>
    <row r="13" spans="1:38" x14ac:dyDescent="0.3">
      <c r="A13" s="30">
        <v>11</v>
      </c>
      <c r="B13" s="111" t="s">
        <v>92</v>
      </c>
      <c r="C13" s="36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4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57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15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0</v>
      </c>
      <c r="G13" s="34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0</v>
      </c>
      <c r="H13" s="57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0</v>
      </c>
      <c r="I13" s="115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0</v>
      </c>
      <c r="J13" s="34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0</v>
      </c>
      <c r="K13" s="57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0</v>
      </c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3"/>
        <v>#REF!</v>
      </c>
      <c r="U13" s="69">
        <f t="shared" si="4"/>
        <v>0</v>
      </c>
      <c r="V13" s="70">
        <f t="shared" si="5"/>
        <v>0</v>
      </c>
      <c r="W13" s="70">
        <f t="shared" si="6"/>
        <v>0</v>
      </c>
      <c r="X13" s="71">
        <f t="shared" si="7"/>
        <v>0</v>
      </c>
      <c r="Y13" s="65"/>
      <c r="Z13" s="107"/>
      <c r="AA13" s="34"/>
      <c r="AB13" s="105" t="e">
        <f t="shared" si="8"/>
        <v>#DIV/0!</v>
      </c>
      <c r="AC13" s="29" t="e">
        <f t="shared" si="9"/>
        <v>#DIV/0!</v>
      </c>
      <c r="AD13" s="35"/>
      <c r="AF13" s="96">
        <f t="shared" si="10"/>
        <v>0</v>
      </c>
      <c r="AG13" s="94">
        <f t="shared" si="11"/>
        <v>0</v>
      </c>
      <c r="AH13" s="97">
        <f t="shared" si="12"/>
        <v>0</v>
      </c>
      <c r="AJ13" s="154" t="e">
        <f t="shared" si="13"/>
        <v>#DIV/0!</v>
      </c>
      <c r="AK13" s="154" t="e">
        <f t="shared" si="14"/>
        <v>#DIV/0!</v>
      </c>
      <c r="AL13" s="154" t="e">
        <f t="shared" si="15"/>
        <v>#DIV/0!</v>
      </c>
    </row>
    <row r="14" spans="1:38" x14ac:dyDescent="0.3">
      <c r="A14" s="30">
        <v>12</v>
      </c>
      <c r="B14" s="112" t="s">
        <v>93</v>
      </c>
      <c r="C14" s="36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1600</v>
      </c>
      <c r="D14" s="34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57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15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0</v>
      </c>
      <c r="G14" s="34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0</v>
      </c>
      <c r="H14" s="57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15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600</v>
      </c>
      <c r="J14" s="34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1000</v>
      </c>
      <c r="K14" s="57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800</v>
      </c>
      <c r="L14" s="36">
        <f t="shared" ref="L14" si="24">SUM(C14:K14)/40</f>
        <v>100</v>
      </c>
      <c r="M14" s="86">
        <f t="shared" si="1"/>
        <v>237104</v>
      </c>
      <c r="N14" s="57">
        <f t="shared" si="2"/>
        <v>384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" si="25">SUM(Q14:S14)</f>
        <v>#REF!</v>
      </c>
      <c r="U14" s="69">
        <f t="shared" ref="U14" si="26">SUM(C14:E14)*$U$3</f>
        <v>56.000000000000007</v>
      </c>
      <c r="V14" s="70">
        <f t="shared" ref="V14" si="27">SUM(F14:H14)*$V$3</f>
        <v>0</v>
      </c>
      <c r="W14" s="70">
        <f t="shared" ref="W14" si="28">SUM(I14:K14)*$W$3</f>
        <v>0</v>
      </c>
      <c r="X14" s="71">
        <f t="shared" ref="X14" si="29">SUM(U14:W14)</f>
        <v>56.000000000000007</v>
      </c>
      <c r="Y14" s="65"/>
      <c r="Z14" s="107"/>
      <c r="AA14" s="34"/>
      <c r="AB14" s="105" t="e">
        <f t="shared" ref="AB14" si="30">AA14/Z14</f>
        <v>#DIV/0!</v>
      </c>
      <c r="AC14" s="29" t="e">
        <f t="shared" ref="AC14" si="31">M14/AA14</f>
        <v>#DIV/0!</v>
      </c>
      <c r="AD14" s="35"/>
      <c r="AF14" s="96">
        <f t="shared" ref="AF14" si="32">SUM(C14:E14)/40</f>
        <v>40</v>
      </c>
      <c r="AG14" s="94">
        <f t="shared" ref="AG14" si="33">SUM(F14:H14)/40</f>
        <v>0</v>
      </c>
      <c r="AH14" s="97">
        <f t="shared" ref="AH14" si="34">SUM(E14:G14)/40</f>
        <v>0</v>
      </c>
      <c r="AJ14" s="154">
        <f t="shared" ref="AJ14" si="35">AF14/SUM(AF14:AH14)</f>
        <v>1</v>
      </c>
      <c r="AK14" s="154">
        <f t="shared" ref="AK14" si="36">AG14/SUM(AF14:AH14)</f>
        <v>0</v>
      </c>
      <c r="AL14" s="154">
        <f t="shared" ref="AL14" si="37">AH14/SUM(AF14:AH14)</f>
        <v>0</v>
      </c>
    </row>
    <row r="15" spans="1:38" ht="13.5" thickBot="1" x14ac:dyDescent="0.35">
      <c r="A15" s="30">
        <v>13</v>
      </c>
      <c r="B15" s="112" t="s">
        <v>105</v>
      </c>
      <c r="C15" s="36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0</v>
      </c>
      <c r="D15" s="89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58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16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89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0</v>
      </c>
      <c r="H15" s="57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0</v>
      </c>
      <c r="I15" s="116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0</v>
      </c>
      <c r="J15" s="89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0</v>
      </c>
      <c r="K15" s="58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0</v>
      </c>
      <c r="L15" s="47">
        <f t="shared" si="0"/>
        <v>0</v>
      </c>
      <c r="M15" s="87">
        <f t="shared" si="1"/>
        <v>0</v>
      </c>
      <c r="N15" s="58">
        <f t="shared" si="2"/>
        <v>0</v>
      </c>
      <c r="O15" s="49"/>
      <c r="P15" s="46"/>
      <c r="Q15" s="125" t="e">
        <f>SUMPRODUCT($C$4:$E$4,#REF!)*$Q$3</f>
        <v>#REF!</v>
      </c>
      <c r="R15" s="126" t="e">
        <f>SUMPRODUCT($F$4:$H$4,#REF!)*$R$3</f>
        <v>#REF!</v>
      </c>
      <c r="S15" s="126" t="e">
        <f>SUMPRODUCT($I$4:$K$4,#REF!)*$S$3</f>
        <v>#REF!</v>
      </c>
      <c r="T15" s="85" t="e">
        <f t="shared" si="3"/>
        <v>#REF!</v>
      </c>
      <c r="U15" s="72">
        <f t="shared" si="4"/>
        <v>0</v>
      </c>
      <c r="V15" s="73">
        <f t="shared" si="5"/>
        <v>0</v>
      </c>
      <c r="W15" s="73">
        <f t="shared" si="6"/>
        <v>0</v>
      </c>
      <c r="X15" s="74">
        <f t="shared" si="7"/>
        <v>0</v>
      </c>
      <c r="Y15" s="65"/>
      <c r="Z15" s="107"/>
      <c r="AA15" s="34"/>
      <c r="AB15" s="105" t="e">
        <f t="shared" si="8"/>
        <v>#DIV/0!</v>
      </c>
      <c r="AC15" s="29" t="e">
        <f t="shared" si="9"/>
        <v>#DIV/0!</v>
      </c>
      <c r="AD15" s="35"/>
      <c r="AF15" s="98">
        <f t="shared" si="10"/>
        <v>0</v>
      </c>
      <c r="AG15" s="99">
        <f t="shared" si="11"/>
        <v>0</v>
      </c>
      <c r="AH15" s="100">
        <f t="shared" si="12"/>
        <v>0</v>
      </c>
      <c r="AJ15" s="154" t="e">
        <f t="shared" si="13"/>
        <v>#DIV/0!</v>
      </c>
      <c r="AK15" s="154" t="e">
        <f t="shared" si="14"/>
        <v>#DIV/0!</v>
      </c>
      <c r="AL15" s="154" t="e">
        <f t="shared" si="15"/>
        <v>#DIV/0!</v>
      </c>
    </row>
    <row r="16" spans="1:38" ht="13.5" thickBot="1" x14ac:dyDescent="0.35">
      <c r="A16" s="287" t="s">
        <v>48</v>
      </c>
      <c r="B16" s="288"/>
      <c r="C16" s="50">
        <f t="shared" ref="C16:K16" si="38">SUM(C6:C15)</f>
        <v>6443</v>
      </c>
      <c r="D16" s="51">
        <f t="shared" si="38"/>
        <v>0</v>
      </c>
      <c r="E16" s="53">
        <f t="shared" si="38"/>
        <v>0</v>
      </c>
      <c r="F16" s="113">
        <f t="shared" si="38"/>
        <v>3687</v>
      </c>
      <c r="G16" s="51">
        <f t="shared" si="38"/>
        <v>3672</v>
      </c>
      <c r="H16" s="53">
        <f t="shared" si="38"/>
        <v>4807</v>
      </c>
      <c r="I16" s="113">
        <f t="shared" si="38"/>
        <v>6933</v>
      </c>
      <c r="J16" s="51">
        <f t="shared" si="38"/>
        <v>6895</v>
      </c>
      <c r="K16" s="53">
        <f t="shared" si="38"/>
        <v>9095</v>
      </c>
      <c r="L16" s="50">
        <f t="shared" si="0"/>
        <v>1038.3</v>
      </c>
      <c r="M16" s="88">
        <f t="shared" ref="M16:AA16" si="39">SUM(M6:M15)</f>
        <v>2556144.3849999998</v>
      </c>
      <c r="N16" s="53">
        <f t="shared" si="39"/>
        <v>3988.96</v>
      </c>
      <c r="O16" s="113">
        <f t="shared" si="39"/>
        <v>0</v>
      </c>
      <c r="P16" s="52">
        <f t="shared" si="39"/>
        <v>0</v>
      </c>
      <c r="Q16" s="127" t="e">
        <f t="shared" si="39"/>
        <v>#REF!</v>
      </c>
      <c r="R16" s="128" t="e">
        <f t="shared" si="39"/>
        <v>#REF!</v>
      </c>
      <c r="S16" s="128" t="e">
        <f t="shared" si="39"/>
        <v>#REF!</v>
      </c>
      <c r="T16" s="122" t="e">
        <f t="shared" si="39"/>
        <v>#REF!</v>
      </c>
      <c r="U16" s="66">
        <f t="shared" si="39"/>
        <v>225.50500000000002</v>
      </c>
      <c r="V16" s="67">
        <f t="shared" si="39"/>
        <v>0</v>
      </c>
      <c r="W16" s="67">
        <f t="shared" si="39"/>
        <v>0</v>
      </c>
      <c r="X16" s="68">
        <f t="shared" si="39"/>
        <v>225.50500000000002</v>
      </c>
      <c r="Y16" s="32">
        <f t="shared" si="39"/>
        <v>0</v>
      </c>
      <c r="Z16" s="37">
        <f t="shared" si="39"/>
        <v>0</v>
      </c>
      <c r="AA16" s="38">
        <f t="shared" si="39"/>
        <v>0</v>
      </c>
      <c r="AB16" s="108" t="e">
        <f t="shared" si="8"/>
        <v>#DIV/0!</v>
      </c>
      <c r="AC16" s="108" t="e">
        <f t="shared" si="9"/>
        <v>#DIV/0!</v>
      </c>
      <c r="AD16" s="43">
        <f>SUM(AD6:AD15)</f>
        <v>0</v>
      </c>
      <c r="AF16" s="102">
        <f t="shared" si="10"/>
        <v>161.07499999999999</v>
      </c>
      <c r="AG16" s="103">
        <f t="shared" si="11"/>
        <v>304.14999999999998</v>
      </c>
      <c r="AH16" s="104">
        <f t="shared" si="12"/>
        <v>183.97499999999999</v>
      </c>
      <c r="AJ16" s="155">
        <f t="shared" ref="AJ16" si="40">AF16/SUM(AF16:AH16)</f>
        <v>0.24811306223043747</v>
      </c>
      <c r="AK16" s="155">
        <f t="shared" si="14"/>
        <v>0.46849969192852742</v>
      </c>
      <c r="AL16" s="155">
        <f t="shared" si="15"/>
        <v>0.28338724584103514</v>
      </c>
    </row>
    <row r="17" spans="1:28" x14ac:dyDescent="0.3">
      <c r="A17" s="55"/>
      <c r="B17" s="55"/>
      <c r="C17" s="55">
        <f>C16/40</f>
        <v>161.07499999999999</v>
      </c>
      <c r="D17" s="55">
        <f t="shared" ref="D17:K17" si="41">D16/40</f>
        <v>0</v>
      </c>
      <c r="E17" s="55">
        <f t="shared" si="41"/>
        <v>0</v>
      </c>
      <c r="F17" s="55">
        <f t="shared" si="41"/>
        <v>92.174999999999997</v>
      </c>
      <c r="G17" s="55">
        <f t="shared" si="41"/>
        <v>91.8</v>
      </c>
      <c r="H17" s="55">
        <f t="shared" si="41"/>
        <v>120.175</v>
      </c>
      <c r="I17" s="55">
        <f t="shared" si="41"/>
        <v>173.32499999999999</v>
      </c>
      <c r="J17" s="55">
        <f t="shared" si="41"/>
        <v>172.375</v>
      </c>
      <c r="K17" s="55">
        <f t="shared" si="41"/>
        <v>227.375</v>
      </c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AA17" s="83"/>
    </row>
    <row r="18" spans="1:28" ht="13.5" thickBot="1" x14ac:dyDescent="0.35"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</row>
    <row r="19" spans="1:28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8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3907</v>
      </c>
      <c r="Z20" s="28">
        <v>2021</v>
      </c>
    </row>
    <row r="21" spans="1:28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42">SUM(Q21:S21)</f>
        <v>#REF!</v>
      </c>
      <c r="U21" s="141">
        <f t="shared" ref="U21:U84" si="43">SUM(C21:E21)*$U$3</f>
        <v>0.35000000000000003</v>
      </c>
      <c r="V21" s="142">
        <f t="shared" ref="V21:V84" si="44">SUM(F21:H21)*$V$3</f>
        <v>0</v>
      </c>
      <c r="W21" s="142">
        <f t="shared" ref="W21:W84" si="45">SUM(I21:K21)*$W$3</f>
        <v>0</v>
      </c>
      <c r="X21" s="143">
        <f t="shared" ref="X21:X84" si="46">SUM(U21:W21)</f>
        <v>0.35000000000000003</v>
      </c>
      <c r="Y21" s="28">
        <f>Y20/40</f>
        <v>97.674999999999997</v>
      </c>
      <c r="Z21" s="28">
        <f>Z20/40</f>
        <v>50.524999999999999</v>
      </c>
      <c r="AB21" s="28">
        <f>Y21-Z21</f>
        <v>47.15</v>
      </c>
    </row>
    <row r="22" spans="1:28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7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42"/>
        <v>#REF!</v>
      </c>
      <c r="U22" s="69">
        <f t="shared" si="43"/>
        <v>0</v>
      </c>
      <c r="V22" s="70">
        <f t="shared" si="44"/>
        <v>0</v>
      </c>
      <c r="W22" s="70">
        <f t="shared" si="45"/>
        <v>0</v>
      </c>
      <c r="X22" s="71">
        <f t="shared" si="46"/>
        <v>0</v>
      </c>
    </row>
    <row r="23" spans="1:2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7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2"/>
        <v>#REF!</v>
      </c>
      <c r="U23" s="69">
        <f t="shared" si="43"/>
        <v>0</v>
      </c>
      <c r="V23" s="70">
        <f t="shared" si="44"/>
        <v>0</v>
      </c>
      <c r="W23" s="70">
        <f t="shared" si="45"/>
        <v>0</v>
      </c>
      <c r="X23" s="71">
        <f t="shared" si="46"/>
        <v>0</v>
      </c>
    </row>
    <row r="24" spans="1:2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7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2"/>
        <v>#REF!</v>
      </c>
      <c r="U24" s="69">
        <f t="shared" si="43"/>
        <v>0</v>
      </c>
      <c r="V24" s="70">
        <f t="shared" si="44"/>
        <v>0</v>
      </c>
      <c r="W24" s="70">
        <f t="shared" si="45"/>
        <v>0</v>
      </c>
      <c r="X24" s="71">
        <f t="shared" si="46"/>
        <v>0</v>
      </c>
    </row>
    <row r="25" spans="1:2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7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2"/>
        <v>#REF!</v>
      </c>
      <c r="U25" s="69">
        <f t="shared" si="43"/>
        <v>0</v>
      </c>
      <c r="V25" s="70">
        <f t="shared" si="44"/>
        <v>0</v>
      </c>
      <c r="W25" s="70">
        <f t="shared" si="45"/>
        <v>0</v>
      </c>
      <c r="X25" s="71">
        <f t="shared" si="46"/>
        <v>0</v>
      </c>
    </row>
    <row r="26" spans="1:2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7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2"/>
        <v>#REF!</v>
      </c>
      <c r="U26" s="69">
        <f t="shared" si="43"/>
        <v>0</v>
      </c>
      <c r="V26" s="70">
        <f t="shared" si="44"/>
        <v>0</v>
      </c>
      <c r="W26" s="70">
        <f t="shared" si="45"/>
        <v>0</v>
      </c>
      <c r="X26" s="71">
        <f t="shared" si="46"/>
        <v>0</v>
      </c>
    </row>
    <row r="27" spans="1:2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7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2"/>
        <v>#REF!</v>
      </c>
      <c r="U27" s="69">
        <f t="shared" si="43"/>
        <v>0</v>
      </c>
      <c r="V27" s="70">
        <f t="shared" si="44"/>
        <v>0</v>
      </c>
      <c r="W27" s="70">
        <f t="shared" si="45"/>
        <v>0</v>
      </c>
      <c r="X27" s="71">
        <f t="shared" si="46"/>
        <v>0</v>
      </c>
    </row>
    <row r="28" spans="1:2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7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2"/>
        <v>#REF!</v>
      </c>
      <c r="U28" s="69">
        <f t="shared" si="43"/>
        <v>0</v>
      </c>
      <c r="V28" s="70">
        <f t="shared" si="44"/>
        <v>0</v>
      </c>
      <c r="W28" s="70">
        <f t="shared" si="45"/>
        <v>0</v>
      </c>
      <c r="X28" s="71">
        <f t="shared" si="46"/>
        <v>0</v>
      </c>
    </row>
    <row r="29" spans="1:2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7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2"/>
        <v>#REF!</v>
      </c>
      <c r="U29" s="69">
        <f t="shared" si="43"/>
        <v>0</v>
      </c>
      <c r="V29" s="70">
        <f t="shared" si="44"/>
        <v>0</v>
      </c>
      <c r="W29" s="70">
        <f t="shared" si="45"/>
        <v>0</v>
      </c>
      <c r="X29" s="71">
        <f t="shared" si="46"/>
        <v>0</v>
      </c>
    </row>
    <row r="30" spans="1:2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7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2"/>
        <v>#REF!</v>
      </c>
      <c r="U30" s="69">
        <f t="shared" si="43"/>
        <v>0</v>
      </c>
      <c r="V30" s="70">
        <f t="shared" si="44"/>
        <v>0</v>
      </c>
      <c r="W30" s="70">
        <f t="shared" si="45"/>
        <v>0</v>
      </c>
      <c r="X30" s="71">
        <f t="shared" si="46"/>
        <v>0</v>
      </c>
    </row>
    <row r="31" spans="1:2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7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2"/>
        <v>#REF!</v>
      </c>
      <c r="U31" s="69">
        <f t="shared" si="43"/>
        <v>0</v>
      </c>
      <c r="V31" s="70">
        <f t="shared" si="44"/>
        <v>0</v>
      </c>
      <c r="W31" s="70">
        <f t="shared" si="45"/>
        <v>0</v>
      </c>
      <c r="X31" s="71">
        <f t="shared" si="46"/>
        <v>0</v>
      </c>
    </row>
    <row r="32" spans="1:2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7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2"/>
        <v>#REF!</v>
      </c>
      <c r="U32" s="69">
        <f t="shared" si="43"/>
        <v>0</v>
      </c>
      <c r="V32" s="70">
        <f t="shared" si="44"/>
        <v>0</v>
      </c>
      <c r="W32" s="70">
        <f t="shared" si="45"/>
        <v>0</v>
      </c>
      <c r="X32" s="71">
        <f t="shared" si="46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7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2"/>
        <v>#REF!</v>
      </c>
      <c r="U33" s="69">
        <f t="shared" si="43"/>
        <v>0</v>
      </c>
      <c r="V33" s="70">
        <f t="shared" si="44"/>
        <v>0</v>
      </c>
      <c r="W33" s="70">
        <f t="shared" si="45"/>
        <v>0</v>
      </c>
      <c r="X33" s="71">
        <f t="shared" si="46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7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2"/>
        <v>#REF!</v>
      </c>
      <c r="U34" s="69">
        <f t="shared" si="43"/>
        <v>0</v>
      </c>
      <c r="V34" s="70">
        <f t="shared" si="44"/>
        <v>0</v>
      </c>
      <c r="W34" s="70">
        <f t="shared" si="45"/>
        <v>0</v>
      </c>
      <c r="X34" s="71">
        <f t="shared" si="46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7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2"/>
        <v>#REF!</v>
      </c>
      <c r="U35" s="69">
        <f t="shared" si="43"/>
        <v>0</v>
      </c>
      <c r="V35" s="70">
        <f t="shared" si="44"/>
        <v>0</v>
      </c>
      <c r="W35" s="70">
        <f t="shared" si="45"/>
        <v>0</v>
      </c>
      <c r="X35" s="71">
        <f t="shared" si="46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7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2"/>
        <v>#REF!</v>
      </c>
      <c r="U36" s="69">
        <f t="shared" si="43"/>
        <v>0</v>
      </c>
      <c r="V36" s="70">
        <f t="shared" si="44"/>
        <v>0</v>
      </c>
      <c r="W36" s="70">
        <f t="shared" si="45"/>
        <v>0</v>
      </c>
      <c r="X36" s="71">
        <f t="shared" si="46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7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2"/>
        <v>#REF!</v>
      </c>
      <c r="U37" s="69">
        <f t="shared" si="43"/>
        <v>0</v>
      </c>
      <c r="V37" s="70">
        <f t="shared" si="44"/>
        <v>0</v>
      </c>
      <c r="W37" s="70">
        <f t="shared" si="45"/>
        <v>0</v>
      </c>
      <c r="X37" s="71">
        <f t="shared" si="46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7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2"/>
        <v>#REF!</v>
      </c>
      <c r="U38" s="69">
        <f t="shared" si="43"/>
        <v>0</v>
      </c>
      <c r="V38" s="70">
        <f t="shared" si="44"/>
        <v>0</v>
      </c>
      <c r="W38" s="70">
        <f t="shared" si="45"/>
        <v>0</v>
      </c>
      <c r="X38" s="71">
        <f t="shared" si="46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7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2"/>
        <v>#REF!</v>
      </c>
      <c r="U39" s="69">
        <f t="shared" si="43"/>
        <v>0</v>
      </c>
      <c r="V39" s="70">
        <f t="shared" si="44"/>
        <v>0</v>
      </c>
      <c r="W39" s="70">
        <f t="shared" si="45"/>
        <v>0</v>
      </c>
      <c r="X39" s="71">
        <f t="shared" si="46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7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2"/>
        <v>#REF!</v>
      </c>
      <c r="U40" s="69">
        <f t="shared" si="43"/>
        <v>0</v>
      </c>
      <c r="V40" s="70">
        <f t="shared" si="44"/>
        <v>0</v>
      </c>
      <c r="W40" s="70">
        <f t="shared" si="45"/>
        <v>0</v>
      </c>
      <c r="X40" s="71">
        <f t="shared" si="46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7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2"/>
        <v>#REF!</v>
      </c>
      <c r="U41" s="69">
        <f t="shared" si="43"/>
        <v>0</v>
      </c>
      <c r="V41" s="70">
        <f t="shared" si="44"/>
        <v>0</v>
      </c>
      <c r="W41" s="70">
        <f t="shared" si="45"/>
        <v>0</v>
      </c>
      <c r="X41" s="71">
        <f t="shared" si="46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7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2"/>
        <v>#REF!</v>
      </c>
      <c r="U42" s="69">
        <f t="shared" si="43"/>
        <v>0</v>
      </c>
      <c r="V42" s="70">
        <f t="shared" si="44"/>
        <v>0</v>
      </c>
      <c r="W42" s="70">
        <f t="shared" si="45"/>
        <v>0</v>
      </c>
      <c r="X42" s="71">
        <f t="shared" si="46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7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2"/>
        <v>#REF!</v>
      </c>
      <c r="U43" s="69">
        <f t="shared" si="43"/>
        <v>0</v>
      </c>
      <c r="V43" s="70">
        <f t="shared" si="44"/>
        <v>0</v>
      </c>
      <c r="W43" s="70">
        <f t="shared" si="45"/>
        <v>0</v>
      </c>
      <c r="X43" s="71">
        <f t="shared" si="46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7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2"/>
        <v>#REF!</v>
      </c>
      <c r="U44" s="69">
        <f t="shared" si="43"/>
        <v>0</v>
      </c>
      <c r="V44" s="70">
        <f t="shared" si="44"/>
        <v>0</v>
      </c>
      <c r="W44" s="70">
        <f t="shared" si="45"/>
        <v>0</v>
      </c>
      <c r="X44" s="71">
        <f t="shared" si="46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7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2"/>
        <v>#REF!</v>
      </c>
      <c r="U45" s="69">
        <f t="shared" si="43"/>
        <v>0</v>
      </c>
      <c r="V45" s="70">
        <f t="shared" si="44"/>
        <v>0</v>
      </c>
      <c r="W45" s="70">
        <f t="shared" si="45"/>
        <v>0</v>
      </c>
      <c r="X45" s="71">
        <f t="shared" si="46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7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2"/>
        <v>#REF!</v>
      </c>
      <c r="U46" s="69">
        <f t="shared" si="43"/>
        <v>0</v>
      </c>
      <c r="V46" s="70">
        <f t="shared" si="44"/>
        <v>0</v>
      </c>
      <c r="W46" s="70">
        <f t="shared" si="45"/>
        <v>0</v>
      </c>
      <c r="X46" s="71">
        <f t="shared" si="46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7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2"/>
        <v>#REF!</v>
      </c>
      <c r="U47" s="69">
        <f t="shared" si="43"/>
        <v>0</v>
      </c>
      <c r="V47" s="70">
        <f t="shared" si="44"/>
        <v>0</v>
      </c>
      <c r="W47" s="70">
        <f t="shared" si="45"/>
        <v>0</v>
      </c>
      <c r="X47" s="71">
        <f t="shared" si="46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7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2"/>
        <v>#REF!</v>
      </c>
      <c r="U48" s="69">
        <f t="shared" si="43"/>
        <v>0</v>
      </c>
      <c r="V48" s="70">
        <f t="shared" si="44"/>
        <v>0</v>
      </c>
      <c r="W48" s="70">
        <f t="shared" si="45"/>
        <v>0</v>
      </c>
      <c r="X48" s="71">
        <f t="shared" si="46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7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2"/>
        <v>#REF!</v>
      </c>
      <c r="U49" s="69">
        <f t="shared" si="43"/>
        <v>0</v>
      </c>
      <c r="V49" s="70">
        <f t="shared" si="44"/>
        <v>0</v>
      </c>
      <c r="W49" s="70">
        <f t="shared" si="45"/>
        <v>0</v>
      </c>
      <c r="X49" s="71">
        <f t="shared" si="46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7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2"/>
        <v>#REF!</v>
      </c>
      <c r="U50" s="69">
        <f t="shared" si="43"/>
        <v>0</v>
      </c>
      <c r="V50" s="70">
        <f t="shared" si="44"/>
        <v>0</v>
      </c>
      <c r="W50" s="70">
        <f t="shared" si="45"/>
        <v>0</v>
      </c>
      <c r="X50" s="71">
        <f t="shared" si="46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7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2"/>
        <v>#REF!</v>
      </c>
      <c r="U51" s="69">
        <f t="shared" si="43"/>
        <v>0</v>
      </c>
      <c r="V51" s="70">
        <f t="shared" si="44"/>
        <v>0</v>
      </c>
      <c r="W51" s="70">
        <f t="shared" si="45"/>
        <v>0</v>
      </c>
      <c r="X51" s="71">
        <f t="shared" si="46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7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2"/>
        <v>#REF!</v>
      </c>
      <c r="U52" s="69">
        <f t="shared" si="43"/>
        <v>0</v>
      </c>
      <c r="V52" s="70">
        <f t="shared" si="44"/>
        <v>0</v>
      </c>
      <c r="W52" s="70">
        <f t="shared" si="45"/>
        <v>0</v>
      </c>
      <c r="X52" s="71">
        <f t="shared" si="46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7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2"/>
        <v>#REF!</v>
      </c>
      <c r="U53" s="69">
        <f t="shared" si="43"/>
        <v>0</v>
      </c>
      <c r="V53" s="70">
        <f t="shared" si="44"/>
        <v>0</v>
      </c>
      <c r="W53" s="70">
        <f t="shared" si="45"/>
        <v>0</v>
      </c>
      <c r="X53" s="71">
        <f t="shared" si="46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7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2"/>
        <v>#REF!</v>
      </c>
      <c r="U54" s="69">
        <f t="shared" si="43"/>
        <v>0</v>
      </c>
      <c r="V54" s="70">
        <f t="shared" si="44"/>
        <v>0</v>
      </c>
      <c r="W54" s="70">
        <f t="shared" si="45"/>
        <v>0</v>
      </c>
      <c r="X54" s="71">
        <f t="shared" si="46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7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2"/>
        <v>#REF!</v>
      </c>
      <c r="U55" s="69">
        <f t="shared" si="43"/>
        <v>0</v>
      </c>
      <c r="V55" s="70">
        <f t="shared" si="44"/>
        <v>0</v>
      </c>
      <c r="W55" s="70">
        <f t="shared" si="45"/>
        <v>0</v>
      </c>
      <c r="X55" s="71">
        <f t="shared" si="46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7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2"/>
        <v>#REF!</v>
      </c>
      <c r="U56" s="69">
        <f t="shared" si="43"/>
        <v>0</v>
      </c>
      <c r="V56" s="70">
        <f t="shared" si="44"/>
        <v>0</v>
      </c>
      <c r="W56" s="70">
        <f t="shared" si="45"/>
        <v>0</v>
      </c>
      <c r="X56" s="71">
        <f t="shared" si="46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7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2"/>
        <v>#REF!</v>
      </c>
      <c r="U57" s="69">
        <f t="shared" si="43"/>
        <v>0</v>
      </c>
      <c r="V57" s="70">
        <f t="shared" si="44"/>
        <v>0</v>
      </c>
      <c r="W57" s="70">
        <f t="shared" si="45"/>
        <v>0</v>
      </c>
      <c r="X57" s="71">
        <f t="shared" si="46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7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2"/>
        <v>#REF!</v>
      </c>
      <c r="U58" s="69">
        <f t="shared" si="43"/>
        <v>0</v>
      </c>
      <c r="V58" s="70">
        <f t="shared" si="44"/>
        <v>0</v>
      </c>
      <c r="W58" s="70">
        <f t="shared" si="45"/>
        <v>0</v>
      </c>
      <c r="X58" s="71">
        <f t="shared" si="46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7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2"/>
        <v>#REF!</v>
      </c>
      <c r="U59" s="69">
        <f t="shared" si="43"/>
        <v>0</v>
      </c>
      <c r="V59" s="70">
        <f t="shared" si="44"/>
        <v>0</v>
      </c>
      <c r="W59" s="70">
        <f t="shared" si="45"/>
        <v>0</v>
      </c>
      <c r="X59" s="71">
        <f t="shared" si="46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7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2"/>
        <v>#REF!</v>
      </c>
      <c r="U60" s="69">
        <f t="shared" si="43"/>
        <v>0</v>
      </c>
      <c r="V60" s="70">
        <f t="shared" si="44"/>
        <v>0</v>
      </c>
      <c r="W60" s="70">
        <f t="shared" si="45"/>
        <v>0</v>
      </c>
      <c r="X60" s="71">
        <f t="shared" si="46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7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2"/>
        <v>#REF!</v>
      </c>
      <c r="U61" s="69">
        <f t="shared" si="43"/>
        <v>0</v>
      </c>
      <c r="V61" s="70">
        <f t="shared" si="44"/>
        <v>0</v>
      </c>
      <c r="W61" s="70">
        <f t="shared" si="45"/>
        <v>0</v>
      </c>
      <c r="X61" s="71">
        <f t="shared" si="46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7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2"/>
        <v>#REF!</v>
      </c>
      <c r="U62" s="69">
        <f t="shared" si="43"/>
        <v>0</v>
      </c>
      <c r="V62" s="70">
        <f t="shared" si="44"/>
        <v>0</v>
      </c>
      <c r="W62" s="70">
        <f t="shared" si="45"/>
        <v>0</v>
      </c>
      <c r="X62" s="71">
        <f t="shared" si="46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7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2"/>
        <v>#REF!</v>
      </c>
      <c r="U63" s="69">
        <f t="shared" si="43"/>
        <v>0</v>
      </c>
      <c r="V63" s="70">
        <f t="shared" si="44"/>
        <v>0</v>
      </c>
      <c r="W63" s="70">
        <f t="shared" si="45"/>
        <v>0</v>
      </c>
      <c r="X63" s="71">
        <f t="shared" si="46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7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2"/>
        <v>#REF!</v>
      </c>
      <c r="U64" s="69">
        <f t="shared" si="43"/>
        <v>0</v>
      </c>
      <c r="V64" s="70">
        <f t="shared" si="44"/>
        <v>0</v>
      </c>
      <c r="W64" s="70">
        <f t="shared" si="45"/>
        <v>0</v>
      </c>
      <c r="X64" s="71">
        <f t="shared" si="46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7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2"/>
        <v>#REF!</v>
      </c>
      <c r="U65" s="69">
        <f t="shared" si="43"/>
        <v>0</v>
      </c>
      <c r="V65" s="70">
        <f t="shared" si="44"/>
        <v>0</v>
      </c>
      <c r="W65" s="70">
        <f t="shared" si="45"/>
        <v>0</v>
      </c>
      <c r="X65" s="71">
        <f t="shared" si="46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7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2"/>
        <v>#REF!</v>
      </c>
      <c r="U66" s="69">
        <f t="shared" si="43"/>
        <v>0</v>
      </c>
      <c r="V66" s="70">
        <f t="shared" si="44"/>
        <v>0</v>
      </c>
      <c r="W66" s="70">
        <f t="shared" si="45"/>
        <v>0</v>
      </c>
      <c r="X66" s="71">
        <f t="shared" si="46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7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2"/>
        <v>#REF!</v>
      </c>
      <c r="U67" s="69">
        <f t="shared" si="43"/>
        <v>0</v>
      </c>
      <c r="V67" s="70">
        <f t="shared" si="44"/>
        <v>0</v>
      </c>
      <c r="W67" s="70">
        <f t="shared" si="45"/>
        <v>0</v>
      </c>
      <c r="X67" s="71">
        <f t="shared" si="46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7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2"/>
        <v>#REF!</v>
      </c>
      <c r="U68" s="69">
        <f t="shared" si="43"/>
        <v>0</v>
      </c>
      <c r="V68" s="70">
        <f t="shared" si="44"/>
        <v>0</v>
      </c>
      <c r="W68" s="70">
        <f t="shared" si="45"/>
        <v>0</v>
      </c>
      <c r="X68" s="71">
        <f t="shared" si="46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7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2"/>
        <v>#REF!</v>
      </c>
      <c r="U69" s="69">
        <f t="shared" si="43"/>
        <v>0</v>
      </c>
      <c r="V69" s="70">
        <f t="shared" si="44"/>
        <v>0</v>
      </c>
      <c r="W69" s="70">
        <f t="shared" si="45"/>
        <v>0</v>
      </c>
      <c r="X69" s="71">
        <f t="shared" si="46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7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2"/>
        <v>#REF!</v>
      </c>
      <c r="U70" s="69">
        <f t="shared" si="43"/>
        <v>0</v>
      </c>
      <c r="V70" s="70">
        <f t="shared" si="44"/>
        <v>0</v>
      </c>
      <c r="W70" s="70">
        <f t="shared" si="45"/>
        <v>0</v>
      </c>
      <c r="X70" s="71">
        <f t="shared" si="46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7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2"/>
        <v>#REF!</v>
      </c>
      <c r="U71" s="69">
        <f t="shared" si="43"/>
        <v>0</v>
      </c>
      <c r="V71" s="70">
        <f t="shared" si="44"/>
        <v>0</v>
      </c>
      <c r="W71" s="70">
        <f t="shared" si="45"/>
        <v>0</v>
      </c>
      <c r="X71" s="71">
        <f t="shared" si="46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7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2"/>
        <v>#REF!</v>
      </c>
      <c r="U72" s="69">
        <f t="shared" si="43"/>
        <v>0</v>
      </c>
      <c r="V72" s="70">
        <f t="shared" si="44"/>
        <v>0</v>
      </c>
      <c r="W72" s="70">
        <f t="shared" si="45"/>
        <v>0</v>
      </c>
      <c r="X72" s="71">
        <f t="shared" si="46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7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2"/>
        <v>#REF!</v>
      </c>
      <c r="U73" s="69">
        <f t="shared" si="43"/>
        <v>0</v>
      </c>
      <c r="V73" s="70">
        <f t="shared" si="44"/>
        <v>0</v>
      </c>
      <c r="W73" s="70">
        <f t="shared" si="45"/>
        <v>0</v>
      </c>
      <c r="X73" s="71">
        <f t="shared" si="46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7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2"/>
        <v>#REF!</v>
      </c>
      <c r="U74" s="69">
        <f t="shared" si="43"/>
        <v>0</v>
      </c>
      <c r="V74" s="70">
        <f t="shared" si="44"/>
        <v>0</v>
      </c>
      <c r="W74" s="70">
        <f t="shared" si="45"/>
        <v>0</v>
      </c>
      <c r="X74" s="71">
        <f t="shared" si="46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7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2"/>
        <v>#REF!</v>
      </c>
      <c r="U75" s="69">
        <f t="shared" si="43"/>
        <v>0</v>
      </c>
      <c r="V75" s="70">
        <f t="shared" si="44"/>
        <v>0</v>
      </c>
      <c r="W75" s="70">
        <f t="shared" si="45"/>
        <v>0</v>
      </c>
      <c r="X75" s="71">
        <f t="shared" si="46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7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2"/>
        <v>#REF!</v>
      </c>
      <c r="U76" s="69">
        <f t="shared" si="43"/>
        <v>0</v>
      </c>
      <c r="V76" s="70">
        <f t="shared" si="44"/>
        <v>0</v>
      </c>
      <c r="W76" s="70">
        <f t="shared" si="45"/>
        <v>0</v>
      </c>
      <c r="X76" s="71">
        <f t="shared" si="46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7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2"/>
        <v>#REF!</v>
      </c>
      <c r="U77" s="69">
        <f t="shared" si="43"/>
        <v>0</v>
      </c>
      <c r="V77" s="70">
        <f t="shared" si="44"/>
        <v>0</v>
      </c>
      <c r="W77" s="70">
        <f t="shared" si="45"/>
        <v>0</v>
      </c>
      <c r="X77" s="71">
        <f t="shared" si="46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7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2"/>
        <v>#REF!</v>
      </c>
      <c r="U78" s="69">
        <f t="shared" si="43"/>
        <v>0</v>
      </c>
      <c r="V78" s="70">
        <f t="shared" si="44"/>
        <v>0</v>
      </c>
      <c r="W78" s="70">
        <f t="shared" si="45"/>
        <v>0</v>
      </c>
      <c r="X78" s="71">
        <f t="shared" si="46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7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2"/>
        <v>#REF!</v>
      </c>
      <c r="U79" s="69">
        <f t="shared" si="43"/>
        <v>0</v>
      </c>
      <c r="V79" s="70">
        <f t="shared" si="44"/>
        <v>0</v>
      </c>
      <c r="W79" s="70">
        <f t="shared" si="45"/>
        <v>0</v>
      </c>
      <c r="X79" s="71">
        <f t="shared" si="46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7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2"/>
        <v>#REF!</v>
      </c>
      <c r="U80" s="69">
        <f t="shared" si="43"/>
        <v>0</v>
      </c>
      <c r="V80" s="70">
        <f t="shared" si="44"/>
        <v>0</v>
      </c>
      <c r="W80" s="70">
        <f t="shared" si="45"/>
        <v>0</v>
      </c>
      <c r="X80" s="71">
        <f t="shared" si="46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7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2"/>
        <v>#REF!</v>
      </c>
      <c r="U81" s="69">
        <f t="shared" si="43"/>
        <v>0</v>
      </c>
      <c r="V81" s="70">
        <f t="shared" si="44"/>
        <v>0</v>
      </c>
      <c r="W81" s="70">
        <f t="shared" si="45"/>
        <v>0</v>
      </c>
      <c r="X81" s="71">
        <f t="shared" si="46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7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2"/>
        <v>#REF!</v>
      </c>
      <c r="U82" s="69">
        <f t="shared" si="43"/>
        <v>0</v>
      </c>
      <c r="V82" s="70">
        <f t="shared" si="44"/>
        <v>0</v>
      </c>
      <c r="W82" s="70">
        <f t="shared" si="45"/>
        <v>0</v>
      </c>
      <c r="X82" s="71">
        <f t="shared" si="46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7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2"/>
        <v>#REF!</v>
      </c>
      <c r="U83" s="69">
        <f t="shared" si="43"/>
        <v>0</v>
      </c>
      <c r="V83" s="70">
        <f t="shared" si="44"/>
        <v>0</v>
      </c>
      <c r="W83" s="70">
        <f t="shared" si="45"/>
        <v>0</v>
      </c>
      <c r="X83" s="71">
        <f t="shared" si="46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7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2"/>
        <v>#REF!</v>
      </c>
      <c r="U84" s="69">
        <f t="shared" si="43"/>
        <v>0</v>
      </c>
      <c r="V84" s="70">
        <f t="shared" si="44"/>
        <v>0</v>
      </c>
      <c r="W84" s="70">
        <f t="shared" si="45"/>
        <v>0</v>
      </c>
      <c r="X84" s="71">
        <f t="shared" si="46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7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8">SUM(Q85:S85)</f>
        <v>#REF!</v>
      </c>
      <c r="U85" s="69">
        <f t="shared" ref="U85:U148" si="49">SUM(C85:E85)*$U$3</f>
        <v>0</v>
      </c>
      <c r="V85" s="70">
        <f t="shared" ref="V85:V148" si="50">SUM(F85:H85)*$V$3</f>
        <v>0</v>
      </c>
      <c r="W85" s="70">
        <f t="shared" ref="W85:W148" si="51">SUM(I85:K85)*$W$3</f>
        <v>0</v>
      </c>
      <c r="X85" s="71">
        <f t="shared" ref="X85:X148" si="52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3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8"/>
        <v>#REF!</v>
      </c>
      <c r="U86" s="69">
        <f t="shared" si="49"/>
        <v>0</v>
      </c>
      <c r="V86" s="70">
        <f t="shared" si="50"/>
        <v>0</v>
      </c>
      <c r="W86" s="70">
        <f t="shared" si="51"/>
        <v>0</v>
      </c>
      <c r="X86" s="71">
        <f t="shared" si="52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3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8"/>
        <v>#REF!</v>
      </c>
      <c r="U87" s="69">
        <f t="shared" si="49"/>
        <v>0</v>
      </c>
      <c r="V87" s="70">
        <f t="shared" si="50"/>
        <v>0</v>
      </c>
      <c r="W87" s="70">
        <f t="shared" si="51"/>
        <v>0</v>
      </c>
      <c r="X87" s="71">
        <f t="shared" si="52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3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8"/>
        <v>#REF!</v>
      </c>
      <c r="U88" s="69">
        <f t="shared" si="49"/>
        <v>0</v>
      </c>
      <c r="V88" s="70">
        <f t="shared" si="50"/>
        <v>0</v>
      </c>
      <c r="W88" s="70">
        <f t="shared" si="51"/>
        <v>0</v>
      </c>
      <c r="X88" s="71">
        <f t="shared" si="52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3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8"/>
        <v>#REF!</v>
      </c>
      <c r="U89" s="69">
        <f t="shared" si="49"/>
        <v>0</v>
      </c>
      <c r="V89" s="70">
        <f t="shared" si="50"/>
        <v>0</v>
      </c>
      <c r="W89" s="70">
        <f t="shared" si="51"/>
        <v>0</v>
      </c>
      <c r="X89" s="71">
        <f t="shared" si="52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3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8"/>
        <v>#REF!</v>
      </c>
      <c r="U90" s="69">
        <f t="shared" si="49"/>
        <v>0</v>
      </c>
      <c r="V90" s="70">
        <f t="shared" si="50"/>
        <v>0</v>
      </c>
      <c r="W90" s="70">
        <f t="shared" si="51"/>
        <v>0</v>
      </c>
      <c r="X90" s="71">
        <f t="shared" si="52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3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8"/>
        <v>#REF!</v>
      </c>
      <c r="U91" s="69">
        <f t="shared" si="49"/>
        <v>0</v>
      </c>
      <c r="V91" s="70">
        <f t="shared" si="50"/>
        <v>0</v>
      </c>
      <c r="W91" s="70">
        <f t="shared" si="51"/>
        <v>0</v>
      </c>
      <c r="X91" s="71">
        <f t="shared" si="52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3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8"/>
        <v>#REF!</v>
      </c>
      <c r="U92" s="69">
        <f t="shared" si="49"/>
        <v>0</v>
      </c>
      <c r="V92" s="70">
        <f t="shared" si="50"/>
        <v>0</v>
      </c>
      <c r="W92" s="70">
        <f t="shared" si="51"/>
        <v>0</v>
      </c>
      <c r="X92" s="71">
        <f t="shared" si="52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3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8"/>
        <v>#REF!</v>
      </c>
      <c r="U93" s="69">
        <f t="shared" si="49"/>
        <v>0</v>
      </c>
      <c r="V93" s="70">
        <f t="shared" si="50"/>
        <v>0</v>
      </c>
      <c r="W93" s="70">
        <f t="shared" si="51"/>
        <v>0</v>
      </c>
      <c r="X93" s="71">
        <f t="shared" si="52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3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8"/>
        <v>#REF!</v>
      </c>
      <c r="U94" s="69">
        <f t="shared" si="49"/>
        <v>0</v>
      </c>
      <c r="V94" s="70">
        <f t="shared" si="50"/>
        <v>0</v>
      </c>
      <c r="W94" s="70">
        <f t="shared" si="51"/>
        <v>0</v>
      </c>
      <c r="X94" s="71">
        <f t="shared" si="52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3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8"/>
        <v>#REF!</v>
      </c>
      <c r="U95" s="69">
        <f t="shared" si="49"/>
        <v>0</v>
      </c>
      <c r="V95" s="70">
        <f t="shared" si="50"/>
        <v>0</v>
      </c>
      <c r="W95" s="70">
        <f t="shared" si="51"/>
        <v>0</v>
      </c>
      <c r="X95" s="71">
        <f t="shared" si="52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3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8"/>
        <v>#REF!</v>
      </c>
      <c r="U96" s="69">
        <f t="shared" si="49"/>
        <v>0</v>
      </c>
      <c r="V96" s="70">
        <f t="shared" si="50"/>
        <v>0</v>
      </c>
      <c r="W96" s="70">
        <f t="shared" si="51"/>
        <v>0</v>
      </c>
      <c r="X96" s="71">
        <f t="shared" si="52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3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8"/>
        <v>#REF!</v>
      </c>
      <c r="U97" s="69">
        <f t="shared" si="49"/>
        <v>0</v>
      </c>
      <c r="V97" s="70">
        <f t="shared" si="50"/>
        <v>0</v>
      </c>
      <c r="W97" s="70">
        <f t="shared" si="51"/>
        <v>0</v>
      </c>
      <c r="X97" s="71">
        <f t="shared" si="52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3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8"/>
        <v>#REF!</v>
      </c>
      <c r="U98" s="69">
        <f t="shared" si="49"/>
        <v>0</v>
      </c>
      <c r="V98" s="70">
        <f t="shared" si="50"/>
        <v>0</v>
      </c>
      <c r="W98" s="70">
        <f t="shared" si="51"/>
        <v>0</v>
      </c>
      <c r="X98" s="71">
        <f t="shared" si="52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3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8"/>
        <v>#REF!</v>
      </c>
      <c r="U99" s="69">
        <f t="shared" si="49"/>
        <v>0</v>
      </c>
      <c r="V99" s="70">
        <f t="shared" si="50"/>
        <v>0</v>
      </c>
      <c r="W99" s="70">
        <f t="shared" si="51"/>
        <v>0</v>
      </c>
      <c r="X99" s="71">
        <f t="shared" si="52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3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8"/>
        <v>#REF!</v>
      </c>
      <c r="U100" s="69">
        <f t="shared" si="49"/>
        <v>0</v>
      </c>
      <c r="V100" s="70">
        <f t="shared" si="50"/>
        <v>0</v>
      </c>
      <c r="W100" s="70">
        <f t="shared" si="51"/>
        <v>0</v>
      </c>
      <c r="X100" s="71">
        <f t="shared" si="52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3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8"/>
        <v>#REF!</v>
      </c>
      <c r="U101" s="69">
        <f t="shared" si="49"/>
        <v>0</v>
      </c>
      <c r="V101" s="70">
        <f t="shared" si="50"/>
        <v>0</v>
      </c>
      <c r="W101" s="70">
        <f t="shared" si="51"/>
        <v>0</v>
      </c>
      <c r="X101" s="71">
        <f t="shared" si="52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3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8"/>
        <v>#REF!</v>
      </c>
      <c r="U102" s="69">
        <f t="shared" si="49"/>
        <v>0</v>
      </c>
      <c r="V102" s="70">
        <f t="shared" si="50"/>
        <v>0</v>
      </c>
      <c r="W102" s="70">
        <f t="shared" si="51"/>
        <v>0</v>
      </c>
      <c r="X102" s="71">
        <f t="shared" si="52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3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8"/>
        <v>#REF!</v>
      </c>
      <c r="U103" s="69">
        <f t="shared" si="49"/>
        <v>0</v>
      </c>
      <c r="V103" s="70">
        <f t="shared" si="50"/>
        <v>0</v>
      </c>
      <c r="W103" s="70">
        <f t="shared" si="51"/>
        <v>0</v>
      </c>
      <c r="X103" s="71">
        <f t="shared" si="52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3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8"/>
        <v>#REF!</v>
      </c>
      <c r="U104" s="69">
        <f t="shared" si="49"/>
        <v>0</v>
      </c>
      <c r="V104" s="70">
        <f t="shared" si="50"/>
        <v>0</v>
      </c>
      <c r="W104" s="70">
        <f t="shared" si="51"/>
        <v>0</v>
      </c>
      <c r="X104" s="71">
        <f t="shared" si="52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3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8"/>
        <v>#REF!</v>
      </c>
      <c r="U105" s="69">
        <f t="shared" si="49"/>
        <v>0</v>
      </c>
      <c r="V105" s="70">
        <f t="shared" si="50"/>
        <v>0</v>
      </c>
      <c r="W105" s="70">
        <f t="shared" si="51"/>
        <v>0</v>
      </c>
      <c r="X105" s="71">
        <f t="shared" si="52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3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8"/>
        <v>#REF!</v>
      </c>
      <c r="U106" s="69">
        <f t="shared" si="49"/>
        <v>0</v>
      </c>
      <c r="V106" s="70">
        <f t="shared" si="50"/>
        <v>0</v>
      </c>
      <c r="W106" s="70">
        <f t="shared" si="51"/>
        <v>0</v>
      </c>
      <c r="X106" s="71">
        <f t="shared" si="52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3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8"/>
        <v>#REF!</v>
      </c>
      <c r="U107" s="69">
        <f t="shared" si="49"/>
        <v>0</v>
      </c>
      <c r="V107" s="70">
        <f t="shared" si="50"/>
        <v>0</v>
      </c>
      <c r="W107" s="70">
        <f t="shared" si="51"/>
        <v>0</v>
      </c>
      <c r="X107" s="71">
        <f t="shared" si="52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3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8"/>
        <v>#REF!</v>
      </c>
      <c r="U108" s="69">
        <f t="shared" si="49"/>
        <v>0</v>
      </c>
      <c r="V108" s="70">
        <f t="shared" si="50"/>
        <v>0</v>
      </c>
      <c r="W108" s="70">
        <f t="shared" si="51"/>
        <v>0</v>
      </c>
      <c r="X108" s="71">
        <f t="shared" si="52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3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8"/>
        <v>#REF!</v>
      </c>
      <c r="U109" s="69">
        <f t="shared" si="49"/>
        <v>0</v>
      </c>
      <c r="V109" s="70">
        <f t="shared" si="50"/>
        <v>0</v>
      </c>
      <c r="W109" s="70">
        <f t="shared" si="51"/>
        <v>0</v>
      </c>
      <c r="X109" s="71">
        <f t="shared" si="52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3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8"/>
        <v>#REF!</v>
      </c>
      <c r="U110" s="69">
        <f t="shared" si="49"/>
        <v>0</v>
      </c>
      <c r="V110" s="70">
        <f t="shared" si="50"/>
        <v>0</v>
      </c>
      <c r="W110" s="70">
        <f t="shared" si="51"/>
        <v>0</v>
      </c>
      <c r="X110" s="71">
        <f t="shared" si="52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3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8"/>
        <v>#REF!</v>
      </c>
      <c r="U111" s="69">
        <f t="shared" si="49"/>
        <v>0</v>
      </c>
      <c r="V111" s="70">
        <f t="shared" si="50"/>
        <v>0</v>
      </c>
      <c r="W111" s="70">
        <f t="shared" si="51"/>
        <v>0</v>
      </c>
      <c r="X111" s="71">
        <f t="shared" si="52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3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8"/>
        <v>#REF!</v>
      </c>
      <c r="U112" s="69">
        <f t="shared" si="49"/>
        <v>0</v>
      </c>
      <c r="V112" s="70">
        <f t="shared" si="50"/>
        <v>0</v>
      </c>
      <c r="W112" s="70">
        <f t="shared" si="51"/>
        <v>0</v>
      </c>
      <c r="X112" s="71">
        <f t="shared" si="52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3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8"/>
        <v>#REF!</v>
      </c>
      <c r="U113" s="69">
        <f t="shared" si="49"/>
        <v>0</v>
      </c>
      <c r="V113" s="70">
        <f t="shared" si="50"/>
        <v>0</v>
      </c>
      <c r="W113" s="70">
        <f t="shared" si="51"/>
        <v>0</v>
      </c>
      <c r="X113" s="71">
        <f t="shared" si="52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3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8"/>
        <v>#REF!</v>
      </c>
      <c r="U114" s="69">
        <f t="shared" si="49"/>
        <v>0</v>
      </c>
      <c r="V114" s="70">
        <f t="shared" si="50"/>
        <v>0</v>
      </c>
      <c r="W114" s="70">
        <f t="shared" si="51"/>
        <v>0</v>
      </c>
      <c r="X114" s="71">
        <f t="shared" si="52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3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8"/>
        <v>#REF!</v>
      </c>
      <c r="U115" s="69">
        <f t="shared" si="49"/>
        <v>0</v>
      </c>
      <c r="V115" s="70">
        <f t="shared" si="50"/>
        <v>0</v>
      </c>
      <c r="W115" s="70">
        <f t="shared" si="51"/>
        <v>0</v>
      </c>
      <c r="X115" s="71">
        <f t="shared" si="52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3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8"/>
        <v>#REF!</v>
      </c>
      <c r="U116" s="69">
        <f t="shared" si="49"/>
        <v>0</v>
      </c>
      <c r="V116" s="70">
        <f t="shared" si="50"/>
        <v>0</v>
      </c>
      <c r="W116" s="70">
        <f t="shared" si="51"/>
        <v>0</v>
      </c>
      <c r="X116" s="71">
        <f t="shared" si="52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3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8"/>
        <v>#REF!</v>
      </c>
      <c r="U117" s="69">
        <f t="shared" si="49"/>
        <v>0</v>
      </c>
      <c r="V117" s="70">
        <f t="shared" si="50"/>
        <v>0</v>
      </c>
      <c r="W117" s="70">
        <f t="shared" si="51"/>
        <v>0</v>
      </c>
      <c r="X117" s="71">
        <f t="shared" si="52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3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8"/>
        <v>#REF!</v>
      </c>
      <c r="U118" s="69">
        <f t="shared" si="49"/>
        <v>0</v>
      </c>
      <c r="V118" s="70">
        <f t="shared" si="50"/>
        <v>0</v>
      </c>
      <c r="W118" s="70">
        <f t="shared" si="51"/>
        <v>0</v>
      </c>
      <c r="X118" s="71">
        <f t="shared" si="52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3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8"/>
        <v>#REF!</v>
      </c>
      <c r="U119" s="69">
        <f t="shared" si="49"/>
        <v>0</v>
      </c>
      <c r="V119" s="70">
        <f t="shared" si="50"/>
        <v>0</v>
      </c>
      <c r="W119" s="70">
        <f t="shared" si="51"/>
        <v>0</v>
      </c>
      <c r="X119" s="71">
        <f t="shared" si="52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3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8"/>
        <v>#REF!</v>
      </c>
      <c r="U120" s="69">
        <f t="shared" si="49"/>
        <v>0</v>
      </c>
      <c r="V120" s="70">
        <f t="shared" si="50"/>
        <v>0</v>
      </c>
      <c r="W120" s="70">
        <f t="shared" si="51"/>
        <v>0</v>
      </c>
      <c r="X120" s="71">
        <f t="shared" si="52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3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8"/>
        <v>#REF!</v>
      </c>
      <c r="U121" s="69">
        <f t="shared" si="49"/>
        <v>0</v>
      </c>
      <c r="V121" s="70">
        <f t="shared" si="50"/>
        <v>0</v>
      </c>
      <c r="W121" s="70">
        <f t="shared" si="51"/>
        <v>0</v>
      </c>
      <c r="X121" s="71">
        <f t="shared" si="52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3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8"/>
        <v>#REF!</v>
      </c>
      <c r="U122" s="69">
        <f t="shared" si="49"/>
        <v>0</v>
      </c>
      <c r="V122" s="70">
        <f t="shared" si="50"/>
        <v>0</v>
      </c>
      <c r="W122" s="70">
        <f t="shared" si="51"/>
        <v>0</v>
      </c>
      <c r="X122" s="71">
        <f t="shared" si="52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3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8"/>
        <v>#REF!</v>
      </c>
      <c r="U123" s="69">
        <f t="shared" si="49"/>
        <v>0</v>
      </c>
      <c r="V123" s="70">
        <f t="shared" si="50"/>
        <v>0</v>
      </c>
      <c r="W123" s="70">
        <f t="shared" si="51"/>
        <v>0</v>
      </c>
      <c r="X123" s="71">
        <f t="shared" si="52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3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8"/>
        <v>#REF!</v>
      </c>
      <c r="U124" s="69">
        <f t="shared" si="49"/>
        <v>0</v>
      </c>
      <c r="V124" s="70">
        <f t="shared" si="50"/>
        <v>0</v>
      </c>
      <c r="W124" s="70">
        <f t="shared" si="51"/>
        <v>0</v>
      </c>
      <c r="X124" s="71">
        <f t="shared" si="52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3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8"/>
        <v>#REF!</v>
      </c>
      <c r="U125" s="69">
        <f t="shared" si="49"/>
        <v>0</v>
      </c>
      <c r="V125" s="70">
        <f t="shared" si="50"/>
        <v>0</v>
      </c>
      <c r="W125" s="70">
        <f t="shared" si="51"/>
        <v>0</v>
      </c>
      <c r="X125" s="71">
        <f t="shared" si="52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3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8"/>
        <v>#REF!</v>
      </c>
      <c r="U126" s="69">
        <f t="shared" si="49"/>
        <v>0</v>
      </c>
      <c r="V126" s="70">
        <f t="shared" si="50"/>
        <v>0</v>
      </c>
      <c r="W126" s="70">
        <f t="shared" si="51"/>
        <v>0</v>
      </c>
      <c r="X126" s="71">
        <f t="shared" si="52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3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8"/>
        <v>#REF!</v>
      </c>
      <c r="U127" s="69">
        <f t="shared" si="49"/>
        <v>0</v>
      </c>
      <c r="V127" s="70">
        <f t="shared" si="50"/>
        <v>0</v>
      </c>
      <c r="W127" s="70">
        <f t="shared" si="51"/>
        <v>0</v>
      </c>
      <c r="X127" s="71">
        <f t="shared" si="52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3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8"/>
        <v>#REF!</v>
      </c>
      <c r="U128" s="69">
        <f t="shared" si="49"/>
        <v>0</v>
      </c>
      <c r="V128" s="70">
        <f t="shared" si="50"/>
        <v>0</v>
      </c>
      <c r="W128" s="70">
        <f t="shared" si="51"/>
        <v>0</v>
      </c>
      <c r="X128" s="71">
        <f t="shared" si="52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3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8"/>
        <v>#REF!</v>
      </c>
      <c r="U129" s="69">
        <f t="shared" si="49"/>
        <v>0</v>
      </c>
      <c r="V129" s="70">
        <f t="shared" si="50"/>
        <v>0</v>
      </c>
      <c r="W129" s="70">
        <f t="shared" si="51"/>
        <v>0</v>
      </c>
      <c r="X129" s="71">
        <f t="shared" si="52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3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8"/>
        <v>#REF!</v>
      </c>
      <c r="U130" s="69">
        <f t="shared" si="49"/>
        <v>0</v>
      </c>
      <c r="V130" s="70">
        <f t="shared" si="50"/>
        <v>0</v>
      </c>
      <c r="W130" s="70">
        <f t="shared" si="51"/>
        <v>0</v>
      </c>
      <c r="X130" s="71">
        <f t="shared" si="52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3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8"/>
        <v>#REF!</v>
      </c>
      <c r="U131" s="69">
        <f t="shared" si="49"/>
        <v>0</v>
      </c>
      <c r="V131" s="70">
        <f t="shared" si="50"/>
        <v>0</v>
      </c>
      <c r="W131" s="70">
        <f t="shared" si="51"/>
        <v>0</v>
      </c>
      <c r="X131" s="71">
        <f t="shared" si="52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3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8"/>
        <v>#REF!</v>
      </c>
      <c r="U132" s="69">
        <f t="shared" si="49"/>
        <v>0</v>
      </c>
      <c r="V132" s="70">
        <f t="shared" si="50"/>
        <v>0</v>
      </c>
      <c r="W132" s="70">
        <f t="shared" si="51"/>
        <v>0</v>
      </c>
      <c r="X132" s="71">
        <f t="shared" si="52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3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8"/>
        <v>#REF!</v>
      </c>
      <c r="U133" s="69">
        <f t="shared" si="49"/>
        <v>0</v>
      </c>
      <c r="V133" s="70">
        <f t="shared" si="50"/>
        <v>0</v>
      </c>
      <c r="W133" s="70">
        <f t="shared" si="51"/>
        <v>0</v>
      </c>
      <c r="X133" s="71">
        <f t="shared" si="52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3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8"/>
        <v>#REF!</v>
      </c>
      <c r="U134" s="69">
        <f t="shared" si="49"/>
        <v>0</v>
      </c>
      <c r="V134" s="70">
        <f t="shared" si="50"/>
        <v>0</v>
      </c>
      <c r="W134" s="70">
        <f t="shared" si="51"/>
        <v>0</v>
      </c>
      <c r="X134" s="71">
        <f t="shared" si="52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3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8"/>
        <v>#REF!</v>
      </c>
      <c r="U135" s="69">
        <f t="shared" si="49"/>
        <v>0</v>
      </c>
      <c r="V135" s="70">
        <f t="shared" si="50"/>
        <v>0</v>
      </c>
      <c r="W135" s="70">
        <f t="shared" si="51"/>
        <v>0</v>
      </c>
      <c r="X135" s="71">
        <f t="shared" si="52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3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8"/>
        <v>#REF!</v>
      </c>
      <c r="U136" s="69">
        <f t="shared" si="49"/>
        <v>0</v>
      </c>
      <c r="V136" s="70">
        <f t="shared" si="50"/>
        <v>0</v>
      </c>
      <c r="W136" s="70">
        <f t="shared" si="51"/>
        <v>0</v>
      </c>
      <c r="X136" s="71">
        <f t="shared" si="52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3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8"/>
        <v>#REF!</v>
      </c>
      <c r="U137" s="69">
        <f t="shared" si="49"/>
        <v>0</v>
      </c>
      <c r="V137" s="70">
        <f t="shared" si="50"/>
        <v>0</v>
      </c>
      <c r="W137" s="70">
        <f t="shared" si="51"/>
        <v>0</v>
      </c>
      <c r="X137" s="71">
        <f t="shared" si="52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3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8"/>
        <v>#REF!</v>
      </c>
      <c r="U138" s="69">
        <f t="shared" si="49"/>
        <v>0</v>
      </c>
      <c r="V138" s="70">
        <f t="shared" si="50"/>
        <v>0</v>
      </c>
      <c r="W138" s="70">
        <f t="shared" si="51"/>
        <v>0</v>
      </c>
      <c r="X138" s="71">
        <f t="shared" si="52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3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8"/>
        <v>#REF!</v>
      </c>
      <c r="U139" s="69">
        <f t="shared" si="49"/>
        <v>0</v>
      </c>
      <c r="V139" s="70">
        <f t="shared" si="50"/>
        <v>0</v>
      </c>
      <c r="W139" s="70">
        <f t="shared" si="51"/>
        <v>0</v>
      </c>
      <c r="X139" s="71">
        <f t="shared" si="52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3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8"/>
        <v>#REF!</v>
      </c>
      <c r="U140" s="69">
        <f t="shared" si="49"/>
        <v>0</v>
      </c>
      <c r="V140" s="70">
        <f t="shared" si="50"/>
        <v>0</v>
      </c>
      <c r="W140" s="70">
        <f t="shared" si="51"/>
        <v>0</v>
      </c>
      <c r="X140" s="71">
        <f t="shared" si="52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3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8"/>
        <v>#REF!</v>
      </c>
      <c r="U141" s="69">
        <f t="shared" si="49"/>
        <v>0</v>
      </c>
      <c r="V141" s="70">
        <f t="shared" si="50"/>
        <v>0</v>
      </c>
      <c r="W141" s="70">
        <f t="shared" si="51"/>
        <v>0</v>
      </c>
      <c r="X141" s="71">
        <f t="shared" si="52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3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8"/>
        <v>#REF!</v>
      </c>
      <c r="U142" s="69">
        <f t="shared" si="49"/>
        <v>0</v>
      </c>
      <c r="V142" s="70">
        <f t="shared" si="50"/>
        <v>0</v>
      </c>
      <c r="W142" s="70">
        <f t="shared" si="51"/>
        <v>0</v>
      </c>
      <c r="X142" s="71">
        <f t="shared" si="52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3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8"/>
        <v>#REF!</v>
      </c>
      <c r="U143" s="69">
        <f t="shared" si="49"/>
        <v>0</v>
      </c>
      <c r="V143" s="70">
        <f t="shared" si="50"/>
        <v>0</v>
      </c>
      <c r="W143" s="70">
        <f t="shared" si="51"/>
        <v>0</v>
      </c>
      <c r="X143" s="71">
        <f t="shared" si="52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3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8"/>
        <v>#REF!</v>
      </c>
      <c r="U144" s="69">
        <f t="shared" si="49"/>
        <v>0</v>
      </c>
      <c r="V144" s="70">
        <f t="shared" si="50"/>
        <v>0</v>
      </c>
      <c r="W144" s="70">
        <f t="shared" si="51"/>
        <v>0</v>
      </c>
      <c r="X144" s="71">
        <f t="shared" si="52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3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8"/>
        <v>#REF!</v>
      </c>
      <c r="U145" s="69">
        <f t="shared" si="49"/>
        <v>0</v>
      </c>
      <c r="V145" s="70">
        <f t="shared" si="50"/>
        <v>0</v>
      </c>
      <c r="W145" s="70">
        <f t="shared" si="51"/>
        <v>0</v>
      </c>
      <c r="X145" s="71">
        <f t="shared" si="52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3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8"/>
        <v>#REF!</v>
      </c>
      <c r="U146" s="69">
        <f t="shared" si="49"/>
        <v>0</v>
      </c>
      <c r="V146" s="70">
        <f t="shared" si="50"/>
        <v>0</v>
      </c>
      <c r="W146" s="70">
        <f t="shared" si="51"/>
        <v>0</v>
      </c>
      <c r="X146" s="71">
        <f t="shared" si="52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3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8"/>
        <v>#REF!</v>
      </c>
      <c r="U147" s="69">
        <f t="shared" si="49"/>
        <v>0</v>
      </c>
      <c r="V147" s="70">
        <f t="shared" si="50"/>
        <v>0</v>
      </c>
      <c r="W147" s="70">
        <f t="shared" si="51"/>
        <v>0</v>
      </c>
      <c r="X147" s="71">
        <f t="shared" si="52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3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8"/>
        <v>#REF!</v>
      </c>
      <c r="U148" s="69">
        <f t="shared" si="49"/>
        <v>0</v>
      </c>
      <c r="V148" s="70">
        <f t="shared" si="50"/>
        <v>0</v>
      </c>
      <c r="W148" s="70">
        <f t="shared" si="51"/>
        <v>0</v>
      </c>
      <c r="X148" s="71">
        <f t="shared" si="52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3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4">SUM(Q149:S149)</f>
        <v>#REF!</v>
      </c>
      <c r="U149" s="69">
        <f t="shared" ref="U149:U212" si="55">SUM(C149:E149)*$U$3</f>
        <v>0</v>
      </c>
      <c r="V149" s="70">
        <f t="shared" ref="V149:V212" si="56">SUM(F149:H149)*$V$3</f>
        <v>0</v>
      </c>
      <c r="W149" s="70">
        <f t="shared" ref="W149:W212" si="57">SUM(I149:K149)*$W$3</f>
        <v>0</v>
      </c>
      <c r="X149" s="71">
        <f t="shared" ref="X149:X212" si="58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9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4"/>
        <v>#REF!</v>
      </c>
      <c r="U150" s="69">
        <f t="shared" si="55"/>
        <v>0</v>
      </c>
      <c r="V150" s="70">
        <f t="shared" si="56"/>
        <v>0</v>
      </c>
      <c r="W150" s="70">
        <f t="shared" si="57"/>
        <v>0</v>
      </c>
      <c r="X150" s="71">
        <f t="shared" si="58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9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4"/>
        <v>#REF!</v>
      </c>
      <c r="U151" s="69">
        <f t="shared" si="55"/>
        <v>0</v>
      </c>
      <c r="V151" s="70">
        <f t="shared" si="56"/>
        <v>0</v>
      </c>
      <c r="W151" s="70">
        <f t="shared" si="57"/>
        <v>0</v>
      </c>
      <c r="X151" s="71">
        <f t="shared" si="58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9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4"/>
        <v>#REF!</v>
      </c>
      <c r="U152" s="69">
        <f t="shared" si="55"/>
        <v>0</v>
      </c>
      <c r="V152" s="70">
        <f t="shared" si="56"/>
        <v>0</v>
      </c>
      <c r="W152" s="70">
        <f t="shared" si="57"/>
        <v>0</v>
      </c>
      <c r="X152" s="71">
        <f t="shared" si="58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9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4"/>
        <v>#REF!</v>
      </c>
      <c r="U153" s="69">
        <f t="shared" si="55"/>
        <v>0</v>
      </c>
      <c r="V153" s="70">
        <f t="shared" si="56"/>
        <v>0</v>
      </c>
      <c r="W153" s="70">
        <f t="shared" si="57"/>
        <v>0</v>
      </c>
      <c r="X153" s="71">
        <f t="shared" si="58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9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4"/>
        <v>#REF!</v>
      </c>
      <c r="U154" s="69">
        <f t="shared" si="55"/>
        <v>0</v>
      </c>
      <c r="V154" s="70">
        <f t="shared" si="56"/>
        <v>0</v>
      </c>
      <c r="W154" s="70">
        <f t="shared" si="57"/>
        <v>0</v>
      </c>
      <c r="X154" s="71">
        <f t="shared" si="58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9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4"/>
        <v>#REF!</v>
      </c>
      <c r="U155" s="69">
        <f t="shared" si="55"/>
        <v>0</v>
      </c>
      <c r="V155" s="70">
        <f t="shared" si="56"/>
        <v>0</v>
      </c>
      <c r="W155" s="70">
        <f t="shared" si="57"/>
        <v>0</v>
      </c>
      <c r="X155" s="71">
        <f t="shared" si="58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9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4"/>
        <v>#REF!</v>
      </c>
      <c r="U156" s="69">
        <f t="shared" si="55"/>
        <v>0</v>
      </c>
      <c r="V156" s="70">
        <f t="shared" si="56"/>
        <v>0</v>
      </c>
      <c r="W156" s="70">
        <f t="shared" si="57"/>
        <v>0</v>
      </c>
      <c r="X156" s="71">
        <f t="shared" si="58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9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4"/>
        <v>#REF!</v>
      </c>
      <c r="U157" s="69">
        <f t="shared" si="55"/>
        <v>0</v>
      </c>
      <c r="V157" s="70">
        <f t="shared" si="56"/>
        <v>0</v>
      </c>
      <c r="W157" s="70">
        <f t="shared" si="57"/>
        <v>0</v>
      </c>
      <c r="X157" s="71">
        <f t="shared" si="58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9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4"/>
        <v>#REF!</v>
      </c>
      <c r="U158" s="69">
        <f t="shared" si="55"/>
        <v>0</v>
      </c>
      <c r="V158" s="70">
        <f t="shared" si="56"/>
        <v>0</v>
      </c>
      <c r="W158" s="70">
        <f t="shared" si="57"/>
        <v>0</v>
      </c>
      <c r="X158" s="71">
        <f t="shared" si="58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9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4"/>
        <v>#REF!</v>
      </c>
      <c r="U159" s="69">
        <f t="shared" si="55"/>
        <v>0</v>
      </c>
      <c r="V159" s="70">
        <f t="shared" si="56"/>
        <v>0</v>
      </c>
      <c r="W159" s="70">
        <f t="shared" si="57"/>
        <v>0</v>
      </c>
      <c r="X159" s="71">
        <f t="shared" si="58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9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4"/>
        <v>#REF!</v>
      </c>
      <c r="U160" s="69">
        <f t="shared" si="55"/>
        <v>0</v>
      </c>
      <c r="V160" s="70">
        <f t="shared" si="56"/>
        <v>0</v>
      </c>
      <c r="W160" s="70">
        <f t="shared" si="57"/>
        <v>0</v>
      </c>
      <c r="X160" s="71">
        <f t="shared" si="58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9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4"/>
        <v>#REF!</v>
      </c>
      <c r="U161" s="69">
        <f t="shared" si="55"/>
        <v>0</v>
      </c>
      <c r="V161" s="70">
        <f t="shared" si="56"/>
        <v>0</v>
      </c>
      <c r="W161" s="70">
        <f t="shared" si="57"/>
        <v>0</v>
      </c>
      <c r="X161" s="71">
        <f t="shared" si="58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9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4"/>
        <v>#REF!</v>
      </c>
      <c r="U162" s="69">
        <f t="shared" si="55"/>
        <v>0</v>
      </c>
      <c r="V162" s="70">
        <f t="shared" si="56"/>
        <v>0</v>
      </c>
      <c r="W162" s="70">
        <f t="shared" si="57"/>
        <v>0</v>
      </c>
      <c r="X162" s="71">
        <f t="shared" si="58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9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4"/>
        <v>#REF!</v>
      </c>
      <c r="U163" s="69">
        <f t="shared" si="55"/>
        <v>0</v>
      </c>
      <c r="V163" s="70">
        <f t="shared" si="56"/>
        <v>0</v>
      </c>
      <c r="W163" s="70">
        <f t="shared" si="57"/>
        <v>0</v>
      </c>
      <c r="X163" s="71">
        <f t="shared" si="58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9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4"/>
        <v>#REF!</v>
      </c>
      <c r="U164" s="69">
        <f t="shared" si="55"/>
        <v>0</v>
      </c>
      <c r="V164" s="70">
        <f t="shared" si="56"/>
        <v>0</v>
      </c>
      <c r="W164" s="70">
        <f t="shared" si="57"/>
        <v>0</v>
      </c>
      <c r="X164" s="71">
        <f t="shared" si="58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9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4"/>
        <v>#REF!</v>
      </c>
      <c r="U165" s="69">
        <f t="shared" si="55"/>
        <v>0</v>
      </c>
      <c r="V165" s="70">
        <f t="shared" si="56"/>
        <v>0</v>
      </c>
      <c r="W165" s="70">
        <f t="shared" si="57"/>
        <v>0</v>
      </c>
      <c r="X165" s="71">
        <f t="shared" si="58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9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4"/>
        <v>#REF!</v>
      </c>
      <c r="U166" s="69">
        <f t="shared" si="55"/>
        <v>0</v>
      </c>
      <c r="V166" s="70">
        <f t="shared" si="56"/>
        <v>0</v>
      </c>
      <c r="W166" s="70">
        <f t="shared" si="57"/>
        <v>0</v>
      </c>
      <c r="X166" s="71">
        <f t="shared" si="58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9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4"/>
        <v>#REF!</v>
      </c>
      <c r="U167" s="69">
        <f t="shared" si="55"/>
        <v>0</v>
      </c>
      <c r="V167" s="70">
        <f t="shared" si="56"/>
        <v>0</v>
      </c>
      <c r="W167" s="70">
        <f t="shared" si="57"/>
        <v>0</v>
      </c>
      <c r="X167" s="71">
        <f t="shared" si="58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9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4"/>
        <v>#REF!</v>
      </c>
      <c r="U168" s="69">
        <f t="shared" si="55"/>
        <v>0</v>
      </c>
      <c r="V168" s="70">
        <f t="shared" si="56"/>
        <v>0</v>
      </c>
      <c r="W168" s="70">
        <f t="shared" si="57"/>
        <v>0</v>
      </c>
      <c r="X168" s="71">
        <f t="shared" si="58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9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4"/>
        <v>#REF!</v>
      </c>
      <c r="U169" s="69">
        <f t="shared" si="55"/>
        <v>0</v>
      </c>
      <c r="V169" s="70">
        <f t="shared" si="56"/>
        <v>0</v>
      </c>
      <c r="W169" s="70">
        <f t="shared" si="57"/>
        <v>0</v>
      </c>
      <c r="X169" s="71">
        <f t="shared" si="58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9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4"/>
        <v>#REF!</v>
      </c>
      <c r="U170" s="69">
        <f t="shared" si="55"/>
        <v>0</v>
      </c>
      <c r="V170" s="70">
        <f t="shared" si="56"/>
        <v>0</v>
      </c>
      <c r="W170" s="70">
        <f t="shared" si="57"/>
        <v>0</v>
      </c>
      <c r="X170" s="71">
        <f t="shared" si="58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9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4"/>
        <v>#REF!</v>
      </c>
      <c r="U171" s="69">
        <f t="shared" si="55"/>
        <v>0</v>
      </c>
      <c r="V171" s="70">
        <f t="shared" si="56"/>
        <v>0</v>
      </c>
      <c r="W171" s="70">
        <f t="shared" si="57"/>
        <v>0</v>
      </c>
      <c r="X171" s="71">
        <f t="shared" si="58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9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4"/>
        <v>#REF!</v>
      </c>
      <c r="U172" s="69">
        <f t="shared" si="55"/>
        <v>0</v>
      </c>
      <c r="V172" s="70">
        <f t="shared" si="56"/>
        <v>0</v>
      </c>
      <c r="W172" s="70">
        <f t="shared" si="57"/>
        <v>0</v>
      </c>
      <c r="X172" s="71">
        <f t="shared" si="58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9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4"/>
        <v>#REF!</v>
      </c>
      <c r="U173" s="69">
        <f t="shared" si="55"/>
        <v>0</v>
      </c>
      <c r="V173" s="70">
        <f t="shared" si="56"/>
        <v>0</v>
      </c>
      <c r="W173" s="70">
        <f t="shared" si="57"/>
        <v>0</v>
      </c>
      <c r="X173" s="71">
        <f t="shared" si="58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9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4"/>
        <v>#REF!</v>
      </c>
      <c r="U174" s="69">
        <f t="shared" si="55"/>
        <v>0</v>
      </c>
      <c r="V174" s="70">
        <f t="shared" si="56"/>
        <v>0</v>
      </c>
      <c r="W174" s="70">
        <f t="shared" si="57"/>
        <v>0</v>
      </c>
      <c r="X174" s="71">
        <f t="shared" si="58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9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4"/>
        <v>#REF!</v>
      </c>
      <c r="U175" s="69">
        <f t="shared" si="55"/>
        <v>0</v>
      </c>
      <c r="V175" s="70">
        <f t="shared" si="56"/>
        <v>0</v>
      </c>
      <c r="W175" s="70">
        <f t="shared" si="57"/>
        <v>0</v>
      </c>
      <c r="X175" s="71">
        <f t="shared" si="58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9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4"/>
        <v>#REF!</v>
      </c>
      <c r="U176" s="69">
        <f t="shared" si="55"/>
        <v>0</v>
      </c>
      <c r="V176" s="70">
        <f t="shared" si="56"/>
        <v>0</v>
      </c>
      <c r="W176" s="70">
        <f t="shared" si="57"/>
        <v>0</v>
      </c>
      <c r="X176" s="71">
        <f t="shared" si="58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9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4"/>
        <v>#REF!</v>
      </c>
      <c r="U177" s="69">
        <f t="shared" si="55"/>
        <v>0</v>
      </c>
      <c r="V177" s="70">
        <f t="shared" si="56"/>
        <v>0</v>
      </c>
      <c r="W177" s="70">
        <f t="shared" si="57"/>
        <v>0</v>
      </c>
      <c r="X177" s="71">
        <f t="shared" si="58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9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4"/>
        <v>#REF!</v>
      </c>
      <c r="U178" s="69">
        <f t="shared" si="55"/>
        <v>0</v>
      </c>
      <c r="V178" s="70">
        <f t="shared" si="56"/>
        <v>0</v>
      </c>
      <c r="W178" s="70">
        <f t="shared" si="57"/>
        <v>0</v>
      </c>
      <c r="X178" s="71">
        <f t="shared" si="58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9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4"/>
        <v>#REF!</v>
      </c>
      <c r="U179" s="69">
        <f t="shared" si="55"/>
        <v>0</v>
      </c>
      <c r="V179" s="70">
        <f t="shared" si="56"/>
        <v>0</v>
      </c>
      <c r="W179" s="70">
        <f t="shared" si="57"/>
        <v>0</v>
      </c>
      <c r="X179" s="71">
        <f t="shared" si="58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9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4"/>
        <v>#REF!</v>
      </c>
      <c r="U180" s="69">
        <f t="shared" si="55"/>
        <v>0</v>
      </c>
      <c r="V180" s="70">
        <f t="shared" si="56"/>
        <v>0</v>
      </c>
      <c r="W180" s="70">
        <f t="shared" si="57"/>
        <v>0</v>
      </c>
      <c r="X180" s="71">
        <f t="shared" si="58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9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4"/>
        <v>#REF!</v>
      </c>
      <c r="U181" s="69">
        <f t="shared" si="55"/>
        <v>0</v>
      </c>
      <c r="V181" s="70">
        <f t="shared" si="56"/>
        <v>0</v>
      </c>
      <c r="W181" s="70">
        <f t="shared" si="57"/>
        <v>0</v>
      </c>
      <c r="X181" s="71">
        <f t="shared" si="58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9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4"/>
        <v>#REF!</v>
      </c>
      <c r="U182" s="69">
        <f t="shared" si="55"/>
        <v>0</v>
      </c>
      <c r="V182" s="70">
        <f t="shared" si="56"/>
        <v>0</v>
      </c>
      <c r="W182" s="70">
        <f t="shared" si="57"/>
        <v>0</v>
      </c>
      <c r="X182" s="71">
        <f t="shared" si="58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9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4"/>
        <v>#REF!</v>
      </c>
      <c r="U183" s="69">
        <f t="shared" si="55"/>
        <v>0</v>
      </c>
      <c r="V183" s="70">
        <f t="shared" si="56"/>
        <v>0</v>
      </c>
      <c r="W183" s="70">
        <f t="shared" si="57"/>
        <v>0</v>
      </c>
      <c r="X183" s="71">
        <f t="shared" si="58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9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4"/>
        <v>#REF!</v>
      </c>
      <c r="U184" s="69">
        <f t="shared" si="55"/>
        <v>0</v>
      </c>
      <c r="V184" s="70">
        <f t="shared" si="56"/>
        <v>0</v>
      </c>
      <c r="W184" s="70">
        <f t="shared" si="57"/>
        <v>0</v>
      </c>
      <c r="X184" s="71">
        <f t="shared" si="58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9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4"/>
        <v>#REF!</v>
      </c>
      <c r="U185" s="69">
        <f t="shared" si="55"/>
        <v>0</v>
      </c>
      <c r="V185" s="70">
        <f t="shared" si="56"/>
        <v>0</v>
      </c>
      <c r="W185" s="70">
        <f t="shared" si="57"/>
        <v>0</v>
      </c>
      <c r="X185" s="71">
        <f t="shared" si="58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9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4"/>
        <v>#REF!</v>
      </c>
      <c r="U186" s="69">
        <f t="shared" si="55"/>
        <v>0</v>
      </c>
      <c r="V186" s="70">
        <f t="shared" si="56"/>
        <v>0</v>
      </c>
      <c r="W186" s="70">
        <f t="shared" si="57"/>
        <v>0</v>
      </c>
      <c r="X186" s="71">
        <f t="shared" si="58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9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4"/>
        <v>#REF!</v>
      </c>
      <c r="U187" s="69">
        <f t="shared" si="55"/>
        <v>0</v>
      </c>
      <c r="V187" s="70">
        <f t="shared" si="56"/>
        <v>0</v>
      </c>
      <c r="W187" s="70">
        <f t="shared" si="57"/>
        <v>0</v>
      </c>
      <c r="X187" s="71">
        <f t="shared" si="58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9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4"/>
        <v>#REF!</v>
      </c>
      <c r="U188" s="69">
        <f t="shared" si="55"/>
        <v>0</v>
      </c>
      <c r="V188" s="70">
        <f t="shared" si="56"/>
        <v>0</v>
      </c>
      <c r="W188" s="70">
        <f t="shared" si="57"/>
        <v>0</v>
      </c>
      <c r="X188" s="71">
        <f t="shared" si="58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9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4"/>
        <v>#REF!</v>
      </c>
      <c r="U189" s="69">
        <f t="shared" si="55"/>
        <v>0</v>
      </c>
      <c r="V189" s="70">
        <f t="shared" si="56"/>
        <v>0</v>
      </c>
      <c r="W189" s="70">
        <f t="shared" si="57"/>
        <v>0</v>
      </c>
      <c r="X189" s="71">
        <f t="shared" si="58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9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4"/>
        <v>#REF!</v>
      </c>
      <c r="U190" s="69">
        <f t="shared" si="55"/>
        <v>0</v>
      </c>
      <c r="V190" s="70">
        <f t="shared" si="56"/>
        <v>0</v>
      </c>
      <c r="W190" s="70">
        <f t="shared" si="57"/>
        <v>0</v>
      </c>
      <c r="X190" s="71">
        <f t="shared" si="58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9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4"/>
        <v>#REF!</v>
      </c>
      <c r="U191" s="69">
        <f t="shared" si="55"/>
        <v>0</v>
      </c>
      <c r="V191" s="70">
        <f t="shared" si="56"/>
        <v>0</v>
      </c>
      <c r="W191" s="70">
        <f t="shared" si="57"/>
        <v>0</v>
      </c>
      <c r="X191" s="71">
        <f t="shared" si="58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9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4"/>
        <v>#REF!</v>
      </c>
      <c r="U192" s="69">
        <f t="shared" si="55"/>
        <v>0</v>
      </c>
      <c r="V192" s="70">
        <f t="shared" si="56"/>
        <v>0</v>
      </c>
      <c r="W192" s="70">
        <f t="shared" si="57"/>
        <v>0</v>
      </c>
      <c r="X192" s="71">
        <f t="shared" si="58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9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4"/>
        <v>#REF!</v>
      </c>
      <c r="U193" s="69">
        <f t="shared" si="55"/>
        <v>0</v>
      </c>
      <c r="V193" s="70">
        <f t="shared" si="56"/>
        <v>0</v>
      </c>
      <c r="W193" s="70">
        <f t="shared" si="57"/>
        <v>0</v>
      </c>
      <c r="X193" s="71">
        <f t="shared" si="58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9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4"/>
        <v>#REF!</v>
      </c>
      <c r="U194" s="69">
        <f t="shared" si="55"/>
        <v>0</v>
      </c>
      <c r="V194" s="70">
        <f t="shared" si="56"/>
        <v>0</v>
      </c>
      <c r="W194" s="70">
        <f t="shared" si="57"/>
        <v>0</v>
      </c>
      <c r="X194" s="71">
        <f t="shared" si="58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9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4"/>
        <v>#REF!</v>
      </c>
      <c r="U195" s="69">
        <f t="shared" si="55"/>
        <v>0</v>
      </c>
      <c r="V195" s="70">
        <f t="shared" si="56"/>
        <v>0</v>
      </c>
      <c r="W195" s="70">
        <f t="shared" si="57"/>
        <v>0</v>
      </c>
      <c r="X195" s="71">
        <f t="shared" si="58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9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4"/>
        <v>#REF!</v>
      </c>
      <c r="U196" s="69">
        <f t="shared" si="55"/>
        <v>0</v>
      </c>
      <c r="V196" s="70">
        <f t="shared" si="56"/>
        <v>0</v>
      </c>
      <c r="W196" s="70">
        <f t="shared" si="57"/>
        <v>0</v>
      </c>
      <c r="X196" s="71">
        <f t="shared" si="58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9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4"/>
        <v>#REF!</v>
      </c>
      <c r="U197" s="69">
        <f t="shared" si="55"/>
        <v>0</v>
      </c>
      <c r="V197" s="70">
        <f t="shared" si="56"/>
        <v>0</v>
      </c>
      <c r="W197" s="70">
        <f t="shared" si="57"/>
        <v>0</v>
      </c>
      <c r="X197" s="71">
        <f t="shared" si="58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9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4"/>
        <v>#REF!</v>
      </c>
      <c r="U198" s="69">
        <f t="shared" si="55"/>
        <v>0</v>
      </c>
      <c r="V198" s="70">
        <f t="shared" si="56"/>
        <v>0</v>
      </c>
      <c r="W198" s="70">
        <f t="shared" si="57"/>
        <v>0</v>
      </c>
      <c r="X198" s="71">
        <f t="shared" si="58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9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4"/>
        <v>#REF!</v>
      </c>
      <c r="U199" s="69">
        <f t="shared" si="55"/>
        <v>0</v>
      </c>
      <c r="V199" s="70">
        <f t="shared" si="56"/>
        <v>0</v>
      </c>
      <c r="W199" s="70">
        <f t="shared" si="57"/>
        <v>0</v>
      </c>
      <c r="X199" s="71">
        <f t="shared" si="58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9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4"/>
        <v>#REF!</v>
      </c>
      <c r="U200" s="69">
        <f t="shared" si="55"/>
        <v>0</v>
      </c>
      <c r="V200" s="70">
        <f t="shared" si="56"/>
        <v>0</v>
      </c>
      <c r="W200" s="70">
        <f t="shared" si="57"/>
        <v>0</v>
      </c>
      <c r="X200" s="71">
        <f t="shared" si="58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9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4"/>
        <v>#REF!</v>
      </c>
      <c r="U201" s="69">
        <f t="shared" si="55"/>
        <v>0</v>
      </c>
      <c r="V201" s="70">
        <f t="shared" si="56"/>
        <v>0</v>
      </c>
      <c r="W201" s="70">
        <f t="shared" si="57"/>
        <v>0</v>
      </c>
      <c r="X201" s="71">
        <f t="shared" si="58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9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4"/>
        <v>#REF!</v>
      </c>
      <c r="U202" s="69">
        <f t="shared" si="55"/>
        <v>0</v>
      </c>
      <c r="V202" s="70">
        <f t="shared" si="56"/>
        <v>0</v>
      </c>
      <c r="W202" s="70">
        <f t="shared" si="57"/>
        <v>0</v>
      </c>
      <c r="X202" s="71">
        <f t="shared" si="58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9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4"/>
        <v>#REF!</v>
      </c>
      <c r="U203" s="69">
        <f t="shared" si="55"/>
        <v>0</v>
      </c>
      <c r="V203" s="70">
        <f t="shared" si="56"/>
        <v>0</v>
      </c>
      <c r="W203" s="70">
        <f t="shared" si="57"/>
        <v>0</v>
      </c>
      <c r="X203" s="71">
        <f t="shared" si="58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9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4"/>
        <v>#REF!</v>
      </c>
      <c r="U204" s="69">
        <f t="shared" si="55"/>
        <v>0</v>
      </c>
      <c r="V204" s="70">
        <f t="shared" si="56"/>
        <v>0</v>
      </c>
      <c r="W204" s="70">
        <f t="shared" si="57"/>
        <v>0</v>
      </c>
      <c r="X204" s="71">
        <f t="shared" si="58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9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4"/>
        <v>#REF!</v>
      </c>
      <c r="U205" s="69">
        <f t="shared" si="55"/>
        <v>0</v>
      </c>
      <c r="V205" s="70">
        <f t="shared" si="56"/>
        <v>0</v>
      </c>
      <c r="W205" s="70">
        <f t="shared" si="57"/>
        <v>0</v>
      </c>
      <c r="X205" s="71">
        <f t="shared" si="58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9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4"/>
        <v>#REF!</v>
      </c>
      <c r="U206" s="69">
        <f t="shared" si="55"/>
        <v>0</v>
      </c>
      <c r="V206" s="70">
        <f t="shared" si="56"/>
        <v>0</v>
      </c>
      <c r="W206" s="70">
        <f t="shared" si="57"/>
        <v>0</v>
      </c>
      <c r="X206" s="71">
        <f t="shared" si="58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9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4"/>
        <v>#REF!</v>
      </c>
      <c r="U207" s="69">
        <f t="shared" si="55"/>
        <v>0</v>
      </c>
      <c r="V207" s="70">
        <f t="shared" si="56"/>
        <v>0</v>
      </c>
      <c r="W207" s="70">
        <f t="shared" si="57"/>
        <v>0</v>
      </c>
      <c r="X207" s="71">
        <f t="shared" si="58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9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4"/>
        <v>#REF!</v>
      </c>
      <c r="U208" s="69">
        <f t="shared" si="55"/>
        <v>0</v>
      </c>
      <c r="V208" s="70">
        <f t="shared" si="56"/>
        <v>0</v>
      </c>
      <c r="W208" s="70">
        <f t="shared" si="57"/>
        <v>0</v>
      </c>
      <c r="X208" s="71">
        <f t="shared" si="58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9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4"/>
        <v>#REF!</v>
      </c>
      <c r="U209" s="69">
        <f t="shared" si="55"/>
        <v>0</v>
      </c>
      <c r="V209" s="70">
        <f t="shared" si="56"/>
        <v>0</v>
      </c>
      <c r="W209" s="70">
        <f t="shared" si="57"/>
        <v>0</v>
      </c>
      <c r="X209" s="71">
        <f t="shared" si="58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9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4"/>
        <v>#REF!</v>
      </c>
      <c r="U210" s="69">
        <f t="shared" si="55"/>
        <v>0</v>
      </c>
      <c r="V210" s="70">
        <f t="shared" si="56"/>
        <v>0</v>
      </c>
      <c r="W210" s="70">
        <f t="shared" si="57"/>
        <v>0</v>
      </c>
      <c r="X210" s="71">
        <f t="shared" si="58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9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4"/>
        <v>#REF!</v>
      </c>
      <c r="U211" s="69">
        <f t="shared" si="55"/>
        <v>0</v>
      </c>
      <c r="V211" s="70">
        <f t="shared" si="56"/>
        <v>0</v>
      </c>
      <c r="W211" s="70">
        <f t="shared" si="57"/>
        <v>0</v>
      </c>
      <c r="X211" s="71">
        <f t="shared" si="58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9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4"/>
        <v>#REF!</v>
      </c>
      <c r="U212" s="69">
        <f t="shared" si="55"/>
        <v>0</v>
      </c>
      <c r="V212" s="70">
        <f t="shared" si="56"/>
        <v>0</v>
      </c>
      <c r="W212" s="70">
        <f t="shared" si="57"/>
        <v>0</v>
      </c>
      <c r="X212" s="71">
        <f t="shared" si="58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9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60">SUM(Q213:S213)</f>
        <v>#REF!</v>
      </c>
      <c r="U213" s="69">
        <f t="shared" ref="U213:U276" si="61">SUM(C213:E213)*$U$3</f>
        <v>0</v>
      </c>
      <c r="V213" s="70">
        <f t="shared" ref="V213:V276" si="62">SUM(F213:H213)*$V$3</f>
        <v>0</v>
      </c>
      <c r="W213" s="70">
        <f t="shared" ref="W213:W276" si="63">SUM(I213:K213)*$W$3</f>
        <v>0</v>
      </c>
      <c r="X213" s="71">
        <f t="shared" ref="X213:X276" si="64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5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60"/>
        <v>#REF!</v>
      </c>
      <c r="U214" s="69">
        <f t="shared" si="61"/>
        <v>0</v>
      </c>
      <c r="V214" s="70">
        <f t="shared" si="62"/>
        <v>0</v>
      </c>
      <c r="W214" s="70">
        <f t="shared" si="63"/>
        <v>0</v>
      </c>
      <c r="X214" s="71">
        <f t="shared" si="64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5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0"/>
        <v>#REF!</v>
      </c>
      <c r="U215" s="69">
        <f t="shared" si="61"/>
        <v>0</v>
      </c>
      <c r="V215" s="70">
        <f t="shared" si="62"/>
        <v>0</v>
      </c>
      <c r="W215" s="70">
        <f t="shared" si="63"/>
        <v>0</v>
      </c>
      <c r="X215" s="71">
        <f t="shared" si="64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5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0"/>
        <v>#REF!</v>
      </c>
      <c r="U216" s="69">
        <f t="shared" si="61"/>
        <v>0</v>
      </c>
      <c r="V216" s="70">
        <f t="shared" si="62"/>
        <v>0</v>
      </c>
      <c r="W216" s="70">
        <f t="shared" si="63"/>
        <v>0</v>
      </c>
      <c r="X216" s="71">
        <f t="shared" si="64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5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0"/>
        <v>#REF!</v>
      </c>
      <c r="U217" s="69">
        <f t="shared" si="61"/>
        <v>0</v>
      </c>
      <c r="V217" s="70">
        <f t="shared" si="62"/>
        <v>0</v>
      </c>
      <c r="W217" s="70">
        <f t="shared" si="63"/>
        <v>0</v>
      </c>
      <c r="X217" s="71">
        <f t="shared" si="64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5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0"/>
        <v>#REF!</v>
      </c>
      <c r="U218" s="69">
        <f t="shared" si="61"/>
        <v>0</v>
      </c>
      <c r="V218" s="70">
        <f t="shared" si="62"/>
        <v>0</v>
      </c>
      <c r="W218" s="70">
        <f t="shared" si="63"/>
        <v>0</v>
      </c>
      <c r="X218" s="71">
        <f t="shared" si="64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5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0"/>
        <v>#REF!</v>
      </c>
      <c r="U219" s="69">
        <f t="shared" si="61"/>
        <v>0</v>
      </c>
      <c r="V219" s="70">
        <f t="shared" si="62"/>
        <v>0</v>
      </c>
      <c r="W219" s="70">
        <f t="shared" si="63"/>
        <v>0</v>
      </c>
      <c r="X219" s="71">
        <f t="shared" si="64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5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0"/>
        <v>#REF!</v>
      </c>
      <c r="U220" s="69">
        <f t="shared" si="61"/>
        <v>0</v>
      </c>
      <c r="V220" s="70">
        <f t="shared" si="62"/>
        <v>0</v>
      </c>
      <c r="W220" s="70">
        <f t="shared" si="63"/>
        <v>0</v>
      </c>
      <c r="X220" s="71">
        <f t="shared" si="64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5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0"/>
        <v>#REF!</v>
      </c>
      <c r="U221" s="69">
        <f t="shared" si="61"/>
        <v>0</v>
      </c>
      <c r="V221" s="70">
        <f t="shared" si="62"/>
        <v>0</v>
      </c>
      <c r="W221" s="70">
        <f t="shared" si="63"/>
        <v>0</v>
      </c>
      <c r="X221" s="71">
        <f t="shared" si="64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5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0"/>
        <v>#REF!</v>
      </c>
      <c r="U222" s="69">
        <f t="shared" si="61"/>
        <v>0</v>
      </c>
      <c r="V222" s="70">
        <f t="shared" si="62"/>
        <v>0</v>
      </c>
      <c r="W222" s="70">
        <f t="shared" si="63"/>
        <v>0</v>
      </c>
      <c r="X222" s="71">
        <f t="shared" si="64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5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0"/>
        <v>#REF!</v>
      </c>
      <c r="U223" s="69">
        <f t="shared" si="61"/>
        <v>0</v>
      </c>
      <c r="V223" s="70">
        <f t="shared" si="62"/>
        <v>0</v>
      </c>
      <c r="W223" s="70">
        <f t="shared" si="63"/>
        <v>0</v>
      </c>
      <c r="X223" s="71">
        <f t="shared" si="64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5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0"/>
        <v>#REF!</v>
      </c>
      <c r="U224" s="69">
        <f t="shared" si="61"/>
        <v>0</v>
      </c>
      <c r="V224" s="70">
        <f t="shared" si="62"/>
        <v>0</v>
      </c>
      <c r="W224" s="70">
        <f t="shared" si="63"/>
        <v>0</v>
      </c>
      <c r="X224" s="71">
        <f t="shared" si="64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5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0"/>
        <v>#REF!</v>
      </c>
      <c r="U225" s="69">
        <f t="shared" si="61"/>
        <v>0</v>
      </c>
      <c r="V225" s="70">
        <f t="shared" si="62"/>
        <v>0</v>
      </c>
      <c r="W225" s="70">
        <f t="shared" si="63"/>
        <v>0</v>
      </c>
      <c r="X225" s="71">
        <f t="shared" si="64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5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0"/>
        <v>#REF!</v>
      </c>
      <c r="U226" s="69">
        <f t="shared" si="61"/>
        <v>0</v>
      </c>
      <c r="V226" s="70">
        <f t="shared" si="62"/>
        <v>0</v>
      </c>
      <c r="W226" s="70">
        <f t="shared" si="63"/>
        <v>0</v>
      </c>
      <c r="X226" s="71">
        <f t="shared" si="64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5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0"/>
        <v>#REF!</v>
      </c>
      <c r="U227" s="69">
        <f t="shared" si="61"/>
        <v>0</v>
      </c>
      <c r="V227" s="70">
        <f t="shared" si="62"/>
        <v>0</v>
      </c>
      <c r="W227" s="70">
        <f t="shared" si="63"/>
        <v>0</v>
      </c>
      <c r="X227" s="71">
        <f t="shared" si="64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5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0"/>
        <v>#REF!</v>
      </c>
      <c r="U228" s="69">
        <f t="shared" si="61"/>
        <v>0</v>
      </c>
      <c r="V228" s="70">
        <f t="shared" si="62"/>
        <v>0</v>
      </c>
      <c r="W228" s="70">
        <f t="shared" si="63"/>
        <v>0</v>
      </c>
      <c r="X228" s="71">
        <f t="shared" si="64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5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0"/>
        <v>#REF!</v>
      </c>
      <c r="U229" s="69">
        <f t="shared" si="61"/>
        <v>0</v>
      </c>
      <c r="V229" s="70">
        <f t="shared" si="62"/>
        <v>0</v>
      </c>
      <c r="W229" s="70">
        <f t="shared" si="63"/>
        <v>0</v>
      </c>
      <c r="X229" s="71">
        <f t="shared" si="64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5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0"/>
        <v>#REF!</v>
      </c>
      <c r="U230" s="69">
        <f t="shared" si="61"/>
        <v>0</v>
      </c>
      <c r="V230" s="70">
        <f t="shared" si="62"/>
        <v>0</v>
      </c>
      <c r="W230" s="70">
        <f t="shared" si="63"/>
        <v>0</v>
      </c>
      <c r="X230" s="71">
        <f t="shared" si="64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5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0"/>
        <v>#REF!</v>
      </c>
      <c r="U231" s="69">
        <f t="shared" si="61"/>
        <v>0</v>
      </c>
      <c r="V231" s="70">
        <f t="shared" si="62"/>
        <v>0</v>
      </c>
      <c r="W231" s="70">
        <f t="shared" si="63"/>
        <v>0</v>
      </c>
      <c r="X231" s="71">
        <f t="shared" si="64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5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0"/>
        <v>#REF!</v>
      </c>
      <c r="U232" s="69">
        <f t="shared" si="61"/>
        <v>0</v>
      </c>
      <c r="V232" s="70">
        <f t="shared" si="62"/>
        <v>0</v>
      </c>
      <c r="W232" s="70">
        <f t="shared" si="63"/>
        <v>0</v>
      </c>
      <c r="X232" s="71">
        <f t="shared" si="64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5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0"/>
        <v>#REF!</v>
      </c>
      <c r="U233" s="69">
        <f t="shared" si="61"/>
        <v>0</v>
      </c>
      <c r="V233" s="70">
        <f t="shared" si="62"/>
        <v>0</v>
      </c>
      <c r="W233" s="70">
        <f t="shared" si="63"/>
        <v>0</v>
      </c>
      <c r="X233" s="71">
        <f t="shared" si="64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5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0"/>
        <v>#REF!</v>
      </c>
      <c r="U234" s="69">
        <f t="shared" si="61"/>
        <v>0</v>
      </c>
      <c r="V234" s="70">
        <f t="shared" si="62"/>
        <v>0</v>
      </c>
      <c r="W234" s="70">
        <f t="shared" si="63"/>
        <v>0</v>
      </c>
      <c r="X234" s="71">
        <f t="shared" si="64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5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0"/>
        <v>#REF!</v>
      </c>
      <c r="U235" s="69">
        <f t="shared" si="61"/>
        <v>0</v>
      </c>
      <c r="V235" s="70">
        <f t="shared" si="62"/>
        <v>0</v>
      </c>
      <c r="W235" s="70">
        <f t="shared" si="63"/>
        <v>0</v>
      </c>
      <c r="X235" s="71">
        <f t="shared" si="64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5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0"/>
        <v>#REF!</v>
      </c>
      <c r="U236" s="69">
        <f t="shared" si="61"/>
        <v>0</v>
      </c>
      <c r="V236" s="70">
        <f t="shared" si="62"/>
        <v>0</v>
      </c>
      <c r="W236" s="70">
        <f t="shared" si="63"/>
        <v>0</v>
      </c>
      <c r="X236" s="71">
        <f t="shared" si="64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5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0"/>
        <v>#REF!</v>
      </c>
      <c r="U237" s="69">
        <f t="shared" si="61"/>
        <v>0</v>
      </c>
      <c r="V237" s="70">
        <f t="shared" si="62"/>
        <v>0</v>
      </c>
      <c r="W237" s="70">
        <f t="shared" si="63"/>
        <v>0</v>
      </c>
      <c r="X237" s="71">
        <f t="shared" si="64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5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0"/>
        <v>#REF!</v>
      </c>
      <c r="U238" s="69">
        <f t="shared" si="61"/>
        <v>0</v>
      </c>
      <c r="V238" s="70">
        <f t="shared" si="62"/>
        <v>0</v>
      </c>
      <c r="W238" s="70">
        <f t="shared" si="63"/>
        <v>0</v>
      </c>
      <c r="X238" s="71">
        <f t="shared" si="64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5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0"/>
        <v>#REF!</v>
      </c>
      <c r="U239" s="69">
        <f t="shared" si="61"/>
        <v>0</v>
      </c>
      <c r="V239" s="70">
        <f t="shared" si="62"/>
        <v>0</v>
      </c>
      <c r="W239" s="70">
        <f t="shared" si="63"/>
        <v>0</v>
      </c>
      <c r="X239" s="71">
        <f t="shared" si="64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5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0"/>
        <v>#REF!</v>
      </c>
      <c r="U240" s="69">
        <f t="shared" si="61"/>
        <v>0</v>
      </c>
      <c r="V240" s="70">
        <f t="shared" si="62"/>
        <v>0</v>
      </c>
      <c r="W240" s="70">
        <f t="shared" si="63"/>
        <v>0</v>
      </c>
      <c r="X240" s="71">
        <f t="shared" si="64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5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0"/>
        <v>#REF!</v>
      </c>
      <c r="U241" s="69">
        <f t="shared" si="61"/>
        <v>0</v>
      </c>
      <c r="V241" s="70">
        <f t="shared" si="62"/>
        <v>0</v>
      </c>
      <c r="W241" s="70">
        <f t="shared" si="63"/>
        <v>0</v>
      </c>
      <c r="X241" s="71">
        <f t="shared" si="64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5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0"/>
        <v>#REF!</v>
      </c>
      <c r="U242" s="69">
        <f t="shared" si="61"/>
        <v>0</v>
      </c>
      <c r="V242" s="70">
        <f t="shared" si="62"/>
        <v>0</v>
      </c>
      <c r="W242" s="70">
        <f t="shared" si="63"/>
        <v>0</v>
      </c>
      <c r="X242" s="71">
        <f t="shared" si="64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5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0"/>
        <v>#REF!</v>
      </c>
      <c r="U243" s="69">
        <f t="shared" si="61"/>
        <v>0</v>
      </c>
      <c r="V243" s="70">
        <f t="shared" si="62"/>
        <v>0</v>
      </c>
      <c r="W243" s="70">
        <f t="shared" si="63"/>
        <v>0</v>
      </c>
      <c r="X243" s="71">
        <f t="shared" si="64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5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0"/>
        <v>#REF!</v>
      </c>
      <c r="U244" s="69">
        <f t="shared" si="61"/>
        <v>0</v>
      </c>
      <c r="V244" s="70">
        <f t="shared" si="62"/>
        <v>0</v>
      </c>
      <c r="W244" s="70">
        <f t="shared" si="63"/>
        <v>0</v>
      </c>
      <c r="X244" s="71">
        <f t="shared" si="64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5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0"/>
        <v>#REF!</v>
      </c>
      <c r="U245" s="69">
        <f t="shared" si="61"/>
        <v>0</v>
      </c>
      <c r="V245" s="70">
        <f t="shared" si="62"/>
        <v>0</v>
      </c>
      <c r="W245" s="70">
        <f t="shared" si="63"/>
        <v>0</v>
      </c>
      <c r="X245" s="71">
        <f t="shared" si="64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5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0"/>
        <v>#REF!</v>
      </c>
      <c r="U246" s="69">
        <f t="shared" si="61"/>
        <v>0</v>
      </c>
      <c r="V246" s="70">
        <f t="shared" si="62"/>
        <v>0</v>
      </c>
      <c r="W246" s="70">
        <f t="shared" si="63"/>
        <v>0</v>
      </c>
      <c r="X246" s="71">
        <f t="shared" si="64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5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0"/>
        <v>#REF!</v>
      </c>
      <c r="U247" s="69">
        <f t="shared" si="61"/>
        <v>0</v>
      </c>
      <c r="V247" s="70">
        <f t="shared" si="62"/>
        <v>0</v>
      </c>
      <c r="W247" s="70">
        <f t="shared" si="63"/>
        <v>0</v>
      </c>
      <c r="X247" s="71">
        <f t="shared" si="64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5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0"/>
        <v>#REF!</v>
      </c>
      <c r="U248" s="69">
        <f t="shared" si="61"/>
        <v>0</v>
      </c>
      <c r="V248" s="70">
        <f t="shared" si="62"/>
        <v>0</v>
      </c>
      <c r="W248" s="70">
        <f t="shared" si="63"/>
        <v>0</v>
      </c>
      <c r="X248" s="71">
        <f t="shared" si="64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5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0"/>
        <v>#REF!</v>
      </c>
      <c r="U249" s="69">
        <f t="shared" si="61"/>
        <v>0</v>
      </c>
      <c r="V249" s="70">
        <f t="shared" si="62"/>
        <v>0</v>
      </c>
      <c r="W249" s="70">
        <f t="shared" si="63"/>
        <v>0</v>
      </c>
      <c r="X249" s="71">
        <f t="shared" si="64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5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0"/>
        <v>#REF!</v>
      </c>
      <c r="U250" s="69">
        <f t="shared" si="61"/>
        <v>0</v>
      </c>
      <c r="V250" s="70">
        <f t="shared" si="62"/>
        <v>0</v>
      </c>
      <c r="W250" s="70">
        <f t="shared" si="63"/>
        <v>0</v>
      </c>
      <c r="X250" s="71">
        <f t="shared" si="64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5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0"/>
        <v>#REF!</v>
      </c>
      <c r="U251" s="69">
        <f t="shared" si="61"/>
        <v>0</v>
      </c>
      <c r="V251" s="70">
        <f t="shared" si="62"/>
        <v>0</v>
      </c>
      <c r="W251" s="70">
        <f t="shared" si="63"/>
        <v>0</v>
      </c>
      <c r="X251" s="71">
        <f t="shared" si="64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5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0"/>
        <v>#REF!</v>
      </c>
      <c r="U252" s="69">
        <f t="shared" si="61"/>
        <v>0</v>
      </c>
      <c r="V252" s="70">
        <f t="shared" si="62"/>
        <v>0</v>
      </c>
      <c r="W252" s="70">
        <f t="shared" si="63"/>
        <v>0</v>
      </c>
      <c r="X252" s="71">
        <f t="shared" si="64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5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0"/>
        <v>#REF!</v>
      </c>
      <c r="U253" s="69">
        <f t="shared" si="61"/>
        <v>0</v>
      </c>
      <c r="V253" s="70">
        <f t="shared" si="62"/>
        <v>0</v>
      </c>
      <c r="W253" s="70">
        <f t="shared" si="63"/>
        <v>0</v>
      </c>
      <c r="X253" s="71">
        <f t="shared" si="64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5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0"/>
        <v>#REF!</v>
      </c>
      <c r="U254" s="69">
        <f t="shared" si="61"/>
        <v>0</v>
      </c>
      <c r="V254" s="70">
        <f t="shared" si="62"/>
        <v>0</v>
      </c>
      <c r="W254" s="70">
        <f t="shared" si="63"/>
        <v>0</v>
      </c>
      <c r="X254" s="71">
        <f t="shared" si="64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5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0"/>
        <v>#REF!</v>
      </c>
      <c r="U255" s="69">
        <f t="shared" si="61"/>
        <v>0</v>
      </c>
      <c r="V255" s="70">
        <f t="shared" si="62"/>
        <v>0</v>
      </c>
      <c r="W255" s="70">
        <f t="shared" si="63"/>
        <v>0</v>
      </c>
      <c r="X255" s="71">
        <f t="shared" si="64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5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0"/>
        <v>#REF!</v>
      </c>
      <c r="U256" s="69">
        <f t="shared" si="61"/>
        <v>0</v>
      </c>
      <c r="V256" s="70">
        <f t="shared" si="62"/>
        <v>0</v>
      </c>
      <c r="W256" s="70">
        <f t="shared" si="63"/>
        <v>0</v>
      </c>
      <c r="X256" s="71">
        <f t="shared" si="64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5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0"/>
        <v>#REF!</v>
      </c>
      <c r="U257" s="69">
        <f t="shared" si="61"/>
        <v>0</v>
      </c>
      <c r="V257" s="70">
        <f t="shared" si="62"/>
        <v>0</v>
      </c>
      <c r="W257" s="70">
        <f t="shared" si="63"/>
        <v>0</v>
      </c>
      <c r="X257" s="71">
        <f t="shared" si="64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5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0"/>
        <v>#REF!</v>
      </c>
      <c r="U258" s="69">
        <f t="shared" si="61"/>
        <v>0</v>
      </c>
      <c r="V258" s="70">
        <f t="shared" si="62"/>
        <v>0</v>
      </c>
      <c r="W258" s="70">
        <f t="shared" si="63"/>
        <v>0</v>
      </c>
      <c r="X258" s="71">
        <f t="shared" si="64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5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0"/>
        <v>#REF!</v>
      </c>
      <c r="U259" s="69">
        <f t="shared" si="61"/>
        <v>0</v>
      </c>
      <c r="V259" s="70">
        <f t="shared" si="62"/>
        <v>0</v>
      </c>
      <c r="W259" s="70">
        <f t="shared" si="63"/>
        <v>0</v>
      </c>
      <c r="X259" s="71">
        <f t="shared" si="64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5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0"/>
        <v>#REF!</v>
      </c>
      <c r="U260" s="69">
        <f t="shared" si="61"/>
        <v>0</v>
      </c>
      <c r="V260" s="70">
        <f t="shared" si="62"/>
        <v>0</v>
      </c>
      <c r="W260" s="70">
        <f t="shared" si="63"/>
        <v>0</v>
      </c>
      <c r="X260" s="71">
        <f t="shared" si="64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5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0"/>
        <v>#REF!</v>
      </c>
      <c r="U261" s="69">
        <f t="shared" si="61"/>
        <v>0</v>
      </c>
      <c r="V261" s="70">
        <f t="shared" si="62"/>
        <v>0</v>
      </c>
      <c r="W261" s="70">
        <f t="shared" si="63"/>
        <v>0</v>
      </c>
      <c r="X261" s="71">
        <f t="shared" si="64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5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0"/>
        <v>#REF!</v>
      </c>
      <c r="U262" s="69">
        <f t="shared" si="61"/>
        <v>0</v>
      </c>
      <c r="V262" s="70">
        <f t="shared" si="62"/>
        <v>0</v>
      </c>
      <c r="W262" s="70">
        <f t="shared" si="63"/>
        <v>0</v>
      </c>
      <c r="X262" s="71">
        <f t="shared" si="64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5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0"/>
        <v>#REF!</v>
      </c>
      <c r="U263" s="69">
        <f t="shared" si="61"/>
        <v>0</v>
      </c>
      <c r="V263" s="70">
        <f t="shared" si="62"/>
        <v>0</v>
      </c>
      <c r="W263" s="70">
        <f t="shared" si="63"/>
        <v>0</v>
      </c>
      <c r="X263" s="71">
        <f t="shared" si="64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5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0"/>
        <v>#REF!</v>
      </c>
      <c r="U264" s="69">
        <f t="shared" si="61"/>
        <v>0</v>
      </c>
      <c r="V264" s="70">
        <f t="shared" si="62"/>
        <v>0</v>
      </c>
      <c r="W264" s="70">
        <f t="shared" si="63"/>
        <v>0</v>
      </c>
      <c r="X264" s="71">
        <f t="shared" si="64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5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0"/>
        <v>#REF!</v>
      </c>
      <c r="U265" s="69">
        <f t="shared" si="61"/>
        <v>0</v>
      </c>
      <c r="V265" s="70">
        <f t="shared" si="62"/>
        <v>0</v>
      </c>
      <c r="W265" s="70">
        <f t="shared" si="63"/>
        <v>0</v>
      </c>
      <c r="X265" s="71">
        <f t="shared" si="64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5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0"/>
        <v>#REF!</v>
      </c>
      <c r="U266" s="69">
        <f t="shared" si="61"/>
        <v>0</v>
      </c>
      <c r="V266" s="70">
        <f t="shared" si="62"/>
        <v>0</v>
      </c>
      <c r="W266" s="70">
        <f t="shared" si="63"/>
        <v>0</v>
      </c>
      <c r="X266" s="71">
        <f t="shared" si="64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5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0"/>
        <v>#REF!</v>
      </c>
      <c r="U267" s="69">
        <f t="shared" si="61"/>
        <v>0</v>
      </c>
      <c r="V267" s="70">
        <f t="shared" si="62"/>
        <v>0</v>
      </c>
      <c r="W267" s="70">
        <f t="shared" si="63"/>
        <v>0</v>
      </c>
      <c r="X267" s="71">
        <f t="shared" si="64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5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0"/>
        <v>#REF!</v>
      </c>
      <c r="U268" s="69">
        <f t="shared" si="61"/>
        <v>0</v>
      </c>
      <c r="V268" s="70">
        <f t="shared" si="62"/>
        <v>0</v>
      </c>
      <c r="W268" s="70">
        <f t="shared" si="63"/>
        <v>0</v>
      </c>
      <c r="X268" s="71">
        <f t="shared" si="64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5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0"/>
        <v>#REF!</v>
      </c>
      <c r="U269" s="69">
        <f t="shared" si="61"/>
        <v>0</v>
      </c>
      <c r="V269" s="70">
        <f t="shared" si="62"/>
        <v>0</v>
      </c>
      <c r="W269" s="70">
        <f t="shared" si="63"/>
        <v>0</v>
      </c>
      <c r="X269" s="71">
        <f t="shared" si="64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5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0"/>
        <v>#REF!</v>
      </c>
      <c r="U270" s="69">
        <f t="shared" si="61"/>
        <v>0</v>
      </c>
      <c r="V270" s="70">
        <f t="shared" si="62"/>
        <v>0</v>
      </c>
      <c r="W270" s="70">
        <f t="shared" si="63"/>
        <v>0</v>
      </c>
      <c r="X270" s="71">
        <f t="shared" si="64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5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0"/>
        <v>#REF!</v>
      </c>
      <c r="U271" s="69">
        <f t="shared" si="61"/>
        <v>0</v>
      </c>
      <c r="V271" s="70">
        <f t="shared" si="62"/>
        <v>0</v>
      </c>
      <c r="W271" s="70">
        <f t="shared" si="63"/>
        <v>0</v>
      </c>
      <c r="X271" s="71">
        <f t="shared" si="64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5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0"/>
        <v>#REF!</v>
      </c>
      <c r="U272" s="69">
        <f t="shared" si="61"/>
        <v>0</v>
      </c>
      <c r="V272" s="70">
        <f t="shared" si="62"/>
        <v>0</v>
      </c>
      <c r="W272" s="70">
        <f t="shared" si="63"/>
        <v>0</v>
      </c>
      <c r="X272" s="71">
        <f t="shared" si="64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5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0"/>
        <v>#REF!</v>
      </c>
      <c r="U273" s="69">
        <f t="shared" si="61"/>
        <v>0</v>
      </c>
      <c r="V273" s="70">
        <f t="shared" si="62"/>
        <v>0</v>
      </c>
      <c r="W273" s="70">
        <f t="shared" si="63"/>
        <v>0</v>
      </c>
      <c r="X273" s="71">
        <f t="shared" si="64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5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0"/>
        <v>#REF!</v>
      </c>
      <c r="U274" s="69">
        <f t="shared" si="61"/>
        <v>0</v>
      </c>
      <c r="V274" s="70">
        <f t="shared" si="62"/>
        <v>0</v>
      </c>
      <c r="W274" s="70">
        <f t="shared" si="63"/>
        <v>0</v>
      </c>
      <c r="X274" s="71">
        <f t="shared" si="64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5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0"/>
        <v>#REF!</v>
      </c>
      <c r="U275" s="69">
        <f t="shared" si="61"/>
        <v>0</v>
      </c>
      <c r="V275" s="70">
        <f t="shared" si="62"/>
        <v>0</v>
      </c>
      <c r="W275" s="70">
        <f t="shared" si="63"/>
        <v>0</v>
      </c>
      <c r="X275" s="71">
        <f t="shared" si="64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5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0"/>
        <v>#REF!</v>
      </c>
      <c r="U276" s="69">
        <f t="shared" si="61"/>
        <v>0</v>
      </c>
      <c r="V276" s="70">
        <f t="shared" si="62"/>
        <v>0</v>
      </c>
      <c r="W276" s="70">
        <f t="shared" si="63"/>
        <v>0</v>
      </c>
      <c r="X276" s="71">
        <f t="shared" si="64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5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6">SUM(Q277:S277)</f>
        <v>#REF!</v>
      </c>
      <c r="U277" s="69">
        <f t="shared" ref="U277:U340" si="67">SUM(C277:E277)*$U$3</f>
        <v>0</v>
      </c>
      <c r="V277" s="70">
        <f t="shared" ref="V277:V340" si="68">SUM(F277:H277)*$V$3</f>
        <v>0</v>
      </c>
      <c r="W277" s="70">
        <f t="shared" ref="W277:W340" si="69">SUM(I277:K277)*$W$3</f>
        <v>0</v>
      </c>
      <c r="X277" s="71">
        <f t="shared" ref="X277:X340" si="70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71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6"/>
        <v>#REF!</v>
      </c>
      <c r="U278" s="69">
        <f t="shared" si="67"/>
        <v>0</v>
      </c>
      <c r="V278" s="70">
        <f t="shared" si="68"/>
        <v>0</v>
      </c>
      <c r="W278" s="70">
        <f t="shared" si="69"/>
        <v>0</v>
      </c>
      <c r="X278" s="71">
        <f t="shared" si="70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71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6"/>
        <v>#REF!</v>
      </c>
      <c r="U279" s="69">
        <f t="shared" si="67"/>
        <v>0</v>
      </c>
      <c r="V279" s="70">
        <f t="shared" si="68"/>
        <v>0</v>
      </c>
      <c r="W279" s="70">
        <f t="shared" si="69"/>
        <v>0</v>
      </c>
      <c r="X279" s="71">
        <f t="shared" si="70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71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6"/>
        <v>#REF!</v>
      </c>
      <c r="U280" s="69">
        <f t="shared" si="67"/>
        <v>0</v>
      </c>
      <c r="V280" s="70">
        <f t="shared" si="68"/>
        <v>0</v>
      </c>
      <c r="W280" s="70">
        <f t="shared" si="69"/>
        <v>0</v>
      </c>
      <c r="X280" s="71">
        <f t="shared" si="70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71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6"/>
        <v>#REF!</v>
      </c>
      <c r="U281" s="69">
        <f t="shared" si="67"/>
        <v>0</v>
      </c>
      <c r="V281" s="70">
        <f t="shared" si="68"/>
        <v>0</v>
      </c>
      <c r="W281" s="70">
        <f t="shared" si="69"/>
        <v>0</v>
      </c>
      <c r="X281" s="71">
        <f t="shared" si="70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71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6"/>
        <v>#REF!</v>
      </c>
      <c r="U282" s="69">
        <f t="shared" si="67"/>
        <v>0</v>
      </c>
      <c r="V282" s="70">
        <f t="shared" si="68"/>
        <v>0</v>
      </c>
      <c r="W282" s="70">
        <f t="shared" si="69"/>
        <v>0</v>
      </c>
      <c r="X282" s="71">
        <f t="shared" si="70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71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6"/>
        <v>#REF!</v>
      </c>
      <c r="U283" s="69">
        <f t="shared" si="67"/>
        <v>0</v>
      </c>
      <c r="V283" s="70">
        <f t="shared" si="68"/>
        <v>0</v>
      </c>
      <c r="W283" s="70">
        <f t="shared" si="69"/>
        <v>0</v>
      </c>
      <c r="X283" s="71">
        <f t="shared" si="70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71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6"/>
        <v>#REF!</v>
      </c>
      <c r="U284" s="69">
        <f t="shared" si="67"/>
        <v>0</v>
      </c>
      <c r="V284" s="70">
        <f t="shared" si="68"/>
        <v>0</v>
      </c>
      <c r="W284" s="70">
        <f t="shared" si="69"/>
        <v>0</v>
      </c>
      <c r="X284" s="71">
        <f t="shared" si="70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71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6"/>
        <v>#REF!</v>
      </c>
      <c r="U285" s="69">
        <f t="shared" si="67"/>
        <v>0</v>
      </c>
      <c r="V285" s="70">
        <f t="shared" si="68"/>
        <v>0</v>
      </c>
      <c r="W285" s="70">
        <f t="shared" si="69"/>
        <v>0</v>
      </c>
      <c r="X285" s="71">
        <f t="shared" si="70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71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6"/>
        <v>#REF!</v>
      </c>
      <c r="U286" s="69">
        <f t="shared" si="67"/>
        <v>0</v>
      </c>
      <c r="V286" s="70">
        <f t="shared" si="68"/>
        <v>0</v>
      </c>
      <c r="W286" s="70">
        <f t="shared" si="69"/>
        <v>0</v>
      </c>
      <c r="X286" s="71">
        <f t="shared" si="70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71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6"/>
        <v>#REF!</v>
      </c>
      <c r="U287" s="69">
        <f t="shared" si="67"/>
        <v>0</v>
      </c>
      <c r="V287" s="70">
        <f t="shared" si="68"/>
        <v>0</v>
      </c>
      <c r="W287" s="70">
        <f t="shared" si="69"/>
        <v>0</v>
      </c>
      <c r="X287" s="71">
        <f t="shared" si="70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71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6"/>
        <v>#REF!</v>
      </c>
      <c r="U288" s="69">
        <f t="shared" si="67"/>
        <v>0</v>
      </c>
      <c r="V288" s="70">
        <f t="shared" si="68"/>
        <v>0</v>
      </c>
      <c r="W288" s="70">
        <f t="shared" si="69"/>
        <v>0</v>
      </c>
      <c r="X288" s="71">
        <f t="shared" si="70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71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6"/>
        <v>#REF!</v>
      </c>
      <c r="U289" s="69">
        <f t="shared" si="67"/>
        <v>0</v>
      </c>
      <c r="V289" s="70">
        <f t="shared" si="68"/>
        <v>0</v>
      </c>
      <c r="W289" s="70">
        <f t="shared" si="69"/>
        <v>0</v>
      </c>
      <c r="X289" s="71">
        <f t="shared" si="70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71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6"/>
        <v>#REF!</v>
      </c>
      <c r="U290" s="69">
        <f t="shared" si="67"/>
        <v>0</v>
      </c>
      <c r="V290" s="70">
        <f t="shared" si="68"/>
        <v>0</v>
      </c>
      <c r="W290" s="70">
        <f t="shared" si="69"/>
        <v>0</v>
      </c>
      <c r="X290" s="71">
        <f t="shared" si="70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71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6"/>
        <v>#REF!</v>
      </c>
      <c r="U291" s="69">
        <f t="shared" si="67"/>
        <v>0</v>
      </c>
      <c r="V291" s="70">
        <f t="shared" si="68"/>
        <v>0</v>
      </c>
      <c r="W291" s="70">
        <f t="shared" si="69"/>
        <v>0</v>
      </c>
      <c r="X291" s="71">
        <f t="shared" si="70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71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6"/>
        <v>#REF!</v>
      </c>
      <c r="U292" s="69">
        <f t="shared" si="67"/>
        <v>0</v>
      </c>
      <c r="V292" s="70">
        <f t="shared" si="68"/>
        <v>0</v>
      </c>
      <c r="W292" s="70">
        <f t="shared" si="69"/>
        <v>0</v>
      </c>
      <c r="X292" s="71">
        <f t="shared" si="70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71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6"/>
        <v>#REF!</v>
      </c>
      <c r="U293" s="69">
        <f t="shared" si="67"/>
        <v>0</v>
      </c>
      <c r="V293" s="70">
        <f t="shared" si="68"/>
        <v>0</v>
      </c>
      <c r="W293" s="70">
        <f t="shared" si="69"/>
        <v>0</v>
      </c>
      <c r="X293" s="71">
        <f t="shared" si="70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71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6"/>
        <v>#REF!</v>
      </c>
      <c r="U294" s="69">
        <f t="shared" si="67"/>
        <v>0</v>
      </c>
      <c r="V294" s="70">
        <f t="shared" si="68"/>
        <v>0</v>
      </c>
      <c r="W294" s="70">
        <f t="shared" si="69"/>
        <v>0</v>
      </c>
      <c r="X294" s="71">
        <f t="shared" si="70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71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6"/>
        <v>#REF!</v>
      </c>
      <c r="U295" s="69">
        <f t="shared" si="67"/>
        <v>0</v>
      </c>
      <c r="V295" s="70">
        <f t="shared" si="68"/>
        <v>0</v>
      </c>
      <c r="W295" s="70">
        <f t="shared" si="69"/>
        <v>0</v>
      </c>
      <c r="X295" s="71">
        <f t="shared" si="70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71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6"/>
        <v>#REF!</v>
      </c>
      <c r="U296" s="69">
        <f t="shared" si="67"/>
        <v>0</v>
      </c>
      <c r="V296" s="70">
        <f t="shared" si="68"/>
        <v>0</v>
      </c>
      <c r="W296" s="70">
        <f t="shared" si="69"/>
        <v>0</v>
      </c>
      <c r="X296" s="71">
        <f t="shared" si="70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71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6"/>
        <v>#REF!</v>
      </c>
      <c r="U297" s="69">
        <f t="shared" si="67"/>
        <v>0</v>
      </c>
      <c r="V297" s="70">
        <f t="shared" si="68"/>
        <v>0</v>
      </c>
      <c r="W297" s="70">
        <f t="shared" si="69"/>
        <v>0</v>
      </c>
      <c r="X297" s="71">
        <f t="shared" si="70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71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6"/>
        <v>#REF!</v>
      </c>
      <c r="U298" s="69">
        <f t="shared" si="67"/>
        <v>0</v>
      </c>
      <c r="V298" s="70">
        <f t="shared" si="68"/>
        <v>0</v>
      </c>
      <c r="W298" s="70">
        <f t="shared" si="69"/>
        <v>0</v>
      </c>
      <c r="X298" s="71">
        <f t="shared" si="70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71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6"/>
        <v>#REF!</v>
      </c>
      <c r="U299" s="69">
        <f t="shared" si="67"/>
        <v>0</v>
      </c>
      <c r="V299" s="70">
        <f t="shared" si="68"/>
        <v>0</v>
      </c>
      <c r="W299" s="70">
        <f t="shared" si="69"/>
        <v>0</v>
      </c>
      <c r="X299" s="71">
        <f t="shared" si="70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71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6"/>
        <v>#REF!</v>
      </c>
      <c r="U300" s="69">
        <f t="shared" si="67"/>
        <v>0</v>
      </c>
      <c r="V300" s="70">
        <f t="shared" si="68"/>
        <v>0</v>
      </c>
      <c r="W300" s="70">
        <f t="shared" si="69"/>
        <v>0</v>
      </c>
      <c r="X300" s="71">
        <f t="shared" si="70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71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6"/>
        <v>#REF!</v>
      </c>
      <c r="U301" s="69">
        <f t="shared" si="67"/>
        <v>0</v>
      </c>
      <c r="V301" s="70">
        <f t="shared" si="68"/>
        <v>0</v>
      </c>
      <c r="W301" s="70">
        <f t="shared" si="69"/>
        <v>0</v>
      </c>
      <c r="X301" s="71">
        <f t="shared" si="70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71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6"/>
        <v>#REF!</v>
      </c>
      <c r="U302" s="69">
        <f t="shared" si="67"/>
        <v>0</v>
      </c>
      <c r="V302" s="70">
        <f t="shared" si="68"/>
        <v>0</v>
      </c>
      <c r="W302" s="70">
        <f t="shared" si="69"/>
        <v>0</v>
      </c>
      <c r="X302" s="71">
        <f t="shared" si="70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71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6"/>
        <v>#REF!</v>
      </c>
      <c r="U303" s="69">
        <f t="shared" si="67"/>
        <v>0</v>
      </c>
      <c r="V303" s="70">
        <f t="shared" si="68"/>
        <v>0</v>
      </c>
      <c r="W303" s="70">
        <f t="shared" si="69"/>
        <v>0</v>
      </c>
      <c r="X303" s="71">
        <f t="shared" si="70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71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6"/>
        <v>#REF!</v>
      </c>
      <c r="U304" s="69">
        <f t="shared" si="67"/>
        <v>0</v>
      </c>
      <c r="V304" s="70">
        <f t="shared" si="68"/>
        <v>0</v>
      </c>
      <c r="W304" s="70">
        <f t="shared" si="69"/>
        <v>0</v>
      </c>
      <c r="X304" s="71">
        <f t="shared" si="70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71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6"/>
        <v>#REF!</v>
      </c>
      <c r="U305" s="69">
        <f t="shared" si="67"/>
        <v>0</v>
      </c>
      <c r="V305" s="70">
        <f t="shared" si="68"/>
        <v>0</v>
      </c>
      <c r="W305" s="70">
        <f t="shared" si="69"/>
        <v>0</v>
      </c>
      <c r="X305" s="71">
        <f t="shared" si="70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71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6"/>
        <v>#REF!</v>
      </c>
      <c r="U306" s="69">
        <f t="shared" si="67"/>
        <v>0</v>
      </c>
      <c r="V306" s="70">
        <f t="shared" si="68"/>
        <v>0</v>
      </c>
      <c r="W306" s="70">
        <f t="shared" si="69"/>
        <v>0</v>
      </c>
      <c r="X306" s="71">
        <f t="shared" si="70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71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6"/>
        <v>#REF!</v>
      </c>
      <c r="U307" s="69">
        <f t="shared" si="67"/>
        <v>0</v>
      </c>
      <c r="V307" s="70">
        <f t="shared" si="68"/>
        <v>0</v>
      </c>
      <c r="W307" s="70">
        <f t="shared" si="69"/>
        <v>0</v>
      </c>
      <c r="X307" s="71">
        <f t="shared" si="70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71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6"/>
        <v>#REF!</v>
      </c>
      <c r="U308" s="69">
        <f t="shared" si="67"/>
        <v>0</v>
      </c>
      <c r="V308" s="70">
        <f t="shared" si="68"/>
        <v>0</v>
      </c>
      <c r="W308" s="70">
        <f t="shared" si="69"/>
        <v>0</v>
      </c>
      <c r="X308" s="71">
        <f t="shared" si="70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71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6"/>
        <v>#REF!</v>
      </c>
      <c r="U309" s="69">
        <f t="shared" si="67"/>
        <v>0</v>
      </c>
      <c r="V309" s="70">
        <f t="shared" si="68"/>
        <v>0</v>
      </c>
      <c r="W309" s="70">
        <f t="shared" si="69"/>
        <v>0</v>
      </c>
      <c r="X309" s="71">
        <f t="shared" si="70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71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6"/>
        <v>#REF!</v>
      </c>
      <c r="U310" s="69">
        <f t="shared" si="67"/>
        <v>0</v>
      </c>
      <c r="V310" s="70">
        <f t="shared" si="68"/>
        <v>0</v>
      </c>
      <c r="W310" s="70">
        <f t="shared" si="69"/>
        <v>0</v>
      </c>
      <c r="X310" s="71">
        <f t="shared" si="70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71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6"/>
        <v>#REF!</v>
      </c>
      <c r="U311" s="69">
        <f t="shared" si="67"/>
        <v>0</v>
      </c>
      <c r="V311" s="70">
        <f t="shared" si="68"/>
        <v>0</v>
      </c>
      <c r="W311" s="70">
        <f t="shared" si="69"/>
        <v>0</v>
      </c>
      <c r="X311" s="71">
        <f t="shared" si="70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71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6"/>
        <v>#REF!</v>
      </c>
      <c r="U312" s="69">
        <f t="shared" si="67"/>
        <v>0</v>
      </c>
      <c r="V312" s="70">
        <f t="shared" si="68"/>
        <v>0</v>
      </c>
      <c r="W312" s="70">
        <f t="shared" si="69"/>
        <v>0</v>
      </c>
      <c r="X312" s="71">
        <f t="shared" si="70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71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6"/>
        <v>#REF!</v>
      </c>
      <c r="U313" s="69">
        <f t="shared" si="67"/>
        <v>0</v>
      </c>
      <c r="V313" s="70">
        <f t="shared" si="68"/>
        <v>0</v>
      </c>
      <c r="W313" s="70">
        <f t="shared" si="69"/>
        <v>0</v>
      </c>
      <c r="X313" s="71">
        <f t="shared" si="70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71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6"/>
        <v>#REF!</v>
      </c>
      <c r="U314" s="69">
        <f t="shared" si="67"/>
        <v>0</v>
      </c>
      <c r="V314" s="70">
        <f t="shared" si="68"/>
        <v>0</v>
      </c>
      <c r="W314" s="70">
        <f t="shared" si="69"/>
        <v>0</v>
      </c>
      <c r="X314" s="71">
        <f t="shared" si="70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71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6"/>
        <v>#REF!</v>
      </c>
      <c r="U315" s="69">
        <f t="shared" si="67"/>
        <v>0</v>
      </c>
      <c r="V315" s="70">
        <f t="shared" si="68"/>
        <v>0</v>
      </c>
      <c r="W315" s="70">
        <f t="shared" si="69"/>
        <v>0</v>
      </c>
      <c r="X315" s="71">
        <f t="shared" si="70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71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6"/>
        <v>#REF!</v>
      </c>
      <c r="U316" s="69">
        <f t="shared" si="67"/>
        <v>0</v>
      </c>
      <c r="V316" s="70">
        <f t="shared" si="68"/>
        <v>0</v>
      </c>
      <c r="W316" s="70">
        <f t="shared" si="69"/>
        <v>0</v>
      </c>
      <c r="X316" s="71">
        <f t="shared" si="70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71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6"/>
        <v>#REF!</v>
      </c>
      <c r="U317" s="69">
        <f t="shared" si="67"/>
        <v>0</v>
      </c>
      <c r="V317" s="70">
        <f t="shared" si="68"/>
        <v>0</v>
      </c>
      <c r="W317" s="70">
        <f t="shared" si="69"/>
        <v>0</v>
      </c>
      <c r="X317" s="71">
        <f t="shared" si="70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71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6"/>
        <v>#REF!</v>
      </c>
      <c r="U318" s="69">
        <f t="shared" si="67"/>
        <v>0</v>
      </c>
      <c r="V318" s="70">
        <f t="shared" si="68"/>
        <v>0</v>
      </c>
      <c r="W318" s="70">
        <f t="shared" si="69"/>
        <v>0</v>
      </c>
      <c r="X318" s="71">
        <f t="shared" si="70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71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6"/>
        <v>#REF!</v>
      </c>
      <c r="U319" s="69">
        <f t="shared" si="67"/>
        <v>0</v>
      </c>
      <c r="V319" s="70">
        <f t="shared" si="68"/>
        <v>0</v>
      </c>
      <c r="W319" s="70">
        <f t="shared" si="69"/>
        <v>0</v>
      </c>
      <c r="X319" s="71">
        <f t="shared" si="70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71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6"/>
        <v>#REF!</v>
      </c>
      <c r="U320" s="69">
        <f t="shared" si="67"/>
        <v>0</v>
      </c>
      <c r="V320" s="70">
        <f t="shared" si="68"/>
        <v>0</v>
      </c>
      <c r="W320" s="70">
        <f t="shared" si="69"/>
        <v>0</v>
      </c>
      <c r="X320" s="71">
        <f t="shared" si="70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71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6"/>
        <v>#REF!</v>
      </c>
      <c r="U321" s="69">
        <f t="shared" si="67"/>
        <v>0</v>
      </c>
      <c r="V321" s="70">
        <f t="shared" si="68"/>
        <v>0</v>
      </c>
      <c r="W321" s="70">
        <f t="shared" si="69"/>
        <v>0</v>
      </c>
      <c r="X321" s="71">
        <f t="shared" si="70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71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6"/>
        <v>#REF!</v>
      </c>
      <c r="U322" s="69">
        <f t="shared" si="67"/>
        <v>0</v>
      </c>
      <c r="V322" s="70">
        <f t="shared" si="68"/>
        <v>0</v>
      </c>
      <c r="W322" s="70">
        <f t="shared" si="69"/>
        <v>0</v>
      </c>
      <c r="X322" s="71">
        <f t="shared" si="70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71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6"/>
        <v>#REF!</v>
      </c>
      <c r="U323" s="69">
        <f t="shared" si="67"/>
        <v>0</v>
      </c>
      <c r="V323" s="70">
        <f t="shared" si="68"/>
        <v>0</v>
      </c>
      <c r="W323" s="70">
        <f t="shared" si="69"/>
        <v>0</v>
      </c>
      <c r="X323" s="71">
        <f t="shared" si="70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71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6"/>
        <v>#REF!</v>
      </c>
      <c r="U324" s="69">
        <f t="shared" si="67"/>
        <v>0</v>
      </c>
      <c r="V324" s="70">
        <f t="shared" si="68"/>
        <v>0</v>
      </c>
      <c r="W324" s="70">
        <f t="shared" si="69"/>
        <v>0</v>
      </c>
      <c r="X324" s="71">
        <f t="shared" si="70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71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6"/>
        <v>#REF!</v>
      </c>
      <c r="U325" s="69">
        <f t="shared" si="67"/>
        <v>0</v>
      </c>
      <c r="V325" s="70">
        <f t="shared" si="68"/>
        <v>0</v>
      </c>
      <c r="W325" s="70">
        <f t="shared" si="69"/>
        <v>0</v>
      </c>
      <c r="X325" s="71">
        <f t="shared" si="70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71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6"/>
        <v>#REF!</v>
      </c>
      <c r="U326" s="69">
        <f t="shared" si="67"/>
        <v>0</v>
      </c>
      <c r="V326" s="70">
        <f t="shared" si="68"/>
        <v>0</v>
      </c>
      <c r="W326" s="70">
        <f t="shared" si="69"/>
        <v>0</v>
      </c>
      <c r="X326" s="71">
        <f t="shared" si="70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71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6"/>
        <v>#REF!</v>
      </c>
      <c r="U327" s="69">
        <f t="shared" si="67"/>
        <v>0</v>
      </c>
      <c r="V327" s="70">
        <f t="shared" si="68"/>
        <v>0</v>
      </c>
      <c r="W327" s="70">
        <f t="shared" si="69"/>
        <v>0</v>
      </c>
      <c r="X327" s="71">
        <f t="shared" si="70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71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6"/>
        <v>#REF!</v>
      </c>
      <c r="U328" s="69">
        <f t="shared" si="67"/>
        <v>0</v>
      </c>
      <c r="V328" s="70">
        <f t="shared" si="68"/>
        <v>0</v>
      </c>
      <c r="W328" s="70">
        <f t="shared" si="69"/>
        <v>0</v>
      </c>
      <c r="X328" s="71">
        <f t="shared" si="70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71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6"/>
        <v>#REF!</v>
      </c>
      <c r="U329" s="69">
        <f t="shared" si="67"/>
        <v>0</v>
      </c>
      <c r="V329" s="70">
        <f t="shared" si="68"/>
        <v>0</v>
      </c>
      <c r="W329" s="70">
        <f t="shared" si="69"/>
        <v>0</v>
      </c>
      <c r="X329" s="71">
        <f t="shared" si="70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71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6"/>
        <v>#REF!</v>
      </c>
      <c r="U330" s="69">
        <f t="shared" si="67"/>
        <v>0</v>
      </c>
      <c r="V330" s="70">
        <f t="shared" si="68"/>
        <v>0</v>
      </c>
      <c r="W330" s="70">
        <f t="shared" si="69"/>
        <v>0</v>
      </c>
      <c r="X330" s="71">
        <f t="shared" si="70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71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6"/>
        <v>#REF!</v>
      </c>
      <c r="U331" s="69">
        <f t="shared" si="67"/>
        <v>0</v>
      </c>
      <c r="V331" s="70">
        <f t="shared" si="68"/>
        <v>0</v>
      </c>
      <c r="W331" s="70">
        <f t="shared" si="69"/>
        <v>0</v>
      </c>
      <c r="X331" s="71">
        <f t="shared" si="70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71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6"/>
        <v>#REF!</v>
      </c>
      <c r="U332" s="69">
        <f t="shared" si="67"/>
        <v>0</v>
      </c>
      <c r="V332" s="70">
        <f t="shared" si="68"/>
        <v>0</v>
      </c>
      <c r="W332" s="70">
        <f t="shared" si="69"/>
        <v>0</v>
      </c>
      <c r="X332" s="71">
        <f t="shared" si="70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71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6"/>
        <v>#REF!</v>
      </c>
      <c r="U333" s="69">
        <f t="shared" si="67"/>
        <v>0</v>
      </c>
      <c r="V333" s="70">
        <f t="shared" si="68"/>
        <v>0</v>
      </c>
      <c r="W333" s="70">
        <f t="shared" si="69"/>
        <v>0</v>
      </c>
      <c r="X333" s="71">
        <f t="shared" si="70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71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6"/>
        <v>#REF!</v>
      </c>
      <c r="U334" s="69">
        <f t="shared" si="67"/>
        <v>0</v>
      </c>
      <c r="V334" s="70">
        <f t="shared" si="68"/>
        <v>0</v>
      </c>
      <c r="W334" s="70">
        <f t="shared" si="69"/>
        <v>0</v>
      </c>
      <c r="X334" s="71">
        <f t="shared" si="70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71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6"/>
        <v>#REF!</v>
      </c>
      <c r="U335" s="69">
        <f t="shared" si="67"/>
        <v>0</v>
      </c>
      <c r="V335" s="70">
        <f t="shared" si="68"/>
        <v>0</v>
      </c>
      <c r="W335" s="70">
        <f t="shared" si="69"/>
        <v>0</v>
      </c>
      <c r="X335" s="71">
        <f t="shared" si="70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71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6"/>
        <v>#REF!</v>
      </c>
      <c r="U336" s="69">
        <f t="shared" si="67"/>
        <v>0</v>
      </c>
      <c r="V336" s="70">
        <f t="shared" si="68"/>
        <v>0</v>
      </c>
      <c r="W336" s="70">
        <f t="shared" si="69"/>
        <v>0</v>
      </c>
      <c r="X336" s="71">
        <f t="shared" si="70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71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6"/>
        <v>#REF!</v>
      </c>
      <c r="U337" s="69">
        <f t="shared" si="67"/>
        <v>0</v>
      </c>
      <c r="V337" s="70">
        <f t="shared" si="68"/>
        <v>0</v>
      </c>
      <c r="W337" s="70">
        <f t="shared" si="69"/>
        <v>0</v>
      </c>
      <c r="X337" s="71">
        <f t="shared" si="70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71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6"/>
        <v>#REF!</v>
      </c>
      <c r="U338" s="69">
        <f t="shared" si="67"/>
        <v>0</v>
      </c>
      <c r="V338" s="70">
        <f t="shared" si="68"/>
        <v>0</v>
      </c>
      <c r="W338" s="70">
        <f t="shared" si="69"/>
        <v>0</v>
      </c>
      <c r="X338" s="71">
        <f t="shared" si="70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71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6"/>
        <v>#REF!</v>
      </c>
      <c r="U339" s="69">
        <f t="shared" si="67"/>
        <v>0</v>
      </c>
      <c r="V339" s="70">
        <f t="shared" si="68"/>
        <v>0</v>
      </c>
      <c r="W339" s="70">
        <f t="shared" si="69"/>
        <v>0</v>
      </c>
      <c r="X339" s="71">
        <f t="shared" si="70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71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6"/>
        <v>#REF!</v>
      </c>
      <c r="U340" s="69">
        <f t="shared" si="67"/>
        <v>0</v>
      </c>
      <c r="V340" s="70">
        <f t="shared" si="68"/>
        <v>0</v>
      </c>
      <c r="W340" s="70">
        <f t="shared" si="69"/>
        <v>0</v>
      </c>
      <c r="X340" s="71">
        <f t="shared" si="70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71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72">SUM(Q341:S341)</f>
        <v>#REF!</v>
      </c>
      <c r="U341" s="69">
        <f t="shared" ref="U341:U404" si="73">SUM(C341:E341)*$U$3</f>
        <v>0</v>
      </c>
      <c r="V341" s="70">
        <f t="shared" ref="V341:V404" si="74">SUM(F341:H341)*$V$3</f>
        <v>0</v>
      </c>
      <c r="W341" s="70">
        <f t="shared" ref="W341:W404" si="75">SUM(I341:K341)*$W$3</f>
        <v>0</v>
      </c>
      <c r="X341" s="71">
        <f t="shared" ref="X341:X404" si="76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7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72"/>
        <v>#REF!</v>
      </c>
      <c r="U342" s="69">
        <f t="shared" si="73"/>
        <v>0</v>
      </c>
      <c r="V342" s="70">
        <f t="shared" si="74"/>
        <v>0</v>
      </c>
      <c r="W342" s="70">
        <f t="shared" si="75"/>
        <v>0</v>
      </c>
      <c r="X342" s="71">
        <f t="shared" si="76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7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2"/>
        <v>#REF!</v>
      </c>
      <c r="U343" s="69">
        <f t="shared" si="73"/>
        <v>0</v>
      </c>
      <c r="V343" s="70">
        <f t="shared" si="74"/>
        <v>0</v>
      </c>
      <c r="W343" s="70">
        <f t="shared" si="75"/>
        <v>0</v>
      </c>
      <c r="X343" s="71">
        <f t="shared" si="76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7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2"/>
        <v>#REF!</v>
      </c>
      <c r="U344" s="69">
        <f t="shared" si="73"/>
        <v>0</v>
      </c>
      <c r="V344" s="70">
        <f t="shared" si="74"/>
        <v>0</v>
      </c>
      <c r="W344" s="70">
        <f t="shared" si="75"/>
        <v>0</v>
      </c>
      <c r="X344" s="71">
        <f t="shared" si="76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7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2"/>
        <v>#REF!</v>
      </c>
      <c r="U345" s="69">
        <f t="shared" si="73"/>
        <v>0</v>
      </c>
      <c r="V345" s="70">
        <f t="shared" si="74"/>
        <v>0</v>
      </c>
      <c r="W345" s="70">
        <f t="shared" si="75"/>
        <v>0</v>
      </c>
      <c r="X345" s="71">
        <f t="shared" si="76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7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2"/>
        <v>#REF!</v>
      </c>
      <c r="U346" s="69">
        <f t="shared" si="73"/>
        <v>0</v>
      </c>
      <c r="V346" s="70">
        <f t="shared" si="74"/>
        <v>0</v>
      </c>
      <c r="W346" s="70">
        <f t="shared" si="75"/>
        <v>0</v>
      </c>
      <c r="X346" s="71">
        <f t="shared" si="76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7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2"/>
        <v>#REF!</v>
      </c>
      <c r="U347" s="69">
        <f t="shared" si="73"/>
        <v>0</v>
      </c>
      <c r="V347" s="70">
        <f t="shared" si="74"/>
        <v>0</v>
      </c>
      <c r="W347" s="70">
        <f t="shared" si="75"/>
        <v>0</v>
      </c>
      <c r="X347" s="71">
        <f t="shared" si="76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7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2"/>
        <v>#REF!</v>
      </c>
      <c r="U348" s="69">
        <f t="shared" si="73"/>
        <v>0</v>
      </c>
      <c r="V348" s="70">
        <f t="shared" si="74"/>
        <v>0</v>
      </c>
      <c r="W348" s="70">
        <f t="shared" si="75"/>
        <v>0</v>
      </c>
      <c r="X348" s="71">
        <f t="shared" si="76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7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2"/>
        <v>#REF!</v>
      </c>
      <c r="U349" s="69">
        <f t="shared" si="73"/>
        <v>0</v>
      </c>
      <c r="V349" s="70">
        <f t="shared" si="74"/>
        <v>0</v>
      </c>
      <c r="W349" s="70">
        <f t="shared" si="75"/>
        <v>0</v>
      </c>
      <c r="X349" s="71">
        <f t="shared" si="76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7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2"/>
        <v>#REF!</v>
      </c>
      <c r="U350" s="69">
        <f t="shared" si="73"/>
        <v>0</v>
      </c>
      <c r="V350" s="70">
        <f t="shared" si="74"/>
        <v>0</v>
      </c>
      <c r="W350" s="70">
        <f t="shared" si="75"/>
        <v>0</v>
      </c>
      <c r="X350" s="71">
        <f t="shared" si="76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7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2"/>
        <v>#REF!</v>
      </c>
      <c r="U351" s="69">
        <f t="shared" si="73"/>
        <v>0</v>
      </c>
      <c r="V351" s="70">
        <f t="shared" si="74"/>
        <v>0</v>
      </c>
      <c r="W351" s="70">
        <f t="shared" si="75"/>
        <v>0</v>
      </c>
      <c r="X351" s="71">
        <f t="shared" si="76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7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2"/>
        <v>#REF!</v>
      </c>
      <c r="U352" s="69">
        <f t="shared" si="73"/>
        <v>0</v>
      </c>
      <c r="V352" s="70">
        <f t="shared" si="74"/>
        <v>0</v>
      </c>
      <c r="W352" s="70">
        <f t="shared" si="75"/>
        <v>0</v>
      </c>
      <c r="X352" s="71">
        <f t="shared" si="76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7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2"/>
        <v>#REF!</v>
      </c>
      <c r="U353" s="69">
        <f t="shared" si="73"/>
        <v>0</v>
      </c>
      <c r="V353" s="70">
        <f t="shared" si="74"/>
        <v>0</v>
      </c>
      <c r="W353" s="70">
        <f t="shared" si="75"/>
        <v>0</v>
      </c>
      <c r="X353" s="71">
        <f t="shared" si="76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7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2"/>
        <v>#REF!</v>
      </c>
      <c r="U354" s="69">
        <f t="shared" si="73"/>
        <v>0</v>
      </c>
      <c r="V354" s="70">
        <f t="shared" si="74"/>
        <v>0</v>
      </c>
      <c r="W354" s="70">
        <f t="shared" si="75"/>
        <v>0</v>
      </c>
      <c r="X354" s="71">
        <f t="shared" si="76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7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2"/>
        <v>#REF!</v>
      </c>
      <c r="U355" s="69">
        <f t="shared" si="73"/>
        <v>0</v>
      </c>
      <c r="V355" s="70">
        <f t="shared" si="74"/>
        <v>0</v>
      </c>
      <c r="W355" s="70">
        <f t="shared" si="75"/>
        <v>0</v>
      </c>
      <c r="X355" s="71">
        <f t="shared" si="76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7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2"/>
        <v>#REF!</v>
      </c>
      <c r="U356" s="69">
        <f t="shared" si="73"/>
        <v>0</v>
      </c>
      <c r="V356" s="70">
        <f t="shared" si="74"/>
        <v>0</v>
      </c>
      <c r="W356" s="70">
        <f t="shared" si="75"/>
        <v>0</v>
      </c>
      <c r="X356" s="71">
        <f t="shared" si="76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7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2"/>
        <v>#REF!</v>
      </c>
      <c r="U357" s="69">
        <f t="shared" si="73"/>
        <v>0</v>
      </c>
      <c r="V357" s="70">
        <f t="shared" si="74"/>
        <v>0</v>
      </c>
      <c r="W357" s="70">
        <f t="shared" si="75"/>
        <v>0</v>
      </c>
      <c r="X357" s="71">
        <f t="shared" si="76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7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2"/>
        <v>#REF!</v>
      </c>
      <c r="U358" s="69">
        <f t="shared" si="73"/>
        <v>0</v>
      </c>
      <c r="V358" s="70">
        <f t="shared" si="74"/>
        <v>0</v>
      </c>
      <c r="W358" s="70">
        <f t="shared" si="75"/>
        <v>0</v>
      </c>
      <c r="X358" s="71">
        <f t="shared" si="76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7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2"/>
        <v>#REF!</v>
      </c>
      <c r="U359" s="69">
        <f t="shared" si="73"/>
        <v>0</v>
      </c>
      <c r="V359" s="70">
        <f t="shared" si="74"/>
        <v>0</v>
      </c>
      <c r="W359" s="70">
        <f t="shared" si="75"/>
        <v>0</v>
      </c>
      <c r="X359" s="71">
        <f t="shared" si="76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7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2"/>
        <v>#REF!</v>
      </c>
      <c r="U360" s="69">
        <f t="shared" si="73"/>
        <v>0</v>
      </c>
      <c r="V360" s="70">
        <f t="shared" si="74"/>
        <v>0</v>
      </c>
      <c r="W360" s="70">
        <f t="shared" si="75"/>
        <v>0</v>
      </c>
      <c r="X360" s="71">
        <f t="shared" si="76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7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2"/>
        <v>#REF!</v>
      </c>
      <c r="U361" s="69">
        <f t="shared" si="73"/>
        <v>0</v>
      </c>
      <c r="V361" s="70">
        <f t="shared" si="74"/>
        <v>0</v>
      </c>
      <c r="W361" s="70">
        <f t="shared" si="75"/>
        <v>0</v>
      </c>
      <c r="X361" s="71">
        <f t="shared" si="76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7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2"/>
        <v>#REF!</v>
      </c>
      <c r="U362" s="69">
        <f t="shared" si="73"/>
        <v>0</v>
      </c>
      <c r="V362" s="70">
        <f t="shared" si="74"/>
        <v>0</v>
      </c>
      <c r="W362" s="70">
        <f t="shared" si="75"/>
        <v>0</v>
      </c>
      <c r="X362" s="71">
        <f t="shared" si="76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7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2"/>
        <v>#REF!</v>
      </c>
      <c r="U363" s="69">
        <f t="shared" si="73"/>
        <v>0</v>
      </c>
      <c r="V363" s="70">
        <f t="shared" si="74"/>
        <v>0</v>
      </c>
      <c r="W363" s="70">
        <f t="shared" si="75"/>
        <v>0</v>
      </c>
      <c r="X363" s="71">
        <f t="shared" si="76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7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2"/>
        <v>#REF!</v>
      </c>
      <c r="U364" s="69">
        <f t="shared" si="73"/>
        <v>0</v>
      </c>
      <c r="V364" s="70">
        <f t="shared" si="74"/>
        <v>0</v>
      </c>
      <c r="W364" s="70">
        <f t="shared" si="75"/>
        <v>0</v>
      </c>
      <c r="X364" s="71">
        <f t="shared" si="76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7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2"/>
        <v>#REF!</v>
      </c>
      <c r="U365" s="69">
        <f t="shared" si="73"/>
        <v>0</v>
      </c>
      <c r="V365" s="70">
        <f t="shared" si="74"/>
        <v>0</v>
      </c>
      <c r="W365" s="70">
        <f t="shared" si="75"/>
        <v>0</v>
      </c>
      <c r="X365" s="71">
        <f t="shared" si="76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7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2"/>
        <v>#REF!</v>
      </c>
      <c r="U366" s="69">
        <f t="shared" si="73"/>
        <v>0</v>
      </c>
      <c r="V366" s="70">
        <f t="shared" si="74"/>
        <v>0</v>
      </c>
      <c r="W366" s="70">
        <f t="shared" si="75"/>
        <v>0</v>
      </c>
      <c r="X366" s="71">
        <f t="shared" si="76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7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2"/>
        <v>#REF!</v>
      </c>
      <c r="U367" s="69">
        <f t="shared" si="73"/>
        <v>0</v>
      </c>
      <c r="V367" s="70">
        <f t="shared" si="74"/>
        <v>0</v>
      </c>
      <c r="W367" s="70">
        <f t="shared" si="75"/>
        <v>0</v>
      </c>
      <c r="X367" s="71">
        <f t="shared" si="76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7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2"/>
        <v>#REF!</v>
      </c>
      <c r="U368" s="69">
        <f t="shared" si="73"/>
        <v>0</v>
      </c>
      <c r="V368" s="70">
        <f t="shared" si="74"/>
        <v>0</v>
      </c>
      <c r="W368" s="70">
        <f t="shared" si="75"/>
        <v>0</v>
      </c>
      <c r="X368" s="71">
        <f t="shared" si="76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7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2"/>
        <v>#REF!</v>
      </c>
      <c r="U369" s="69">
        <f t="shared" si="73"/>
        <v>0</v>
      </c>
      <c r="V369" s="70">
        <f t="shared" si="74"/>
        <v>0</v>
      </c>
      <c r="W369" s="70">
        <f t="shared" si="75"/>
        <v>0</v>
      </c>
      <c r="X369" s="71">
        <f t="shared" si="76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7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2"/>
        <v>#REF!</v>
      </c>
      <c r="U370" s="69">
        <f t="shared" si="73"/>
        <v>0</v>
      </c>
      <c r="V370" s="70">
        <f t="shared" si="74"/>
        <v>0</v>
      </c>
      <c r="W370" s="70">
        <f t="shared" si="75"/>
        <v>0</v>
      </c>
      <c r="X370" s="71">
        <f t="shared" si="76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7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2"/>
        <v>#REF!</v>
      </c>
      <c r="U371" s="69">
        <f t="shared" si="73"/>
        <v>0</v>
      </c>
      <c r="V371" s="70">
        <f t="shared" si="74"/>
        <v>0</v>
      </c>
      <c r="W371" s="70">
        <f t="shared" si="75"/>
        <v>0</v>
      </c>
      <c r="X371" s="71">
        <f t="shared" si="76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7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2"/>
        <v>#REF!</v>
      </c>
      <c r="U372" s="69">
        <f t="shared" si="73"/>
        <v>0</v>
      </c>
      <c r="V372" s="70">
        <f t="shared" si="74"/>
        <v>0</v>
      </c>
      <c r="W372" s="70">
        <f t="shared" si="75"/>
        <v>0</v>
      </c>
      <c r="X372" s="71">
        <f t="shared" si="76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7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2"/>
        <v>#REF!</v>
      </c>
      <c r="U373" s="69">
        <f t="shared" si="73"/>
        <v>0</v>
      </c>
      <c r="V373" s="70">
        <f t="shared" si="74"/>
        <v>0</v>
      </c>
      <c r="W373" s="70">
        <f t="shared" si="75"/>
        <v>0</v>
      </c>
      <c r="X373" s="71">
        <f t="shared" si="76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7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2"/>
        <v>#REF!</v>
      </c>
      <c r="U374" s="69">
        <f t="shared" si="73"/>
        <v>0</v>
      </c>
      <c r="V374" s="70">
        <f t="shared" si="74"/>
        <v>0</v>
      </c>
      <c r="W374" s="70">
        <f t="shared" si="75"/>
        <v>0</v>
      </c>
      <c r="X374" s="71">
        <f t="shared" si="76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7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2"/>
        <v>#REF!</v>
      </c>
      <c r="U375" s="69">
        <f t="shared" si="73"/>
        <v>0</v>
      </c>
      <c r="V375" s="70">
        <f t="shared" si="74"/>
        <v>0</v>
      </c>
      <c r="W375" s="70">
        <f t="shared" si="75"/>
        <v>0</v>
      </c>
      <c r="X375" s="71">
        <f t="shared" si="76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7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2"/>
        <v>#REF!</v>
      </c>
      <c r="U376" s="69">
        <f t="shared" si="73"/>
        <v>0</v>
      </c>
      <c r="V376" s="70">
        <f t="shared" si="74"/>
        <v>0</v>
      </c>
      <c r="W376" s="70">
        <f t="shared" si="75"/>
        <v>0</v>
      </c>
      <c r="X376" s="71">
        <f t="shared" si="76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7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2"/>
        <v>#REF!</v>
      </c>
      <c r="U377" s="69">
        <f t="shared" si="73"/>
        <v>0</v>
      </c>
      <c r="V377" s="70">
        <f t="shared" si="74"/>
        <v>0</v>
      </c>
      <c r="W377" s="70">
        <f t="shared" si="75"/>
        <v>0</v>
      </c>
      <c r="X377" s="71">
        <f t="shared" si="76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7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2"/>
        <v>#REF!</v>
      </c>
      <c r="U378" s="69">
        <f t="shared" si="73"/>
        <v>0</v>
      </c>
      <c r="V378" s="70">
        <f t="shared" si="74"/>
        <v>0</v>
      </c>
      <c r="W378" s="70">
        <f t="shared" si="75"/>
        <v>0</v>
      </c>
      <c r="X378" s="71">
        <f t="shared" si="76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7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2"/>
        <v>#REF!</v>
      </c>
      <c r="U379" s="69">
        <f t="shared" si="73"/>
        <v>0</v>
      </c>
      <c r="V379" s="70">
        <f t="shared" si="74"/>
        <v>0</v>
      </c>
      <c r="W379" s="70">
        <f t="shared" si="75"/>
        <v>0</v>
      </c>
      <c r="X379" s="71">
        <f t="shared" si="76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7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2"/>
        <v>#REF!</v>
      </c>
      <c r="U380" s="69">
        <f t="shared" si="73"/>
        <v>0</v>
      </c>
      <c r="V380" s="70">
        <f t="shared" si="74"/>
        <v>0</v>
      </c>
      <c r="W380" s="70">
        <f t="shared" si="75"/>
        <v>0</v>
      </c>
      <c r="X380" s="71">
        <f t="shared" si="76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7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2"/>
        <v>#REF!</v>
      </c>
      <c r="U381" s="69">
        <f t="shared" si="73"/>
        <v>0</v>
      </c>
      <c r="V381" s="70">
        <f t="shared" si="74"/>
        <v>0</v>
      </c>
      <c r="W381" s="70">
        <f t="shared" si="75"/>
        <v>0</v>
      </c>
      <c r="X381" s="71">
        <f t="shared" si="76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7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2"/>
        <v>#REF!</v>
      </c>
      <c r="U382" s="69">
        <f t="shared" si="73"/>
        <v>0</v>
      </c>
      <c r="V382" s="70">
        <f t="shared" si="74"/>
        <v>0</v>
      </c>
      <c r="W382" s="70">
        <f t="shared" si="75"/>
        <v>0</v>
      </c>
      <c r="X382" s="71">
        <f t="shared" si="76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7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2"/>
        <v>#REF!</v>
      </c>
      <c r="U383" s="69">
        <f t="shared" si="73"/>
        <v>0</v>
      </c>
      <c r="V383" s="70">
        <f t="shared" si="74"/>
        <v>0</v>
      </c>
      <c r="W383" s="70">
        <f t="shared" si="75"/>
        <v>0</v>
      </c>
      <c r="X383" s="71">
        <f t="shared" si="76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7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2"/>
        <v>#REF!</v>
      </c>
      <c r="U384" s="69">
        <f t="shared" si="73"/>
        <v>0</v>
      </c>
      <c r="V384" s="70">
        <f t="shared" si="74"/>
        <v>0</v>
      </c>
      <c r="W384" s="70">
        <f t="shared" si="75"/>
        <v>0</v>
      </c>
      <c r="X384" s="71">
        <f t="shared" si="76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7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2"/>
        <v>#REF!</v>
      </c>
      <c r="U385" s="69">
        <f t="shared" si="73"/>
        <v>0</v>
      </c>
      <c r="V385" s="70">
        <f t="shared" si="74"/>
        <v>0</v>
      </c>
      <c r="W385" s="70">
        <f t="shared" si="75"/>
        <v>0</v>
      </c>
      <c r="X385" s="71">
        <f t="shared" si="76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7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2"/>
        <v>#REF!</v>
      </c>
      <c r="U386" s="69">
        <f t="shared" si="73"/>
        <v>0</v>
      </c>
      <c r="V386" s="70">
        <f t="shared" si="74"/>
        <v>0</v>
      </c>
      <c r="W386" s="70">
        <f t="shared" si="75"/>
        <v>0</v>
      </c>
      <c r="X386" s="71">
        <f t="shared" si="76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7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2"/>
        <v>#REF!</v>
      </c>
      <c r="U387" s="69">
        <f t="shared" si="73"/>
        <v>0</v>
      </c>
      <c r="V387" s="70">
        <f t="shared" si="74"/>
        <v>0</v>
      </c>
      <c r="W387" s="70">
        <f t="shared" si="75"/>
        <v>0</v>
      </c>
      <c r="X387" s="71">
        <f t="shared" si="76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7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2"/>
        <v>#REF!</v>
      </c>
      <c r="U388" s="69">
        <f t="shared" si="73"/>
        <v>0</v>
      </c>
      <c r="V388" s="70">
        <f t="shared" si="74"/>
        <v>0</v>
      </c>
      <c r="W388" s="70">
        <f t="shared" si="75"/>
        <v>0</v>
      </c>
      <c r="X388" s="71">
        <f t="shared" si="76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7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2"/>
        <v>#REF!</v>
      </c>
      <c r="U389" s="69">
        <f t="shared" si="73"/>
        <v>0</v>
      </c>
      <c r="V389" s="70">
        <f t="shared" si="74"/>
        <v>0</v>
      </c>
      <c r="W389" s="70">
        <f t="shared" si="75"/>
        <v>0</v>
      </c>
      <c r="X389" s="71">
        <f t="shared" si="76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7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2"/>
        <v>#REF!</v>
      </c>
      <c r="U390" s="69">
        <f t="shared" si="73"/>
        <v>0</v>
      </c>
      <c r="V390" s="70">
        <f t="shared" si="74"/>
        <v>0</v>
      </c>
      <c r="W390" s="70">
        <f t="shared" si="75"/>
        <v>0</v>
      </c>
      <c r="X390" s="71">
        <f t="shared" si="76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7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2"/>
        <v>#REF!</v>
      </c>
      <c r="U391" s="69">
        <f t="shared" si="73"/>
        <v>0</v>
      </c>
      <c r="V391" s="70">
        <f t="shared" si="74"/>
        <v>0</v>
      </c>
      <c r="W391" s="70">
        <f t="shared" si="75"/>
        <v>0</v>
      </c>
      <c r="X391" s="71">
        <f t="shared" si="76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7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2"/>
        <v>#REF!</v>
      </c>
      <c r="U392" s="69">
        <f t="shared" si="73"/>
        <v>0</v>
      </c>
      <c r="V392" s="70">
        <f t="shared" si="74"/>
        <v>0</v>
      </c>
      <c r="W392" s="70">
        <f t="shared" si="75"/>
        <v>0</v>
      </c>
      <c r="X392" s="71">
        <f t="shared" si="76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7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2"/>
        <v>#REF!</v>
      </c>
      <c r="U393" s="69">
        <f t="shared" si="73"/>
        <v>0</v>
      </c>
      <c r="V393" s="70">
        <f t="shared" si="74"/>
        <v>0</v>
      </c>
      <c r="W393" s="70">
        <f t="shared" si="75"/>
        <v>0</v>
      </c>
      <c r="X393" s="71">
        <f t="shared" si="76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7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2"/>
        <v>#REF!</v>
      </c>
      <c r="U394" s="69">
        <f t="shared" si="73"/>
        <v>0</v>
      </c>
      <c r="V394" s="70">
        <f t="shared" si="74"/>
        <v>0</v>
      </c>
      <c r="W394" s="70">
        <f t="shared" si="75"/>
        <v>0</v>
      </c>
      <c r="X394" s="71">
        <f t="shared" si="76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7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2"/>
        <v>#REF!</v>
      </c>
      <c r="U395" s="69">
        <f t="shared" si="73"/>
        <v>0</v>
      </c>
      <c r="V395" s="70">
        <f t="shared" si="74"/>
        <v>0</v>
      </c>
      <c r="W395" s="70">
        <f t="shared" si="75"/>
        <v>0</v>
      </c>
      <c r="X395" s="71">
        <f t="shared" si="76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7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2"/>
        <v>#REF!</v>
      </c>
      <c r="U396" s="69">
        <f t="shared" si="73"/>
        <v>0</v>
      </c>
      <c r="V396" s="70">
        <f t="shared" si="74"/>
        <v>0</v>
      </c>
      <c r="W396" s="70">
        <f t="shared" si="75"/>
        <v>0</v>
      </c>
      <c r="X396" s="71">
        <f t="shared" si="76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7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2"/>
        <v>#REF!</v>
      </c>
      <c r="U397" s="69">
        <f t="shared" si="73"/>
        <v>0</v>
      </c>
      <c r="V397" s="70">
        <f t="shared" si="74"/>
        <v>0</v>
      </c>
      <c r="W397" s="70">
        <f t="shared" si="75"/>
        <v>0</v>
      </c>
      <c r="X397" s="71">
        <f t="shared" si="76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7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2"/>
        <v>#REF!</v>
      </c>
      <c r="U398" s="69">
        <f t="shared" si="73"/>
        <v>0</v>
      </c>
      <c r="V398" s="70">
        <f t="shared" si="74"/>
        <v>0</v>
      </c>
      <c r="W398" s="70">
        <f t="shared" si="75"/>
        <v>0</v>
      </c>
      <c r="X398" s="71">
        <f t="shared" si="76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7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2"/>
        <v>#REF!</v>
      </c>
      <c r="U399" s="69">
        <f t="shared" si="73"/>
        <v>0</v>
      </c>
      <c r="V399" s="70">
        <f t="shared" si="74"/>
        <v>0</v>
      </c>
      <c r="W399" s="70">
        <f t="shared" si="75"/>
        <v>0</v>
      </c>
      <c r="X399" s="71">
        <f t="shared" si="76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7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2"/>
        <v>#REF!</v>
      </c>
      <c r="U400" s="69">
        <f t="shared" si="73"/>
        <v>0</v>
      </c>
      <c r="V400" s="70">
        <f t="shared" si="74"/>
        <v>0</v>
      </c>
      <c r="W400" s="70">
        <f t="shared" si="75"/>
        <v>0</v>
      </c>
      <c r="X400" s="71">
        <f t="shared" si="76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7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2"/>
        <v>#REF!</v>
      </c>
      <c r="U401" s="69">
        <f t="shared" si="73"/>
        <v>0</v>
      </c>
      <c r="V401" s="70">
        <f t="shared" si="74"/>
        <v>0</v>
      </c>
      <c r="W401" s="70">
        <f t="shared" si="75"/>
        <v>0</v>
      </c>
      <c r="X401" s="71">
        <f t="shared" si="76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7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2"/>
        <v>#REF!</v>
      </c>
      <c r="U402" s="69">
        <f t="shared" si="73"/>
        <v>0</v>
      </c>
      <c r="V402" s="70">
        <f t="shared" si="74"/>
        <v>0</v>
      </c>
      <c r="W402" s="70">
        <f t="shared" si="75"/>
        <v>0</v>
      </c>
      <c r="X402" s="71">
        <f t="shared" si="76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7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2"/>
        <v>#REF!</v>
      </c>
      <c r="U403" s="69">
        <f t="shared" si="73"/>
        <v>0</v>
      </c>
      <c r="V403" s="70">
        <f t="shared" si="74"/>
        <v>0</v>
      </c>
      <c r="W403" s="70">
        <f t="shared" si="75"/>
        <v>0</v>
      </c>
      <c r="X403" s="71">
        <f t="shared" si="76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7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2"/>
        <v>#REF!</v>
      </c>
      <c r="U404" s="69">
        <f t="shared" si="73"/>
        <v>0</v>
      </c>
      <c r="V404" s="70">
        <f t="shared" si="74"/>
        <v>0</v>
      </c>
      <c r="W404" s="70">
        <f t="shared" si="75"/>
        <v>0</v>
      </c>
      <c r="X404" s="71">
        <f t="shared" si="76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7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8">SUM(Q405:S405)</f>
        <v>#REF!</v>
      </c>
      <c r="U405" s="69">
        <f t="shared" ref="U405:U468" si="79">SUM(C405:E405)*$U$3</f>
        <v>0</v>
      </c>
      <c r="V405" s="70">
        <f t="shared" ref="V405:V468" si="80">SUM(F405:H405)*$V$3</f>
        <v>0</v>
      </c>
      <c r="W405" s="70">
        <f t="shared" ref="W405:W468" si="81">SUM(I405:K405)*$W$3</f>
        <v>0</v>
      </c>
      <c r="X405" s="71">
        <f t="shared" ref="X405:X468" si="82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3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8"/>
        <v>#REF!</v>
      </c>
      <c r="U406" s="69">
        <f t="shared" si="79"/>
        <v>0</v>
      </c>
      <c r="V406" s="70">
        <f t="shared" si="80"/>
        <v>0</v>
      </c>
      <c r="W406" s="70">
        <f t="shared" si="81"/>
        <v>0</v>
      </c>
      <c r="X406" s="71">
        <f t="shared" si="82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3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8"/>
        <v>#REF!</v>
      </c>
      <c r="U407" s="69">
        <f t="shared" si="79"/>
        <v>0</v>
      </c>
      <c r="V407" s="70">
        <f t="shared" si="80"/>
        <v>0</v>
      </c>
      <c r="W407" s="70">
        <f t="shared" si="81"/>
        <v>0</v>
      </c>
      <c r="X407" s="71">
        <f t="shared" si="82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3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8"/>
        <v>#REF!</v>
      </c>
      <c r="U408" s="69">
        <f t="shared" si="79"/>
        <v>0</v>
      </c>
      <c r="V408" s="70">
        <f t="shared" si="80"/>
        <v>0</v>
      </c>
      <c r="W408" s="70">
        <f t="shared" si="81"/>
        <v>0</v>
      </c>
      <c r="X408" s="71">
        <f t="shared" si="82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3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8"/>
        <v>#REF!</v>
      </c>
      <c r="U409" s="69">
        <f t="shared" si="79"/>
        <v>0</v>
      </c>
      <c r="V409" s="70">
        <f t="shared" si="80"/>
        <v>0</v>
      </c>
      <c r="W409" s="70">
        <f t="shared" si="81"/>
        <v>0</v>
      </c>
      <c r="X409" s="71">
        <f t="shared" si="82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3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8"/>
        <v>#REF!</v>
      </c>
      <c r="U410" s="69">
        <f t="shared" si="79"/>
        <v>0</v>
      </c>
      <c r="V410" s="70">
        <f t="shared" si="80"/>
        <v>0</v>
      </c>
      <c r="W410" s="70">
        <f t="shared" si="81"/>
        <v>0</v>
      </c>
      <c r="X410" s="71">
        <f t="shared" si="82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3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8"/>
        <v>#REF!</v>
      </c>
      <c r="U411" s="69">
        <f t="shared" si="79"/>
        <v>0</v>
      </c>
      <c r="V411" s="70">
        <f t="shared" si="80"/>
        <v>0</v>
      </c>
      <c r="W411" s="70">
        <f t="shared" si="81"/>
        <v>0</v>
      </c>
      <c r="X411" s="71">
        <f t="shared" si="82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3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8"/>
        <v>#REF!</v>
      </c>
      <c r="U412" s="69">
        <f t="shared" si="79"/>
        <v>0</v>
      </c>
      <c r="V412" s="70">
        <f t="shared" si="80"/>
        <v>0</v>
      </c>
      <c r="W412" s="70">
        <f t="shared" si="81"/>
        <v>0</v>
      </c>
      <c r="X412" s="71">
        <f t="shared" si="82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3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8"/>
        <v>#REF!</v>
      </c>
      <c r="U413" s="69">
        <f t="shared" si="79"/>
        <v>0</v>
      </c>
      <c r="V413" s="70">
        <f t="shared" si="80"/>
        <v>0</v>
      </c>
      <c r="W413" s="70">
        <f t="shared" si="81"/>
        <v>0</v>
      </c>
      <c r="X413" s="71">
        <f t="shared" si="82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3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8"/>
        <v>#REF!</v>
      </c>
      <c r="U414" s="69">
        <f t="shared" si="79"/>
        <v>0</v>
      </c>
      <c r="V414" s="70">
        <f t="shared" si="80"/>
        <v>0</v>
      </c>
      <c r="W414" s="70">
        <f t="shared" si="81"/>
        <v>0</v>
      </c>
      <c r="X414" s="71">
        <f t="shared" si="82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3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8"/>
        <v>#REF!</v>
      </c>
      <c r="U415" s="69">
        <f t="shared" si="79"/>
        <v>0</v>
      </c>
      <c r="V415" s="70">
        <f t="shared" si="80"/>
        <v>0</v>
      </c>
      <c r="W415" s="70">
        <f t="shared" si="81"/>
        <v>0</v>
      </c>
      <c r="X415" s="71">
        <f t="shared" si="82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3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8"/>
        <v>#REF!</v>
      </c>
      <c r="U416" s="69">
        <f t="shared" si="79"/>
        <v>0</v>
      </c>
      <c r="V416" s="70">
        <f t="shared" si="80"/>
        <v>0</v>
      </c>
      <c r="W416" s="70">
        <f t="shared" si="81"/>
        <v>0</v>
      </c>
      <c r="X416" s="71">
        <f t="shared" si="82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3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8"/>
        <v>#REF!</v>
      </c>
      <c r="U417" s="69">
        <f t="shared" si="79"/>
        <v>0</v>
      </c>
      <c r="V417" s="70">
        <f t="shared" si="80"/>
        <v>0</v>
      </c>
      <c r="W417" s="70">
        <f t="shared" si="81"/>
        <v>0</v>
      </c>
      <c r="X417" s="71">
        <f t="shared" si="82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3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8"/>
        <v>#REF!</v>
      </c>
      <c r="U418" s="69">
        <f t="shared" si="79"/>
        <v>0</v>
      </c>
      <c r="V418" s="70">
        <f t="shared" si="80"/>
        <v>0</v>
      </c>
      <c r="W418" s="70">
        <f t="shared" si="81"/>
        <v>0</v>
      </c>
      <c r="X418" s="71">
        <f t="shared" si="82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3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8"/>
        <v>#REF!</v>
      </c>
      <c r="U419" s="69">
        <f t="shared" si="79"/>
        <v>0</v>
      </c>
      <c r="V419" s="70">
        <f t="shared" si="80"/>
        <v>0</v>
      </c>
      <c r="W419" s="70">
        <f t="shared" si="81"/>
        <v>0</v>
      </c>
      <c r="X419" s="71">
        <f t="shared" si="82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3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8"/>
        <v>#REF!</v>
      </c>
      <c r="U420" s="69">
        <f t="shared" si="79"/>
        <v>0</v>
      </c>
      <c r="V420" s="70">
        <f t="shared" si="80"/>
        <v>0</v>
      </c>
      <c r="W420" s="70">
        <f t="shared" si="81"/>
        <v>0</v>
      </c>
      <c r="X420" s="71">
        <f t="shared" si="82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3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8"/>
        <v>#REF!</v>
      </c>
      <c r="U421" s="69">
        <f t="shared" si="79"/>
        <v>0</v>
      </c>
      <c r="V421" s="70">
        <f t="shared" si="80"/>
        <v>0</v>
      </c>
      <c r="W421" s="70">
        <f t="shared" si="81"/>
        <v>0</v>
      </c>
      <c r="X421" s="71">
        <f t="shared" si="82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3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8"/>
        <v>#REF!</v>
      </c>
      <c r="U422" s="69">
        <f t="shared" si="79"/>
        <v>0</v>
      </c>
      <c r="V422" s="70">
        <f t="shared" si="80"/>
        <v>0</v>
      </c>
      <c r="W422" s="70">
        <f t="shared" si="81"/>
        <v>0</v>
      </c>
      <c r="X422" s="71">
        <f t="shared" si="82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3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8"/>
        <v>#REF!</v>
      </c>
      <c r="U423" s="69">
        <f t="shared" si="79"/>
        <v>0</v>
      </c>
      <c r="V423" s="70">
        <f t="shared" si="80"/>
        <v>0</v>
      </c>
      <c r="W423" s="70">
        <f t="shared" si="81"/>
        <v>0</v>
      </c>
      <c r="X423" s="71">
        <f t="shared" si="82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3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8"/>
        <v>#REF!</v>
      </c>
      <c r="U424" s="69">
        <f t="shared" si="79"/>
        <v>0</v>
      </c>
      <c r="V424" s="70">
        <f t="shared" si="80"/>
        <v>0</v>
      </c>
      <c r="W424" s="70">
        <f t="shared" si="81"/>
        <v>0</v>
      </c>
      <c r="X424" s="71">
        <f t="shared" si="82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3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8"/>
        <v>#REF!</v>
      </c>
      <c r="U425" s="69">
        <f t="shared" si="79"/>
        <v>0</v>
      </c>
      <c r="V425" s="70">
        <f t="shared" si="80"/>
        <v>0</v>
      </c>
      <c r="W425" s="70">
        <f t="shared" si="81"/>
        <v>0</v>
      </c>
      <c r="X425" s="71">
        <f t="shared" si="82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3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8"/>
        <v>#REF!</v>
      </c>
      <c r="U426" s="69">
        <f t="shared" si="79"/>
        <v>0</v>
      </c>
      <c r="V426" s="70">
        <f t="shared" si="80"/>
        <v>0</v>
      </c>
      <c r="W426" s="70">
        <f t="shared" si="81"/>
        <v>0</v>
      </c>
      <c r="X426" s="71">
        <f t="shared" si="82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3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8"/>
        <v>#REF!</v>
      </c>
      <c r="U427" s="69">
        <f t="shared" si="79"/>
        <v>0</v>
      </c>
      <c r="V427" s="70">
        <f t="shared" si="80"/>
        <v>0</v>
      </c>
      <c r="W427" s="70">
        <f t="shared" si="81"/>
        <v>0</v>
      </c>
      <c r="X427" s="71">
        <f t="shared" si="82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3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8"/>
        <v>#REF!</v>
      </c>
      <c r="U428" s="69">
        <f t="shared" si="79"/>
        <v>0</v>
      </c>
      <c r="V428" s="70">
        <f t="shared" si="80"/>
        <v>0</v>
      </c>
      <c r="W428" s="70">
        <f t="shared" si="81"/>
        <v>0</v>
      </c>
      <c r="X428" s="71">
        <f t="shared" si="82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3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8"/>
        <v>#REF!</v>
      </c>
      <c r="U429" s="69">
        <f t="shared" si="79"/>
        <v>0</v>
      </c>
      <c r="V429" s="70">
        <f t="shared" si="80"/>
        <v>0</v>
      </c>
      <c r="W429" s="70">
        <f t="shared" si="81"/>
        <v>0</v>
      </c>
      <c r="X429" s="71">
        <f t="shared" si="82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3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8"/>
        <v>#REF!</v>
      </c>
      <c r="U430" s="69">
        <f t="shared" si="79"/>
        <v>0</v>
      </c>
      <c r="V430" s="70">
        <f t="shared" si="80"/>
        <v>0</v>
      </c>
      <c r="W430" s="70">
        <f t="shared" si="81"/>
        <v>0</v>
      </c>
      <c r="X430" s="71">
        <f t="shared" si="82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3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8"/>
        <v>#REF!</v>
      </c>
      <c r="U431" s="69">
        <f t="shared" si="79"/>
        <v>0</v>
      </c>
      <c r="V431" s="70">
        <f t="shared" si="80"/>
        <v>0</v>
      </c>
      <c r="W431" s="70">
        <f t="shared" si="81"/>
        <v>0</v>
      </c>
      <c r="X431" s="71">
        <f t="shared" si="82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3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8"/>
        <v>#REF!</v>
      </c>
      <c r="U432" s="69">
        <f t="shared" si="79"/>
        <v>0</v>
      </c>
      <c r="V432" s="70">
        <f t="shared" si="80"/>
        <v>0</v>
      </c>
      <c r="W432" s="70">
        <f t="shared" si="81"/>
        <v>0</v>
      </c>
      <c r="X432" s="71">
        <f t="shared" si="82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3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8"/>
        <v>#REF!</v>
      </c>
      <c r="U433" s="69">
        <f t="shared" si="79"/>
        <v>0</v>
      </c>
      <c r="V433" s="70">
        <f t="shared" si="80"/>
        <v>0</v>
      </c>
      <c r="W433" s="70">
        <f t="shared" si="81"/>
        <v>0</v>
      </c>
      <c r="X433" s="71">
        <f t="shared" si="82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3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8"/>
        <v>#REF!</v>
      </c>
      <c r="U434" s="69">
        <f t="shared" si="79"/>
        <v>0</v>
      </c>
      <c r="V434" s="70">
        <f t="shared" si="80"/>
        <v>0</v>
      </c>
      <c r="W434" s="70">
        <f t="shared" si="81"/>
        <v>0</v>
      </c>
      <c r="X434" s="71">
        <f t="shared" si="82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3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8"/>
        <v>#REF!</v>
      </c>
      <c r="U435" s="69">
        <f t="shared" si="79"/>
        <v>0</v>
      </c>
      <c r="V435" s="70">
        <f t="shared" si="80"/>
        <v>0</v>
      </c>
      <c r="W435" s="70">
        <f t="shared" si="81"/>
        <v>0</v>
      </c>
      <c r="X435" s="71">
        <f t="shared" si="82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3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8"/>
        <v>#REF!</v>
      </c>
      <c r="U436" s="69">
        <f t="shared" si="79"/>
        <v>0</v>
      </c>
      <c r="V436" s="70">
        <f t="shared" si="80"/>
        <v>0</v>
      </c>
      <c r="W436" s="70">
        <f t="shared" si="81"/>
        <v>0</v>
      </c>
      <c r="X436" s="71">
        <f t="shared" si="82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3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8"/>
        <v>#REF!</v>
      </c>
      <c r="U437" s="69">
        <f t="shared" si="79"/>
        <v>0</v>
      </c>
      <c r="V437" s="70">
        <f t="shared" si="80"/>
        <v>0</v>
      </c>
      <c r="W437" s="70">
        <f t="shared" si="81"/>
        <v>0</v>
      </c>
      <c r="X437" s="71">
        <f t="shared" si="82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3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8"/>
        <v>#REF!</v>
      </c>
      <c r="U438" s="69">
        <f t="shared" si="79"/>
        <v>0</v>
      </c>
      <c r="V438" s="70">
        <f t="shared" si="80"/>
        <v>0</v>
      </c>
      <c r="W438" s="70">
        <f t="shared" si="81"/>
        <v>0</v>
      </c>
      <c r="X438" s="71">
        <f t="shared" si="82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3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8"/>
        <v>#REF!</v>
      </c>
      <c r="U439" s="69">
        <f t="shared" si="79"/>
        <v>0</v>
      </c>
      <c r="V439" s="70">
        <f t="shared" si="80"/>
        <v>0</v>
      </c>
      <c r="W439" s="70">
        <f t="shared" si="81"/>
        <v>0</v>
      </c>
      <c r="X439" s="71">
        <f t="shared" si="82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3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8"/>
        <v>#REF!</v>
      </c>
      <c r="U440" s="69">
        <f t="shared" si="79"/>
        <v>0</v>
      </c>
      <c r="V440" s="70">
        <f t="shared" si="80"/>
        <v>0</v>
      </c>
      <c r="W440" s="70">
        <f t="shared" si="81"/>
        <v>0</v>
      </c>
      <c r="X440" s="71">
        <f t="shared" si="82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3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8"/>
        <v>#REF!</v>
      </c>
      <c r="U441" s="69">
        <f t="shared" si="79"/>
        <v>0</v>
      </c>
      <c r="V441" s="70">
        <f t="shared" si="80"/>
        <v>0</v>
      </c>
      <c r="W441" s="70">
        <f t="shared" si="81"/>
        <v>0</v>
      </c>
      <c r="X441" s="71">
        <f t="shared" si="82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3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8"/>
        <v>#REF!</v>
      </c>
      <c r="U442" s="69">
        <f t="shared" si="79"/>
        <v>0</v>
      </c>
      <c r="V442" s="70">
        <f t="shared" si="80"/>
        <v>0</v>
      </c>
      <c r="W442" s="70">
        <f t="shared" si="81"/>
        <v>0</v>
      </c>
      <c r="X442" s="71">
        <f t="shared" si="82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3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8"/>
        <v>#REF!</v>
      </c>
      <c r="U443" s="69">
        <f t="shared" si="79"/>
        <v>0</v>
      </c>
      <c r="V443" s="70">
        <f t="shared" si="80"/>
        <v>0</v>
      </c>
      <c r="W443" s="70">
        <f t="shared" si="81"/>
        <v>0</v>
      </c>
      <c r="X443" s="71">
        <f t="shared" si="82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3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8"/>
        <v>#REF!</v>
      </c>
      <c r="U444" s="69">
        <f t="shared" si="79"/>
        <v>0</v>
      </c>
      <c r="V444" s="70">
        <f t="shared" si="80"/>
        <v>0</v>
      </c>
      <c r="W444" s="70">
        <f t="shared" si="81"/>
        <v>0</v>
      </c>
      <c r="X444" s="71">
        <f t="shared" si="82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3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8"/>
        <v>#REF!</v>
      </c>
      <c r="U445" s="69">
        <f t="shared" si="79"/>
        <v>0</v>
      </c>
      <c r="V445" s="70">
        <f t="shared" si="80"/>
        <v>0</v>
      </c>
      <c r="W445" s="70">
        <f t="shared" si="81"/>
        <v>0</v>
      </c>
      <c r="X445" s="71">
        <f t="shared" si="82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3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8"/>
        <v>#REF!</v>
      </c>
      <c r="U446" s="69">
        <f t="shared" si="79"/>
        <v>0</v>
      </c>
      <c r="V446" s="70">
        <f t="shared" si="80"/>
        <v>0</v>
      </c>
      <c r="W446" s="70">
        <f t="shared" si="81"/>
        <v>0</v>
      </c>
      <c r="X446" s="71">
        <f t="shared" si="82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3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8"/>
        <v>#REF!</v>
      </c>
      <c r="U447" s="69">
        <f t="shared" si="79"/>
        <v>0</v>
      </c>
      <c r="V447" s="70">
        <f t="shared" si="80"/>
        <v>0</v>
      </c>
      <c r="W447" s="70">
        <f t="shared" si="81"/>
        <v>0</v>
      </c>
      <c r="X447" s="71">
        <f t="shared" si="82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3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8"/>
        <v>#REF!</v>
      </c>
      <c r="U448" s="69">
        <f t="shared" si="79"/>
        <v>0</v>
      </c>
      <c r="V448" s="70">
        <f t="shared" si="80"/>
        <v>0</v>
      </c>
      <c r="W448" s="70">
        <f t="shared" si="81"/>
        <v>0</v>
      </c>
      <c r="X448" s="71">
        <f t="shared" si="82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3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8"/>
        <v>#REF!</v>
      </c>
      <c r="U449" s="69">
        <f t="shared" si="79"/>
        <v>0</v>
      </c>
      <c r="V449" s="70">
        <f t="shared" si="80"/>
        <v>0</v>
      </c>
      <c r="W449" s="70">
        <f t="shared" si="81"/>
        <v>0</v>
      </c>
      <c r="X449" s="71">
        <f t="shared" si="82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3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8"/>
        <v>#REF!</v>
      </c>
      <c r="U450" s="69">
        <f t="shared" si="79"/>
        <v>0</v>
      </c>
      <c r="V450" s="70">
        <f t="shared" si="80"/>
        <v>0</v>
      </c>
      <c r="W450" s="70">
        <f t="shared" si="81"/>
        <v>0</v>
      </c>
      <c r="X450" s="71">
        <f t="shared" si="82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3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8"/>
        <v>#REF!</v>
      </c>
      <c r="U451" s="69">
        <f t="shared" si="79"/>
        <v>0</v>
      </c>
      <c r="V451" s="70">
        <f t="shared" si="80"/>
        <v>0</v>
      </c>
      <c r="W451" s="70">
        <f t="shared" si="81"/>
        <v>0</v>
      </c>
      <c r="X451" s="71">
        <f t="shared" si="82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3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8"/>
        <v>#REF!</v>
      </c>
      <c r="U452" s="69">
        <f t="shared" si="79"/>
        <v>0</v>
      </c>
      <c r="V452" s="70">
        <f t="shared" si="80"/>
        <v>0</v>
      </c>
      <c r="W452" s="70">
        <f t="shared" si="81"/>
        <v>0</v>
      </c>
      <c r="X452" s="71">
        <f t="shared" si="82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3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8"/>
        <v>#REF!</v>
      </c>
      <c r="U453" s="69">
        <f t="shared" si="79"/>
        <v>0</v>
      </c>
      <c r="V453" s="70">
        <f t="shared" si="80"/>
        <v>0</v>
      </c>
      <c r="W453" s="70">
        <f t="shared" si="81"/>
        <v>0</v>
      </c>
      <c r="X453" s="71">
        <f t="shared" si="82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3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8"/>
        <v>#REF!</v>
      </c>
      <c r="U454" s="69">
        <f t="shared" si="79"/>
        <v>0</v>
      </c>
      <c r="V454" s="70">
        <f t="shared" si="80"/>
        <v>0</v>
      </c>
      <c r="W454" s="70">
        <f t="shared" si="81"/>
        <v>0</v>
      </c>
      <c r="X454" s="71">
        <f t="shared" si="82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3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8"/>
        <v>#REF!</v>
      </c>
      <c r="U455" s="69">
        <f t="shared" si="79"/>
        <v>0</v>
      </c>
      <c r="V455" s="70">
        <f t="shared" si="80"/>
        <v>0</v>
      </c>
      <c r="W455" s="70">
        <f t="shared" si="81"/>
        <v>0</v>
      </c>
      <c r="X455" s="71">
        <f t="shared" si="82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3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8"/>
        <v>#REF!</v>
      </c>
      <c r="U456" s="69">
        <f t="shared" si="79"/>
        <v>0</v>
      </c>
      <c r="V456" s="70">
        <f t="shared" si="80"/>
        <v>0</v>
      </c>
      <c r="W456" s="70">
        <f t="shared" si="81"/>
        <v>0</v>
      </c>
      <c r="X456" s="71">
        <f t="shared" si="82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3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8"/>
        <v>#REF!</v>
      </c>
      <c r="U457" s="69">
        <f t="shared" si="79"/>
        <v>0</v>
      </c>
      <c r="V457" s="70">
        <f t="shared" si="80"/>
        <v>0</v>
      </c>
      <c r="W457" s="70">
        <f t="shared" si="81"/>
        <v>0</v>
      </c>
      <c r="X457" s="71">
        <f t="shared" si="82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3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8"/>
        <v>#REF!</v>
      </c>
      <c r="U458" s="69">
        <f t="shared" si="79"/>
        <v>0</v>
      </c>
      <c r="V458" s="70">
        <f t="shared" si="80"/>
        <v>0</v>
      </c>
      <c r="W458" s="70">
        <f t="shared" si="81"/>
        <v>0</v>
      </c>
      <c r="X458" s="71">
        <f t="shared" si="82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3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8"/>
        <v>#REF!</v>
      </c>
      <c r="U459" s="69">
        <f t="shared" si="79"/>
        <v>0</v>
      </c>
      <c r="V459" s="70">
        <f t="shared" si="80"/>
        <v>0</v>
      </c>
      <c r="W459" s="70">
        <f t="shared" si="81"/>
        <v>0</v>
      </c>
      <c r="X459" s="71">
        <f t="shared" si="82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3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8"/>
        <v>#REF!</v>
      </c>
      <c r="U460" s="69">
        <f t="shared" si="79"/>
        <v>0</v>
      </c>
      <c r="V460" s="70">
        <f t="shared" si="80"/>
        <v>0</v>
      </c>
      <c r="W460" s="70">
        <f t="shared" si="81"/>
        <v>0</v>
      </c>
      <c r="X460" s="71">
        <f t="shared" si="82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3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8"/>
        <v>#REF!</v>
      </c>
      <c r="U461" s="69">
        <f t="shared" si="79"/>
        <v>0</v>
      </c>
      <c r="V461" s="70">
        <f t="shared" si="80"/>
        <v>0</v>
      </c>
      <c r="W461" s="70">
        <f t="shared" si="81"/>
        <v>0</v>
      </c>
      <c r="X461" s="71">
        <f t="shared" si="82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3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8"/>
        <v>#REF!</v>
      </c>
      <c r="U462" s="69">
        <f t="shared" si="79"/>
        <v>0</v>
      </c>
      <c r="V462" s="70">
        <f t="shared" si="80"/>
        <v>0</v>
      </c>
      <c r="W462" s="70">
        <f t="shared" si="81"/>
        <v>0</v>
      </c>
      <c r="X462" s="71">
        <f t="shared" si="82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3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8"/>
        <v>#REF!</v>
      </c>
      <c r="U463" s="69">
        <f t="shared" si="79"/>
        <v>0</v>
      </c>
      <c r="V463" s="70">
        <f t="shared" si="80"/>
        <v>0</v>
      </c>
      <c r="W463" s="70">
        <f t="shared" si="81"/>
        <v>0</v>
      </c>
      <c r="X463" s="71">
        <f t="shared" si="82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3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8"/>
        <v>#REF!</v>
      </c>
      <c r="U464" s="69">
        <f t="shared" si="79"/>
        <v>0</v>
      </c>
      <c r="V464" s="70">
        <f t="shared" si="80"/>
        <v>0</v>
      </c>
      <c r="W464" s="70">
        <f t="shared" si="81"/>
        <v>0</v>
      </c>
      <c r="X464" s="71">
        <f t="shared" si="82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3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8"/>
        <v>#REF!</v>
      </c>
      <c r="U465" s="69">
        <f t="shared" si="79"/>
        <v>0</v>
      </c>
      <c r="V465" s="70">
        <f t="shared" si="80"/>
        <v>0</v>
      </c>
      <c r="W465" s="70">
        <f t="shared" si="81"/>
        <v>0</v>
      </c>
      <c r="X465" s="71">
        <f t="shared" si="82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3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8"/>
        <v>#REF!</v>
      </c>
      <c r="U466" s="69">
        <f t="shared" si="79"/>
        <v>0</v>
      </c>
      <c r="V466" s="70">
        <f t="shared" si="80"/>
        <v>0</v>
      </c>
      <c r="W466" s="70">
        <f t="shared" si="81"/>
        <v>0</v>
      </c>
      <c r="X466" s="71">
        <f t="shared" si="82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3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8"/>
        <v>#REF!</v>
      </c>
      <c r="U467" s="69">
        <f t="shared" si="79"/>
        <v>0</v>
      </c>
      <c r="V467" s="70">
        <f t="shared" si="80"/>
        <v>0</v>
      </c>
      <c r="W467" s="70">
        <f t="shared" si="81"/>
        <v>0</v>
      </c>
      <c r="X467" s="71">
        <f t="shared" si="82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3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8"/>
        <v>#REF!</v>
      </c>
      <c r="U468" s="69">
        <f t="shared" si="79"/>
        <v>0</v>
      </c>
      <c r="V468" s="70">
        <f t="shared" si="80"/>
        <v>0</v>
      </c>
      <c r="W468" s="70">
        <f t="shared" si="81"/>
        <v>0</v>
      </c>
      <c r="X468" s="71">
        <f t="shared" si="82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3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4">SUM(Q469:S469)</f>
        <v>#REF!</v>
      </c>
      <c r="U469" s="69">
        <f t="shared" ref="U469:U500" si="85">SUM(C469:E469)*$U$3</f>
        <v>0</v>
      </c>
      <c r="V469" s="70">
        <f t="shared" ref="V469:V500" si="86">SUM(F469:H469)*$V$3</f>
        <v>0</v>
      </c>
      <c r="W469" s="70">
        <f t="shared" ref="W469:W500" si="87">SUM(I469:K469)*$W$3</f>
        <v>0</v>
      </c>
      <c r="X469" s="71">
        <f t="shared" ref="X469:X500" si="88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9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4"/>
        <v>#REF!</v>
      </c>
      <c r="U470" s="69">
        <f t="shared" si="85"/>
        <v>0</v>
      </c>
      <c r="V470" s="70">
        <f t="shared" si="86"/>
        <v>0</v>
      </c>
      <c r="W470" s="70">
        <f t="shared" si="87"/>
        <v>0</v>
      </c>
      <c r="X470" s="71">
        <f t="shared" si="88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9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4"/>
        <v>#REF!</v>
      </c>
      <c r="U471" s="69">
        <f t="shared" si="85"/>
        <v>0</v>
      </c>
      <c r="V471" s="70">
        <f t="shared" si="86"/>
        <v>0</v>
      </c>
      <c r="W471" s="70">
        <f t="shared" si="87"/>
        <v>0</v>
      </c>
      <c r="X471" s="71">
        <f t="shared" si="88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9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4"/>
        <v>#REF!</v>
      </c>
      <c r="U472" s="69">
        <f t="shared" si="85"/>
        <v>0</v>
      </c>
      <c r="V472" s="70">
        <f t="shared" si="86"/>
        <v>0</v>
      </c>
      <c r="W472" s="70">
        <f t="shared" si="87"/>
        <v>0</v>
      </c>
      <c r="X472" s="71">
        <f t="shared" si="88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9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4"/>
        <v>#REF!</v>
      </c>
      <c r="U473" s="69">
        <f t="shared" si="85"/>
        <v>0</v>
      </c>
      <c r="V473" s="70">
        <f t="shared" si="86"/>
        <v>0</v>
      </c>
      <c r="W473" s="70">
        <f t="shared" si="87"/>
        <v>0</v>
      </c>
      <c r="X473" s="71">
        <f t="shared" si="88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9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4"/>
        <v>#REF!</v>
      </c>
      <c r="U474" s="69">
        <f t="shared" si="85"/>
        <v>0</v>
      </c>
      <c r="V474" s="70">
        <f t="shared" si="86"/>
        <v>0</v>
      </c>
      <c r="W474" s="70">
        <f t="shared" si="87"/>
        <v>0</v>
      </c>
      <c r="X474" s="71">
        <f t="shared" si="88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9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4"/>
        <v>#REF!</v>
      </c>
      <c r="U475" s="69">
        <f t="shared" si="85"/>
        <v>0</v>
      </c>
      <c r="V475" s="70">
        <f t="shared" si="86"/>
        <v>0</v>
      </c>
      <c r="W475" s="70">
        <f t="shared" si="87"/>
        <v>0</v>
      </c>
      <c r="X475" s="71">
        <f t="shared" si="88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9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4"/>
        <v>#REF!</v>
      </c>
      <c r="U476" s="69">
        <f t="shared" si="85"/>
        <v>0</v>
      </c>
      <c r="V476" s="70">
        <f t="shared" si="86"/>
        <v>0</v>
      </c>
      <c r="W476" s="70">
        <f t="shared" si="87"/>
        <v>0</v>
      </c>
      <c r="X476" s="71">
        <f t="shared" si="88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9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4"/>
        <v>#REF!</v>
      </c>
      <c r="U477" s="69">
        <f t="shared" si="85"/>
        <v>0</v>
      </c>
      <c r="V477" s="70">
        <f t="shared" si="86"/>
        <v>0</v>
      </c>
      <c r="W477" s="70">
        <f t="shared" si="87"/>
        <v>0</v>
      </c>
      <c r="X477" s="71">
        <f t="shared" si="88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9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4"/>
        <v>#REF!</v>
      </c>
      <c r="U478" s="69">
        <f t="shared" si="85"/>
        <v>0</v>
      </c>
      <c r="V478" s="70">
        <f t="shared" si="86"/>
        <v>0</v>
      </c>
      <c r="W478" s="70">
        <f t="shared" si="87"/>
        <v>0</v>
      </c>
      <c r="X478" s="71">
        <f t="shared" si="88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9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4"/>
        <v>#REF!</v>
      </c>
      <c r="U479" s="69">
        <f t="shared" si="85"/>
        <v>0</v>
      </c>
      <c r="V479" s="70">
        <f t="shared" si="86"/>
        <v>0</v>
      </c>
      <c r="W479" s="70">
        <f t="shared" si="87"/>
        <v>0</v>
      </c>
      <c r="X479" s="71">
        <f t="shared" si="88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9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4"/>
        <v>#REF!</v>
      </c>
      <c r="U480" s="69">
        <f t="shared" si="85"/>
        <v>0</v>
      </c>
      <c r="V480" s="70">
        <f t="shared" si="86"/>
        <v>0</v>
      </c>
      <c r="W480" s="70">
        <f t="shared" si="87"/>
        <v>0</v>
      </c>
      <c r="X480" s="71">
        <f t="shared" si="88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9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4"/>
        <v>#REF!</v>
      </c>
      <c r="U481" s="69">
        <f t="shared" si="85"/>
        <v>0</v>
      </c>
      <c r="V481" s="70">
        <f t="shared" si="86"/>
        <v>0</v>
      </c>
      <c r="W481" s="70">
        <f t="shared" si="87"/>
        <v>0</v>
      </c>
      <c r="X481" s="71">
        <f t="shared" si="88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9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4"/>
        <v>#REF!</v>
      </c>
      <c r="U482" s="69">
        <f t="shared" si="85"/>
        <v>0</v>
      </c>
      <c r="V482" s="70">
        <f t="shared" si="86"/>
        <v>0</v>
      </c>
      <c r="W482" s="70">
        <f t="shared" si="87"/>
        <v>0</v>
      </c>
      <c r="X482" s="71">
        <f t="shared" si="88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9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4"/>
        <v>#REF!</v>
      </c>
      <c r="U483" s="69">
        <f t="shared" si="85"/>
        <v>0</v>
      </c>
      <c r="V483" s="70">
        <f t="shared" si="86"/>
        <v>0</v>
      </c>
      <c r="W483" s="70">
        <f t="shared" si="87"/>
        <v>0</v>
      </c>
      <c r="X483" s="71">
        <f t="shared" si="88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9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4"/>
        <v>#REF!</v>
      </c>
      <c r="U484" s="69">
        <f t="shared" si="85"/>
        <v>0</v>
      </c>
      <c r="V484" s="70">
        <f t="shared" si="86"/>
        <v>0</v>
      </c>
      <c r="W484" s="70">
        <f t="shared" si="87"/>
        <v>0</v>
      </c>
      <c r="X484" s="71">
        <f t="shared" si="88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9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4"/>
        <v>#REF!</v>
      </c>
      <c r="U485" s="69">
        <f t="shared" si="85"/>
        <v>0</v>
      </c>
      <c r="V485" s="70">
        <f t="shared" si="86"/>
        <v>0</v>
      </c>
      <c r="W485" s="70">
        <f t="shared" si="87"/>
        <v>0</v>
      </c>
      <c r="X485" s="71">
        <f t="shared" si="88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9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4"/>
        <v>#REF!</v>
      </c>
      <c r="U486" s="69">
        <f t="shared" si="85"/>
        <v>0</v>
      </c>
      <c r="V486" s="70">
        <f t="shared" si="86"/>
        <v>0</v>
      </c>
      <c r="W486" s="70">
        <f t="shared" si="87"/>
        <v>0</v>
      </c>
      <c r="X486" s="71">
        <f t="shared" si="88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9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4"/>
        <v>#REF!</v>
      </c>
      <c r="U487" s="69">
        <f t="shared" si="85"/>
        <v>0</v>
      </c>
      <c r="V487" s="70">
        <f t="shared" si="86"/>
        <v>0</v>
      </c>
      <c r="W487" s="70">
        <f t="shared" si="87"/>
        <v>0</v>
      </c>
      <c r="X487" s="71">
        <f t="shared" si="88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9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4"/>
        <v>#REF!</v>
      </c>
      <c r="U488" s="69">
        <f t="shared" si="85"/>
        <v>0</v>
      </c>
      <c r="V488" s="70">
        <f t="shared" si="86"/>
        <v>0</v>
      </c>
      <c r="W488" s="70">
        <f t="shared" si="87"/>
        <v>0</v>
      </c>
      <c r="X488" s="71">
        <f t="shared" si="88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9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4"/>
        <v>#REF!</v>
      </c>
      <c r="U489" s="69">
        <f t="shared" si="85"/>
        <v>0</v>
      </c>
      <c r="V489" s="70">
        <f t="shared" si="86"/>
        <v>0</v>
      </c>
      <c r="W489" s="70">
        <f t="shared" si="87"/>
        <v>0</v>
      </c>
      <c r="X489" s="71">
        <f t="shared" si="88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9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4"/>
        <v>#REF!</v>
      </c>
      <c r="U490" s="69">
        <f t="shared" si="85"/>
        <v>0</v>
      </c>
      <c r="V490" s="70">
        <f t="shared" si="86"/>
        <v>0</v>
      </c>
      <c r="W490" s="70">
        <f t="shared" si="87"/>
        <v>0</v>
      </c>
      <c r="X490" s="71">
        <f t="shared" si="88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9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4"/>
        <v>#REF!</v>
      </c>
      <c r="U491" s="69">
        <f t="shared" si="85"/>
        <v>0</v>
      </c>
      <c r="V491" s="70">
        <f t="shared" si="86"/>
        <v>0</v>
      </c>
      <c r="W491" s="70">
        <f t="shared" si="87"/>
        <v>0</v>
      </c>
      <c r="X491" s="71">
        <f t="shared" si="88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9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4"/>
        <v>#REF!</v>
      </c>
      <c r="U492" s="69">
        <f t="shared" si="85"/>
        <v>0</v>
      </c>
      <c r="V492" s="70">
        <f t="shared" si="86"/>
        <v>0</v>
      </c>
      <c r="W492" s="70">
        <f t="shared" si="87"/>
        <v>0</v>
      </c>
      <c r="X492" s="71">
        <f t="shared" si="88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9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4"/>
        <v>#REF!</v>
      </c>
      <c r="U493" s="69">
        <f t="shared" si="85"/>
        <v>0</v>
      </c>
      <c r="V493" s="70">
        <f t="shared" si="86"/>
        <v>0</v>
      </c>
      <c r="W493" s="70">
        <f t="shared" si="87"/>
        <v>0</v>
      </c>
      <c r="X493" s="71">
        <f t="shared" si="88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9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4"/>
        <v>#REF!</v>
      </c>
      <c r="U494" s="69">
        <f t="shared" si="85"/>
        <v>0</v>
      </c>
      <c r="V494" s="70">
        <f t="shared" si="86"/>
        <v>0</v>
      </c>
      <c r="W494" s="70">
        <f t="shared" si="87"/>
        <v>0</v>
      </c>
      <c r="X494" s="71">
        <f t="shared" si="88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9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4"/>
        <v>#REF!</v>
      </c>
      <c r="U495" s="69">
        <f t="shared" si="85"/>
        <v>0</v>
      </c>
      <c r="V495" s="70">
        <f t="shared" si="86"/>
        <v>0</v>
      </c>
      <c r="W495" s="70">
        <f t="shared" si="87"/>
        <v>0</v>
      </c>
      <c r="X495" s="71">
        <f t="shared" si="88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9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4"/>
        <v>#REF!</v>
      </c>
      <c r="U496" s="69">
        <f t="shared" si="85"/>
        <v>0</v>
      </c>
      <c r="V496" s="70">
        <f t="shared" si="86"/>
        <v>0</v>
      </c>
      <c r="W496" s="70">
        <f t="shared" si="87"/>
        <v>0</v>
      </c>
      <c r="X496" s="71">
        <f t="shared" si="88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9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4"/>
        <v>#REF!</v>
      </c>
      <c r="U497" s="69">
        <f t="shared" si="85"/>
        <v>0</v>
      </c>
      <c r="V497" s="70">
        <f t="shared" si="86"/>
        <v>0</v>
      </c>
      <c r="W497" s="70">
        <f t="shared" si="87"/>
        <v>0</v>
      </c>
      <c r="X497" s="71">
        <f t="shared" si="88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9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4"/>
        <v>#REF!</v>
      </c>
      <c r="U498" s="69">
        <f t="shared" si="85"/>
        <v>0</v>
      </c>
      <c r="V498" s="70">
        <f t="shared" si="86"/>
        <v>0</v>
      </c>
      <c r="W498" s="70">
        <f t="shared" si="87"/>
        <v>0</v>
      </c>
      <c r="X498" s="71">
        <f t="shared" si="88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9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4"/>
        <v>#REF!</v>
      </c>
      <c r="U499" s="69">
        <f t="shared" si="85"/>
        <v>0</v>
      </c>
      <c r="V499" s="70">
        <f t="shared" si="86"/>
        <v>0</v>
      </c>
      <c r="W499" s="70">
        <f t="shared" si="87"/>
        <v>0</v>
      </c>
      <c r="X499" s="71">
        <f t="shared" si="88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9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4"/>
        <v>#REF!</v>
      </c>
      <c r="U500" s="72">
        <f t="shared" si="85"/>
        <v>0</v>
      </c>
      <c r="V500" s="73">
        <f t="shared" si="86"/>
        <v>0</v>
      </c>
      <c r="W500" s="73">
        <f t="shared" si="87"/>
        <v>0</v>
      </c>
      <c r="X500" s="74">
        <f t="shared" si="88"/>
        <v>0</v>
      </c>
    </row>
  </sheetData>
  <mergeCells count="22">
    <mergeCell ref="Z3:AD3"/>
    <mergeCell ref="Q4:T4"/>
    <mergeCell ref="U4:X4"/>
    <mergeCell ref="Z4:AB4"/>
    <mergeCell ref="A2:E2"/>
    <mergeCell ref="A3:A5"/>
    <mergeCell ref="Y3:Y5"/>
    <mergeCell ref="L3:N4"/>
    <mergeCell ref="O3:P4"/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0"/>
  <sheetViews>
    <sheetView topLeftCell="A2" zoomScaleNormal="100" workbookViewId="0">
      <pane xSplit="2" ySplit="4" topLeftCell="C6" activePane="bottomRight" state="frozen"/>
      <selection activeCell="D1" sqref="D1:E1048576"/>
      <selection pane="topRight" activeCell="D1" sqref="D1:E1048576"/>
      <selection pane="bottomLeft" activeCell="D1" sqref="D1:E1048576"/>
      <selection pane="bottomRight"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21">
        <v>46266</v>
      </c>
      <c r="B2" s="321"/>
      <c r="C2" s="321"/>
      <c r="D2" s="321"/>
      <c r="E2" s="321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>
        <v>30</v>
      </c>
      <c r="G6" s="29">
        <v>30</v>
      </c>
      <c r="H6" s="57">
        <v>50</v>
      </c>
      <c r="I6" s="33">
        <v>30</v>
      </c>
      <c r="J6" s="29">
        <v>30</v>
      </c>
      <c r="K6" s="35">
        <v>30</v>
      </c>
      <c r="L6" s="36">
        <f t="shared" ref="L6:L16" si="0">SUM(C6:K6)/40</f>
        <v>5</v>
      </c>
      <c r="M6" s="86">
        <f t="shared" ref="M6:M15" si="1">SUMPRODUCT($C$4:$K$4,$C6:$K6)</f>
        <v>12308.474999999999</v>
      </c>
      <c r="N6" s="57">
        <f t="shared" ref="N6:N15" si="2">SUMPRODUCT($C$3:$K$3,$C6:$K6)/1000</f>
        <v>18.5</v>
      </c>
      <c r="O6" s="218">
        <f t="shared" ref="O6:O12" si="3">SUM(F6:H6)/20</f>
        <v>5.5</v>
      </c>
      <c r="P6" s="41">
        <f t="shared" ref="P6:P12" si="4">SUM(I6:K6)/20</f>
        <v>4.5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2.75</v>
      </c>
      <c r="AH6" s="97">
        <f t="shared" ref="AH6:AH16" si="14">SUM(E6:G6)/40</f>
        <v>1.5</v>
      </c>
      <c r="AJ6" s="164">
        <f t="shared" ref="AJ6:AJ15" si="15">AF6/SUM(AF6:AH6)</f>
        <v>0</v>
      </c>
      <c r="AK6" s="154">
        <f t="shared" ref="AK6:AK16" si="16">AG6/SUM(AF6:AH6)</f>
        <v>0.6470588235294118</v>
      </c>
      <c r="AL6" s="165">
        <f t="shared" ref="AL6:AL16" si="17">AH6/SUM(AF6:AH6)</f>
        <v>0.35294117647058826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79</v>
      </c>
      <c r="G7" s="29">
        <v>0</v>
      </c>
      <c r="H7" s="57">
        <v>41</v>
      </c>
      <c r="I7" s="33">
        <v>39</v>
      </c>
      <c r="J7" s="29">
        <v>40</v>
      </c>
      <c r="K7" s="35">
        <v>40</v>
      </c>
      <c r="L7" s="36">
        <f t="shared" si="0"/>
        <v>5.9749999999999996</v>
      </c>
      <c r="M7" s="86">
        <f t="shared" si="1"/>
        <v>14939.66</v>
      </c>
      <c r="N7" s="57">
        <f t="shared" si="2"/>
        <v>22.68</v>
      </c>
      <c r="O7" s="218">
        <f t="shared" si="3"/>
        <v>6</v>
      </c>
      <c r="P7" s="41">
        <f t="shared" si="4"/>
        <v>5.95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3</v>
      </c>
      <c r="AH7" s="97">
        <f t="shared" si="14"/>
        <v>1.9750000000000001</v>
      </c>
      <c r="AJ7" s="164">
        <f t="shared" si="15"/>
        <v>0</v>
      </c>
      <c r="AK7" s="154">
        <f t="shared" si="16"/>
        <v>0.60301507537688448</v>
      </c>
      <c r="AL7" s="165">
        <f t="shared" si="17"/>
        <v>0.39698492462311563</v>
      </c>
    </row>
    <row r="8" spans="1:38" x14ac:dyDescent="0.3">
      <c r="A8" s="30">
        <v>3</v>
      </c>
      <c r="B8" s="111" t="s">
        <v>95</v>
      </c>
      <c r="C8" s="107">
        <v>138</v>
      </c>
      <c r="D8" s="29"/>
      <c r="E8" s="35"/>
      <c r="F8" s="33">
        <v>18</v>
      </c>
      <c r="G8" s="29">
        <v>18</v>
      </c>
      <c r="H8" s="57">
        <v>22</v>
      </c>
      <c r="I8" s="33"/>
      <c r="J8" s="29"/>
      <c r="K8" s="35"/>
      <c r="L8" s="36">
        <f t="shared" si="0"/>
        <v>4.9000000000000004</v>
      </c>
      <c r="M8" s="86">
        <f t="shared" si="1"/>
        <v>8456.5650000000005</v>
      </c>
      <c r="N8" s="57">
        <f t="shared" si="2"/>
        <v>12.34</v>
      </c>
      <c r="O8" s="218">
        <f t="shared" si="3"/>
        <v>2.9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4.83</v>
      </c>
      <c r="V8" s="70">
        <f t="shared" si="7"/>
        <v>0</v>
      </c>
      <c r="W8" s="70">
        <f t="shared" si="8"/>
        <v>0</v>
      </c>
      <c r="X8" s="71">
        <f t="shared" si="9"/>
        <v>4.83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3.45</v>
      </c>
      <c r="AG8" s="94">
        <f t="shared" si="13"/>
        <v>1.45</v>
      </c>
      <c r="AH8" s="97">
        <f t="shared" si="14"/>
        <v>0.9</v>
      </c>
      <c r="AJ8" s="164">
        <f t="shared" si="15"/>
        <v>0.59482758620689646</v>
      </c>
      <c r="AK8" s="154">
        <f t="shared" si="16"/>
        <v>0.24999999999999997</v>
      </c>
      <c r="AL8" s="165">
        <f t="shared" si="17"/>
        <v>0.15517241379310343</v>
      </c>
    </row>
    <row r="9" spans="1:38" x14ac:dyDescent="0.3">
      <c r="A9" s="30">
        <v>4</v>
      </c>
      <c r="B9" s="111" t="s">
        <v>101</v>
      </c>
      <c r="C9" s="107">
        <v>6</v>
      </c>
      <c r="D9" s="29"/>
      <c r="E9" s="35"/>
      <c r="F9" s="33">
        <v>0</v>
      </c>
      <c r="G9" s="29">
        <v>0</v>
      </c>
      <c r="H9" s="57">
        <v>0</v>
      </c>
      <c r="I9" s="33">
        <v>12</v>
      </c>
      <c r="J9" s="29">
        <v>6</v>
      </c>
      <c r="K9" s="35">
        <v>12</v>
      </c>
      <c r="L9" s="36">
        <f t="shared" si="0"/>
        <v>0.9</v>
      </c>
      <c r="M9" s="86">
        <f t="shared" si="1"/>
        <v>2414.58</v>
      </c>
      <c r="N9" s="57">
        <f t="shared" si="2"/>
        <v>3.96</v>
      </c>
      <c r="O9" s="218">
        <f t="shared" si="3"/>
        <v>0</v>
      </c>
      <c r="P9" s="41">
        <f t="shared" si="4"/>
        <v>1.5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0.21000000000000002</v>
      </c>
      <c r="V9" s="70">
        <f t="shared" si="7"/>
        <v>0</v>
      </c>
      <c r="W9" s="70">
        <f t="shared" si="8"/>
        <v>0</v>
      </c>
      <c r="X9" s="71">
        <f t="shared" si="9"/>
        <v>0.21000000000000002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0.15</v>
      </c>
      <c r="AG9" s="94">
        <f t="shared" si="13"/>
        <v>0</v>
      </c>
      <c r="AH9" s="97">
        <f t="shared" si="14"/>
        <v>0</v>
      </c>
      <c r="AJ9" s="164">
        <f t="shared" si="15"/>
        <v>1</v>
      </c>
      <c r="AK9" s="154">
        <f t="shared" si="16"/>
        <v>0</v>
      </c>
      <c r="AL9" s="165">
        <f t="shared" si="17"/>
        <v>0</v>
      </c>
    </row>
    <row r="10" spans="1:38" x14ac:dyDescent="0.3">
      <c r="A10" s="30">
        <v>5</v>
      </c>
      <c r="B10" s="111" t="s">
        <v>104</v>
      </c>
      <c r="C10" s="107">
        <v>176</v>
      </c>
      <c r="D10" s="29"/>
      <c r="E10" s="35"/>
      <c r="F10" s="33">
        <v>40</v>
      </c>
      <c r="G10" s="29">
        <v>40</v>
      </c>
      <c r="H10" s="57">
        <v>40</v>
      </c>
      <c r="I10" s="33">
        <v>0</v>
      </c>
      <c r="J10" s="29">
        <v>0</v>
      </c>
      <c r="K10" s="35">
        <v>0</v>
      </c>
      <c r="L10" s="36">
        <f t="shared" ref="L10" si="18">SUM(C10:K10)/40</f>
        <v>7.4</v>
      </c>
      <c r="M10" s="86">
        <f t="shared" si="1"/>
        <v>13199.98</v>
      </c>
      <c r="N10" s="57">
        <f t="shared" si="2"/>
        <v>18.96</v>
      </c>
      <c r="O10" s="218">
        <f t="shared" ref="O10" si="19">SUM(F10:H10)/20</f>
        <v>6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6.16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6.16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64"/>
      <c r="AK10" s="154"/>
      <c r="AL10" s="165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800</v>
      </c>
      <c r="G11" s="29">
        <v>800</v>
      </c>
      <c r="H11" s="57">
        <v>920</v>
      </c>
      <c r="I11" s="33">
        <v>840</v>
      </c>
      <c r="J11" s="29">
        <v>800</v>
      </c>
      <c r="K11" s="35">
        <v>800</v>
      </c>
      <c r="L11" s="36">
        <f t="shared" si="0"/>
        <v>124</v>
      </c>
      <c r="M11" s="86">
        <f t="shared" si="1"/>
        <v>309447.09999999998</v>
      </c>
      <c r="N11" s="57">
        <f t="shared" si="2"/>
        <v>469.2</v>
      </c>
      <c r="O11" s="218">
        <f t="shared" si="3"/>
        <v>126</v>
      </c>
      <c r="P11" s="41">
        <f t="shared" si="4"/>
        <v>122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63</v>
      </c>
      <c r="AH11" s="97">
        <f t="shared" si="14"/>
        <v>40</v>
      </c>
      <c r="AJ11" s="164">
        <f t="shared" si="15"/>
        <v>0</v>
      </c>
      <c r="AK11" s="154">
        <f t="shared" si="16"/>
        <v>0.61165048543689315</v>
      </c>
      <c r="AL11" s="165">
        <f t="shared" si="17"/>
        <v>0.38834951456310679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218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64" t="e">
        <f t="shared" si="15"/>
        <v>#DIV/0!</v>
      </c>
      <c r="AK12" s="154" t="e">
        <f t="shared" si="16"/>
        <v>#DIV/0!</v>
      </c>
      <c r="AL12" s="165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64" t="e">
        <f t="shared" si="15"/>
        <v>#DIV/0!</v>
      </c>
      <c r="AK13" s="154" t="e">
        <f t="shared" si="16"/>
        <v>#DIV/0!</v>
      </c>
      <c r="AL13" s="165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157"/>
      <c r="Z14" s="114"/>
      <c r="AA14" s="89"/>
      <c r="AB14" s="158"/>
      <c r="AC14" s="45"/>
      <c r="AD14" s="48"/>
      <c r="AF14" s="224"/>
      <c r="AG14" s="225"/>
      <c r="AH14" s="226"/>
      <c r="AJ14" s="166"/>
      <c r="AK14" s="160"/>
      <c r="AL14" s="167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157"/>
      <c r="Z15" s="114"/>
      <c r="AA15" s="89"/>
      <c r="AB15" s="158" t="e">
        <f t="shared" si="10"/>
        <v>#DIV/0!</v>
      </c>
      <c r="AC15" s="45" t="e">
        <f t="shared" si="11"/>
        <v>#DIV/0!</v>
      </c>
      <c r="AD15" s="48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66" t="e">
        <f t="shared" si="15"/>
        <v>#DIV/0!</v>
      </c>
      <c r="AK15" s="160" t="e">
        <f t="shared" si="16"/>
        <v>#DIV/0!</v>
      </c>
      <c r="AL15" s="167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320</v>
      </c>
      <c r="D16" s="51">
        <f t="shared" si="34"/>
        <v>0</v>
      </c>
      <c r="E16" s="53">
        <f t="shared" si="34"/>
        <v>0</v>
      </c>
      <c r="F16" s="113">
        <f t="shared" si="34"/>
        <v>967</v>
      </c>
      <c r="G16" s="51">
        <f t="shared" si="34"/>
        <v>888</v>
      </c>
      <c r="H16" s="53">
        <f t="shared" si="34"/>
        <v>1073</v>
      </c>
      <c r="I16" s="113">
        <f t="shared" si="34"/>
        <v>921</v>
      </c>
      <c r="J16" s="51">
        <f t="shared" si="34"/>
        <v>876</v>
      </c>
      <c r="K16" s="53">
        <f t="shared" si="34"/>
        <v>882</v>
      </c>
      <c r="L16" s="50">
        <f t="shared" si="0"/>
        <v>148.17500000000001</v>
      </c>
      <c r="M16" s="88">
        <f t="shared" ref="M16:AA16" si="35">SUM(M6:M15)</f>
        <v>360766.36</v>
      </c>
      <c r="N16" s="53">
        <f t="shared" si="35"/>
        <v>545.64</v>
      </c>
      <c r="O16" s="113">
        <f t="shared" si="35"/>
        <v>146.4</v>
      </c>
      <c r="P16" s="52">
        <f t="shared" si="35"/>
        <v>133.94999999999999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11.2</v>
      </c>
      <c r="V16" s="67">
        <f t="shared" si="35"/>
        <v>0</v>
      </c>
      <c r="W16" s="67">
        <f t="shared" si="35"/>
        <v>0</v>
      </c>
      <c r="X16" s="68">
        <f t="shared" si="35"/>
        <v>11.2</v>
      </c>
      <c r="Y16" s="159">
        <f t="shared" si="35"/>
        <v>0</v>
      </c>
      <c r="Z16" s="50">
        <f t="shared" si="35"/>
        <v>0</v>
      </c>
      <c r="AA16" s="51">
        <f t="shared" si="35"/>
        <v>0</v>
      </c>
      <c r="AB16" s="61" t="e">
        <f t="shared" si="10"/>
        <v>#DIV/0!</v>
      </c>
      <c r="AC16" s="61" t="e">
        <f t="shared" ref="AC16" si="36">M16/AA16</f>
        <v>#DIV/0!</v>
      </c>
      <c r="AD16" s="62">
        <f>SUM(AD6:AD15)</f>
        <v>0</v>
      </c>
      <c r="AF16" s="102">
        <f t="shared" si="12"/>
        <v>8</v>
      </c>
      <c r="AG16" s="103">
        <f t="shared" si="13"/>
        <v>73.2</v>
      </c>
      <c r="AH16" s="104">
        <f t="shared" si="14"/>
        <v>46.375</v>
      </c>
      <c r="AJ16" s="161">
        <f t="shared" ref="AJ16" si="37">AF16/SUM(AF16:AH16)</f>
        <v>6.2708210856358998E-2</v>
      </c>
      <c r="AK16" s="162">
        <f t="shared" si="16"/>
        <v>0.5737801293356849</v>
      </c>
      <c r="AL16" s="163">
        <f t="shared" si="17"/>
        <v>0.36351165980795608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64" t="s">
        <v>49</v>
      </c>
      <c r="B19" s="266" t="s">
        <v>43</v>
      </c>
      <c r="C19" s="333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4" t="s">
        <v>48</v>
      </c>
      <c r="M19" s="334"/>
      <c r="N19" s="335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331"/>
      <c r="B20" s="332"/>
      <c r="C20" s="172" t="s">
        <v>44</v>
      </c>
      <c r="D20" s="91" t="s">
        <v>45</v>
      </c>
      <c r="E20" s="91" t="s">
        <v>46</v>
      </c>
      <c r="F20" s="91" t="s">
        <v>44</v>
      </c>
      <c r="G20" s="91" t="s">
        <v>45</v>
      </c>
      <c r="H20" s="91" t="s">
        <v>46</v>
      </c>
      <c r="I20" s="91" t="s">
        <v>44</v>
      </c>
      <c r="J20" s="91" t="s">
        <v>45</v>
      </c>
      <c r="K20" s="91" t="s">
        <v>46</v>
      </c>
      <c r="L20" s="91" t="s">
        <v>16</v>
      </c>
      <c r="M20" s="169" t="s">
        <v>20</v>
      </c>
      <c r="N20" s="170" t="s">
        <v>50</v>
      </c>
      <c r="O20" s="64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" si="38">SUM(Q21:S21)</f>
        <v>#REF!</v>
      </c>
      <c r="U21" s="141">
        <f t="shared" ref="U21" si="39">SUM(C21:E21)*$U$3</f>
        <v>0.35000000000000003</v>
      </c>
      <c r="V21" s="142">
        <f t="shared" ref="V21" si="40">SUM(F21:H21)*$V$3</f>
        <v>0</v>
      </c>
      <c r="W21" s="142">
        <f t="shared" ref="W21" si="41">SUM(I21:K21)*$W$3</f>
        <v>0</v>
      </c>
      <c r="X21" s="143">
        <f t="shared" ref="X21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ref="T22:T85" si="44">SUM(Q22:S22)</f>
        <v>#REF!</v>
      </c>
      <c r="U22" s="69">
        <f t="shared" ref="U22:U85" si="45">SUM(C22:E22)*$U$3</f>
        <v>0</v>
      </c>
      <c r="V22" s="70">
        <f t="shared" ref="V22:V85" si="46">SUM(F22:H22)*$V$3</f>
        <v>0</v>
      </c>
      <c r="W22" s="70">
        <f t="shared" ref="W22:W85" si="47">SUM(I22:K22)*$W$3</f>
        <v>0</v>
      </c>
      <c r="X22" s="71">
        <f t="shared" ref="X22:X85" si="48">SUM(U22:W22)</f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4"/>
        <v>#REF!</v>
      </c>
      <c r="U23" s="69">
        <f t="shared" si="45"/>
        <v>0</v>
      </c>
      <c r="V23" s="70">
        <f t="shared" si="46"/>
        <v>0</v>
      </c>
      <c r="W23" s="70">
        <f t="shared" si="47"/>
        <v>0</v>
      </c>
      <c r="X23" s="71">
        <f t="shared" si="48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4"/>
        <v>#REF!</v>
      </c>
      <c r="U24" s="69">
        <f t="shared" si="45"/>
        <v>0</v>
      </c>
      <c r="V24" s="70">
        <f t="shared" si="46"/>
        <v>0</v>
      </c>
      <c r="W24" s="70">
        <f t="shared" si="47"/>
        <v>0</v>
      </c>
      <c r="X24" s="71">
        <f t="shared" si="48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4"/>
        <v>#REF!</v>
      </c>
      <c r="U25" s="69">
        <f t="shared" si="45"/>
        <v>0</v>
      </c>
      <c r="V25" s="70">
        <f t="shared" si="46"/>
        <v>0</v>
      </c>
      <c r="W25" s="70">
        <f t="shared" si="47"/>
        <v>0</v>
      </c>
      <c r="X25" s="71">
        <f t="shared" si="48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4"/>
        <v>#REF!</v>
      </c>
      <c r="U26" s="69">
        <f t="shared" si="45"/>
        <v>0</v>
      </c>
      <c r="V26" s="70">
        <f t="shared" si="46"/>
        <v>0</v>
      </c>
      <c r="W26" s="70">
        <f t="shared" si="47"/>
        <v>0</v>
      </c>
      <c r="X26" s="71">
        <f t="shared" si="48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4"/>
        <v>#REF!</v>
      </c>
      <c r="U27" s="69">
        <f t="shared" si="45"/>
        <v>0</v>
      </c>
      <c r="V27" s="70">
        <f t="shared" si="46"/>
        <v>0</v>
      </c>
      <c r="W27" s="70">
        <f t="shared" si="47"/>
        <v>0</v>
      </c>
      <c r="X27" s="71">
        <f t="shared" si="48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4"/>
        <v>#REF!</v>
      </c>
      <c r="U28" s="69">
        <f t="shared" si="45"/>
        <v>0</v>
      </c>
      <c r="V28" s="70">
        <f t="shared" si="46"/>
        <v>0</v>
      </c>
      <c r="W28" s="70">
        <f t="shared" si="47"/>
        <v>0</v>
      </c>
      <c r="X28" s="71">
        <f t="shared" si="48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4"/>
        <v>#REF!</v>
      </c>
      <c r="U29" s="69">
        <f t="shared" si="45"/>
        <v>0</v>
      </c>
      <c r="V29" s="70">
        <f t="shared" si="46"/>
        <v>0</v>
      </c>
      <c r="W29" s="70">
        <f t="shared" si="47"/>
        <v>0</v>
      </c>
      <c r="X29" s="71">
        <f t="shared" si="48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4"/>
        <v>#REF!</v>
      </c>
      <c r="U30" s="69">
        <f t="shared" si="45"/>
        <v>0</v>
      </c>
      <c r="V30" s="70">
        <f t="shared" si="46"/>
        <v>0</v>
      </c>
      <c r="W30" s="70">
        <f t="shared" si="47"/>
        <v>0</v>
      </c>
      <c r="X30" s="71">
        <f t="shared" si="48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4"/>
        <v>#REF!</v>
      </c>
      <c r="U31" s="69">
        <f t="shared" si="45"/>
        <v>0</v>
      </c>
      <c r="V31" s="70">
        <f t="shared" si="46"/>
        <v>0</v>
      </c>
      <c r="W31" s="70">
        <f t="shared" si="47"/>
        <v>0</v>
      </c>
      <c r="X31" s="71">
        <f t="shared" si="48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4"/>
        <v>#REF!</v>
      </c>
      <c r="U32" s="69">
        <f t="shared" si="45"/>
        <v>0</v>
      </c>
      <c r="V32" s="70">
        <f t="shared" si="46"/>
        <v>0</v>
      </c>
      <c r="W32" s="70">
        <f t="shared" si="47"/>
        <v>0</v>
      </c>
      <c r="X32" s="71">
        <f t="shared" si="48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4"/>
        <v>#REF!</v>
      </c>
      <c r="U33" s="69">
        <f t="shared" si="45"/>
        <v>0</v>
      </c>
      <c r="V33" s="70">
        <f t="shared" si="46"/>
        <v>0</v>
      </c>
      <c r="W33" s="70">
        <f t="shared" si="47"/>
        <v>0</v>
      </c>
      <c r="X33" s="71">
        <f t="shared" si="48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4"/>
        <v>#REF!</v>
      </c>
      <c r="U34" s="69">
        <f t="shared" si="45"/>
        <v>0</v>
      </c>
      <c r="V34" s="70">
        <f t="shared" si="46"/>
        <v>0</v>
      </c>
      <c r="W34" s="70">
        <f t="shared" si="47"/>
        <v>0</v>
      </c>
      <c r="X34" s="71">
        <f t="shared" si="48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4"/>
        <v>#REF!</v>
      </c>
      <c r="U35" s="69">
        <f t="shared" si="45"/>
        <v>0</v>
      </c>
      <c r="V35" s="70">
        <f t="shared" si="46"/>
        <v>0</v>
      </c>
      <c r="W35" s="70">
        <f t="shared" si="47"/>
        <v>0</v>
      </c>
      <c r="X35" s="71">
        <f t="shared" si="48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4"/>
        <v>#REF!</v>
      </c>
      <c r="U36" s="69">
        <f t="shared" si="45"/>
        <v>0</v>
      </c>
      <c r="V36" s="70">
        <f t="shared" si="46"/>
        <v>0</v>
      </c>
      <c r="W36" s="70">
        <f t="shared" si="47"/>
        <v>0</v>
      </c>
      <c r="X36" s="71">
        <f t="shared" si="48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4"/>
        <v>#REF!</v>
      </c>
      <c r="U37" s="69">
        <f t="shared" si="45"/>
        <v>0</v>
      </c>
      <c r="V37" s="70">
        <f t="shared" si="46"/>
        <v>0</v>
      </c>
      <c r="W37" s="70">
        <f t="shared" si="47"/>
        <v>0</v>
      </c>
      <c r="X37" s="71">
        <f t="shared" si="48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4"/>
        <v>#REF!</v>
      </c>
      <c r="U38" s="69">
        <f t="shared" si="45"/>
        <v>0</v>
      </c>
      <c r="V38" s="70">
        <f t="shared" si="46"/>
        <v>0</v>
      </c>
      <c r="W38" s="70">
        <f t="shared" si="47"/>
        <v>0</v>
      </c>
      <c r="X38" s="71">
        <f t="shared" si="48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4"/>
        <v>#REF!</v>
      </c>
      <c r="U39" s="69">
        <f t="shared" si="45"/>
        <v>0</v>
      </c>
      <c r="V39" s="70">
        <f t="shared" si="46"/>
        <v>0</v>
      </c>
      <c r="W39" s="70">
        <f t="shared" si="47"/>
        <v>0</v>
      </c>
      <c r="X39" s="71">
        <f t="shared" si="48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4"/>
        <v>#REF!</v>
      </c>
      <c r="U40" s="69">
        <f t="shared" si="45"/>
        <v>0</v>
      </c>
      <c r="V40" s="70">
        <f t="shared" si="46"/>
        <v>0</v>
      </c>
      <c r="W40" s="70">
        <f t="shared" si="47"/>
        <v>0</v>
      </c>
      <c r="X40" s="71">
        <f t="shared" si="48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4"/>
        <v>#REF!</v>
      </c>
      <c r="U41" s="69">
        <f t="shared" si="45"/>
        <v>0</v>
      </c>
      <c r="V41" s="70">
        <f t="shared" si="46"/>
        <v>0</v>
      </c>
      <c r="W41" s="70">
        <f t="shared" si="47"/>
        <v>0</v>
      </c>
      <c r="X41" s="71">
        <f t="shared" si="48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4"/>
        <v>#REF!</v>
      </c>
      <c r="U42" s="69">
        <f t="shared" si="45"/>
        <v>0</v>
      </c>
      <c r="V42" s="70">
        <f t="shared" si="46"/>
        <v>0</v>
      </c>
      <c r="W42" s="70">
        <f t="shared" si="47"/>
        <v>0</v>
      </c>
      <c r="X42" s="71">
        <f t="shared" si="48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4"/>
        <v>#REF!</v>
      </c>
      <c r="U43" s="69">
        <f t="shared" si="45"/>
        <v>0</v>
      </c>
      <c r="V43" s="70">
        <f t="shared" si="46"/>
        <v>0</v>
      </c>
      <c r="W43" s="70">
        <f t="shared" si="47"/>
        <v>0</v>
      </c>
      <c r="X43" s="71">
        <f t="shared" si="48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4"/>
        <v>#REF!</v>
      </c>
      <c r="U44" s="69">
        <f t="shared" si="45"/>
        <v>0</v>
      </c>
      <c r="V44" s="70">
        <f t="shared" si="46"/>
        <v>0</v>
      </c>
      <c r="W44" s="70">
        <f t="shared" si="47"/>
        <v>0</v>
      </c>
      <c r="X44" s="71">
        <f t="shared" si="48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4"/>
        <v>#REF!</v>
      </c>
      <c r="U45" s="69">
        <f t="shared" si="45"/>
        <v>0</v>
      </c>
      <c r="V45" s="70">
        <f t="shared" si="46"/>
        <v>0</v>
      </c>
      <c r="W45" s="70">
        <f t="shared" si="47"/>
        <v>0</v>
      </c>
      <c r="X45" s="71">
        <f t="shared" si="48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4"/>
        <v>#REF!</v>
      </c>
      <c r="U46" s="69">
        <f t="shared" si="45"/>
        <v>0</v>
      </c>
      <c r="V46" s="70">
        <f t="shared" si="46"/>
        <v>0</v>
      </c>
      <c r="W46" s="70">
        <f t="shared" si="47"/>
        <v>0</v>
      </c>
      <c r="X46" s="71">
        <f t="shared" si="48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4"/>
        <v>#REF!</v>
      </c>
      <c r="U47" s="69">
        <f t="shared" si="45"/>
        <v>0</v>
      </c>
      <c r="V47" s="70">
        <f t="shared" si="46"/>
        <v>0</v>
      </c>
      <c r="W47" s="70">
        <f t="shared" si="47"/>
        <v>0</v>
      </c>
      <c r="X47" s="71">
        <f t="shared" si="48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4"/>
        <v>#REF!</v>
      </c>
      <c r="U48" s="69">
        <f t="shared" si="45"/>
        <v>0</v>
      </c>
      <c r="V48" s="70">
        <f t="shared" si="46"/>
        <v>0</v>
      </c>
      <c r="W48" s="70">
        <f t="shared" si="47"/>
        <v>0</v>
      </c>
      <c r="X48" s="71">
        <f t="shared" si="48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4"/>
        <v>#REF!</v>
      </c>
      <c r="U49" s="69">
        <f t="shared" si="45"/>
        <v>0</v>
      </c>
      <c r="V49" s="70">
        <f t="shared" si="46"/>
        <v>0</v>
      </c>
      <c r="W49" s="70">
        <f t="shared" si="47"/>
        <v>0</v>
      </c>
      <c r="X49" s="71">
        <f t="shared" si="48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4"/>
        <v>#REF!</v>
      </c>
      <c r="U50" s="69">
        <f t="shared" si="45"/>
        <v>0</v>
      </c>
      <c r="V50" s="70">
        <f t="shared" si="46"/>
        <v>0</v>
      </c>
      <c r="W50" s="70">
        <f t="shared" si="47"/>
        <v>0</v>
      </c>
      <c r="X50" s="71">
        <f t="shared" si="48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4"/>
        <v>#REF!</v>
      </c>
      <c r="U51" s="69">
        <f t="shared" si="45"/>
        <v>0</v>
      </c>
      <c r="V51" s="70">
        <f t="shared" si="46"/>
        <v>0</v>
      </c>
      <c r="W51" s="70">
        <f t="shared" si="47"/>
        <v>0</v>
      </c>
      <c r="X51" s="71">
        <f t="shared" si="48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4"/>
        <v>#REF!</v>
      </c>
      <c r="U52" s="69">
        <f t="shared" si="45"/>
        <v>0</v>
      </c>
      <c r="V52" s="70">
        <f t="shared" si="46"/>
        <v>0</v>
      </c>
      <c r="W52" s="70">
        <f t="shared" si="47"/>
        <v>0</v>
      </c>
      <c r="X52" s="71">
        <f t="shared" si="48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4"/>
        <v>#REF!</v>
      </c>
      <c r="U53" s="69">
        <f t="shared" si="45"/>
        <v>0</v>
      </c>
      <c r="V53" s="70">
        <f t="shared" si="46"/>
        <v>0</v>
      </c>
      <c r="W53" s="70">
        <f t="shared" si="47"/>
        <v>0</v>
      </c>
      <c r="X53" s="71">
        <f t="shared" si="48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4"/>
        <v>#REF!</v>
      </c>
      <c r="U54" s="69">
        <f t="shared" si="45"/>
        <v>0</v>
      </c>
      <c r="V54" s="70">
        <f t="shared" si="46"/>
        <v>0</v>
      </c>
      <c r="W54" s="70">
        <f t="shared" si="47"/>
        <v>0</v>
      </c>
      <c r="X54" s="71">
        <f t="shared" si="48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4"/>
        <v>#REF!</v>
      </c>
      <c r="U55" s="69">
        <f t="shared" si="45"/>
        <v>0</v>
      </c>
      <c r="V55" s="70">
        <f t="shared" si="46"/>
        <v>0</v>
      </c>
      <c r="W55" s="70">
        <f t="shared" si="47"/>
        <v>0</v>
      </c>
      <c r="X55" s="71">
        <f t="shared" si="48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4"/>
        <v>#REF!</v>
      </c>
      <c r="U56" s="69">
        <f t="shared" si="45"/>
        <v>0</v>
      </c>
      <c r="V56" s="70">
        <f t="shared" si="46"/>
        <v>0</v>
      </c>
      <c r="W56" s="70">
        <f t="shared" si="47"/>
        <v>0</v>
      </c>
      <c r="X56" s="71">
        <f t="shared" si="48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4"/>
        <v>#REF!</v>
      </c>
      <c r="U57" s="69">
        <f t="shared" si="45"/>
        <v>0</v>
      </c>
      <c r="V57" s="70">
        <f t="shared" si="46"/>
        <v>0</v>
      </c>
      <c r="W57" s="70">
        <f t="shared" si="47"/>
        <v>0</v>
      </c>
      <c r="X57" s="71">
        <f t="shared" si="48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4"/>
        <v>#REF!</v>
      </c>
      <c r="U58" s="69">
        <f t="shared" si="45"/>
        <v>0</v>
      </c>
      <c r="V58" s="70">
        <f t="shared" si="46"/>
        <v>0</v>
      </c>
      <c r="W58" s="70">
        <f t="shared" si="47"/>
        <v>0</v>
      </c>
      <c r="X58" s="71">
        <f t="shared" si="48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4"/>
        <v>#REF!</v>
      </c>
      <c r="U59" s="69">
        <f t="shared" si="45"/>
        <v>0</v>
      </c>
      <c r="V59" s="70">
        <f t="shared" si="46"/>
        <v>0</v>
      </c>
      <c r="W59" s="70">
        <f t="shared" si="47"/>
        <v>0</v>
      </c>
      <c r="X59" s="71">
        <f t="shared" si="48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4"/>
        <v>#REF!</v>
      </c>
      <c r="U60" s="69">
        <f t="shared" si="45"/>
        <v>0</v>
      </c>
      <c r="V60" s="70">
        <f t="shared" si="46"/>
        <v>0</v>
      </c>
      <c r="W60" s="70">
        <f t="shared" si="47"/>
        <v>0</v>
      </c>
      <c r="X60" s="71">
        <f t="shared" si="48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4"/>
        <v>#REF!</v>
      </c>
      <c r="U61" s="69">
        <f t="shared" si="45"/>
        <v>0</v>
      </c>
      <c r="V61" s="70">
        <f t="shared" si="46"/>
        <v>0</v>
      </c>
      <c r="W61" s="70">
        <f t="shared" si="47"/>
        <v>0</v>
      </c>
      <c r="X61" s="71">
        <f t="shared" si="48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4"/>
        <v>#REF!</v>
      </c>
      <c r="U62" s="69">
        <f t="shared" si="45"/>
        <v>0</v>
      </c>
      <c r="V62" s="70">
        <f t="shared" si="46"/>
        <v>0</v>
      </c>
      <c r="W62" s="70">
        <f t="shared" si="47"/>
        <v>0</v>
      </c>
      <c r="X62" s="71">
        <f t="shared" si="48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4"/>
        <v>#REF!</v>
      </c>
      <c r="U63" s="69">
        <f t="shared" si="45"/>
        <v>0</v>
      </c>
      <c r="V63" s="70">
        <f t="shared" si="46"/>
        <v>0</v>
      </c>
      <c r="W63" s="70">
        <f t="shared" si="47"/>
        <v>0</v>
      </c>
      <c r="X63" s="71">
        <f t="shared" si="48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4"/>
        <v>#REF!</v>
      </c>
      <c r="U64" s="69">
        <f t="shared" si="45"/>
        <v>0</v>
      </c>
      <c r="V64" s="70">
        <f t="shared" si="46"/>
        <v>0</v>
      </c>
      <c r="W64" s="70">
        <f t="shared" si="47"/>
        <v>0</v>
      </c>
      <c r="X64" s="71">
        <f t="shared" si="48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4"/>
        <v>#REF!</v>
      </c>
      <c r="U65" s="69">
        <f t="shared" si="45"/>
        <v>0</v>
      </c>
      <c r="V65" s="70">
        <f t="shared" si="46"/>
        <v>0</v>
      </c>
      <c r="W65" s="70">
        <f t="shared" si="47"/>
        <v>0</v>
      </c>
      <c r="X65" s="71">
        <f t="shared" si="48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4"/>
        <v>#REF!</v>
      </c>
      <c r="U66" s="69">
        <f t="shared" si="45"/>
        <v>0</v>
      </c>
      <c r="V66" s="70">
        <f t="shared" si="46"/>
        <v>0</v>
      </c>
      <c r="W66" s="70">
        <f t="shared" si="47"/>
        <v>0</v>
      </c>
      <c r="X66" s="71">
        <f t="shared" si="48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4"/>
        <v>#REF!</v>
      </c>
      <c r="U67" s="69">
        <f t="shared" si="45"/>
        <v>0</v>
      </c>
      <c r="V67" s="70">
        <f t="shared" si="46"/>
        <v>0</v>
      </c>
      <c r="W67" s="70">
        <f t="shared" si="47"/>
        <v>0</v>
      </c>
      <c r="X67" s="71">
        <f t="shared" si="48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4"/>
        <v>#REF!</v>
      </c>
      <c r="U68" s="69">
        <f t="shared" si="45"/>
        <v>0</v>
      </c>
      <c r="V68" s="70">
        <f t="shared" si="46"/>
        <v>0</v>
      </c>
      <c r="W68" s="70">
        <f t="shared" si="47"/>
        <v>0</v>
      </c>
      <c r="X68" s="71">
        <f t="shared" si="48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4"/>
        <v>#REF!</v>
      </c>
      <c r="U69" s="69">
        <f t="shared" si="45"/>
        <v>0</v>
      </c>
      <c r="V69" s="70">
        <f t="shared" si="46"/>
        <v>0</v>
      </c>
      <c r="W69" s="70">
        <f t="shared" si="47"/>
        <v>0</v>
      </c>
      <c r="X69" s="71">
        <f t="shared" si="48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4"/>
        <v>#REF!</v>
      </c>
      <c r="U70" s="69">
        <f t="shared" si="45"/>
        <v>0</v>
      </c>
      <c r="V70" s="70">
        <f t="shared" si="46"/>
        <v>0</v>
      </c>
      <c r="W70" s="70">
        <f t="shared" si="47"/>
        <v>0</v>
      </c>
      <c r="X70" s="71">
        <f t="shared" si="48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4"/>
        <v>#REF!</v>
      </c>
      <c r="U71" s="69">
        <f t="shared" si="45"/>
        <v>0</v>
      </c>
      <c r="V71" s="70">
        <f t="shared" si="46"/>
        <v>0</v>
      </c>
      <c r="W71" s="70">
        <f t="shared" si="47"/>
        <v>0</v>
      </c>
      <c r="X71" s="71">
        <f t="shared" si="48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4"/>
        <v>#REF!</v>
      </c>
      <c r="U72" s="69">
        <f t="shared" si="45"/>
        <v>0</v>
      </c>
      <c r="V72" s="70">
        <f t="shared" si="46"/>
        <v>0</v>
      </c>
      <c r="W72" s="70">
        <f t="shared" si="47"/>
        <v>0</v>
      </c>
      <c r="X72" s="71">
        <f t="shared" si="48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4"/>
        <v>#REF!</v>
      </c>
      <c r="U73" s="69">
        <f t="shared" si="45"/>
        <v>0</v>
      </c>
      <c r="V73" s="70">
        <f t="shared" si="46"/>
        <v>0</v>
      </c>
      <c r="W73" s="70">
        <f t="shared" si="47"/>
        <v>0</v>
      </c>
      <c r="X73" s="71">
        <f t="shared" si="48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4"/>
        <v>#REF!</v>
      </c>
      <c r="U74" s="69">
        <f t="shared" si="45"/>
        <v>0</v>
      </c>
      <c r="V74" s="70">
        <f t="shared" si="46"/>
        <v>0</v>
      </c>
      <c r="W74" s="70">
        <f t="shared" si="47"/>
        <v>0</v>
      </c>
      <c r="X74" s="71">
        <f t="shared" si="48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4"/>
        <v>#REF!</v>
      </c>
      <c r="U75" s="69">
        <f t="shared" si="45"/>
        <v>0</v>
      </c>
      <c r="V75" s="70">
        <f t="shared" si="46"/>
        <v>0</v>
      </c>
      <c r="W75" s="70">
        <f t="shared" si="47"/>
        <v>0</v>
      </c>
      <c r="X75" s="71">
        <f t="shared" si="48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4"/>
        <v>#REF!</v>
      </c>
      <c r="U76" s="69">
        <f t="shared" si="45"/>
        <v>0</v>
      </c>
      <c r="V76" s="70">
        <f t="shared" si="46"/>
        <v>0</v>
      </c>
      <c r="W76" s="70">
        <f t="shared" si="47"/>
        <v>0</v>
      </c>
      <c r="X76" s="71">
        <f t="shared" si="48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4"/>
        <v>#REF!</v>
      </c>
      <c r="U77" s="69">
        <f t="shared" si="45"/>
        <v>0</v>
      </c>
      <c r="V77" s="70">
        <f t="shared" si="46"/>
        <v>0</v>
      </c>
      <c r="W77" s="70">
        <f t="shared" si="47"/>
        <v>0</v>
      </c>
      <c r="X77" s="71">
        <f t="shared" si="48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4"/>
        <v>#REF!</v>
      </c>
      <c r="U78" s="69">
        <f t="shared" si="45"/>
        <v>0</v>
      </c>
      <c r="V78" s="70">
        <f t="shared" si="46"/>
        <v>0</v>
      </c>
      <c r="W78" s="70">
        <f t="shared" si="47"/>
        <v>0</v>
      </c>
      <c r="X78" s="71">
        <f t="shared" si="48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4"/>
        <v>#REF!</v>
      </c>
      <c r="U79" s="69">
        <f t="shared" si="45"/>
        <v>0</v>
      </c>
      <c r="V79" s="70">
        <f t="shared" si="46"/>
        <v>0</v>
      </c>
      <c r="W79" s="70">
        <f t="shared" si="47"/>
        <v>0</v>
      </c>
      <c r="X79" s="71">
        <f t="shared" si="48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4"/>
        <v>#REF!</v>
      </c>
      <c r="U80" s="69">
        <f t="shared" si="45"/>
        <v>0</v>
      </c>
      <c r="V80" s="70">
        <f t="shared" si="46"/>
        <v>0</v>
      </c>
      <c r="W80" s="70">
        <f t="shared" si="47"/>
        <v>0</v>
      </c>
      <c r="X80" s="71">
        <f t="shared" si="48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4"/>
        <v>#REF!</v>
      </c>
      <c r="U81" s="69">
        <f t="shared" si="45"/>
        <v>0</v>
      </c>
      <c r="V81" s="70">
        <f t="shared" si="46"/>
        <v>0</v>
      </c>
      <c r="W81" s="70">
        <f t="shared" si="47"/>
        <v>0</v>
      </c>
      <c r="X81" s="71">
        <f t="shared" si="48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4"/>
        <v>#REF!</v>
      </c>
      <c r="U82" s="69">
        <f t="shared" si="45"/>
        <v>0</v>
      </c>
      <c r="V82" s="70">
        <f t="shared" si="46"/>
        <v>0</v>
      </c>
      <c r="W82" s="70">
        <f t="shared" si="47"/>
        <v>0</v>
      </c>
      <c r="X82" s="71">
        <f t="shared" si="48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4"/>
        <v>#REF!</v>
      </c>
      <c r="U83" s="69">
        <f t="shared" si="45"/>
        <v>0</v>
      </c>
      <c r="V83" s="70">
        <f t="shared" si="46"/>
        <v>0</v>
      </c>
      <c r="W83" s="70">
        <f t="shared" si="47"/>
        <v>0</v>
      </c>
      <c r="X83" s="71">
        <f t="shared" si="48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4"/>
        <v>#REF!</v>
      </c>
      <c r="U84" s="69">
        <f t="shared" si="45"/>
        <v>0</v>
      </c>
      <c r="V84" s="70">
        <f t="shared" si="46"/>
        <v>0</v>
      </c>
      <c r="W84" s="70">
        <f t="shared" si="47"/>
        <v>0</v>
      </c>
      <c r="X84" s="71">
        <f t="shared" si="48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44"/>
        <v>#REF!</v>
      </c>
      <c r="U85" s="69">
        <f t="shared" si="45"/>
        <v>0</v>
      </c>
      <c r="V85" s="70">
        <f t="shared" si="46"/>
        <v>0</v>
      </c>
      <c r="W85" s="70">
        <f t="shared" si="47"/>
        <v>0</v>
      </c>
      <c r="X85" s="71">
        <f t="shared" si="48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50">SUM(Q86:S86)</f>
        <v>#REF!</v>
      </c>
      <c r="U86" s="69">
        <f t="shared" ref="U86:U149" si="51">SUM(C86:E86)*$U$3</f>
        <v>0</v>
      </c>
      <c r="V86" s="70">
        <f t="shared" ref="V86:V149" si="52">SUM(F86:H86)*$V$3</f>
        <v>0</v>
      </c>
      <c r="W86" s="70">
        <f t="shared" ref="W86:W149" si="53">SUM(I86:K86)*$W$3</f>
        <v>0</v>
      </c>
      <c r="X86" s="71">
        <f t="shared" ref="X86:X149" si="54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50"/>
        <v>#REF!</v>
      </c>
      <c r="U87" s="69">
        <f t="shared" si="51"/>
        <v>0</v>
      </c>
      <c r="V87" s="70">
        <f t="shared" si="52"/>
        <v>0</v>
      </c>
      <c r="W87" s="70">
        <f t="shared" si="53"/>
        <v>0</v>
      </c>
      <c r="X87" s="71">
        <f t="shared" si="54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50"/>
        <v>#REF!</v>
      </c>
      <c r="U88" s="69">
        <f t="shared" si="51"/>
        <v>0</v>
      </c>
      <c r="V88" s="70">
        <f t="shared" si="52"/>
        <v>0</v>
      </c>
      <c r="W88" s="70">
        <f t="shared" si="53"/>
        <v>0</v>
      </c>
      <c r="X88" s="71">
        <f t="shared" si="54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50"/>
        <v>#REF!</v>
      </c>
      <c r="U89" s="69">
        <f t="shared" si="51"/>
        <v>0</v>
      </c>
      <c r="V89" s="70">
        <f t="shared" si="52"/>
        <v>0</v>
      </c>
      <c r="W89" s="70">
        <f t="shared" si="53"/>
        <v>0</v>
      </c>
      <c r="X89" s="71">
        <f t="shared" si="54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50"/>
        <v>#REF!</v>
      </c>
      <c r="U90" s="69">
        <f t="shared" si="51"/>
        <v>0</v>
      </c>
      <c r="V90" s="70">
        <f t="shared" si="52"/>
        <v>0</v>
      </c>
      <c r="W90" s="70">
        <f t="shared" si="53"/>
        <v>0</v>
      </c>
      <c r="X90" s="71">
        <f t="shared" si="54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50"/>
        <v>#REF!</v>
      </c>
      <c r="U91" s="69">
        <f t="shared" si="51"/>
        <v>0</v>
      </c>
      <c r="V91" s="70">
        <f t="shared" si="52"/>
        <v>0</v>
      </c>
      <c r="W91" s="70">
        <f t="shared" si="53"/>
        <v>0</v>
      </c>
      <c r="X91" s="71">
        <f t="shared" si="54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50"/>
        <v>#REF!</v>
      </c>
      <c r="U92" s="69">
        <f t="shared" si="51"/>
        <v>0</v>
      </c>
      <c r="V92" s="70">
        <f t="shared" si="52"/>
        <v>0</v>
      </c>
      <c r="W92" s="70">
        <f t="shared" si="53"/>
        <v>0</v>
      </c>
      <c r="X92" s="71">
        <f t="shared" si="54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50"/>
        <v>#REF!</v>
      </c>
      <c r="U93" s="69">
        <f t="shared" si="51"/>
        <v>0</v>
      </c>
      <c r="V93" s="70">
        <f t="shared" si="52"/>
        <v>0</v>
      </c>
      <c r="W93" s="70">
        <f t="shared" si="53"/>
        <v>0</v>
      </c>
      <c r="X93" s="71">
        <f t="shared" si="54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50"/>
        <v>#REF!</v>
      </c>
      <c r="U94" s="69">
        <f t="shared" si="51"/>
        <v>0</v>
      </c>
      <c r="V94" s="70">
        <f t="shared" si="52"/>
        <v>0</v>
      </c>
      <c r="W94" s="70">
        <f t="shared" si="53"/>
        <v>0</v>
      </c>
      <c r="X94" s="71">
        <f t="shared" si="54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50"/>
        <v>#REF!</v>
      </c>
      <c r="U95" s="69">
        <f t="shared" si="51"/>
        <v>0</v>
      </c>
      <c r="V95" s="70">
        <f t="shared" si="52"/>
        <v>0</v>
      </c>
      <c r="W95" s="70">
        <f t="shared" si="53"/>
        <v>0</v>
      </c>
      <c r="X95" s="71">
        <f t="shared" si="54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50"/>
        <v>#REF!</v>
      </c>
      <c r="U96" s="69">
        <f t="shared" si="51"/>
        <v>0</v>
      </c>
      <c r="V96" s="70">
        <f t="shared" si="52"/>
        <v>0</v>
      </c>
      <c r="W96" s="70">
        <f t="shared" si="53"/>
        <v>0</v>
      </c>
      <c r="X96" s="71">
        <f t="shared" si="54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50"/>
        <v>#REF!</v>
      </c>
      <c r="U97" s="69">
        <f t="shared" si="51"/>
        <v>0</v>
      </c>
      <c r="V97" s="70">
        <f t="shared" si="52"/>
        <v>0</v>
      </c>
      <c r="W97" s="70">
        <f t="shared" si="53"/>
        <v>0</v>
      </c>
      <c r="X97" s="71">
        <f t="shared" si="54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50"/>
        <v>#REF!</v>
      </c>
      <c r="U98" s="69">
        <f t="shared" si="51"/>
        <v>0</v>
      </c>
      <c r="V98" s="70">
        <f t="shared" si="52"/>
        <v>0</v>
      </c>
      <c r="W98" s="70">
        <f t="shared" si="53"/>
        <v>0</v>
      </c>
      <c r="X98" s="71">
        <f t="shared" si="54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50"/>
        <v>#REF!</v>
      </c>
      <c r="U99" s="69">
        <f t="shared" si="51"/>
        <v>0</v>
      </c>
      <c r="V99" s="70">
        <f t="shared" si="52"/>
        <v>0</v>
      </c>
      <c r="W99" s="70">
        <f t="shared" si="53"/>
        <v>0</v>
      </c>
      <c r="X99" s="71">
        <f t="shared" si="54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50"/>
        <v>#REF!</v>
      </c>
      <c r="U100" s="69">
        <f t="shared" si="51"/>
        <v>0</v>
      </c>
      <c r="V100" s="70">
        <f t="shared" si="52"/>
        <v>0</v>
      </c>
      <c r="W100" s="70">
        <f t="shared" si="53"/>
        <v>0</v>
      </c>
      <c r="X100" s="71">
        <f t="shared" si="54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50"/>
        <v>#REF!</v>
      </c>
      <c r="U101" s="69">
        <f t="shared" si="51"/>
        <v>0</v>
      </c>
      <c r="V101" s="70">
        <f t="shared" si="52"/>
        <v>0</v>
      </c>
      <c r="W101" s="70">
        <f t="shared" si="53"/>
        <v>0</v>
      </c>
      <c r="X101" s="71">
        <f t="shared" si="54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50"/>
        <v>#REF!</v>
      </c>
      <c r="U102" s="69">
        <f t="shared" si="51"/>
        <v>0</v>
      </c>
      <c r="V102" s="70">
        <f t="shared" si="52"/>
        <v>0</v>
      </c>
      <c r="W102" s="70">
        <f t="shared" si="53"/>
        <v>0</v>
      </c>
      <c r="X102" s="71">
        <f t="shared" si="54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50"/>
        <v>#REF!</v>
      </c>
      <c r="U103" s="69">
        <f t="shared" si="51"/>
        <v>0</v>
      </c>
      <c r="V103" s="70">
        <f t="shared" si="52"/>
        <v>0</v>
      </c>
      <c r="W103" s="70">
        <f t="shared" si="53"/>
        <v>0</v>
      </c>
      <c r="X103" s="71">
        <f t="shared" si="54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50"/>
        <v>#REF!</v>
      </c>
      <c r="U104" s="69">
        <f t="shared" si="51"/>
        <v>0</v>
      </c>
      <c r="V104" s="70">
        <f t="shared" si="52"/>
        <v>0</v>
      </c>
      <c r="W104" s="70">
        <f t="shared" si="53"/>
        <v>0</v>
      </c>
      <c r="X104" s="71">
        <f t="shared" si="54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50"/>
        <v>#REF!</v>
      </c>
      <c r="U105" s="69">
        <f t="shared" si="51"/>
        <v>0</v>
      </c>
      <c r="V105" s="70">
        <f t="shared" si="52"/>
        <v>0</v>
      </c>
      <c r="W105" s="70">
        <f t="shared" si="53"/>
        <v>0</v>
      </c>
      <c r="X105" s="71">
        <f t="shared" si="54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50"/>
        <v>#REF!</v>
      </c>
      <c r="U106" s="69">
        <f t="shared" si="51"/>
        <v>0</v>
      </c>
      <c r="V106" s="70">
        <f t="shared" si="52"/>
        <v>0</v>
      </c>
      <c r="W106" s="70">
        <f t="shared" si="53"/>
        <v>0</v>
      </c>
      <c r="X106" s="71">
        <f t="shared" si="54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50"/>
        <v>#REF!</v>
      </c>
      <c r="U107" s="69">
        <f t="shared" si="51"/>
        <v>0</v>
      </c>
      <c r="V107" s="70">
        <f t="shared" si="52"/>
        <v>0</v>
      </c>
      <c r="W107" s="70">
        <f t="shared" si="53"/>
        <v>0</v>
      </c>
      <c r="X107" s="71">
        <f t="shared" si="54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50"/>
        <v>#REF!</v>
      </c>
      <c r="U108" s="69">
        <f t="shared" si="51"/>
        <v>0</v>
      </c>
      <c r="V108" s="70">
        <f t="shared" si="52"/>
        <v>0</v>
      </c>
      <c r="W108" s="70">
        <f t="shared" si="53"/>
        <v>0</v>
      </c>
      <c r="X108" s="71">
        <f t="shared" si="54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50"/>
        <v>#REF!</v>
      </c>
      <c r="U109" s="69">
        <f t="shared" si="51"/>
        <v>0</v>
      </c>
      <c r="V109" s="70">
        <f t="shared" si="52"/>
        <v>0</v>
      </c>
      <c r="W109" s="70">
        <f t="shared" si="53"/>
        <v>0</v>
      </c>
      <c r="X109" s="71">
        <f t="shared" si="54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50"/>
        <v>#REF!</v>
      </c>
      <c r="U110" s="69">
        <f t="shared" si="51"/>
        <v>0</v>
      </c>
      <c r="V110" s="70">
        <f t="shared" si="52"/>
        <v>0</v>
      </c>
      <c r="W110" s="70">
        <f t="shared" si="53"/>
        <v>0</v>
      </c>
      <c r="X110" s="71">
        <f t="shared" si="54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50"/>
        <v>#REF!</v>
      </c>
      <c r="U111" s="69">
        <f t="shared" si="51"/>
        <v>0</v>
      </c>
      <c r="V111" s="70">
        <f t="shared" si="52"/>
        <v>0</v>
      </c>
      <c r="W111" s="70">
        <f t="shared" si="53"/>
        <v>0</v>
      </c>
      <c r="X111" s="71">
        <f t="shared" si="54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50"/>
        <v>#REF!</v>
      </c>
      <c r="U112" s="69">
        <f t="shared" si="51"/>
        <v>0</v>
      </c>
      <c r="V112" s="70">
        <f t="shared" si="52"/>
        <v>0</v>
      </c>
      <c r="W112" s="70">
        <f t="shared" si="53"/>
        <v>0</v>
      </c>
      <c r="X112" s="71">
        <f t="shared" si="54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50"/>
        <v>#REF!</v>
      </c>
      <c r="U113" s="69">
        <f t="shared" si="51"/>
        <v>0</v>
      </c>
      <c r="V113" s="70">
        <f t="shared" si="52"/>
        <v>0</v>
      </c>
      <c r="W113" s="70">
        <f t="shared" si="53"/>
        <v>0</v>
      </c>
      <c r="X113" s="71">
        <f t="shared" si="54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50"/>
        <v>#REF!</v>
      </c>
      <c r="U114" s="69">
        <f t="shared" si="51"/>
        <v>0</v>
      </c>
      <c r="V114" s="70">
        <f t="shared" si="52"/>
        <v>0</v>
      </c>
      <c r="W114" s="70">
        <f t="shared" si="53"/>
        <v>0</v>
      </c>
      <c r="X114" s="71">
        <f t="shared" si="54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50"/>
        <v>#REF!</v>
      </c>
      <c r="U115" s="69">
        <f t="shared" si="51"/>
        <v>0</v>
      </c>
      <c r="V115" s="70">
        <f t="shared" si="52"/>
        <v>0</v>
      </c>
      <c r="W115" s="70">
        <f t="shared" si="53"/>
        <v>0</v>
      </c>
      <c r="X115" s="71">
        <f t="shared" si="54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50"/>
        <v>#REF!</v>
      </c>
      <c r="U116" s="69">
        <f t="shared" si="51"/>
        <v>0</v>
      </c>
      <c r="V116" s="70">
        <f t="shared" si="52"/>
        <v>0</v>
      </c>
      <c r="W116" s="70">
        <f t="shared" si="53"/>
        <v>0</v>
      </c>
      <c r="X116" s="71">
        <f t="shared" si="54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50"/>
        <v>#REF!</v>
      </c>
      <c r="U117" s="69">
        <f t="shared" si="51"/>
        <v>0</v>
      </c>
      <c r="V117" s="70">
        <f t="shared" si="52"/>
        <v>0</v>
      </c>
      <c r="W117" s="70">
        <f t="shared" si="53"/>
        <v>0</v>
      </c>
      <c r="X117" s="71">
        <f t="shared" si="54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50"/>
        <v>#REF!</v>
      </c>
      <c r="U118" s="69">
        <f t="shared" si="51"/>
        <v>0</v>
      </c>
      <c r="V118" s="70">
        <f t="shared" si="52"/>
        <v>0</v>
      </c>
      <c r="W118" s="70">
        <f t="shared" si="53"/>
        <v>0</v>
      </c>
      <c r="X118" s="71">
        <f t="shared" si="54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50"/>
        <v>#REF!</v>
      </c>
      <c r="U119" s="69">
        <f t="shared" si="51"/>
        <v>0</v>
      </c>
      <c r="V119" s="70">
        <f t="shared" si="52"/>
        <v>0</v>
      </c>
      <c r="W119" s="70">
        <f t="shared" si="53"/>
        <v>0</v>
      </c>
      <c r="X119" s="71">
        <f t="shared" si="54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50"/>
        <v>#REF!</v>
      </c>
      <c r="U120" s="69">
        <f t="shared" si="51"/>
        <v>0</v>
      </c>
      <c r="V120" s="70">
        <f t="shared" si="52"/>
        <v>0</v>
      </c>
      <c r="W120" s="70">
        <f t="shared" si="53"/>
        <v>0</v>
      </c>
      <c r="X120" s="71">
        <f t="shared" si="54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50"/>
        <v>#REF!</v>
      </c>
      <c r="U121" s="69">
        <f t="shared" si="51"/>
        <v>0</v>
      </c>
      <c r="V121" s="70">
        <f t="shared" si="52"/>
        <v>0</v>
      </c>
      <c r="W121" s="70">
        <f t="shared" si="53"/>
        <v>0</v>
      </c>
      <c r="X121" s="71">
        <f t="shared" si="54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50"/>
        <v>#REF!</v>
      </c>
      <c r="U122" s="69">
        <f t="shared" si="51"/>
        <v>0</v>
      </c>
      <c r="V122" s="70">
        <f t="shared" si="52"/>
        <v>0</v>
      </c>
      <c r="W122" s="70">
        <f t="shared" si="53"/>
        <v>0</v>
      </c>
      <c r="X122" s="71">
        <f t="shared" si="54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50"/>
        <v>#REF!</v>
      </c>
      <c r="U123" s="69">
        <f t="shared" si="51"/>
        <v>0</v>
      </c>
      <c r="V123" s="70">
        <f t="shared" si="52"/>
        <v>0</v>
      </c>
      <c r="W123" s="70">
        <f t="shared" si="53"/>
        <v>0</v>
      </c>
      <c r="X123" s="71">
        <f t="shared" si="54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50"/>
        <v>#REF!</v>
      </c>
      <c r="U124" s="69">
        <f t="shared" si="51"/>
        <v>0</v>
      </c>
      <c r="V124" s="70">
        <f t="shared" si="52"/>
        <v>0</v>
      </c>
      <c r="W124" s="70">
        <f t="shared" si="53"/>
        <v>0</v>
      </c>
      <c r="X124" s="71">
        <f t="shared" si="54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50"/>
        <v>#REF!</v>
      </c>
      <c r="U125" s="69">
        <f t="shared" si="51"/>
        <v>0</v>
      </c>
      <c r="V125" s="70">
        <f t="shared" si="52"/>
        <v>0</v>
      </c>
      <c r="W125" s="70">
        <f t="shared" si="53"/>
        <v>0</v>
      </c>
      <c r="X125" s="71">
        <f t="shared" si="54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50"/>
        <v>#REF!</v>
      </c>
      <c r="U126" s="69">
        <f t="shared" si="51"/>
        <v>0</v>
      </c>
      <c r="V126" s="70">
        <f t="shared" si="52"/>
        <v>0</v>
      </c>
      <c r="W126" s="70">
        <f t="shared" si="53"/>
        <v>0</v>
      </c>
      <c r="X126" s="71">
        <f t="shared" si="54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50"/>
        <v>#REF!</v>
      </c>
      <c r="U127" s="69">
        <f t="shared" si="51"/>
        <v>0</v>
      </c>
      <c r="V127" s="70">
        <f t="shared" si="52"/>
        <v>0</v>
      </c>
      <c r="W127" s="70">
        <f t="shared" si="53"/>
        <v>0</v>
      </c>
      <c r="X127" s="71">
        <f t="shared" si="54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50"/>
        <v>#REF!</v>
      </c>
      <c r="U128" s="69">
        <f t="shared" si="51"/>
        <v>0</v>
      </c>
      <c r="V128" s="70">
        <f t="shared" si="52"/>
        <v>0</v>
      </c>
      <c r="W128" s="70">
        <f t="shared" si="53"/>
        <v>0</v>
      </c>
      <c r="X128" s="71">
        <f t="shared" si="54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50"/>
        <v>#REF!</v>
      </c>
      <c r="U129" s="69">
        <f t="shared" si="51"/>
        <v>0</v>
      </c>
      <c r="V129" s="70">
        <f t="shared" si="52"/>
        <v>0</v>
      </c>
      <c r="W129" s="70">
        <f t="shared" si="53"/>
        <v>0</v>
      </c>
      <c r="X129" s="71">
        <f t="shared" si="54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50"/>
        <v>#REF!</v>
      </c>
      <c r="U130" s="69">
        <f t="shared" si="51"/>
        <v>0</v>
      </c>
      <c r="V130" s="70">
        <f t="shared" si="52"/>
        <v>0</v>
      </c>
      <c r="W130" s="70">
        <f t="shared" si="53"/>
        <v>0</v>
      </c>
      <c r="X130" s="71">
        <f t="shared" si="54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50"/>
        <v>#REF!</v>
      </c>
      <c r="U131" s="69">
        <f t="shared" si="51"/>
        <v>0</v>
      </c>
      <c r="V131" s="70">
        <f t="shared" si="52"/>
        <v>0</v>
      </c>
      <c r="W131" s="70">
        <f t="shared" si="53"/>
        <v>0</v>
      </c>
      <c r="X131" s="71">
        <f t="shared" si="54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50"/>
        <v>#REF!</v>
      </c>
      <c r="U132" s="69">
        <f t="shared" si="51"/>
        <v>0</v>
      </c>
      <c r="V132" s="70">
        <f t="shared" si="52"/>
        <v>0</v>
      </c>
      <c r="W132" s="70">
        <f t="shared" si="53"/>
        <v>0</v>
      </c>
      <c r="X132" s="71">
        <f t="shared" si="54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50"/>
        <v>#REF!</v>
      </c>
      <c r="U133" s="69">
        <f t="shared" si="51"/>
        <v>0</v>
      </c>
      <c r="V133" s="70">
        <f t="shared" si="52"/>
        <v>0</v>
      </c>
      <c r="W133" s="70">
        <f t="shared" si="53"/>
        <v>0</v>
      </c>
      <c r="X133" s="71">
        <f t="shared" si="54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50"/>
        <v>#REF!</v>
      </c>
      <c r="U134" s="69">
        <f t="shared" si="51"/>
        <v>0</v>
      </c>
      <c r="V134" s="70">
        <f t="shared" si="52"/>
        <v>0</v>
      </c>
      <c r="W134" s="70">
        <f t="shared" si="53"/>
        <v>0</v>
      </c>
      <c r="X134" s="71">
        <f t="shared" si="54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50"/>
        <v>#REF!</v>
      </c>
      <c r="U135" s="69">
        <f t="shared" si="51"/>
        <v>0</v>
      </c>
      <c r="V135" s="70">
        <f t="shared" si="52"/>
        <v>0</v>
      </c>
      <c r="W135" s="70">
        <f t="shared" si="53"/>
        <v>0</v>
      </c>
      <c r="X135" s="71">
        <f t="shared" si="54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50"/>
        <v>#REF!</v>
      </c>
      <c r="U136" s="69">
        <f t="shared" si="51"/>
        <v>0</v>
      </c>
      <c r="V136" s="70">
        <f t="shared" si="52"/>
        <v>0</v>
      </c>
      <c r="W136" s="70">
        <f t="shared" si="53"/>
        <v>0</v>
      </c>
      <c r="X136" s="71">
        <f t="shared" si="54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50"/>
        <v>#REF!</v>
      </c>
      <c r="U137" s="69">
        <f t="shared" si="51"/>
        <v>0</v>
      </c>
      <c r="V137" s="70">
        <f t="shared" si="52"/>
        <v>0</v>
      </c>
      <c r="W137" s="70">
        <f t="shared" si="53"/>
        <v>0</v>
      </c>
      <c r="X137" s="71">
        <f t="shared" si="54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50"/>
        <v>#REF!</v>
      </c>
      <c r="U138" s="69">
        <f t="shared" si="51"/>
        <v>0</v>
      </c>
      <c r="V138" s="70">
        <f t="shared" si="52"/>
        <v>0</v>
      </c>
      <c r="W138" s="70">
        <f t="shared" si="53"/>
        <v>0</v>
      </c>
      <c r="X138" s="71">
        <f t="shared" si="54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50"/>
        <v>#REF!</v>
      </c>
      <c r="U139" s="69">
        <f t="shared" si="51"/>
        <v>0</v>
      </c>
      <c r="V139" s="70">
        <f t="shared" si="52"/>
        <v>0</v>
      </c>
      <c r="W139" s="70">
        <f t="shared" si="53"/>
        <v>0</v>
      </c>
      <c r="X139" s="71">
        <f t="shared" si="54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50"/>
        <v>#REF!</v>
      </c>
      <c r="U140" s="69">
        <f t="shared" si="51"/>
        <v>0</v>
      </c>
      <c r="V140" s="70">
        <f t="shared" si="52"/>
        <v>0</v>
      </c>
      <c r="W140" s="70">
        <f t="shared" si="53"/>
        <v>0</v>
      </c>
      <c r="X140" s="71">
        <f t="shared" si="54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50"/>
        <v>#REF!</v>
      </c>
      <c r="U141" s="69">
        <f t="shared" si="51"/>
        <v>0</v>
      </c>
      <c r="V141" s="70">
        <f t="shared" si="52"/>
        <v>0</v>
      </c>
      <c r="W141" s="70">
        <f t="shared" si="53"/>
        <v>0</v>
      </c>
      <c r="X141" s="71">
        <f t="shared" si="54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50"/>
        <v>#REF!</v>
      </c>
      <c r="U142" s="69">
        <f t="shared" si="51"/>
        <v>0</v>
      </c>
      <c r="V142" s="70">
        <f t="shared" si="52"/>
        <v>0</v>
      </c>
      <c r="W142" s="70">
        <f t="shared" si="53"/>
        <v>0</v>
      </c>
      <c r="X142" s="71">
        <f t="shared" si="54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50"/>
        <v>#REF!</v>
      </c>
      <c r="U143" s="69">
        <f t="shared" si="51"/>
        <v>0</v>
      </c>
      <c r="V143" s="70">
        <f t="shared" si="52"/>
        <v>0</v>
      </c>
      <c r="W143" s="70">
        <f t="shared" si="53"/>
        <v>0</v>
      </c>
      <c r="X143" s="71">
        <f t="shared" si="54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50"/>
        <v>#REF!</v>
      </c>
      <c r="U144" s="69">
        <f t="shared" si="51"/>
        <v>0</v>
      </c>
      <c r="V144" s="70">
        <f t="shared" si="52"/>
        <v>0</v>
      </c>
      <c r="W144" s="70">
        <f t="shared" si="53"/>
        <v>0</v>
      </c>
      <c r="X144" s="71">
        <f t="shared" si="54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50"/>
        <v>#REF!</v>
      </c>
      <c r="U145" s="69">
        <f t="shared" si="51"/>
        <v>0</v>
      </c>
      <c r="V145" s="70">
        <f t="shared" si="52"/>
        <v>0</v>
      </c>
      <c r="W145" s="70">
        <f t="shared" si="53"/>
        <v>0</v>
      </c>
      <c r="X145" s="71">
        <f t="shared" si="54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50"/>
        <v>#REF!</v>
      </c>
      <c r="U146" s="69">
        <f t="shared" si="51"/>
        <v>0</v>
      </c>
      <c r="V146" s="70">
        <f t="shared" si="52"/>
        <v>0</v>
      </c>
      <c r="W146" s="70">
        <f t="shared" si="53"/>
        <v>0</v>
      </c>
      <c r="X146" s="71">
        <f t="shared" si="54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50"/>
        <v>#REF!</v>
      </c>
      <c r="U147" s="69">
        <f t="shared" si="51"/>
        <v>0</v>
      </c>
      <c r="V147" s="70">
        <f t="shared" si="52"/>
        <v>0</v>
      </c>
      <c r="W147" s="70">
        <f t="shared" si="53"/>
        <v>0</v>
      </c>
      <c r="X147" s="71">
        <f t="shared" si="54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50"/>
        <v>#REF!</v>
      </c>
      <c r="U148" s="69">
        <f t="shared" si="51"/>
        <v>0</v>
      </c>
      <c r="V148" s="70">
        <f t="shared" si="52"/>
        <v>0</v>
      </c>
      <c r="W148" s="70">
        <f t="shared" si="53"/>
        <v>0</v>
      </c>
      <c r="X148" s="71">
        <f t="shared" si="54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50"/>
        <v>#REF!</v>
      </c>
      <c r="U149" s="69">
        <f t="shared" si="51"/>
        <v>0</v>
      </c>
      <c r="V149" s="70">
        <f t="shared" si="52"/>
        <v>0</v>
      </c>
      <c r="W149" s="70">
        <f t="shared" si="53"/>
        <v>0</v>
      </c>
      <c r="X149" s="71">
        <f t="shared" si="54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56">SUM(Q150:S150)</f>
        <v>#REF!</v>
      </c>
      <c r="U150" s="69">
        <f t="shared" ref="U150:U213" si="57">SUM(C150:E150)*$U$3</f>
        <v>0</v>
      </c>
      <c r="V150" s="70">
        <f t="shared" ref="V150:V213" si="58">SUM(F150:H150)*$V$3</f>
        <v>0</v>
      </c>
      <c r="W150" s="70">
        <f t="shared" ref="W150:W213" si="59">SUM(I150:K150)*$W$3</f>
        <v>0</v>
      </c>
      <c r="X150" s="71">
        <f t="shared" ref="X150:X213" si="60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6"/>
        <v>#REF!</v>
      </c>
      <c r="U151" s="69">
        <f t="shared" si="57"/>
        <v>0</v>
      </c>
      <c r="V151" s="70">
        <f t="shared" si="58"/>
        <v>0</v>
      </c>
      <c r="W151" s="70">
        <f t="shared" si="59"/>
        <v>0</v>
      </c>
      <c r="X151" s="71">
        <f t="shared" si="60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6"/>
        <v>#REF!</v>
      </c>
      <c r="U152" s="69">
        <f t="shared" si="57"/>
        <v>0</v>
      </c>
      <c r="V152" s="70">
        <f t="shared" si="58"/>
        <v>0</v>
      </c>
      <c r="W152" s="70">
        <f t="shared" si="59"/>
        <v>0</v>
      </c>
      <c r="X152" s="71">
        <f t="shared" si="60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6"/>
        <v>#REF!</v>
      </c>
      <c r="U153" s="69">
        <f t="shared" si="57"/>
        <v>0</v>
      </c>
      <c r="V153" s="70">
        <f t="shared" si="58"/>
        <v>0</v>
      </c>
      <c r="W153" s="70">
        <f t="shared" si="59"/>
        <v>0</v>
      </c>
      <c r="X153" s="71">
        <f t="shared" si="60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6"/>
        <v>#REF!</v>
      </c>
      <c r="U154" s="69">
        <f t="shared" si="57"/>
        <v>0</v>
      </c>
      <c r="V154" s="70">
        <f t="shared" si="58"/>
        <v>0</v>
      </c>
      <c r="W154" s="70">
        <f t="shared" si="59"/>
        <v>0</v>
      </c>
      <c r="X154" s="71">
        <f t="shared" si="60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6"/>
        <v>#REF!</v>
      </c>
      <c r="U155" s="69">
        <f t="shared" si="57"/>
        <v>0</v>
      </c>
      <c r="V155" s="70">
        <f t="shared" si="58"/>
        <v>0</v>
      </c>
      <c r="W155" s="70">
        <f t="shared" si="59"/>
        <v>0</v>
      </c>
      <c r="X155" s="71">
        <f t="shared" si="60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6"/>
        <v>#REF!</v>
      </c>
      <c r="U156" s="69">
        <f t="shared" si="57"/>
        <v>0</v>
      </c>
      <c r="V156" s="70">
        <f t="shared" si="58"/>
        <v>0</v>
      </c>
      <c r="W156" s="70">
        <f t="shared" si="59"/>
        <v>0</v>
      </c>
      <c r="X156" s="71">
        <f t="shared" si="60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6"/>
        <v>#REF!</v>
      </c>
      <c r="U157" s="69">
        <f t="shared" si="57"/>
        <v>0</v>
      </c>
      <c r="V157" s="70">
        <f t="shared" si="58"/>
        <v>0</v>
      </c>
      <c r="W157" s="70">
        <f t="shared" si="59"/>
        <v>0</v>
      </c>
      <c r="X157" s="71">
        <f t="shared" si="60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6"/>
        <v>#REF!</v>
      </c>
      <c r="U158" s="69">
        <f t="shared" si="57"/>
        <v>0</v>
      </c>
      <c r="V158" s="70">
        <f t="shared" si="58"/>
        <v>0</v>
      </c>
      <c r="W158" s="70">
        <f t="shared" si="59"/>
        <v>0</v>
      </c>
      <c r="X158" s="71">
        <f t="shared" si="60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6"/>
        <v>#REF!</v>
      </c>
      <c r="U159" s="69">
        <f t="shared" si="57"/>
        <v>0</v>
      </c>
      <c r="V159" s="70">
        <f t="shared" si="58"/>
        <v>0</v>
      </c>
      <c r="W159" s="70">
        <f t="shared" si="59"/>
        <v>0</v>
      </c>
      <c r="X159" s="71">
        <f t="shared" si="60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6"/>
        <v>#REF!</v>
      </c>
      <c r="U160" s="69">
        <f t="shared" si="57"/>
        <v>0</v>
      </c>
      <c r="V160" s="70">
        <f t="shared" si="58"/>
        <v>0</v>
      </c>
      <c r="W160" s="70">
        <f t="shared" si="59"/>
        <v>0</v>
      </c>
      <c r="X160" s="71">
        <f t="shared" si="60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6"/>
        <v>#REF!</v>
      </c>
      <c r="U161" s="69">
        <f t="shared" si="57"/>
        <v>0</v>
      </c>
      <c r="V161" s="70">
        <f t="shared" si="58"/>
        <v>0</v>
      </c>
      <c r="W161" s="70">
        <f t="shared" si="59"/>
        <v>0</v>
      </c>
      <c r="X161" s="71">
        <f t="shared" si="60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6"/>
        <v>#REF!</v>
      </c>
      <c r="U162" s="69">
        <f t="shared" si="57"/>
        <v>0</v>
      </c>
      <c r="V162" s="70">
        <f t="shared" si="58"/>
        <v>0</v>
      </c>
      <c r="W162" s="70">
        <f t="shared" si="59"/>
        <v>0</v>
      </c>
      <c r="X162" s="71">
        <f t="shared" si="60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6"/>
        <v>#REF!</v>
      </c>
      <c r="U163" s="69">
        <f t="shared" si="57"/>
        <v>0</v>
      </c>
      <c r="V163" s="70">
        <f t="shared" si="58"/>
        <v>0</v>
      </c>
      <c r="W163" s="70">
        <f t="shared" si="59"/>
        <v>0</v>
      </c>
      <c r="X163" s="71">
        <f t="shared" si="60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6"/>
        <v>#REF!</v>
      </c>
      <c r="U164" s="69">
        <f t="shared" si="57"/>
        <v>0</v>
      </c>
      <c r="V164" s="70">
        <f t="shared" si="58"/>
        <v>0</v>
      </c>
      <c r="W164" s="70">
        <f t="shared" si="59"/>
        <v>0</v>
      </c>
      <c r="X164" s="71">
        <f t="shared" si="60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6"/>
        <v>#REF!</v>
      </c>
      <c r="U165" s="69">
        <f t="shared" si="57"/>
        <v>0</v>
      </c>
      <c r="V165" s="70">
        <f t="shared" si="58"/>
        <v>0</v>
      </c>
      <c r="W165" s="70">
        <f t="shared" si="59"/>
        <v>0</v>
      </c>
      <c r="X165" s="71">
        <f t="shared" si="60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6"/>
        <v>#REF!</v>
      </c>
      <c r="U166" s="69">
        <f t="shared" si="57"/>
        <v>0</v>
      </c>
      <c r="V166" s="70">
        <f t="shared" si="58"/>
        <v>0</v>
      </c>
      <c r="W166" s="70">
        <f t="shared" si="59"/>
        <v>0</v>
      </c>
      <c r="X166" s="71">
        <f t="shared" si="60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6"/>
        <v>#REF!</v>
      </c>
      <c r="U167" s="69">
        <f t="shared" si="57"/>
        <v>0</v>
      </c>
      <c r="V167" s="70">
        <f t="shared" si="58"/>
        <v>0</v>
      </c>
      <c r="W167" s="70">
        <f t="shared" si="59"/>
        <v>0</v>
      </c>
      <c r="X167" s="71">
        <f t="shared" si="60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6"/>
        <v>#REF!</v>
      </c>
      <c r="U168" s="69">
        <f t="shared" si="57"/>
        <v>0</v>
      </c>
      <c r="V168" s="70">
        <f t="shared" si="58"/>
        <v>0</v>
      </c>
      <c r="W168" s="70">
        <f t="shared" si="59"/>
        <v>0</v>
      </c>
      <c r="X168" s="71">
        <f t="shared" si="60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6"/>
        <v>#REF!</v>
      </c>
      <c r="U169" s="69">
        <f t="shared" si="57"/>
        <v>0</v>
      </c>
      <c r="V169" s="70">
        <f t="shared" si="58"/>
        <v>0</v>
      </c>
      <c r="W169" s="70">
        <f t="shared" si="59"/>
        <v>0</v>
      </c>
      <c r="X169" s="71">
        <f t="shared" si="60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6"/>
        <v>#REF!</v>
      </c>
      <c r="U170" s="69">
        <f t="shared" si="57"/>
        <v>0</v>
      </c>
      <c r="V170" s="70">
        <f t="shared" si="58"/>
        <v>0</v>
      </c>
      <c r="W170" s="70">
        <f t="shared" si="59"/>
        <v>0</v>
      </c>
      <c r="X170" s="71">
        <f t="shared" si="60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6"/>
        <v>#REF!</v>
      </c>
      <c r="U171" s="69">
        <f t="shared" si="57"/>
        <v>0</v>
      </c>
      <c r="V171" s="70">
        <f t="shared" si="58"/>
        <v>0</v>
      </c>
      <c r="W171" s="70">
        <f t="shared" si="59"/>
        <v>0</v>
      </c>
      <c r="X171" s="71">
        <f t="shared" si="60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6"/>
        <v>#REF!</v>
      </c>
      <c r="U172" s="69">
        <f t="shared" si="57"/>
        <v>0</v>
      </c>
      <c r="V172" s="70">
        <f t="shared" si="58"/>
        <v>0</v>
      </c>
      <c r="W172" s="70">
        <f t="shared" si="59"/>
        <v>0</v>
      </c>
      <c r="X172" s="71">
        <f t="shared" si="60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6"/>
        <v>#REF!</v>
      </c>
      <c r="U173" s="69">
        <f t="shared" si="57"/>
        <v>0</v>
      </c>
      <c r="V173" s="70">
        <f t="shared" si="58"/>
        <v>0</v>
      </c>
      <c r="W173" s="70">
        <f t="shared" si="59"/>
        <v>0</v>
      </c>
      <c r="X173" s="71">
        <f t="shared" si="60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6"/>
        <v>#REF!</v>
      </c>
      <c r="U174" s="69">
        <f t="shared" si="57"/>
        <v>0</v>
      </c>
      <c r="V174" s="70">
        <f t="shared" si="58"/>
        <v>0</v>
      </c>
      <c r="W174" s="70">
        <f t="shared" si="59"/>
        <v>0</v>
      </c>
      <c r="X174" s="71">
        <f t="shared" si="60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6"/>
        <v>#REF!</v>
      </c>
      <c r="U175" s="69">
        <f t="shared" si="57"/>
        <v>0</v>
      </c>
      <c r="V175" s="70">
        <f t="shared" si="58"/>
        <v>0</v>
      </c>
      <c r="W175" s="70">
        <f t="shared" si="59"/>
        <v>0</v>
      </c>
      <c r="X175" s="71">
        <f t="shared" si="60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6"/>
        <v>#REF!</v>
      </c>
      <c r="U176" s="69">
        <f t="shared" si="57"/>
        <v>0</v>
      </c>
      <c r="V176" s="70">
        <f t="shared" si="58"/>
        <v>0</v>
      </c>
      <c r="W176" s="70">
        <f t="shared" si="59"/>
        <v>0</v>
      </c>
      <c r="X176" s="71">
        <f t="shared" si="60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6"/>
        <v>#REF!</v>
      </c>
      <c r="U177" s="69">
        <f t="shared" si="57"/>
        <v>0</v>
      </c>
      <c r="V177" s="70">
        <f t="shared" si="58"/>
        <v>0</v>
      </c>
      <c r="W177" s="70">
        <f t="shared" si="59"/>
        <v>0</v>
      </c>
      <c r="X177" s="71">
        <f t="shared" si="60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6"/>
        <v>#REF!</v>
      </c>
      <c r="U178" s="69">
        <f t="shared" si="57"/>
        <v>0</v>
      </c>
      <c r="V178" s="70">
        <f t="shared" si="58"/>
        <v>0</v>
      </c>
      <c r="W178" s="70">
        <f t="shared" si="59"/>
        <v>0</v>
      </c>
      <c r="X178" s="71">
        <f t="shared" si="60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6"/>
        <v>#REF!</v>
      </c>
      <c r="U179" s="69">
        <f t="shared" si="57"/>
        <v>0</v>
      </c>
      <c r="V179" s="70">
        <f t="shared" si="58"/>
        <v>0</v>
      </c>
      <c r="W179" s="70">
        <f t="shared" si="59"/>
        <v>0</v>
      </c>
      <c r="X179" s="71">
        <f t="shared" si="60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6"/>
        <v>#REF!</v>
      </c>
      <c r="U180" s="69">
        <f t="shared" si="57"/>
        <v>0</v>
      </c>
      <c r="V180" s="70">
        <f t="shared" si="58"/>
        <v>0</v>
      </c>
      <c r="W180" s="70">
        <f t="shared" si="59"/>
        <v>0</v>
      </c>
      <c r="X180" s="71">
        <f t="shared" si="60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6"/>
        <v>#REF!</v>
      </c>
      <c r="U181" s="69">
        <f t="shared" si="57"/>
        <v>0</v>
      </c>
      <c r="V181" s="70">
        <f t="shared" si="58"/>
        <v>0</v>
      </c>
      <c r="W181" s="70">
        <f t="shared" si="59"/>
        <v>0</v>
      </c>
      <c r="X181" s="71">
        <f t="shared" si="60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6"/>
        <v>#REF!</v>
      </c>
      <c r="U182" s="69">
        <f t="shared" si="57"/>
        <v>0</v>
      </c>
      <c r="V182" s="70">
        <f t="shared" si="58"/>
        <v>0</v>
      </c>
      <c r="W182" s="70">
        <f t="shared" si="59"/>
        <v>0</v>
      </c>
      <c r="X182" s="71">
        <f t="shared" si="60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6"/>
        <v>#REF!</v>
      </c>
      <c r="U183" s="69">
        <f t="shared" si="57"/>
        <v>0</v>
      </c>
      <c r="V183" s="70">
        <f t="shared" si="58"/>
        <v>0</v>
      </c>
      <c r="W183" s="70">
        <f t="shared" si="59"/>
        <v>0</v>
      </c>
      <c r="X183" s="71">
        <f t="shared" si="60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6"/>
        <v>#REF!</v>
      </c>
      <c r="U184" s="69">
        <f t="shared" si="57"/>
        <v>0</v>
      </c>
      <c r="V184" s="70">
        <f t="shared" si="58"/>
        <v>0</v>
      </c>
      <c r="W184" s="70">
        <f t="shared" si="59"/>
        <v>0</v>
      </c>
      <c r="X184" s="71">
        <f t="shared" si="60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6"/>
        <v>#REF!</v>
      </c>
      <c r="U185" s="69">
        <f t="shared" si="57"/>
        <v>0</v>
      </c>
      <c r="V185" s="70">
        <f t="shared" si="58"/>
        <v>0</v>
      </c>
      <c r="W185" s="70">
        <f t="shared" si="59"/>
        <v>0</v>
      </c>
      <c r="X185" s="71">
        <f t="shared" si="60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6"/>
        <v>#REF!</v>
      </c>
      <c r="U186" s="69">
        <f t="shared" si="57"/>
        <v>0</v>
      </c>
      <c r="V186" s="70">
        <f t="shared" si="58"/>
        <v>0</v>
      </c>
      <c r="W186" s="70">
        <f t="shared" si="59"/>
        <v>0</v>
      </c>
      <c r="X186" s="71">
        <f t="shared" si="60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6"/>
        <v>#REF!</v>
      </c>
      <c r="U187" s="69">
        <f t="shared" si="57"/>
        <v>0</v>
      </c>
      <c r="V187" s="70">
        <f t="shared" si="58"/>
        <v>0</v>
      </c>
      <c r="W187" s="70">
        <f t="shared" si="59"/>
        <v>0</v>
      </c>
      <c r="X187" s="71">
        <f t="shared" si="60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6"/>
        <v>#REF!</v>
      </c>
      <c r="U188" s="69">
        <f t="shared" si="57"/>
        <v>0</v>
      </c>
      <c r="V188" s="70">
        <f t="shared" si="58"/>
        <v>0</v>
      </c>
      <c r="W188" s="70">
        <f t="shared" si="59"/>
        <v>0</v>
      </c>
      <c r="X188" s="71">
        <f t="shared" si="60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6"/>
        <v>#REF!</v>
      </c>
      <c r="U189" s="69">
        <f t="shared" si="57"/>
        <v>0</v>
      </c>
      <c r="V189" s="70">
        <f t="shared" si="58"/>
        <v>0</v>
      </c>
      <c r="W189" s="70">
        <f t="shared" si="59"/>
        <v>0</v>
      </c>
      <c r="X189" s="71">
        <f t="shared" si="60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6"/>
        <v>#REF!</v>
      </c>
      <c r="U190" s="69">
        <f t="shared" si="57"/>
        <v>0</v>
      </c>
      <c r="V190" s="70">
        <f t="shared" si="58"/>
        <v>0</v>
      </c>
      <c r="W190" s="70">
        <f t="shared" si="59"/>
        <v>0</v>
      </c>
      <c r="X190" s="71">
        <f t="shared" si="60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6"/>
        <v>#REF!</v>
      </c>
      <c r="U191" s="69">
        <f t="shared" si="57"/>
        <v>0</v>
      </c>
      <c r="V191" s="70">
        <f t="shared" si="58"/>
        <v>0</v>
      </c>
      <c r="W191" s="70">
        <f t="shared" si="59"/>
        <v>0</v>
      </c>
      <c r="X191" s="71">
        <f t="shared" si="60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6"/>
        <v>#REF!</v>
      </c>
      <c r="U192" s="69">
        <f t="shared" si="57"/>
        <v>0</v>
      </c>
      <c r="V192" s="70">
        <f t="shared" si="58"/>
        <v>0</v>
      </c>
      <c r="W192" s="70">
        <f t="shared" si="59"/>
        <v>0</v>
      </c>
      <c r="X192" s="71">
        <f t="shared" si="60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6"/>
        <v>#REF!</v>
      </c>
      <c r="U193" s="69">
        <f t="shared" si="57"/>
        <v>0</v>
      </c>
      <c r="V193" s="70">
        <f t="shared" si="58"/>
        <v>0</v>
      </c>
      <c r="W193" s="70">
        <f t="shared" si="59"/>
        <v>0</v>
      </c>
      <c r="X193" s="71">
        <f t="shared" si="60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6"/>
        <v>#REF!</v>
      </c>
      <c r="U194" s="69">
        <f t="shared" si="57"/>
        <v>0</v>
      </c>
      <c r="V194" s="70">
        <f t="shared" si="58"/>
        <v>0</v>
      </c>
      <c r="W194" s="70">
        <f t="shared" si="59"/>
        <v>0</v>
      </c>
      <c r="X194" s="71">
        <f t="shared" si="60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6"/>
        <v>#REF!</v>
      </c>
      <c r="U195" s="69">
        <f t="shared" si="57"/>
        <v>0</v>
      </c>
      <c r="V195" s="70">
        <f t="shared" si="58"/>
        <v>0</v>
      </c>
      <c r="W195" s="70">
        <f t="shared" si="59"/>
        <v>0</v>
      </c>
      <c r="X195" s="71">
        <f t="shared" si="60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6"/>
        <v>#REF!</v>
      </c>
      <c r="U196" s="69">
        <f t="shared" si="57"/>
        <v>0</v>
      </c>
      <c r="V196" s="70">
        <f t="shared" si="58"/>
        <v>0</v>
      </c>
      <c r="W196" s="70">
        <f t="shared" si="59"/>
        <v>0</v>
      </c>
      <c r="X196" s="71">
        <f t="shared" si="60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6"/>
        <v>#REF!</v>
      </c>
      <c r="U197" s="69">
        <f t="shared" si="57"/>
        <v>0</v>
      </c>
      <c r="V197" s="70">
        <f t="shared" si="58"/>
        <v>0</v>
      </c>
      <c r="W197" s="70">
        <f t="shared" si="59"/>
        <v>0</v>
      </c>
      <c r="X197" s="71">
        <f t="shared" si="60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6"/>
        <v>#REF!</v>
      </c>
      <c r="U198" s="69">
        <f t="shared" si="57"/>
        <v>0</v>
      </c>
      <c r="V198" s="70">
        <f t="shared" si="58"/>
        <v>0</v>
      </c>
      <c r="W198" s="70">
        <f t="shared" si="59"/>
        <v>0</v>
      </c>
      <c r="X198" s="71">
        <f t="shared" si="60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6"/>
        <v>#REF!</v>
      </c>
      <c r="U199" s="69">
        <f t="shared" si="57"/>
        <v>0</v>
      </c>
      <c r="V199" s="70">
        <f t="shared" si="58"/>
        <v>0</v>
      </c>
      <c r="W199" s="70">
        <f t="shared" si="59"/>
        <v>0</v>
      </c>
      <c r="X199" s="71">
        <f t="shared" si="60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6"/>
        <v>#REF!</v>
      </c>
      <c r="U200" s="69">
        <f t="shared" si="57"/>
        <v>0</v>
      </c>
      <c r="V200" s="70">
        <f t="shared" si="58"/>
        <v>0</v>
      </c>
      <c r="W200" s="70">
        <f t="shared" si="59"/>
        <v>0</v>
      </c>
      <c r="X200" s="71">
        <f t="shared" si="60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6"/>
        <v>#REF!</v>
      </c>
      <c r="U201" s="69">
        <f t="shared" si="57"/>
        <v>0</v>
      </c>
      <c r="V201" s="70">
        <f t="shared" si="58"/>
        <v>0</v>
      </c>
      <c r="W201" s="70">
        <f t="shared" si="59"/>
        <v>0</v>
      </c>
      <c r="X201" s="71">
        <f t="shared" si="60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6"/>
        <v>#REF!</v>
      </c>
      <c r="U202" s="69">
        <f t="shared" si="57"/>
        <v>0</v>
      </c>
      <c r="V202" s="70">
        <f t="shared" si="58"/>
        <v>0</v>
      </c>
      <c r="W202" s="70">
        <f t="shared" si="59"/>
        <v>0</v>
      </c>
      <c r="X202" s="71">
        <f t="shared" si="60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6"/>
        <v>#REF!</v>
      </c>
      <c r="U203" s="69">
        <f t="shared" si="57"/>
        <v>0</v>
      </c>
      <c r="V203" s="70">
        <f t="shared" si="58"/>
        <v>0</v>
      </c>
      <c r="W203" s="70">
        <f t="shared" si="59"/>
        <v>0</v>
      </c>
      <c r="X203" s="71">
        <f t="shared" si="60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6"/>
        <v>#REF!</v>
      </c>
      <c r="U204" s="69">
        <f t="shared" si="57"/>
        <v>0</v>
      </c>
      <c r="V204" s="70">
        <f t="shared" si="58"/>
        <v>0</v>
      </c>
      <c r="W204" s="70">
        <f t="shared" si="59"/>
        <v>0</v>
      </c>
      <c r="X204" s="71">
        <f t="shared" si="60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6"/>
        <v>#REF!</v>
      </c>
      <c r="U205" s="69">
        <f t="shared" si="57"/>
        <v>0</v>
      </c>
      <c r="V205" s="70">
        <f t="shared" si="58"/>
        <v>0</v>
      </c>
      <c r="W205" s="70">
        <f t="shared" si="59"/>
        <v>0</v>
      </c>
      <c r="X205" s="71">
        <f t="shared" si="60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6"/>
        <v>#REF!</v>
      </c>
      <c r="U206" s="69">
        <f t="shared" si="57"/>
        <v>0</v>
      </c>
      <c r="V206" s="70">
        <f t="shared" si="58"/>
        <v>0</v>
      </c>
      <c r="W206" s="70">
        <f t="shared" si="59"/>
        <v>0</v>
      </c>
      <c r="X206" s="71">
        <f t="shared" si="60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6"/>
        <v>#REF!</v>
      </c>
      <c r="U207" s="69">
        <f t="shared" si="57"/>
        <v>0</v>
      </c>
      <c r="V207" s="70">
        <f t="shared" si="58"/>
        <v>0</v>
      </c>
      <c r="W207" s="70">
        <f t="shared" si="59"/>
        <v>0</v>
      </c>
      <c r="X207" s="71">
        <f t="shared" si="60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6"/>
        <v>#REF!</v>
      </c>
      <c r="U208" s="69">
        <f t="shared" si="57"/>
        <v>0</v>
      </c>
      <c r="V208" s="70">
        <f t="shared" si="58"/>
        <v>0</v>
      </c>
      <c r="W208" s="70">
        <f t="shared" si="59"/>
        <v>0</v>
      </c>
      <c r="X208" s="71">
        <f t="shared" si="60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6"/>
        <v>#REF!</v>
      </c>
      <c r="U209" s="69">
        <f t="shared" si="57"/>
        <v>0</v>
      </c>
      <c r="V209" s="70">
        <f t="shared" si="58"/>
        <v>0</v>
      </c>
      <c r="W209" s="70">
        <f t="shared" si="59"/>
        <v>0</v>
      </c>
      <c r="X209" s="71">
        <f t="shared" si="60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6"/>
        <v>#REF!</v>
      </c>
      <c r="U210" s="69">
        <f t="shared" si="57"/>
        <v>0</v>
      </c>
      <c r="V210" s="70">
        <f t="shared" si="58"/>
        <v>0</v>
      </c>
      <c r="W210" s="70">
        <f t="shared" si="59"/>
        <v>0</v>
      </c>
      <c r="X210" s="71">
        <f t="shared" si="60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6"/>
        <v>#REF!</v>
      </c>
      <c r="U211" s="69">
        <f t="shared" si="57"/>
        <v>0</v>
      </c>
      <c r="V211" s="70">
        <f t="shared" si="58"/>
        <v>0</v>
      </c>
      <c r="W211" s="70">
        <f t="shared" si="59"/>
        <v>0</v>
      </c>
      <c r="X211" s="71">
        <f t="shared" si="60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6"/>
        <v>#REF!</v>
      </c>
      <c r="U212" s="69">
        <f t="shared" si="57"/>
        <v>0</v>
      </c>
      <c r="V212" s="70">
        <f t="shared" si="58"/>
        <v>0</v>
      </c>
      <c r="W212" s="70">
        <f t="shared" si="59"/>
        <v>0</v>
      </c>
      <c r="X212" s="71">
        <f t="shared" si="60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56"/>
        <v>#REF!</v>
      </c>
      <c r="U213" s="69">
        <f t="shared" si="57"/>
        <v>0</v>
      </c>
      <c r="V213" s="70">
        <f t="shared" si="58"/>
        <v>0</v>
      </c>
      <c r="W213" s="70">
        <f t="shared" si="59"/>
        <v>0</v>
      </c>
      <c r="X213" s="71">
        <f t="shared" si="60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62">SUM(Q214:S214)</f>
        <v>#REF!</v>
      </c>
      <c r="U214" s="69">
        <f t="shared" ref="U214:U277" si="63">SUM(C214:E214)*$U$3</f>
        <v>0</v>
      </c>
      <c r="V214" s="70">
        <f t="shared" ref="V214:V277" si="64">SUM(F214:H214)*$V$3</f>
        <v>0</v>
      </c>
      <c r="W214" s="70">
        <f t="shared" ref="W214:W277" si="65">SUM(I214:K214)*$W$3</f>
        <v>0</v>
      </c>
      <c r="X214" s="71">
        <f t="shared" ref="X214:X277" si="66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2"/>
        <v>#REF!</v>
      </c>
      <c r="U215" s="69">
        <f t="shared" si="63"/>
        <v>0</v>
      </c>
      <c r="V215" s="70">
        <f t="shared" si="64"/>
        <v>0</v>
      </c>
      <c r="W215" s="70">
        <f t="shared" si="65"/>
        <v>0</v>
      </c>
      <c r="X215" s="71">
        <f t="shared" si="66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2"/>
        <v>#REF!</v>
      </c>
      <c r="U216" s="69">
        <f t="shared" si="63"/>
        <v>0</v>
      </c>
      <c r="V216" s="70">
        <f t="shared" si="64"/>
        <v>0</v>
      </c>
      <c r="W216" s="70">
        <f t="shared" si="65"/>
        <v>0</v>
      </c>
      <c r="X216" s="71">
        <f t="shared" si="66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2"/>
        <v>#REF!</v>
      </c>
      <c r="U217" s="69">
        <f t="shared" si="63"/>
        <v>0</v>
      </c>
      <c r="V217" s="70">
        <f t="shared" si="64"/>
        <v>0</v>
      </c>
      <c r="W217" s="70">
        <f t="shared" si="65"/>
        <v>0</v>
      </c>
      <c r="X217" s="71">
        <f t="shared" si="66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2"/>
        <v>#REF!</v>
      </c>
      <c r="U218" s="69">
        <f t="shared" si="63"/>
        <v>0</v>
      </c>
      <c r="V218" s="70">
        <f t="shared" si="64"/>
        <v>0</v>
      </c>
      <c r="W218" s="70">
        <f t="shared" si="65"/>
        <v>0</v>
      </c>
      <c r="X218" s="71">
        <f t="shared" si="66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2"/>
        <v>#REF!</v>
      </c>
      <c r="U219" s="69">
        <f t="shared" si="63"/>
        <v>0</v>
      </c>
      <c r="V219" s="70">
        <f t="shared" si="64"/>
        <v>0</v>
      </c>
      <c r="W219" s="70">
        <f t="shared" si="65"/>
        <v>0</v>
      </c>
      <c r="X219" s="71">
        <f t="shared" si="66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2"/>
        <v>#REF!</v>
      </c>
      <c r="U220" s="69">
        <f t="shared" si="63"/>
        <v>0</v>
      </c>
      <c r="V220" s="70">
        <f t="shared" si="64"/>
        <v>0</v>
      </c>
      <c r="W220" s="70">
        <f t="shared" si="65"/>
        <v>0</v>
      </c>
      <c r="X220" s="71">
        <f t="shared" si="66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2"/>
        <v>#REF!</v>
      </c>
      <c r="U221" s="69">
        <f t="shared" si="63"/>
        <v>0</v>
      </c>
      <c r="V221" s="70">
        <f t="shared" si="64"/>
        <v>0</v>
      </c>
      <c r="W221" s="70">
        <f t="shared" si="65"/>
        <v>0</v>
      </c>
      <c r="X221" s="71">
        <f t="shared" si="66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2"/>
        <v>#REF!</v>
      </c>
      <c r="U222" s="69">
        <f t="shared" si="63"/>
        <v>0</v>
      </c>
      <c r="V222" s="70">
        <f t="shared" si="64"/>
        <v>0</v>
      </c>
      <c r="W222" s="70">
        <f t="shared" si="65"/>
        <v>0</v>
      </c>
      <c r="X222" s="71">
        <f t="shared" si="66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2"/>
        <v>#REF!</v>
      </c>
      <c r="U223" s="69">
        <f t="shared" si="63"/>
        <v>0</v>
      </c>
      <c r="V223" s="70">
        <f t="shared" si="64"/>
        <v>0</v>
      </c>
      <c r="W223" s="70">
        <f t="shared" si="65"/>
        <v>0</v>
      </c>
      <c r="X223" s="71">
        <f t="shared" si="66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2"/>
        <v>#REF!</v>
      </c>
      <c r="U224" s="69">
        <f t="shared" si="63"/>
        <v>0</v>
      </c>
      <c r="V224" s="70">
        <f t="shared" si="64"/>
        <v>0</v>
      </c>
      <c r="W224" s="70">
        <f t="shared" si="65"/>
        <v>0</v>
      </c>
      <c r="X224" s="71">
        <f t="shared" si="66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2"/>
        <v>#REF!</v>
      </c>
      <c r="U225" s="69">
        <f t="shared" si="63"/>
        <v>0</v>
      </c>
      <c r="V225" s="70">
        <f t="shared" si="64"/>
        <v>0</v>
      </c>
      <c r="W225" s="70">
        <f t="shared" si="65"/>
        <v>0</v>
      </c>
      <c r="X225" s="71">
        <f t="shared" si="66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2"/>
        <v>#REF!</v>
      </c>
      <c r="U226" s="69">
        <f t="shared" si="63"/>
        <v>0</v>
      </c>
      <c r="V226" s="70">
        <f t="shared" si="64"/>
        <v>0</v>
      </c>
      <c r="W226" s="70">
        <f t="shared" si="65"/>
        <v>0</v>
      </c>
      <c r="X226" s="71">
        <f t="shared" si="66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2"/>
        <v>#REF!</v>
      </c>
      <c r="U227" s="69">
        <f t="shared" si="63"/>
        <v>0</v>
      </c>
      <c r="V227" s="70">
        <f t="shared" si="64"/>
        <v>0</v>
      </c>
      <c r="W227" s="70">
        <f t="shared" si="65"/>
        <v>0</v>
      </c>
      <c r="X227" s="71">
        <f t="shared" si="66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2"/>
        <v>#REF!</v>
      </c>
      <c r="U228" s="69">
        <f t="shared" si="63"/>
        <v>0</v>
      </c>
      <c r="V228" s="70">
        <f t="shared" si="64"/>
        <v>0</v>
      </c>
      <c r="W228" s="70">
        <f t="shared" si="65"/>
        <v>0</v>
      </c>
      <c r="X228" s="71">
        <f t="shared" si="66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2"/>
        <v>#REF!</v>
      </c>
      <c r="U229" s="69">
        <f t="shared" si="63"/>
        <v>0</v>
      </c>
      <c r="V229" s="70">
        <f t="shared" si="64"/>
        <v>0</v>
      </c>
      <c r="W229" s="70">
        <f t="shared" si="65"/>
        <v>0</v>
      </c>
      <c r="X229" s="71">
        <f t="shared" si="66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2"/>
        <v>#REF!</v>
      </c>
      <c r="U230" s="69">
        <f t="shared" si="63"/>
        <v>0</v>
      </c>
      <c r="V230" s="70">
        <f t="shared" si="64"/>
        <v>0</v>
      </c>
      <c r="W230" s="70">
        <f t="shared" si="65"/>
        <v>0</v>
      </c>
      <c r="X230" s="71">
        <f t="shared" si="66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2"/>
        <v>#REF!</v>
      </c>
      <c r="U231" s="69">
        <f t="shared" si="63"/>
        <v>0</v>
      </c>
      <c r="V231" s="70">
        <f t="shared" si="64"/>
        <v>0</v>
      </c>
      <c r="W231" s="70">
        <f t="shared" si="65"/>
        <v>0</v>
      </c>
      <c r="X231" s="71">
        <f t="shared" si="66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2"/>
        <v>#REF!</v>
      </c>
      <c r="U232" s="69">
        <f t="shared" si="63"/>
        <v>0</v>
      </c>
      <c r="V232" s="70">
        <f t="shared" si="64"/>
        <v>0</v>
      </c>
      <c r="W232" s="70">
        <f t="shared" si="65"/>
        <v>0</v>
      </c>
      <c r="X232" s="71">
        <f t="shared" si="66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2"/>
        <v>#REF!</v>
      </c>
      <c r="U233" s="69">
        <f t="shared" si="63"/>
        <v>0</v>
      </c>
      <c r="V233" s="70">
        <f t="shared" si="64"/>
        <v>0</v>
      </c>
      <c r="W233" s="70">
        <f t="shared" si="65"/>
        <v>0</v>
      </c>
      <c r="X233" s="71">
        <f t="shared" si="66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2"/>
        <v>#REF!</v>
      </c>
      <c r="U234" s="69">
        <f t="shared" si="63"/>
        <v>0</v>
      </c>
      <c r="V234" s="70">
        <f t="shared" si="64"/>
        <v>0</v>
      </c>
      <c r="W234" s="70">
        <f t="shared" si="65"/>
        <v>0</v>
      </c>
      <c r="X234" s="71">
        <f t="shared" si="66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2"/>
        <v>#REF!</v>
      </c>
      <c r="U235" s="69">
        <f t="shared" si="63"/>
        <v>0</v>
      </c>
      <c r="V235" s="70">
        <f t="shared" si="64"/>
        <v>0</v>
      </c>
      <c r="W235" s="70">
        <f t="shared" si="65"/>
        <v>0</v>
      </c>
      <c r="X235" s="71">
        <f t="shared" si="66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2"/>
        <v>#REF!</v>
      </c>
      <c r="U236" s="69">
        <f t="shared" si="63"/>
        <v>0</v>
      </c>
      <c r="V236" s="70">
        <f t="shared" si="64"/>
        <v>0</v>
      </c>
      <c r="W236" s="70">
        <f t="shared" si="65"/>
        <v>0</v>
      </c>
      <c r="X236" s="71">
        <f t="shared" si="66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2"/>
        <v>#REF!</v>
      </c>
      <c r="U237" s="69">
        <f t="shared" si="63"/>
        <v>0</v>
      </c>
      <c r="V237" s="70">
        <f t="shared" si="64"/>
        <v>0</v>
      </c>
      <c r="W237" s="70">
        <f t="shared" si="65"/>
        <v>0</v>
      </c>
      <c r="X237" s="71">
        <f t="shared" si="66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2"/>
        <v>#REF!</v>
      </c>
      <c r="U238" s="69">
        <f t="shared" si="63"/>
        <v>0</v>
      </c>
      <c r="V238" s="70">
        <f t="shared" si="64"/>
        <v>0</v>
      </c>
      <c r="W238" s="70">
        <f t="shared" si="65"/>
        <v>0</v>
      </c>
      <c r="X238" s="71">
        <f t="shared" si="66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2"/>
        <v>#REF!</v>
      </c>
      <c r="U239" s="69">
        <f t="shared" si="63"/>
        <v>0</v>
      </c>
      <c r="V239" s="70">
        <f t="shared" si="64"/>
        <v>0</v>
      </c>
      <c r="W239" s="70">
        <f t="shared" si="65"/>
        <v>0</v>
      </c>
      <c r="X239" s="71">
        <f t="shared" si="66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2"/>
        <v>#REF!</v>
      </c>
      <c r="U240" s="69">
        <f t="shared" si="63"/>
        <v>0</v>
      </c>
      <c r="V240" s="70">
        <f t="shared" si="64"/>
        <v>0</v>
      </c>
      <c r="W240" s="70">
        <f t="shared" si="65"/>
        <v>0</v>
      </c>
      <c r="X240" s="71">
        <f t="shared" si="66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2"/>
        <v>#REF!</v>
      </c>
      <c r="U241" s="69">
        <f t="shared" si="63"/>
        <v>0</v>
      </c>
      <c r="V241" s="70">
        <f t="shared" si="64"/>
        <v>0</v>
      </c>
      <c r="W241" s="70">
        <f t="shared" si="65"/>
        <v>0</v>
      </c>
      <c r="X241" s="71">
        <f t="shared" si="66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2"/>
        <v>#REF!</v>
      </c>
      <c r="U242" s="69">
        <f t="shared" si="63"/>
        <v>0</v>
      </c>
      <c r="V242" s="70">
        <f t="shared" si="64"/>
        <v>0</v>
      </c>
      <c r="W242" s="70">
        <f t="shared" si="65"/>
        <v>0</v>
      </c>
      <c r="X242" s="71">
        <f t="shared" si="66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2"/>
        <v>#REF!</v>
      </c>
      <c r="U243" s="69">
        <f t="shared" si="63"/>
        <v>0</v>
      </c>
      <c r="V243" s="70">
        <f t="shared" si="64"/>
        <v>0</v>
      </c>
      <c r="W243" s="70">
        <f t="shared" si="65"/>
        <v>0</v>
      </c>
      <c r="X243" s="71">
        <f t="shared" si="66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2"/>
        <v>#REF!</v>
      </c>
      <c r="U244" s="69">
        <f t="shared" si="63"/>
        <v>0</v>
      </c>
      <c r="V244" s="70">
        <f t="shared" si="64"/>
        <v>0</v>
      </c>
      <c r="W244" s="70">
        <f t="shared" si="65"/>
        <v>0</v>
      </c>
      <c r="X244" s="71">
        <f t="shared" si="66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2"/>
        <v>#REF!</v>
      </c>
      <c r="U245" s="69">
        <f t="shared" si="63"/>
        <v>0</v>
      </c>
      <c r="V245" s="70">
        <f t="shared" si="64"/>
        <v>0</v>
      </c>
      <c r="W245" s="70">
        <f t="shared" si="65"/>
        <v>0</v>
      </c>
      <c r="X245" s="71">
        <f t="shared" si="66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2"/>
        <v>#REF!</v>
      </c>
      <c r="U246" s="69">
        <f t="shared" si="63"/>
        <v>0</v>
      </c>
      <c r="V246" s="70">
        <f t="shared" si="64"/>
        <v>0</v>
      </c>
      <c r="W246" s="70">
        <f t="shared" si="65"/>
        <v>0</v>
      </c>
      <c r="X246" s="71">
        <f t="shared" si="66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2"/>
        <v>#REF!</v>
      </c>
      <c r="U247" s="69">
        <f t="shared" si="63"/>
        <v>0</v>
      </c>
      <c r="V247" s="70">
        <f t="shared" si="64"/>
        <v>0</v>
      </c>
      <c r="W247" s="70">
        <f t="shared" si="65"/>
        <v>0</v>
      </c>
      <c r="X247" s="71">
        <f t="shared" si="66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2"/>
        <v>#REF!</v>
      </c>
      <c r="U248" s="69">
        <f t="shared" si="63"/>
        <v>0</v>
      </c>
      <c r="V248" s="70">
        <f t="shared" si="64"/>
        <v>0</v>
      </c>
      <c r="W248" s="70">
        <f t="shared" si="65"/>
        <v>0</v>
      </c>
      <c r="X248" s="71">
        <f t="shared" si="66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2"/>
        <v>#REF!</v>
      </c>
      <c r="U249" s="69">
        <f t="shared" si="63"/>
        <v>0</v>
      </c>
      <c r="V249" s="70">
        <f t="shared" si="64"/>
        <v>0</v>
      </c>
      <c r="W249" s="70">
        <f t="shared" si="65"/>
        <v>0</v>
      </c>
      <c r="X249" s="71">
        <f t="shared" si="66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2"/>
        <v>#REF!</v>
      </c>
      <c r="U250" s="69">
        <f t="shared" si="63"/>
        <v>0</v>
      </c>
      <c r="V250" s="70">
        <f t="shared" si="64"/>
        <v>0</v>
      </c>
      <c r="W250" s="70">
        <f t="shared" si="65"/>
        <v>0</v>
      </c>
      <c r="X250" s="71">
        <f t="shared" si="66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2"/>
        <v>#REF!</v>
      </c>
      <c r="U251" s="69">
        <f t="shared" si="63"/>
        <v>0</v>
      </c>
      <c r="V251" s="70">
        <f t="shared" si="64"/>
        <v>0</v>
      </c>
      <c r="W251" s="70">
        <f t="shared" si="65"/>
        <v>0</v>
      </c>
      <c r="X251" s="71">
        <f t="shared" si="66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2"/>
        <v>#REF!</v>
      </c>
      <c r="U252" s="69">
        <f t="shared" si="63"/>
        <v>0</v>
      </c>
      <c r="V252" s="70">
        <f t="shared" si="64"/>
        <v>0</v>
      </c>
      <c r="W252" s="70">
        <f t="shared" si="65"/>
        <v>0</v>
      </c>
      <c r="X252" s="71">
        <f t="shared" si="66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2"/>
        <v>#REF!</v>
      </c>
      <c r="U253" s="69">
        <f t="shared" si="63"/>
        <v>0</v>
      </c>
      <c r="V253" s="70">
        <f t="shared" si="64"/>
        <v>0</v>
      </c>
      <c r="W253" s="70">
        <f t="shared" si="65"/>
        <v>0</v>
      </c>
      <c r="X253" s="71">
        <f t="shared" si="66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2"/>
        <v>#REF!</v>
      </c>
      <c r="U254" s="69">
        <f t="shared" si="63"/>
        <v>0</v>
      </c>
      <c r="V254" s="70">
        <f t="shared" si="64"/>
        <v>0</v>
      </c>
      <c r="W254" s="70">
        <f t="shared" si="65"/>
        <v>0</v>
      </c>
      <c r="X254" s="71">
        <f t="shared" si="66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2"/>
        <v>#REF!</v>
      </c>
      <c r="U255" s="69">
        <f t="shared" si="63"/>
        <v>0</v>
      </c>
      <c r="V255" s="70">
        <f t="shared" si="64"/>
        <v>0</v>
      </c>
      <c r="W255" s="70">
        <f t="shared" si="65"/>
        <v>0</v>
      </c>
      <c r="X255" s="71">
        <f t="shared" si="66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2"/>
        <v>#REF!</v>
      </c>
      <c r="U256" s="69">
        <f t="shared" si="63"/>
        <v>0</v>
      </c>
      <c r="V256" s="70">
        <f t="shared" si="64"/>
        <v>0</v>
      </c>
      <c r="W256" s="70">
        <f t="shared" si="65"/>
        <v>0</v>
      </c>
      <c r="X256" s="71">
        <f t="shared" si="66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2"/>
        <v>#REF!</v>
      </c>
      <c r="U257" s="69">
        <f t="shared" si="63"/>
        <v>0</v>
      </c>
      <c r="V257" s="70">
        <f t="shared" si="64"/>
        <v>0</v>
      </c>
      <c r="W257" s="70">
        <f t="shared" si="65"/>
        <v>0</v>
      </c>
      <c r="X257" s="71">
        <f t="shared" si="66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2"/>
        <v>#REF!</v>
      </c>
      <c r="U258" s="69">
        <f t="shared" si="63"/>
        <v>0</v>
      </c>
      <c r="V258" s="70">
        <f t="shared" si="64"/>
        <v>0</v>
      </c>
      <c r="W258" s="70">
        <f t="shared" si="65"/>
        <v>0</v>
      </c>
      <c r="X258" s="71">
        <f t="shared" si="66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2"/>
        <v>#REF!</v>
      </c>
      <c r="U259" s="69">
        <f t="shared" si="63"/>
        <v>0</v>
      </c>
      <c r="V259" s="70">
        <f t="shared" si="64"/>
        <v>0</v>
      </c>
      <c r="W259" s="70">
        <f t="shared" si="65"/>
        <v>0</v>
      </c>
      <c r="X259" s="71">
        <f t="shared" si="66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2"/>
        <v>#REF!</v>
      </c>
      <c r="U260" s="69">
        <f t="shared" si="63"/>
        <v>0</v>
      </c>
      <c r="V260" s="70">
        <f t="shared" si="64"/>
        <v>0</v>
      </c>
      <c r="W260" s="70">
        <f t="shared" si="65"/>
        <v>0</v>
      </c>
      <c r="X260" s="71">
        <f t="shared" si="66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2"/>
        <v>#REF!</v>
      </c>
      <c r="U261" s="69">
        <f t="shared" si="63"/>
        <v>0</v>
      </c>
      <c r="V261" s="70">
        <f t="shared" si="64"/>
        <v>0</v>
      </c>
      <c r="W261" s="70">
        <f t="shared" si="65"/>
        <v>0</v>
      </c>
      <c r="X261" s="71">
        <f t="shared" si="66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2"/>
        <v>#REF!</v>
      </c>
      <c r="U262" s="69">
        <f t="shared" si="63"/>
        <v>0</v>
      </c>
      <c r="V262" s="70">
        <f t="shared" si="64"/>
        <v>0</v>
      </c>
      <c r="W262" s="70">
        <f t="shared" si="65"/>
        <v>0</v>
      </c>
      <c r="X262" s="71">
        <f t="shared" si="66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2"/>
        <v>#REF!</v>
      </c>
      <c r="U263" s="69">
        <f t="shared" si="63"/>
        <v>0</v>
      </c>
      <c r="V263" s="70">
        <f t="shared" si="64"/>
        <v>0</v>
      </c>
      <c r="W263" s="70">
        <f t="shared" si="65"/>
        <v>0</v>
      </c>
      <c r="X263" s="71">
        <f t="shared" si="66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2"/>
        <v>#REF!</v>
      </c>
      <c r="U264" s="69">
        <f t="shared" si="63"/>
        <v>0</v>
      </c>
      <c r="V264" s="70">
        <f t="shared" si="64"/>
        <v>0</v>
      </c>
      <c r="W264" s="70">
        <f t="shared" si="65"/>
        <v>0</v>
      </c>
      <c r="X264" s="71">
        <f t="shared" si="66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2"/>
        <v>#REF!</v>
      </c>
      <c r="U265" s="69">
        <f t="shared" si="63"/>
        <v>0</v>
      </c>
      <c r="V265" s="70">
        <f t="shared" si="64"/>
        <v>0</v>
      </c>
      <c r="W265" s="70">
        <f t="shared" si="65"/>
        <v>0</v>
      </c>
      <c r="X265" s="71">
        <f t="shared" si="66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2"/>
        <v>#REF!</v>
      </c>
      <c r="U266" s="69">
        <f t="shared" si="63"/>
        <v>0</v>
      </c>
      <c r="V266" s="70">
        <f t="shared" si="64"/>
        <v>0</v>
      </c>
      <c r="W266" s="70">
        <f t="shared" si="65"/>
        <v>0</v>
      </c>
      <c r="X266" s="71">
        <f t="shared" si="66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2"/>
        <v>#REF!</v>
      </c>
      <c r="U267" s="69">
        <f t="shared" si="63"/>
        <v>0</v>
      </c>
      <c r="V267" s="70">
        <f t="shared" si="64"/>
        <v>0</v>
      </c>
      <c r="W267" s="70">
        <f t="shared" si="65"/>
        <v>0</v>
      </c>
      <c r="X267" s="71">
        <f t="shared" si="66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2"/>
        <v>#REF!</v>
      </c>
      <c r="U268" s="69">
        <f t="shared" si="63"/>
        <v>0</v>
      </c>
      <c r="V268" s="70">
        <f t="shared" si="64"/>
        <v>0</v>
      </c>
      <c r="W268" s="70">
        <f t="shared" si="65"/>
        <v>0</v>
      </c>
      <c r="X268" s="71">
        <f t="shared" si="66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2"/>
        <v>#REF!</v>
      </c>
      <c r="U269" s="69">
        <f t="shared" si="63"/>
        <v>0</v>
      </c>
      <c r="V269" s="70">
        <f t="shared" si="64"/>
        <v>0</v>
      </c>
      <c r="W269" s="70">
        <f t="shared" si="65"/>
        <v>0</v>
      </c>
      <c r="X269" s="71">
        <f t="shared" si="66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2"/>
        <v>#REF!</v>
      </c>
      <c r="U270" s="69">
        <f t="shared" si="63"/>
        <v>0</v>
      </c>
      <c r="V270" s="70">
        <f t="shared" si="64"/>
        <v>0</v>
      </c>
      <c r="W270" s="70">
        <f t="shared" si="65"/>
        <v>0</v>
      </c>
      <c r="X270" s="71">
        <f t="shared" si="66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2"/>
        <v>#REF!</v>
      </c>
      <c r="U271" s="69">
        <f t="shared" si="63"/>
        <v>0</v>
      </c>
      <c r="V271" s="70">
        <f t="shared" si="64"/>
        <v>0</v>
      </c>
      <c r="W271" s="70">
        <f t="shared" si="65"/>
        <v>0</v>
      </c>
      <c r="X271" s="71">
        <f t="shared" si="66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2"/>
        <v>#REF!</v>
      </c>
      <c r="U272" s="69">
        <f t="shared" si="63"/>
        <v>0</v>
      </c>
      <c r="V272" s="70">
        <f t="shared" si="64"/>
        <v>0</v>
      </c>
      <c r="W272" s="70">
        <f t="shared" si="65"/>
        <v>0</v>
      </c>
      <c r="X272" s="71">
        <f t="shared" si="66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2"/>
        <v>#REF!</v>
      </c>
      <c r="U273" s="69">
        <f t="shared" si="63"/>
        <v>0</v>
      </c>
      <c r="V273" s="70">
        <f t="shared" si="64"/>
        <v>0</v>
      </c>
      <c r="W273" s="70">
        <f t="shared" si="65"/>
        <v>0</v>
      </c>
      <c r="X273" s="71">
        <f t="shared" si="66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2"/>
        <v>#REF!</v>
      </c>
      <c r="U274" s="69">
        <f t="shared" si="63"/>
        <v>0</v>
      </c>
      <c r="V274" s="70">
        <f t="shared" si="64"/>
        <v>0</v>
      </c>
      <c r="W274" s="70">
        <f t="shared" si="65"/>
        <v>0</v>
      </c>
      <c r="X274" s="71">
        <f t="shared" si="66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2"/>
        <v>#REF!</v>
      </c>
      <c r="U275" s="69">
        <f t="shared" si="63"/>
        <v>0</v>
      </c>
      <c r="V275" s="70">
        <f t="shared" si="64"/>
        <v>0</v>
      </c>
      <c r="W275" s="70">
        <f t="shared" si="65"/>
        <v>0</v>
      </c>
      <c r="X275" s="71">
        <f t="shared" si="66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2"/>
        <v>#REF!</v>
      </c>
      <c r="U276" s="69">
        <f t="shared" si="63"/>
        <v>0</v>
      </c>
      <c r="V276" s="70">
        <f t="shared" si="64"/>
        <v>0</v>
      </c>
      <c r="W276" s="70">
        <f t="shared" si="65"/>
        <v>0</v>
      </c>
      <c r="X276" s="71">
        <f t="shared" si="66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62"/>
        <v>#REF!</v>
      </c>
      <c r="U277" s="69">
        <f t="shared" si="63"/>
        <v>0</v>
      </c>
      <c r="V277" s="70">
        <f t="shared" si="64"/>
        <v>0</v>
      </c>
      <c r="W277" s="70">
        <f t="shared" si="65"/>
        <v>0</v>
      </c>
      <c r="X277" s="71">
        <f t="shared" si="66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8">SUM(Q278:S278)</f>
        <v>#REF!</v>
      </c>
      <c r="U278" s="69">
        <f t="shared" ref="U278:U341" si="69">SUM(C278:E278)*$U$3</f>
        <v>0</v>
      </c>
      <c r="V278" s="70">
        <f t="shared" ref="V278:V341" si="70">SUM(F278:H278)*$V$3</f>
        <v>0</v>
      </c>
      <c r="W278" s="70">
        <f t="shared" ref="W278:W341" si="71">SUM(I278:K278)*$W$3</f>
        <v>0</v>
      </c>
      <c r="X278" s="71">
        <f t="shared" ref="X278:X341" si="72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8"/>
        <v>#REF!</v>
      </c>
      <c r="U279" s="69">
        <f t="shared" si="69"/>
        <v>0</v>
      </c>
      <c r="V279" s="70">
        <f t="shared" si="70"/>
        <v>0</v>
      </c>
      <c r="W279" s="70">
        <f t="shared" si="71"/>
        <v>0</v>
      </c>
      <c r="X279" s="71">
        <f t="shared" si="72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8"/>
        <v>#REF!</v>
      </c>
      <c r="U280" s="69">
        <f t="shared" si="69"/>
        <v>0</v>
      </c>
      <c r="V280" s="70">
        <f t="shared" si="70"/>
        <v>0</v>
      </c>
      <c r="W280" s="70">
        <f t="shared" si="71"/>
        <v>0</v>
      </c>
      <c r="X280" s="71">
        <f t="shared" si="72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8"/>
        <v>#REF!</v>
      </c>
      <c r="U281" s="69">
        <f t="shared" si="69"/>
        <v>0</v>
      </c>
      <c r="V281" s="70">
        <f t="shared" si="70"/>
        <v>0</v>
      </c>
      <c r="W281" s="70">
        <f t="shared" si="71"/>
        <v>0</v>
      </c>
      <c r="X281" s="71">
        <f t="shared" si="72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8"/>
        <v>#REF!</v>
      </c>
      <c r="U282" s="69">
        <f t="shared" si="69"/>
        <v>0</v>
      </c>
      <c r="V282" s="70">
        <f t="shared" si="70"/>
        <v>0</v>
      </c>
      <c r="W282" s="70">
        <f t="shared" si="71"/>
        <v>0</v>
      </c>
      <c r="X282" s="71">
        <f t="shared" si="72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8"/>
        <v>#REF!</v>
      </c>
      <c r="U283" s="69">
        <f t="shared" si="69"/>
        <v>0</v>
      </c>
      <c r="V283" s="70">
        <f t="shared" si="70"/>
        <v>0</v>
      </c>
      <c r="W283" s="70">
        <f t="shared" si="71"/>
        <v>0</v>
      </c>
      <c r="X283" s="71">
        <f t="shared" si="72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8"/>
        <v>#REF!</v>
      </c>
      <c r="U284" s="69">
        <f t="shared" si="69"/>
        <v>0</v>
      </c>
      <c r="V284" s="70">
        <f t="shared" si="70"/>
        <v>0</v>
      </c>
      <c r="W284" s="70">
        <f t="shared" si="71"/>
        <v>0</v>
      </c>
      <c r="X284" s="71">
        <f t="shared" si="72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8"/>
        <v>#REF!</v>
      </c>
      <c r="U285" s="69">
        <f t="shared" si="69"/>
        <v>0</v>
      </c>
      <c r="V285" s="70">
        <f t="shared" si="70"/>
        <v>0</v>
      </c>
      <c r="W285" s="70">
        <f t="shared" si="71"/>
        <v>0</v>
      </c>
      <c r="X285" s="71">
        <f t="shared" si="72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8"/>
        <v>#REF!</v>
      </c>
      <c r="U286" s="69">
        <f t="shared" si="69"/>
        <v>0</v>
      </c>
      <c r="V286" s="70">
        <f t="shared" si="70"/>
        <v>0</v>
      </c>
      <c r="W286" s="70">
        <f t="shared" si="71"/>
        <v>0</v>
      </c>
      <c r="X286" s="71">
        <f t="shared" si="72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8"/>
        <v>#REF!</v>
      </c>
      <c r="U287" s="69">
        <f t="shared" si="69"/>
        <v>0</v>
      </c>
      <c r="V287" s="70">
        <f t="shared" si="70"/>
        <v>0</v>
      </c>
      <c r="W287" s="70">
        <f t="shared" si="71"/>
        <v>0</v>
      </c>
      <c r="X287" s="71">
        <f t="shared" si="72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8"/>
        <v>#REF!</v>
      </c>
      <c r="U288" s="69">
        <f t="shared" si="69"/>
        <v>0</v>
      </c>
      <c r="V288" s="70">
        <f t="shared" si="70"/>
        <v>0</v>
      </c>
      <c r="W288" s="70">
        <f t="shared" si="71"/>
        <v>0</v>
      </c>
      <c r="X288" s="71">
        <f t="shared" si="72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8"/>
        <v>#REF!</v>
      </c>
      <c r="U289" s="69">
        <f t="shared" si="69"/>
        <v>0</v>
      </c>
      <c r="V289" s="70">
        <f t="shared" si="70"/>
        <v>0</v>
      </c>
      <c r="W289" s="70">
        <f t="shared" si="71"/>
        <v>0</v>
      </c>
      <c r="X289" s="71">
        <f t="shared" si="72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8"/>
        <v>#REF!</v>
      </c>
      <c r="U290" s="69">
        <f t="shared" si="69"/>
        <v>0</v>
      </c>
      <c r="V290" s="70">
        <f t="shared" si="70"/>
        <v>0</v>
      </c>
      <c r="W290" s="70">
        <f t="shared" si="71"/>
        <v>0</v>
      </c>
      <c r="X290" s="71">
        <f t="shared" si="72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8"/>
        <v>#REF!</v>
      </c>
      <c r="U291" s="69">
        <f t="shared" si="69"/>
        <v>0</v>
      </c>
      <c r="V291" s="70">
        <f t="shared" si="70"/>
        <v>0</v>
      </c>
      <c r="W291" s="70">
        <f t="shared" si="71"/>
        <v>0</v>
      </c>
      <c r="X291" s="71">
        <f t="shared" si="72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8"/>
        <v>#REF!</v>
      </c>
      <c r="U292" s="69">
        <f t="shared" si="69"/>
        <v>0</v>
      </c>
      <c r="V292" s="70">
        <f t="shared" si="70"/>
        <v>0</v>
      </c>
      <c r="W292" s="70">
        <f t="shared" si="71"/>
        <v>0</v>
      </c>
      <c r="X292" s="71">
        <f t="shared" si="72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8"/>
        <v>#REF!</v>
      </c>
      <c r="U293" s="69">
        <f t="shared" si="69"/>
        <v>0</v>
      </c>
      <c r="V293" s="70">
        <f t="shared" si="70"/>
        <v>0</v>
      </c>
      <c r="W293" s="70">
        <f t="shared" si="71"/>
        <v>0</v>
      </c>
      <c r="X293" s="71">
        <f t="shared" si="72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8"/>
        <v>#REF!</v>
      </c>
      <c r="U294" s="69">
        <f t="shared" si="69"/>
        <v>0</v>
      </c>
      <c r="V294" s="70">
        <f t="shared" si="70"/>
        <v>0</v>
      </c>
      <c r="W294" s="70">
        <f t="shared" si="71"/>
        <v>0</v>
      </c>
      <c r="X294" s="71">
        <f t="shared" si="72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8"/>
        <v>#REF!</v>
      </c>
      <c r="U295" s="69">
        <f t="shared" si="69"/>
        <v>0</v>
      </c>
      <c r="V295" s="70">
        <f t="shared" si="70"/>
        <v>0</v>
      </c>
      <c r="W295" s="70">
        <f t="shared" si="71"/>
        <v>0</v>
      </c>
      <c r="X295" s="71">
        <f t="shared" si="72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8"/>
        <v>#REF!</v>
      </c>
      <c r="U296" s="69">
        <f t="shared" si="69"/>
        <v>0</v>
      </c>
      <c r="V296" s="70">
        <f t="shared" si="70"/>
        <v>0</v>
      </c>
      <c r="W296" s="70">
        <f t="shared" si="71"/>
        <v>0</v>
      </c>
      <c r="X296" s="71">
        <f t="shared" si="72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8"/>
        <v>#REF!</v>
      </c>
      <c r="U297" s="69">
        <f t="shared" si="69"/>
        <v>0</v>
      </c>
      <c r="V297" s="70">
        <f t="shared" si="70"/>
        <v>0</v>
      </c>
      <c r="W297" s="70">
        <f t="shared" si="71"/>
        <v>0</v>
      </c>
      <c r="X297" s="71">
        <f t="shared" si="72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8"/>
        <v>#REF!</v>
      </c>
      <c r="U298" s="69">
        <f t="shared" si="69"/>
        <v>0</v>
      </c>
      <c r="V298" s="70">
        <f t="shared" si="70"/>
        <v>0</v>
      </c>
      <c r="W298" s="70">
        <f t="shared" si="71"/>
        <v>0</v>
      </c>
      <c r="X298" s="71">
        <f t="shared" si="72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8"/>
        <v>#REF!</v>
      </c>
      <c r="U299" s="69">
        <f t="shared" si="69"/>
        <v>0</v>
      </c>
      <c r="V299" s="70">
        <f t="shared" si="70"/>
        <v>0</v>
      </c>
      <c r="W299" s="70">
        <f t="shared" si="71"/>
        <v>0</v>
      </c>
      <c r="X299" s="71">
        <f t="shared" si="72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8"/>
        <v>#REF!</v>
      </c>
      <c r="U300" s="69">
        <f t="shared" si="69"/>
        <v>0</v>
      </c>
      <c r="V300" s="70">
        <f t="shared" si="70"/>
        <v>0</v>
      </c>
      <c r="W300" s="70">
        <f t="shared" si="71"/>
        <v>0</v>
      </c>
      <c r="X300" s="71">
        <f t="shared" si="72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8"/>
        <v>#REF!</v>
      </c>
      <c r="U301" s="69">
        <f t="shared" si="69"/>
        <v>0</v>
      </c>
      <c r="V301" s="70">
        <f t="shared" si="70"/>
        <v>0</v>
      </c>
      <c r="W301" s="70">
        <f t="shared" si="71"/>
        <v>0</v>
      </c>
      <c r="X301" s="71">
        <f t="shared" si="72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8"/>
        <v>#REF!</v>
      </c>
      <c r="U302" s="69">
        <f t="shared" si="69"/>
        <v>0</v>
      </c>
      <c r="V302" s="70">
        <f t="shared" si="70"/>
        <v>0</v>
      </c>
      <c r="W302" s="70">
        <f t="shared" si="71"/>
        <v>0</v>
      </c>
      <c r="X302" s="71">
        <f t="shared" si="72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8"/>
        <v>#REF!</v>
      </c>
      <c r="U303" s="69">
        <f t="shared" si="69"/>
        <v>0</v>
      </c>
      <c r="V303" s="70">
        <f t="shared" si="70"/>
        <v>0</v>
      </c>
      <c r="W303" s="70">
        <f t="shared" si="71"/>
        <v>0</v>
      </c>
      <c r="X303" s="71">
        <f t="shared" si="72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8"/>
        <v>#REF!</v>
      </c>
      <c r="U304" s="69">
        <f t="shared" si="69"/>
        <v>0</v>
      </c>
      <c r="V304" s="70">
        <f t="shared" si="70"/>
        <v>0</v>
      </c>
      <c r="W304" s="70">
        <f t="shared" si="71"/>
        <v>0</v>
      </c>
      <c r="X304" s="71">
        <f t="shared" si="72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8"/>
        <v>#REF!</v>
      </c>
      <c r="U305" s="69">
        <f t="shared" si="69"/>
        <v>0</v>
      </c>
      <c r="V305" s="70">
        <f t="shared" si="70"/>
        <v>0</v>
      </c>
      <c r="W305" s="70">
        <f t="shared" si="71"/>
        <v>0</v>
      </c>
      <c r="X305" s="71">
        <f t="shared" si="72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8"/>
        <v>#REF!</v>
      </c>
      <c r="U306" s="69">
        <f t="shared" si="69"/>
        <v>0</v>
      </c>
      <c r="V306" s="70">
        <f t="shared" si="70"/>
        <v>0</v>
      </c>
      <c r="W306" s="70">
        <f t="shared" si="71"/>
        <v>0</v>
      </c>
      <c r="X306" s="71">
        <f t="shared" si="72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8"/>
        <v>#REF!</v>
      </c>
      <c r="U307" s="69">
        <f t="shared" si="69"/>
        <v>0</v>
      </c>
      <c r="V307" s="70">
        <f t="shared" si="70"/>
        <v>0</v>
      </c>
      <c r="W307" s="70">
        <f t="shared" si="71"/>
        <v>0</v>
      </c>
      <c r="X307" s="71">
        <f t="shared" si="72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8"/>
        <v>#REF!</v>
      </c>
      <c r="U308" s="69">
        <f t="shared" si="69"/>
        <v>0</v>
      </c>
      <c r="V308" s="70">
        <f t="shared" si="70"/>
        <v>0</v>
      </c>
      <c r="W308" s="70">
        <f t="shared" si="71"/>
        <v>0</v>
      </c>
      <c r="X308" s="71">
        <f t="shared" si="72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8"/>
        <v>#REF!</v>
      </c>
      <c r="U309" s="69">
        <f t="shared" si="69"/>
        <v>0</v>
      </c>
      <c r="V309" s="70">
        <f t="shared" si="70"/>
        <v>0</v>
      </c>
      <c r="W309" s="70">
        <f t="shared" si="71"/>
        <v>0</v>
      </c>
      <c r="X309" s="71">
        <f t="shared" si="72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8"/>
        <v>#REF!</v>
      </c>
      <c r="U310" s="69">
        <f t="shared" si="69"/>
        <v>0</v>
      </c>
      <c r="V310" s="70">
        <f t="shared" si="70"/>
        <v>0</v>
      </c>
      <c r="W310" s="70">
        <f t="shared" si="71"/>
        <v>0</v>
      </c>
      <c r="X310" s="71">
        <f t="shared" si="72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8"/>
        <v>#REF!</v>
      </c>
      <c r="U311" s="69">
        <f t="shared" si="69"/>
        <v>0</v>
      </c>
      <c r="V311" s="70">
        <f t="shared" si="70"/>
        <v>0</v>
      </c>
      <c r="W311" s="70">
        <f t="shared" si="71"/>
        <v>0</v>
      </c>
      <c r="X311" s="71">
        <f t="shared" si="72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8"/>
        <v>#REF!</v>
      </c>
      <c r="U312" s="69">
        <f t="shared" si="69"/>
        <v>0</v>
      </c>
      <c r="V312" s="70">
        <f t="shared" si="70"/>
        <v>0</v>
      </c>
      <c r="W312" s="70">
        <f t="shared" si="71"/>
        <v>0</v>
      </c>
      <c r="X312" s="71">
        <f t="shared" si="72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8"/>
        <v>#REF!</v>
      </c>
      <c r="U313" s="69">
        <f t="shared" si="69"/>
        <v>0</v>
      </c>
      <c r="V313" s="70">
        <f t="shared" si="70"/>
        <v>0</v>
      </c>
      <c r="W313" s="70">
        <f t="shared" si="71"/>
        <v>0</v>
      </c>
      <c r="X313" s="71">
        <f t="shared" si="72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8"/>
        <v>#REF!</v>
      </c>
      <c r="U314" s="69">
        <f t="shared" si="69"/>
        <v>0</v>
      </c>
      <c r="V314" s="70">
        <f t="shared" si="70"/>
        <v>0</v>
      </c>
      <c r="W314" s="70">
        <f t="shared" si="71"/>
        <v>0</v>
      </c>
      <c r="X314" s="71">
        <f t="shared" si="72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8"/>
        <v>#REF!</v>
      </c>
      <c r="U315" s="69">
        <f t="shared" si="69"/>
        <v>0</v>
      </c>
      <c r="V315" s="70">
        <f t="shared" si="70"/>
        <v>0</v>
      </c>
      <c r="W315" s="70">
        <f t="shared" si="71"/>
        <v>0</v>
      </c>
      <c r="X315" s="71">
        <f t="shared" si="72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8"/>
        <v>#REF!</v>
      </c>
      <c r="U316" s="69">
        <f t="shared" si="69"/>
        <v>0</v>
      </c>
      <c r="V316" s="70">
        <f t="shared" si="70"/>
        <v>0</v>
      </c>
      <c r="W316" s="70">
        <f t="shared" si="71"/>
        <v>0</v>
      </c>
      <c r="X316" s="71">
        <f t="shared" si="72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8"/>
        <v>#REF!</v>
      </c>
      <c r="U317" s="69">
        <f t="shared" si="69"/>
        <v>0</v>
      </c>
      <c r="V317" s="70">
        <f t="shared" si="70"/>
        <v>0</v>
      </c>
      <c r="W317" s="70">
        <f t="shared" si="71"/>
        <v>0</v>
      </c>
      <c r="X317" s="71">
        <f t="shared" si="72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8"/>
        <v>#REF!</v>
      </c>
      <c r="U318" s="69">
        <f t="shared" si="69"/>
        <v>0</v>
      </c>
      <c r="V318" s="70">
        <f t="shared" si="70"/>
        <v>0</v>
      </c>
      <c r="W318" s="70">
        <f t="shared" si="71"/>
        <v>0</v>
      </c>
      <c r="X318" s="71">
        <f t="shared" si="72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8"/>
        <v>#REF!</v>
      </c>
      <c r="U319" s="69">
        <f t="shared" si="69"/>
        <v>0</v>
      </c>
      <c r="V319" s="70">
        <f t="shared" si="70"/>
        <v>0</v>
      </c>
      <c r="W319" s="70">
        <f t="shared" si="71"/>
        <v>0</v>
      </c>
      <c r="X319" s="71">
        <f t="shared" si="72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8"/>
        <v>#REF!</v>
      </c>
      <c r="U320" s="69">
        <f t="shared" si="69"/>
        <v>0</v>
      </c>
      <c r="V320" s="70">
        <f t="shared" si="70"/>
        <v>0</v>
      </c>
      <c r="W320" s="70">
        <f t="shared" si="71"/>
        <v>0</v>
      </c>
      <c r="X320" s="71">
        <f t="shared" si="72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8"/>
        <v>#REF!</v>
      </c>
      <c r="U321" s="69">
        <f t="shared" si="69"/>
        <v>0</v>
      </c>
      <c r="V321" s="70">
        <f t="shared" si="70"/>
        <v>0</v>
      </c>
      <c r="W321" s="70">
        <f t="shared" si="71"/>
        <v>0</v>
      </c>
      <c r="X321" s="71">
        <f t="shared" si="72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8"/>
        <v>#REF!</v>
      </c>
      <c r="U322" s="69">
        <f t="shared" si="69"/>
        <v>0</v>
      </c>
      <c r="V322" s="70">
        <f t="shared" si="70"/>
        <v>0</v>
      </c>
      <c r="W322" s="70">
        <f t="shared" si="71"/>
        <v>0</v>
      </c>
      <c r="X322" s="71">
        <f t="shared" si="72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8"/>
        <v>#REF!</v>
      </c>
      <c r="U323" s="69">
        <f t="shared" si="69"/>
        <v>0</v>
      </c>
      <c r="V323" s="70">
        <f t="shared" si="70"/>
        <v>0</v>
      </c>
      <c r="W323" s="70">
        <f t="shared" si="71"/>
        <v>0</v>
      </c>
      <c r="X323" s="71">
        <f t="shared" si="72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8"/>
        <v>#REF!</v>
      </c>
      <c r="U324" s="69">
        <f t="shared" si="69"/>
        <v>0</v>
      </c>
      <c r="V324" s="70">
        <f t="shared" si="70"/>
        <v>0</v>
      </c>
      <c r="W324" s="70">
        <f t="shared" si="71"/>
        <v>0</v>
      </c>
      <c r="X324" s="71">
        <f t="shared" si="72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8"/>
        <v>#REF!</v>
      </c>
      <c r="U325" s="69">
        <f t="shared" si="69"/>
        <v>0</v>
      </c>
      <c r="V325" s="70">
        <f t="shared" si="70"/>
        <v>0</v>
      </c>
      <c r="W325" s="70">
        <f t="shared" si="71"/>
        <v>0</v>
      </c>
      <c r="X325" s="71">
        <f t="shared" si="72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8"/>
        <v>#REF!</v>
      </c>
      <c r="U326" s="69">
        <f t="shared" si="69"/>
        <v>0</v>
      </c>
      <c r="V326" s="70">
        <f t="shared" si="70"/>
        <v>0</v>
      </c>
      <c r="W326" s="70">
        <f t="shared" si="71"/>
        <v>0</v>
      </c>
      <c r="X326" s="71">
        <f t="shared" si="72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8"/>
        <v>#REF!</v>
      </c>
      <c r="U327" s="69">
        <f t="shared" si="69"/>
        <v>0</v>
      </c>
      <c r="V327" s="70">
        <f t="shared" si="70"/>
        <v>0</v>
      </c>
      <c r="W327" s="70">
        <f t="shared" si="71"/>
        <v>0</v>
      </c>
      <c r="X327" s="71">
        <f t="shared" si="72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8"/>
        <v>#REF!</v>
      </c>
      <c r="U328" s="69">
        <f t="shared" si="69"/>
        <v>0</v>
      </c>
      <c r="V328" s="70">
        <f t="shared" si="70"/>
        <v>0</v>
      </c>
      <c r="W328" s="70">
        <f t="shared" si="71"/>
        <v>0</v>
      </c>
      <c r="X328" s="71">
        <f t="shared" si="72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8"/>
        <v>#REF!</v>
      </c>
      <c r="U329" s="69">
        <f t="shared" si="69"/>
        <v>0</v>
      </c>
      <c r="V329" s="70">
        <f t="shared" si="70"/>
        <v>0</v>
      </c>
      <c r="W329" s="70">
        <f t="shared" si="71"/>
        <v>0</v>
      </c>
      <c r="X329" s="71">
        <f t="shared" si="72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8"/>
        <v>#REF!</v>
      </c>
      <c r="U330" s="69">
        <f t="shared" si="69"/>
        <v>0</v>
      </c>
      <c r="V330" s="70">
        <f t="shared" si="70"/>
        <v>0</v>
      </c>
      <c r="W330" s="70">
        <f t="shared" si="71"/>
        <v>0</v>
      </c>
      <c r="X330" s="71">
        <f t="shared" si="72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8"/>
        <v>#REF!</v>
      </c>
      <c r="U331" s="69">
        <f t="shared" si="69"/>
        <v>0</v>
      </c>
      <c r="V331" s="70">
        <f t="shared" si="70"/>
        <v>0</v>
      </c>
      <c r="W331" s="70">
        <f t="shared" si="71"/>
        <v>0</v>
      </c>
      <c r="X331" s="71">
        <f t="shared" si="72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8"/>
        <v>#REF!</v>
      </c>
      <c r="U332" s="69">
        <f t="shared" si="69"/>
        <v>0</v>
      </c>
      <c r="V332" s="70">
        <f t="shared" si="70"/>
        <v>0</v>
      </c>
      <c r="W332" s="70">
        <f t="shared" si="71"/>
        <v>0</v>
      </c>
      <c r="X332" s="71">
        <f t="shared" si="72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8"/>
        <v>#REF!</v>
      </c>
      <c r="U333" s="69">
        <f t="shared" si="69"/>
        <v>0</v>
      </c>
      <c r="V333" s="70">
        <f t="shared" si="70"/>
        <v>0</v>
      </c>
      <c r="W333" s="70">
        <f t="shared" si="71"/>
        <v>0</v>
      </c>
      <c r="X333" s="71">
        <f t="shared" si="72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8"/>
        <v>#REF!</v>
      </c>
      <c r="U334" s="69">
        <f t="shared" si="69"/>
        <v>0</v>
      </c>
      <c r="V334" s="70">
        <f t="shared" si="70"/>
        <v>0</v>
      </c>
      <c r="W334" s="70">
        <f t="shared" si="71"/>
        <v>0</v>
      </c>
      <c r="X334" s="71">
        <f t="shared" si="72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8"/>
        <v>#REF!</v>
      </c>
      <c r="U335" s="69">
        <f t="shared" si="69"/>
        <v>0</v>
      </c>
      <c r="V335" s="70">
        <f t="shared" si="70"/>
        <v>0</v>
      </c>
      <c r="W335" s="70">
        <f t="shared" si="71"/>
        <v>0</v>
      </c>
      <c r="X335" s="71">
        <f t="shared" si="72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8"/>
        <v>#REF!</v>
      </c>
      <c r="U336" s="69">
        <f t="shared" si="69"/>
        <v>0</v>
      </c>
      <c r="V336" s="70">
        <f t="shared" si="70"/>
        <v>0</v>
      </c>
      <c r="W336" s="70">
        <f t="shared" si="71"/>
        <v>0</v>
      </c>
      <c r="X336" s="71">
        <f t="shared" si="72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8"/>
        <v>#REF!</v>
      </c>
      <c r="U337" s="69">
        <f t="shared" si="69"/>
        <v>0</v>
      </c>
      <c r="V337" s="70">
        <f t="shared" si="70"/>
        <v>0</v>
      </c>
      <c r="W337" s="70">
        <f t="shared" si="71"/>
        <v>0</v>
      </c>
      <c r="X337" s="71">
        <f t="shared" si="72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8"/>
        <v>#REF!</v>
      </c>
      <c r="U338" s="69">
        <f t="shared" si="69"/>
        <v>0</v>
      </c>
      <c r="V338" s="70">
        <f t="shared" si="70"/>
        <v>0</v>
      </c>
      <c r="W338" s="70">
        <f t="shared" si="71"/>
        <v>0</v>
      </c>
      <c r="X338" s="71">
        <f t="shared" si="72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8"/>
        <v>#REF!</v>
      </c>
      <c r="U339" s="69">
        <f t="shared" si="69"/>
        <v>0</v>
      </c>
      <c r="V339" s="70">
        <f t="shared" si="70"/>
        <v>0</v>
      </c>
      <c r="W339" s="70">
        <f t="shared" si="71"/>
        <v>0</v>
      </c>
      <c r="X339" s="71">
        <f t="shared" si="72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8"/>
        <v>#REF!</v>
      </c>
      <c r="U340" s="69">
        <f t="shared" si="69"/>
        <v>0</v>
      </c>
      <c r="V340" s="70">
        <f t="shared" si="70"/>
        <v>0</v>
      </c>
      <c r="W340" s="70">
        <f t="shared" si="71"/>
        <v>0</v>
      </c>
      <c r="X340" s="71">
        <f t="shared" si="72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8"/>
        <v>#REF!</v>
      </c>
      <c r="U341" s="69">
        <f t="shared" si="69"/>
        <v>0</v>
      </c>
      <c r="V341" s="70">
        <f t="shared" si="70"/>
        <v>0</v>
      </c>
      <c r="W341" s="70">
        <f t="shared" si="71"/>
        <v>0</v>
      </c>
      <c r="X341" s="71">
        <f t="shared" si="72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74">SUM(Q342:S342)</f>
        <v>#REF!</v>
      </c>
      <c r="U342" s="69">
        <f t="shared" ref="U342:U405" si="75">SUM(C342:E342)*$U$3</f>
        <v>0</v>
      </c>
      <c r="V342" s="70">
        <f t="shared" ref="V342:V405" si="76">SUM(F342:H342)*$V$3</f>
        <v>0</v>
      </c>
      <c r="W342" s="70">
        <f t="shared" ref="W342:W405" si="77">SUM(I342:K342)*$W$3</f>
        <v>0</v>
      </c>
      <c r="X342" s="71">
        <f t="shared" ref="X342:X405" si="78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4"/>
        <v>#REF!</v>
      </c>
      <c r="U343" s="69">
        <f t="shared" si="75"/>
        <v>0</v>
      </c>
      <c r="V343" s="70">
        <f t="shared" si="76"/>
        <v>0</v>
      </c>
      <c r="W343" s="70">
        <f t="shared" si="77"/>
        <v>0</v>
      </c>
      <c r="X343" s="71">
        <f t="shared" si="78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4"/>
        <v>#REF!</v>
      </c>
      <c r="U344" s="69">
        <f t="shared" si="75"/>
        <v>0</v>
      </c>
      <c r="V344" s="70">
        <f t="shared" si="76"/>
        <v>0</v>
      </c>
      <c r="W344" s="70">
        <f t="shared" si="77"/>
        <v>0</v>
      </c>
      <c r="X344" s="71">
        <f t="shared" si="78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4"/>
        <v>#REF!</v>
      </c>
      <c r="U345" s="69">
        <f t="shared" si="75"/>
        <v>0</v>
      </c>
      <c r="V345" s="70">
        <f t="shared" si="76"/>
        <v>0</v>
      </c>
      <c r="W345" s="70">
        <f t="shared" si="77"/>
        <v>0</v>
      </c>
      <c r="X345" s="71">
        <f t="shared" si="78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4"/>
        <v>#REF!</v>
      </c>
      <c r="U346" s="69">
        <f t="shared" si="75"/>
        <v>0</v>
      </c>
      <c r="V346" s="70">
        <f t="shared" si="76"/>
        <v>0</v>
      </c>
      <c r="W346" s="70">
        <f t="shared" si="77"/>
        <v>0</v>
      </c>
      <c r="X346" s="71">
        <f t="shared" si="78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4"/>
        <v>#REF!</v>
      </c>
      <c r="U347" s="69">
        <f t="shared" si="75"/>
        <v>0</v>
      </c>
      <c r="V347" s="70">
        <f t="shared" si="76"/>
        <v>0</v>
      </c>
      <c r="W347" s="70">
        <f t="shared" si="77"/>
        <v>0</v>
      </c>
      <c r="X347" s="71">
        <f t="shared" si="78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4"/>
        <v>#REF!</v>
      </c>
      <c r="U348" s="69">
        <f t="shared" si="75"/>
        <v>0</v>
      </c>
      <c r="V348" s="70">
        <f t="shared" si="76"/>
        <v>0</v>
      </c>
      <c r="W348" s="70">
        <f t="shared" si="77"/>
        <v>0</v>
      </c>
      <c r="X348" s="71">
        <f t="shared" si="78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4"/>
        <v>#REF!</v>
      </c>
      <c r="U349" s="69">
        <f t="shared" si="75"/>
        <v>0</v>
      </c>
      <c r="V349" s="70">
        <f t="shared" si="76"/>
        <v>0</v>
      </c>
      <c r="W349" s="70">
        <f t="shared" si="77"/>
        <v>0</v>
      </c>
      <c r="X349" s="71">
        <f t="shared" si="78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4"/>
        <v>#REF!</v>
      </c>
      <c r="U350" s="69">
        <f t="shared" si="75"/>
        <v>0</v>
      </c>
      <c r="V350" s="70">
        <f t="shared" si="76"/>
        <v>0</v>
      </c>
      <c r="W350" s="70">
        <f t="shared" si="77"/>
        <v>0</v>
      </c>
      <c r="X350" s="71">
        <f t="shared" si="78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4"/>
        <v>#REF!</v>
      </c>
      <c r="U351" s="69">
        <f t="shared" si="75"/>
        <v>0</v>
      </c>
      <c r="V351" s="70">
        <f t="shared" si="76"/>
        <v>0</v>
      </c>
      <c r="W351" s="70">
        <f t="shared" si="77"/>
        <v>0</v>
      </c>
      <c r="X351" s="71">
        <f t="shared" si="78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4"/>
        <v>#REF!</v>
      </c>
      <c r="U352" s="69">
        <f t="shared" si="75"/>
        <v>0</v>
      </c>
      <c r="V352" s="70">
        <f t="shared" si="76"/>
        <v>0</v>
      </c>
      <c r="W352" s="70">
        <f t="shared" si="77"/>
        <v>0</v>
      </c>
      <c r="X352" s="71">
        <f t="shared" si="78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4"/>
        <v>#REF!</v>
      </c>
      <c r="U353" s="69">
        <f t="shared" si="75"/>
        <v>0</v>
      </c>
      <c r="V353" s="70">
        <f t="shared" si="76"/>
        <v>0</v>
      </c>
      <c r="W353" s="70">
        <f t="shared" si="77"/>
        <v>0</v>
      </c>
      <c r="X353" s="71">
        <f t="shared" si="78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4"/>
        <v>#REF!</v>
      </c>
      <c r="U354" s="69">
        <f t="shared" si="75"/>
        <v>0</v>
      </c>
      <c r="V354" s="70">
        <f t="shared" si="76"/>
        <v>0</v>
      </c>
      <c r="W354" s="70">
        <f t="shared" si="77"/>
        <v>0</v>
      </c>
      <c r="X354" s="71">
        <f t="shared" si="78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4"/>
        <v>#REF!</v>
      </c>
      <c r="U355" s="69">
        <f t="shared" si="75"/>
        <v>0</v>
      </c>
      <c r="V355" s="70">
        <f t="shared" si="76"/>
        <v>0</v>
      </c>
      <c r="W355" s="70">
        <f t="shared" si="77"/>
        <v>0</v>
      </c>
      <c r="X355" s="71">
        <f t="shared" si="78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4"/>
        <v>#REF!</v>
      </c>
      <c r="U356" s="69">
        <f t="shared" si="75"/>
        <v>0</v>
      </c>
      <c r="V356" s="70">
        <f t="shared" si="76"/>
        <v>0</v>
      </c>
      <c r="W356" s="70">
        <f t="shared" si="77"/>
        <v>0</v>
      </c>
      <c r="X356" s="71">
        <f t="shared" si="78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4"/>
        <v>#REF!</v>
      </c>
      <c r="U357" s="69">
        <f t="shared" si="75"/>
        <v>0</v>
      </c>
      <c r="V357" s="70">
        <f t="shared" si="76"/>
        <v>0</v>
      </c>
      <c r="W357" s="70">
        <f t="shared" si="77"/>
        <v>0</v>
      </c>
      <c r="X357" s="71">
        <f t="shared" si="78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4"/>
        <v>#REF!</v>
      </c>
      <c r="U358" s="69">
        <f t="shared" si="75"/>
        <v>0</v>
      </c>
      <c r="V358" s="70">
        <f t="shared" si="76"/>
        <v>0</v>
      </c>
      <c r="W358" s="70">
        <f t="shared" si="77"/>
        <v>0</v>
      </c>
      <c r="X358" s="71">
        <f t="shared" si="78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4"/>
        <v>#REF!</v>
      </c>
      <c r="U359" s="69">
        <f t="shared" si="75"/>
        <v>0</v>
      </c>
      <c r="V359" s="70">
        <f t="shared" si="76"/>
        <v>0</v>
      </c>
      <c r="W359" s="70">
        <f t="shared" si="77"/>
        <v>0</v>
      </c>
      <c r="X359" s="71">
        <f t="shared" si="78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4"/>
        <v>#REF!</v>
      </c>
      <c r="U360" s="69">
        <f t="shared" si="75"/>
        <v>0</v>
      </c>
      <c r="V360" s="70">
        <f t="shared" si="76"/>
        <v>0</v>
      </c>
      <c r="W360" s="70">
        <f t="shared" si="77"/>
        <v>0</v>
      </c>
      <c r="X360" s="71">
        <f t="shared" si="78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4"/>
        <v>#REF!</v>
      </c>
      <c r="U361" s="69">
        <f t="shared" si="75"/>
        <v>0</v>
      </c>
      <c r="V361" s="70">
        <f t="shared" si="76"/>
        <v>0</v>
      </c>
      <c r="W361" s="70">
        <f t="shared" si="77"/>
        <v>0</v>
      </c>
      <c r="X361" s="71">
        <f t="shared" si="78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4"/>
        <v>#REF!</v>
      </c>
      <c r="U362" s="69">
        <f t="shared" si="75"/>
        <v>0</v>
      </c>
      <c r="V362" s="70">
        <f t="shared" si="76"/>
        <v>0</v>
      </c>
      <c r="W362" s="70">
        <f t="shared" si="77"/>
        <v>0</v>
      </c>
      <c r="X362" s="71">
        <f t="shared" si="78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4"/>
        <v>#REF!</v>
      </c>
      <c r="U363" s="69">
        <f t="shared" si="75"/>
        <v>0</v>
      </c>
      <c r="V363" s="70">
        <f t="shared" si="76"/>
        <v>0</v>
      </c>
      <c r="W363" s="70">
        <f t="shared" si="77"/>
        <v>0</v>
      </c>
      <c r="X363" s="71">
        <f t="shared" si="78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4"/>
        <v>#REF!</v>
      </c>
      <c r="U364" s="69">
        <f t="shared" si="75"/>
        <v>0</v>
      </c>
      <c r="V364" s="70">
        <f t="shared" si="76"/>
        <v>0</v>
      </c>
      <c r="W364" s="70">
        <f t="shared" si="77"/>
        <v>0</v>
      </c>
      <c r="X364" s="71">
        <f t="shared" si="78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4"/>
        <v>#REF!</v>
      </c>
      <c r="U365" s="69">
        <f t="shared" si="75"/>
        <v>0</v>
      </c>
      <c r="V365" s="70">
        <f t="shared" si="76"/>
        <v>0</v>
      </c>
      <c r="W365" s="70">
        <f t="shared" si="77"/>
        <v>0</v>
      </c>
      <c r="X365" s="71">
        <f t="shared" si="78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4"/>
        <v>#REF!</v>
      </c>
      <c r="U366" s="69">
        <f t="shared" si="75"/>
        <v>0</v>
      </c>
      <c r="V366" s="70">
        <f t="shared" si="76"/>
        <v>0</v>
      </c>
      <c r="W366" s="70">
        <f t="shared" si="77"/>
        <v>0</v>
      </c>
      <c r="X366" s="71">
        <f t="shared" si="78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4"/>
        <v>#REF!</v>
      </c>
      <c r="U367" s="69">
        <f t="shared" si="75"/>
        <v>0</v>
      </c>
      <c r="V367" s="70">
        <f t="shared" si="76"/>
        <v>0</v>
      </c>
      <c r="W367" s="70">
        <f t="shared" si="77"/>
        <v>0</v>
      </c>
      <c r="X367" s="71">
        <f t="shared" si="78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4"/>
        <v>#REF!</v>
      </c>
      <c r="U368" s="69">
        <f t="shared" si="75"/>
        <v>0</v>
      </c>
      <c r="V368" s="70">
        <f t="shared" si="76"/>
        <v>0</v>
      </c>
      <c r="W368" s="70">
        <f t="shared" si="77"/>
        <v>0</v>
      </c>
      <c r="X368" s="71">
        <f t="shared" si="78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4"/>
        <v>#REF!</v>
      </c>
      <c r="U369" s="69">
        <f t="shared" si="75"/>
        <v>0</v>
      </c>
      <c r="V369" s="70">
        <f t="shared" si="76"/>
        <v>0</v>
      </c>
      <c r="W369" s="70">
        <f t="shared" si="77"/>
        <v>0</v>
      </c>
      <c r="X369" s="71">
        <f t="shared" si="78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4"/>
        <v>#REF!</v>
      </c>
      <c r="U370" s="69">
        <f t="shared" si="75"/>
        <v>0</v>
      </c>
      <c r="V370" s="70">
        <f t="shared" si="76"/>
        <v>0</v>
      </c>
      <c r="W370" s="70">
        <f t="shared" si="77"/>
        <v>0</v>
      </c>
      <c r="X370" s="71">
        <f t="shared" si="78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4"/>
        <v>#REF!</v>
      </c>
      <c r="U371" s="69">
        <f t="shared" si="75"/>
        <v>0</v>
      </c>
      <c r="V371" s="70">
        <f t="shared" si="76"/>
        <v>0</v>
      </c>
      <c r="W371" s="70">
        <f t="shared" si="77"/>
        <v>0</v>
      </c>
      <c r="X371" s="71">
        <f t="shared" si="78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4"/>
        <v>#REF!</v>
      </c>
      <c r="U372" s="69">
        <f t="shared" si="75"/>
        <v>0</v>
      </c>
      <c r="V372" s="70">
        <f t="shared" si="76"/>
        <v>0</v>
      </c>
      <c r="W372" s="70">
        <f t="shared" si="77"/>
        <v>0</v>
      </c>
      <c r="X372" s="71">
        <f t="shared" si="78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4"/>
        <v>#REF!</v>
      </c>
      <c r="U373" s="69">
        <f t="shared" si="75"/>
        <v>0</v>
      </c>
      <c r="V373" s="70">
        <f t="shared" si="76"/>
        <v>0</v>
      </c>
      <c r="W373" s="70">
        <f t="shared" si="77"/>
        <v>0</v>
      </c>
      <c r="X373" s="71">
        <f t="shared" si="78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4"/>
        <v>#REF!</v>
      </c>
      <c r="U374" s="69">
        <f t="shared" si="75"/>
        <v>0</v>
      </c>
      <c r="V374" s="70">
        <f t="shared" si="76"/>
        <v>0</v>
      </c>
      <c r="W374" s="70">
        <f t="shared" si="77"/>
        <v>0</v>
      </c>
      <c r="X374" s="71">
        <f t="shared" si="78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4"/>
        <v>#REF!</v>
      </c>
      <c r="U375" s="69">
        <f t="shared" si="75"/>
        <v>0</v>
      </c>
      <c r="V375" s="70">
        <f t="shared" si="76"/>
        <v>0</v>
      </c>
      <c r="W375" s="70">
        <f t="shared" si="77"/>
        <v>0</v>
      </c>
      <c r="X375" s="71">
        <f t="shared" si="78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4"/>
        <v>#REF!</v>
      </c>
      <c r="U376" s="69">
        <f t="shared" si="75"/>
        <v>0</v>
      </c>
      <c r="V376" s="70">
        <f t="shared" si="76"/>
        <v>0</v>
      </c>
      <c r="W376" s="70">
        <f t="shared" si="77"/>
        <v>0</v>
      </c>
      <c r="X376" s="71">
        <f t="shared" si="78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4"/>
        <v>#REF!</v>
      </c>
      <c r="U377" s="69">
        <f t="shared" si="75"/>
        <v>0</v>
      </c>
      <c r="V377" s="70">
        <f t="shared" si="76"/>
        <v>0</v>
      </c>
      <c r="W377" s="70">
        <f t="shared" si="77"/>
        <v>0</v>
      </c>
      <c r="X377" s="71">
        <f t="shared" si="78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4"/>
        <v>#REF!</v>
      </c>
      <c r="U378" s="69">
        <f t="shared" si="75"/>
        <v>0</v>
      </c>
      <c r="V378" s="70">
        <f t="shared" si="76"/>
        <v>0</v>
      </c>
      <c r="W378" s="70">
        <f t="shared" si="77"/>
        <v>0</v>
      </c>
      <c r="X378" s="71">
        <f t="shared" si="78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4"/>
        <v>#REF!</v>
      </c>
      <c r="U379" s="69">
        <f t="shared" si="75"/>
        <v>0</v>
      </c>
      <c r="V379" s="70">
        <f t="shared" si="76"/>
        <v>0</v>
      </c>
      <c r="W379" s="70">
        <f t="shared" si="77"/>
        <v>0</v>
      </c>
      <c r="X379" s="71">
        <f t="shared" si="78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4"/>
        <v>#REF!</v>
      </c>
      <c r="U380" s="69">
        <f t="shared" si="75"/>
        <v>0</v>
      </c>
      <c r="V380" s="70">
        <f t="shared" si="76"/>
        <v>0</v>
      </c>
      <c r="W380" s="70">
        <f t="shared" si="77"/>
        <v>0</v>
      </c>
      <c r="X380" s="71">
        <f t="shared" si="78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4"/>
        <v>#REF!</v>
      </c>
      <c r="U381" s="69">
        <f t="shared" si="75"/>
        <v>0</v>
      </c>
      <c r="V381" s="70">
        <f t="shared" si="76"/>
        <v>0</v>
      </c>
      <c r="W381" s="70">
        <f t="shared" si="77"/>
        <v>0</v>
      </c>
      <c r="X381" s="71">
        <f t="shared" si="78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4"/>
        <v>#REF!</v>
      </c>
      <c r="U382" s="69">
        <f t="shared" si="75"/>
        <v>0</v>
      </c>
      <c r="V382" s="70">
        <f t="shared" si="76"/>
        <v>0</v>
      </c>
      <c r="W382" s="70">
        <f t="shared" si="77"/>
        <v>0</v>
      </c>
      <c r="X382" s="71">
        <f t="shared" si="78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4"/>
        <v>#REF!</v>
      </c>
      <c r="U383" s="69">
        <f t="shared" si="75"/>
        <v>0</v>
      </c>
      <c r="V383" s="70">
        <f t="shared" si="76"/>
        <v>0</v>
      </c>
      <c r="W383" s="70">
        <f t="shared" si="77"/>
        <v>0</v>
      </c>
      <c r="X383" s="71">
        <f t="shared" si="78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4"/>
        <v>#REF!</v>
      </c>
      <c r="U384" s="69">
        <f t="shared" si="75"/>
        <v>0</v>
      </c>
      <c r="V384" s="70">
        <f t="shared" si="76"/>
        <v>0</v>
      </c>
      <c r="W384" s="70">
        <f t="shared" si="77"/>
        <v>0</v>
      </c>
      <c r="X384" s="71">
        <f t="shared" si="78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4"/>
        <v>#REF!</v>
      </c>
      <c r="U385" s="69">
        <f t="shared" si="75"/>
        <v>0</v>
      </c>
      <c r="V385" s="70">
        <f t="shared" si="76"/>
        <v>0</v>
      </c>
      <c r="W385" s="70">
        <f t="shared" si="77"/>
        <v>0</v>
      </c>
      <c r="X385" s="71">
        <f t="shared" si="78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4"/>
        <v>#REF!</v>
      </c>
      <c r="U386" s="69">
        <f t="shared" si="75"/>
        <v>0</v>
      </c>
      <c r="V386" s="70">
        <f t="shared" si="76"/>
        <v>0</v>
      </c>
      <c r="W386" s="70">
        <f t="shared" si="77"/>
        <v>0</v>
      </c>
      <c r="X386" s="71">
        <f t="shared" si="78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4"/>
        <v>#REF!</v>
      </c>
      <c r="U387" s="69">
        <f t="shared" si="75"/>
        <v>0</v>
      </c>
      <c r="V387" s="70">
        <f t="shared" si="76"/>
        <v>0</v>
      </c>
      <c r="W387" s="70">
        <f t="shared" si="77"/>
        <v>0</v>
      </c>
      <c r="X387" s="71">
        <f t="shared" si="78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4"/>
        <v>#REF!</v>
      </c>
      <c r="U388" s="69">
        <f t="shared" si="75"/>
        <v>0</v>
      </c>
      <c r="V388" s="70">
        <f t="shared" si="76"/>
        <v>0</v>
      </c>
      <c r="W388" s="70">
        <f t="shared" si="77"/>
        <v>0</v>
      </c>
      <c r="X388" s="71">
        <f t="shared" si="78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4"/>
        <v>#REF!</v>
      </c>
      <c r="U389" s="69">
        <f t="shared" si="75"/>
        <v>0</v>
      </c>
      <c r="V389" s="70">
        <f t="shared" si="76"/>
        <v>0</v>
      </c>
      <c r="W389" s="70">
        <f t="shared" si="77"/>
        <v>0</v>
      </c>
      <c r="X389" s="71">
        <f t="shared" si="78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4"/>
        <v>#REF!</v>
      </c>
      <c r="U390" s="69">
        <f t="shared" si="75"/>
        <v>0</v>
      </c>
      <c r="V390" s="70">
        <f t="shared" si="76"/>
        <v>0</v>
      </c>
      <c r="W390" s="70">
        <f t="shared" si="77"/>
        <v>0</v>
      </c>
      <c r="X390" s="71">
        <f t="shared" si="78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4"/>
        <v>#REF!</v>
      </c>
      <c r="U391" s="69">
        <f t="shared" si="75"/>
        <v>0</v>
      </c>
      <c r="V391" s="70">
        <f t="shared" si="76"/>
        <v>0</v>
      </c>
      <c r="W391" s="70">
        <f t="shared" si="77"/>
        <v>0</v>
      </c>
      <c r="X391" s="71">
        <f t="shared" si="78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4"/>
        <v>#REF!</v>
      </c>
      <c r="U392" s="69">
        <f t="shared" si="75"/>
        <v>0</v>
      </c>
      <c r="V392" s="70">
        <f t="shared" si="76"/>
        <v>0</v>
      </c>
      <c r="W392" s="70">
        <f t="shared" si="77"/>
        <v>0</v>
      </c>
      <c r="X392" s="71">
        <f t="shared" si="78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4"/>
        <v>#REF!</v>
      </c>
      <c r="U393" s="69">
        <f t="shared" si="75"/>
        <v>0</v>
      </c>
      <c r="V393" s="70">
        <f t="shared" si="76"/>
        <v>0</v>
      </c>
      <c r="W393" s="70">
        <f t="shared" si="77"/>
        <v>0</v>
      </c>
      <c r="X393" s="71">
        <f t="shared" si="78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4"/>
        <v>#REF!</v>
      </c>
      <c r="U394" s="69">
        <f t="shared" si="75"/>
        <v>0</v>
      </c>
      <c r="V394" s="70">
        <f t="shared" si="76"/>
        <v>0</v>
      </c>
      <c r="W394" s="70">
        <f t="shared" si="77"/>
        <v>0</v>
      </c>
      <c r="X394" s="71">
        <f t="shared" si="78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4"/>
        <v>#REF!</v>
      </c>
      <c r="U395" s="69">
        <f t="shared" si="75"/>
        <v>0</v>
      </c>
      <c r="V395" s="70">
        <f t="shared" si="76"/>
        <v>0</v>
      </c>
      <c r="W395" s="70">
        <f t="shared" si="77"/>
        <v>0</v>
      </c>
      <c r="X395" s="71">
        <f t="shared" si="78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4"/>
        <v>#REF!</v>
      </c>
      <c r="U396" s="69">
        <f t="shared" si="75"/>
        <v>0</v>
      </c>
      <c r="V396" s="70">
        <f t="shared" si="76"/>
        <v>0</v>
      </c>
      <c r="W396" s="70">
        <f t="shared" si="77"/>
        <v>0</v>
      </c>
      <c r="X396" s="71">
        <f t="shared" si="78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4"/>
        <v>#REF!</v>
      </c>
      <c r="U397" s="69">
        <f t="shared" si="75"/>
        <v>0</v>
      </c>
      <c r="V397" s="70">
        <f t="shared" si="76"/>
        <v>0</v>
      </c>
      <c r="W397" s="70">
        <f t="shared" si="77"/>
        <v>0</v>
      </c>
      <c r="X397" s="71">
        <f t="shared" si="78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4"/>
        <v>#REF!</v>
      </c>
      <c r="U398" s="69">
        <f t="shared" si="75"/>
        <v>0</v>
      </c>
      <c r="V398" s="70">
        <f t="shared" si="76"/>
        <v>0</v>
      </c>
      <c r="W398" s="70">
        <f t="shared" si="77"/>
        <v>0</v>
      </c>
      <c r="X398" s="71">
        <f t="shared" si="78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4"/>
        <v>#REF!</v>
      </c>
      <c r="U399" s="69">
        <f t="shared" si="75"/>
        <v>0</v>
      </c>
      <c r="V399" s="70">
        <f t="shared" si="76"/>
        <v>0</v>
      </c>
      <c r="W399" s="70">
        <f t="shared" si="77"/>
        <v>0</v>
      </c>
      <c r="X399" s="71">
        <f t="shared" si="78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4"/>
        <v>#REF!</v>
      </c>
      <c r="U400" s="69">
        <f t="shared" si="75"/>
        <v>0</v>
      </c>
      <c r="V400" s="70">
        <f t="shared" si="76"/>
        <v>0</v>
      </c>
      <c r="W400" s="70">
        <f t="shared" si="77"/>
        <v>0</v>
      </c>
      <c r="X400" s="71">
        <f t="shared" si="78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4"/>
        <v>#REF!</v>
      </c>
      <c r="U401" s="69">
        <f t="shared" si="75"/>
        <v>0</v>
      </c>
      <c r="V401" s="70">
        <f t="shared" si="76"/>
        <v>0</v>
      </c>
      <c r="W401" s="70">
        <f t="shared" si="77"/>
        <v>0</v>
      </c>
      <c r="X401" s="71">
        <f t="shared" si="78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4"/>
        <v>#REF!</v>
      </c>
      <c r="U402" s="69">
        <f t="shared" si="75"/>
        <v>0</v>
      </c>
      <c r="V402" s="70">
        <f t="shared" si="76"/>
        <v>0</v>
      </c>
      <c r="W402" s="70">
        <f t="shared" si="77"/>
        <v>0</v>
      </c>
      <c r="X402" s="71">
        <f t="shared" si="78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4"/>
        <v>#REF!</v>
      </c>
      <c r="U403" s="69">
        <f t="shared" si="75"/>
        <v>0</v>
      </c>
      <c r="V403" s="70">
        <f t="shared" si="76"/>
        <v>0</v>
      </c>
      <c r="W403" s="70">
        <f t="shared" si="77"/>
        <v>0</v>
      </c>
      <c r="X403" s="71">
        <f t="shared" si="78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4"/>
        <v>#REF!</v>
      </c>
      <c r="U404" s="69">
        <f t="shared" si="75"/>
        <v>0</v>
      </c>
      <c r="V404" s="70">
        <f t="shared" si="76"/>
        <v>0</v>
      </c>
      <c r="W404" s="70">
        <f t="shared" si="77"/>
        <v>0</v>
      </c>
      <c r="X404" s="71">
        <f t="shared" si="78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74"/>
        <v>#REF!</v>
      </c>
      <c r="U405" s="69">
        <f t="shared" si="75"/>
        <v>0</v>
      </c>
      <c r="V405" s="70">
        <f t="shared" si="76"/>
        <v>0</v>
      </c>
      <c r="W405" s="70">
        <f t="shared" si="77"/>
        <v>0</v>
      </c>
      <c r="X405" s="71">
        <f t="shared" si="78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80">SUM(Q406:S406)</f>
        <v>#REF!</v>
      </c>
      <c r="U406" s="69">
        <f t="shared" ref="U406:U469" si="81">SUM(C406:E406)*$U$3</f>
        <v>0</v>
      </c>
      <c r="V406" s="70">
        <f t="shared" ref="V406:V469" si="82">SUM(F406:H406)*$V$3</f>
        <v>0</v>
      </c>
      <c r="W406" s="70">
        <f t="shared" ref="W406:W469" si="83">SUM(I406:K406)*$W$3</f>
        <v>0</v>
      </c>
      <c r="X406" s="71">
        <f t="shared" ref="X406:X469" si="84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80"/>
        <v>#REF!</v>
      </c>
      <c r="U407" s="69">
        <f t="shared" si="81"/>
        <v>0</v>
      </c>
      <c r="V407" s="70">
        <f t="shared" si="82"/>
        <v>0</v>
      </c>
      <c r="W407" s="70">
        <f t="shared" si="83"/>
        <v>0</v>
      </c>
      <c r="X407" s="71">
        <f t="shared" si="84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80"/>
        <v>#REF!</v>
      </c>
      <c r="U408" s="69">
        <f t="shared" si="81"/>
        <v>0</v>
      </c>
      <c r="V408" s="70">
        <f t="shared" si="82"/>
        <v>0</v>
      </c>
      <c r="W408" s="70">
        <f t="shared" si="83"/>
        <v>0</v>
      </c>
      <c r="X408" s="71">
        <f t="shared" si="84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80"/>
        <v>#REF!</v>
      </c>
      <c r="U409" s="69">
        <f t="shared" si="81"/>
        <v>0</v>
      </c>
      <c r="V409" s="70">
        <f t="shared" si="82"/>
        <v>0</v>
      </c>
      <c r="W409" s="70">
        <f t="shared" si="83"/>
        <v>0</v>
      </c>
      <c r="X409" s="71">
        <f t="shared" si="84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80"/>
        <v>#REF!</v>
      </c>
      <c r="U410" s="69">
        <f t="shared" si="81"/>
        <v>0</v>
      </c>
      <c r="V410" s="70">
        <f t="shared" si="82"/>
        <v>0</v>
      </c>
      <c r="W410" s="70">
        <f t="shared" si="83"/>
        <v>0</v>
      </c>
      <c r="X410" s="71">
        <f t="shared" si="84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80"/>
        <v>#REF!</v>
      </c>
      <c r="U411" s="69">
        <f t="shared" si="81"/>
        <v>0</v>
      </c>
      <c r="V411" s="70">
        <f t="shared" si="82"/>
        <v>0</v>
      </c>
      <c r="W411" s="70">
        <f t="shared" si="83"/>
        <v>0</v>
      </c>
      <c r="X411" s="71">
        <f t="shared" si="84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80"/>
        <v>#REF!</v>
      </c>
      <c r="U412" s="69">
        <f t="shared" si="81"/>
        <v>0</v>
      </c>
      <c r="V412" s="70">
        <f t="shared" si="82"/>
        <v>0</v>
      </c>
      <c r="W412" s="70">
        <f t="shared" si="83"/>
        <v>0</v>
      </c>
      <c r="X412" s="71">
        <f t="shared" si="84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80"/>
        <v>#REF!</v>
      </c>
      <c r="U413" s="69">
        <f t="shared" si="81"/>
        <v>0</v>
      </c>
      <c r="V413" s="70">
        <f t="shared" si="82"/>
        <v>0</v>
      </c>
      <c r="W413" s="70">
        <f t="shared" si="83"/>
        <v>0</v>
      </c>
      <c r="X413" s="71">
        <f t="shared" si="84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80"/>
        <v>#REF!</v>
      </c>
      <c r="U414" s="69">
        <f t="shared" si="81"/>
        <v>0</v>
      </c>
      <c r="V414" s="70">
        <f t="shared" si="82"/>
        <v>0</v>
      </c>
      <c r="W414" s="70">
        <f t="shared" si="83"/>
        <v>0</v>
      </c>
      <c r="X414" s="71">
        <f t="shared" si="84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80"/>
        <v>#REF!</v>
      </c>
      <c r="U415" s="69">
        <f t="shared" si="81"/>
        <v>0</v>
      </c>
      <c r="V415" s="70">
        <f t="shared" si="82"/>
        <v>0</v>
      </c>
      <c r="W415" s="70">
        <f t="shared" si="83"/>
        <v>0</v>
      </c>
      <c r="X415" s="71">
        <f t="shared" si="84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80"/>
        <v>#REF!</v>
      </c>
      <c r="U416" s="69">
        <f t="shared" si="81"/>
        <v>0</v>
      </c>
      <c r="V416" s="70">
        <f t="shared" si="82"/>
        <v>0</v>
      </c>
      <c r="W416" s="70">
        <f t="shared" si="83"/>
        <v>0</v>
      </c>
      <c r="X416" s="71">
        <f t="shared" si="84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80"/>
        <v>#REF!</v>
      </c>
      <c r="U417" s="69">
        <f t="shared" si="81"/>
        <v>0</v>
      </c>
      <c r="V417" s="70">
        <f t="shared" si="82"/>
        <v>0</v>
      </c>
      <c r="W417" s="70">
        <f t="shared" si="83"/>
        <v>0</v>
      </c>
      <c r="X417" s="71">
        <f t="shared" si="84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80"/>
        <v>#REF!</v>
      </c>
      <c r="U418" s="69">
        <f t="shared" si="81"/>
        <v>0</v>
      </c>
      <c r="V418" s="70">
        <f t="shared" si="82"/>
        <v>0</v>
      </c>
      <c r="W418" s="70">
        <f t="shared" si="83"/>
        <v>0</v>
      </c>
      <c r="X418" s="71">
        <f t="shared" si="84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80"/>
        <v>#REF!</v>
      </c>
      <c r="U419" s="69">
        <f t="shared" si="81"/>
        <v>0</v>
      </c>
      <c r="V419" s="70">
        <f t="shared" si="82"/>
        <v>0</v>
      </c>
      <c r="W419" s="70">
        <f t="shared" si="83"/>
        <v>0</v>
      </c>
      <c r="X419" s="71">
        <f t="shared" si="84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80"/>
        <v>#REF!</v>
      </c>
      <c r="U420" s="69">
        <f t="shared" si="81"/>
        <v>0</v>
      </c>
      <c r="V420" s="70">
        <f t="shared" si="82"/>
        <v>0</v>
      </c>
      <c r="W420" s="70">
        <f t="shared" si="83"/>
        <v>0</v>
      </c>
      <c r="X420" s="71">
        <f t="shared" si="84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80"/>
        <v>#REF!</v>
      </c>
      <c r="U421" s="69">
        <f t="shared" si="81"/>
        <v>0</v>
      </c>
      <c r="V421" s="70">
        <f t="shared" si="82"/>
        <v>0</v>
      </c>
      <c r="W421" s="70">
        <f t="shared" si="83"/>
        <v>0</v>
      </c>
      <c r="X421" s="71">
        <f t="shared" si="84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80"/>
        <v>#REF!</v>
      </c>
      <c r="U422" s="69">
        <f t="shared" si="81"/>
        <v>0</v>
      </c>
      <c r="V422" s="70">
        <f t="shared" si="82"/>
        <v>0</v>
      </c>
      <c r="W422" s="70">
        <f t="shared" si="83"/>
        <v>0</v>
      </c>
      <c r="X422" s="71">
        <f t="shared" si="84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80"/>
        <v>#REF!</v>
      </c>
      <c r="U423" s="69">
        <f t="shared" si="81"/>
        <v>0</v>
      </c>
      <c r="V423" s="70">
        <f t="shared" si="82"/>
        <v>0</v>
      </c>
      <c r="W423" s="70">
        <f t="shared" si="83"/>
        <v>0</v>
      </c>
      <c r="X423" s="71">
        <f t="shared" si="84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80"/>
        <v>#REF!</v>
      </c>
      <c r="U424" s="69">
        <f t="shared" si="81"/>
        <v>0</v>
      </c>
      <c r="V424" s="70">
        <f t="shared" si="82"/>
        <v>0</v>
      </c>
      <c r="W424" s="70">
        <f t="shared" si="83"/>
        <v>0</v>
      </c>
      <c r="X424" s="71">
        <f t="shared" si="84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80"/>
        <v>#REF!</v>
      </c>
      <c r="U425" s="69">
        <f t="shared" si="81"/>
        <v>0</v>
      </c>
      <c r="V425" s="70">
        <f t="shared" si="82"/>
        <v>0</v>
      </c>
      <c r="W425" s="70">
        <f t="shared" si="83"/>
        <v>0</v>
      </c>
      <c r="X425" s="71">
        <f t="shared" si="84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80"/>
        <v>#REF!</v>
      </c>
      <c r="U426" s="69">
        <f t="shared" si="81"/>
        <v>0</v>
      </c>
      <c r="V426" s="70">
        <f t="shared" si="82"/>
        <v>0</v>
      </c>
      <c r="W426" s="70">
        <f t="shared" si="83"/>
        <v>0</v>
      </c>
      <c r="X426" s="71">
        <f t="shared" si="84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80"/>
        <v>#REF!</v>
      </c>
      <c r="U427" s="69">
        <f t="shared" si="81"/>
        <v>0</v>
      </c>
      <c r="V427" s="70">
        <f t="shared" si="82"/>
        <v>0</v>
      </c>
      <c r="W427" s="70">
        <f t="shared" si="83"/>
        <v>0</v>
      </c>
      <c r="X427" s="71">
        <f t="shared" si="84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80"/>
        <v>#REF!</v>
      </c>
      <c r="U428" s="69">
        <f t="shared" si="81"/>
        <v>0</v>
      </c>
      <c r="V428" s="70">
        <f t="shared" si="82"/>
        <v>0</v>
      </c>
      <c r="W428" s="70">
        <f t="shared" si="83"/>
        <v>0</v>
      </c>
      <c r="X428" s="71">
        <f t="shared" si="84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80"/>
        <v>#REF!</v>
      </c>
      <c r="U429" s="69">
        <f t="shared" si="81"/>
        <v>0</v>
      </c>
      <c r="V429" s="70">
        <f t="shared" si="82"/>
        <v>0</v>
      </c>
      <c r="W429" s="70">
        <f t="shared" si="83"/>
        <v>0</v>
      </c>
      <c r="X429" s="71">
        <f t="shared" si="84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80"/>
        <v>#REF!</v>
      </c>
      <c r="U430" s="69">
        <f t="shared" si="81"/>
        <v>0</v>
      </c>
      <c r="V430" s="70">
        <f t="shared" si="82"/>
        <v>0</v>
      </c>
      <c r="W430" s="70">
        <f t="shared" si="83"/>
        <v>0</v>
      </c>
      <c r="X430" s="71">
        <f t="shared" si="84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80"/>
        <v>#REF!</v>
      </c>
      <c r="U431" s="69">
        <f t="shared" si="81"/>
        <v>0</v>
      </c>
      <c r="V431" s="70">
        <f t="shared" si="82"/>
        <v>0</v>
      </c>
      <c r="W431" s="70">
        <f t="shared" si="83"/>
        <v>0</v>
      </c>
      <c r="X431" s="71">
        <f t="shared" si="84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80"/>
        <v>#REF!</v>
      </c>
      <c r="U432" s="69">
        <f t="shared" si="81"/>
        <v>0</v>
      </c>
      <c r="V432" s="70">
        <f t="shared" si="82"/>
        <v>0</v>
      </c>
      <c r="W432" s="70">
        <f t="shared" si="83"/>
        <v>0</v>
      </c>
      <c r="X432" s="71">
        <f t="shared" si="84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80"/>
        <v>#REF!</v>
      </c>
      <c r="U433" s="69">
        <f t="shared" si="81"/>
        <v>0</v>
      </c>
      <c r="V433" s="70">
        <f t="shared" si="82"/>
        <v>0</v>
      </c>
      <c r="W433" s="70">
        <f t="shared" si="83"/>
        <v>0</v>
      </c>
      <c r="X433" s="71">
        <f t="shared" si="84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80"/>
        <v>#REF!</v>
      </c>
      <c r="U434" s="69">
        <f t="shared" si="81"/>
        <v>0</v>
      </c>
      <c r="V434" s="70">
        <f t="shared" si="82"/>
        <v>0</v>
      </c>
      <c r="W434" s="70">
        <f t="shared" si="83"/>
        <v>0</v>
      </c>
      <c r="X434" s="71">
        <f t="shared" si="84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80"/>
        <v>#REF!</v>
      </c>
      <c r="U435" s="69">
        <f t="shared" si="81"/>
        <v>0</v>
      </c>
      <c r="V435" s="70">
        <f t="shared" si="82"/>
        <v>0</v>
      </c>
      <c r="W435" s="70">
        <f t="shared" si="83"/>
        <v>0</v>
      </c>
      <c r="X435" s="71">
        <f t="shared" si="84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80"/>
        <v>#REF!</v>
      </c>
      <c r="U436" s="69">
        <f t="shared" si="81"/>
        <v>0</v>
      </c>
      <c r="V436" s="70">
        <f t="shared" si="82"/>
        <v>0</v>
      </c>
      <c r="W436" s="70">
        <f t="shared" si="83"/>
        <v>0</v>
      </c>
      <c r="X436" s="71">
        <f t="shared" si="84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80"/>
        <v>#REF!</v>
      </c>
      <c r="U437" s="69">
        <f t="shared" si="81"/>
        <v>0</v>
      </c>
      <c r="V437" s="70">
        <f t="shared" si="82"/>
        <v>0</v>
      </c>
      <c r="W437" s="70">
        <f t="shared" si="83"/>
        <v>0</v>
      </c>
      <c r="X437" s="71">
        <f t="shared" si="84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80"/>
        <v>#REF!</v>
      </c>
      <c r="U438" s="69">
        <f t="shared" si="81"/>
        <v>0</v>
      </c>
      <c r="V438" s="70">
        <f t="shared" si="82"/>
        <v>0</v>
      </c>
      <c r="W438" s="70">
        <f t="shared" si="83"/>
        <v>0</v>
      </c>
      <c r="X438" s="71">
        <f t="shared" si="84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80"/>
        <v>#REF!</v>
      </c>
      <c r="U439" s="69">
        <f t="shared" si="81"/>
        <v>0</v>
      </c>
      <c r="V439" s="70">
        <f t="shared" si="82"/>
        <v>0</v>
      </c>
      <c r="W439" s="70">
        <f t="shared" si="83"/>
        <v>0</v>
      </c>
      <c r="X439" s="71">
        <f t="shared" si="84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80"/>
        <v>#REF!</v>
      </c>
      <c r="U440" s="69">
        <f t="shared" si="81"/>
        <v>0</v>
      </c>
      <c r="V440" s="70">
        <f t="shared" si="82"/>
        <v>0</v>
      </c>
      <c r="W440" s="70">
        <f t="shared" si="83"/>
        <v>0</v>
      </c>
      <c r="X440" s="71">
        <f t="shared" si="84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80"/>
        <v>#REF!</v>
      </c>
      <c r="U441" s="69">
        <f t="shared" si="81"/>
        <v>0</v>
      </c>
      <c r="V441" s="70">
        <f t="shared" si="82"/>
        <v>0</v>
      </c>
      <c r="W441" s="70">
        <f t="shared" si="83"/>
        <v>0</v>
      </c>
      <c r="X441" s="71">
        <f t="shared" si="84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80"/>
        <v>#REF!</v>
      </c>
      <c r="U442" s="69">
        <f t="shared" si="81"/>
        <v>0</v>
      </c>
      <c r="V442" s="70">
        <f t="shared" si="82"/>
        <v>0</v>
      </c>
      <c r="W442" s="70">
        <f t="shared" si="83"/>
        <v>0</v>
      </c>
      <c r="X442" s="71">
        <f t="shared" si="84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80"/>
        <v>#REF!</v>
      </c>
      <c r="U443" s="69">
        <f t="shared" si="81"/>
        <v>0</v>
      </c>
      <c r="V443" s="70">
        <f t="shared" si="82"/>
        <v>0</v>
      </c>
      <c r="W443" s="70">
        <f t="shared" si="83"/>
        <v>0</v>
      </c>
      <c r="X443" s="71">
        <f t="shared" si="84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80"/>
        <v>#REF!</v>
      </c>
      <c r="U444" s="69">
        <f t="shared" si="81"/>
        <v>0</v>
      </c>
      <c r="V444" s="70">
        <f t="shared" si="82"/>
        <v>0</v>
      </c>
      <c r="W444" s="70">
        <f t="shared" si="83"/>
        <v>0</v>
      </c>
      <c r="X444" s="71">
        <f t="shared" si="84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80"/>
        <v>#REF!</v>
      </c>
      <c r="U445" s="69">
        <f t="shared" si="81"/>
        <v>0</v>
      </c>
      <c r="V445" s="70">
        <f t="shared" si="82"/>
        <v>0</v>
      </c>
      <c r="W445" s="70">
        <f t="shared" si="83"/>
        <v>0</v>
      </c>
      <c r="X445" s="71">
        <f t="shared" si="84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80"/>
        <v>#REF!</v>
      </c>
      <c r="U446" s="69">
        <f t="shared" si="81"/>
        <v>0</v>
      </c>
      <c r="V446" s="70">
        <f t="shared" si="82"/>
        <v>0</v>
      </c>
      <c r="W446" s="70">
        <f t="shared" si="83"/>
        <v>0</v>
      </c>
      <c r="X446" s="71">
        <f t="shared" si="84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80"/>
        <v>#REF!</v>
      </c>
      <c r="U447" s="69">
        <f t="shared" si="81"/>
        <v>0</v>
      </c>
      <c r="V447" s="70">
        <f t="shared" si="82"/>
        <v>0</v>
      </c>
      <c r="W447" s="70">
        <f t="shared" si="83"/>
        <v>0</v>
      </c>
      <c r="X447" s="71">
        <f t="shared" si="84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80"/>
        <v>#REF!</v>
      </c>
      <c r="U448" s="69">
        <f t="shared" si="81"/>
        <v>0</v>
      </c>
      <c r="V448" s="70">
        <f t="shared" si="82"/>
        <v>0</v>
      </c>
      <c r="W448" s="70">
        <f t="shared" si="83"/>
        <v>0</v>
      </c>
      <c r="X448" s="71">
        <f t="shared" si="84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80"/>
        <v>#REF!</v>
      </c>
      <c r="U449" s="69">
        <f t="shared" si="81"/>
        <v>0</v>
      </c>
      <c r="V449" s="70">
        <f t="shared" si="82"/>
        <v>0</v>
      </c>
      <c r="W449" s="70">
        <f t="shared" si="83"/>
        <v>0</v>
      </c>
      <c r="X449" s="71">
        <f t="shared" si="84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80"/>
        <v>#REF!</v>
      </c>
      <c r="U450" s="69">
        <f t="shared" si="81"/>
        <v>0</v>
      </c>
      <c r="V450" s="70">
        <f t="shared" si="82"/>
        <v>0</v>
      </c>
      <c r="W450" s="70">
        <f t="shared" si="83"/>
        <v>0</v>
      </c>
      <c r="X450" s="71">
        <f t="shared" si="84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80"/>
        <v>#REF!</v>
      </c>
      <c r="U451" s="69">
        <f t="shared" si="81"/>
        <v>0</v>
      </c>
      <c r="V451" s="70">
        <f t="shared" si="82"/>
        <v>0</v>
      </c>
      <c r="W451" s="70">
        <f t="shared" si="83"/>
        <v>0</v>
      </c>
      <c r="X451" s="71">
        <f t="shared" si="84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80"/>
        <v>#REF!</v>
      </c>
      <c r="U452" s="69">
        <f t="shared" si="81"/>
        <v>0</v>
      </c>
      <c r="V452" s="70">
        <f t="shared" si="82"/>
        <v>0</v>
      </c>
      <c r="W452" s="70">
        <f t="shared" si="83"/>
        <v>0</v>
      </c>
      <c r="X452" s="71">
        <f t="shared" si="84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80"/>
        <v>#REF!</v>
      </c>
      <c r="U453" s="69">
        <f t="shared" si="81"/>
        <v>0</v>
      </c>
      <c r="V453" s="70">
        <f t="shared" si="82"/>
        <v>0</v>
      </c>
      <c r="W453" s="70">
        <f t="shared" si="83"/>
        <v>0</v>
      </c>
      <c r="X453" s="71">
        <f t="shared" si="84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80"/>
        <v>#REF!</v>
      </c>
      <c r="U454" s="69">
        <f t="shared" si="81"/>
        <v>0</v>
      </c>
      <c r="V454" s="70">
        <f t="shared" si="82"/>
        <v>0</v>
      </c>
      <c r="W454" s="70">
        <f t="shared" si="83"/>
        <v>0</v>
      </c>
      <c r="X454" s="71">
        <f t="shared" si="84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80"/>
        <v>#REF!</v>
      </c>
      <c r="U455" s="69">
        <f t="shared" si="81"/>
        <v>0</v>
      </c>
      <c r="V455" s="70">
        <f t="shared" si="82"/>
        <v>0</v>
      </c>
      <c r="W455" s="70">
        <f t="shared" si="83"/>
        <v>0</v>
      </c>
      <c r="X455" s="71">
        <f t="shared" si="84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80"/>
        <v>#REF!</v>
      </c>
      <c r="U456" s="69">
        <f t="shared" si="81"/>
        <v>0</v>
      </c>
      <c r="V456" s="70">
        <f t="shared" si="82"/>
        <v>0</v>
      </c>
      <c r="W456" s="70">
        <f t="shared" si="83"/>
        <v>0</v>
      </c>
      <c r="X456" s="71">
        <f t="shared" si="84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80"/>
        <v>#REF!</v>
      </c>
      <c r="U457" s="69">
        <f t="shared" si="81"/>
        <v>0</v>
      </c>
      <c r="V457" s="70">
        <f t="shared" si="82"/>
        <v>0</v>
      </c>
      <c r="W457" s="70">
        <f t="shared" si="83"/>
        <v>0</v>
      </c>
      <c r="X457" s="71">
        <f t="shared" si="84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80"/>
        <v>#REF!</v>
      </c>
      <c r="U458" s="69">
        <f t="shared" si="81"/>
        <v>0</v>
      </c>
      <c r="V458" s="70">
        <f t="shared" si="82"/>
        <v>0</v>
      </c>
      <c r="W458" s="70">
        <f t="shared" si="83"/>
        <v>0</v>
      </c>
      <c r="X458" s="71">
        <f t="shared" si="84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80"/>
        <v>#REF!</v>
      </c>
      <c r="U459" s="69">
        <f t="shared" si="81"/>
        <v>0</v>
      </c>
      <c r="V459" s="70">
        <f t="shared" si="82"/>
        <v>0</v>
      </c>
      <c r="W459" s="70">
        <f t="shared" si="83"/>
        <v>0</v>
      </c>
      <c r="X459" s="71">
        <f t="shared" si="84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80"/>
        <v>#REF!</v>
      </c>
      <c r="U460" s="69">
        <f t="shared" si="81"/>
        <v>0</v>
      </c>
      <c r="V460" s="70">
        <f t="shared" si="82"/>
        <v>0</v>
      </c>
      <c r="W460" s="70">
        <f t="shared" si="83"/>
        <v>0</v>
      </c>
      <c r="X460" s="71">
        <f t="shared" si="84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80"/>
        <v>#REF!</v>
      </c>
      <c r="U461" s="69">
        <f t="shared" si="81"/>
        <v>0</v>
      </c>
      <c r="V461" s="70">
        <f t="shared" si="82"/>
        <v>0</v>
      </c>
      <c r="W461" s="70">
        <f t="shared" si="83"/>
        <v>0</v>
      </c>
      <c r="X461" s="71">
        <f t="shared" si="84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80"/>
        <v>#REF!</v>
      </c>
      <c r="U462" s="69">
        <f t="shared" si="81"/>
        <v>0</v>
      </c>
      <c r="V462" s="70">
        <f t="shared" si="82"/>
        <v>0</v>
      </c>
      <c r="W462" s="70">
        <f t="shared" si="83"/>
        <v>0</v>
      </c>
      <c r="X462" s="71">
        <f t="shared" si="84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80"/>
        <v>#REF!</v>
      </c>
      <c r="U463" s="69">
        <f t="shared" si="81"/>
        <v>0</v>
      </c>
      <c r="V463" s="70">
        <f t="shared" si="82"/>
        <v>0</v>
      </c>
      <c r="W463" s="70">
        <f t="shared" si="83"/>
        <v>0</v>
      </c>
      <c r="X463" s="71">
        <f t="shared" si="84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80"/>
        <v>#REF!</v>
      </c>
      <c r="U464" s="69">
        <f t="shared" si="81"/>
        <v>0</v>
      </c>
      <c r="V464" s="70">
        <f t="shared" si="82"/>
        <v>0</v>
      </c>
      <c r="W464" s="70">
        <f t="shared" si="83"/>
        <v>0</v>
      </c>
      <c r="X464" s="71">
        <f t="shared" si="84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80"/>
        <v>#REF!</v>
      </c>
      <c r="U465" s="69">
        <f t="shared" si="81"/>
        <v>0</v>
      </c>
      <c r="V465" s="70">
        <f t="shared" si="82"/>
        <v>0</v>
      </c>
      <c r="W465" s="70">
        <f t="shared" si="83"/>
        <v>0</v>
      </c>
      <c r="X465" s="71">
        <f t="shared" si="84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80"/>
        <v>#REF!</v>
      </c>
      <c r="U466" s="69">
        <f t="shared" si="81"/>
        <v>0</v>
      </c>
      <c r="V466" s="70">
        <f t="shared" si="82"/>
        <v>0</v>
      </c>
      <c r="W466" s="70">
        <f t="shared" si="83"/>
        <v>0</v>
      </c>
      <c r="X466" s="71">
        <f t="shared" si="84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80"/>
        <v>#REF!</v>
      </c>
      <c r="U467" s="69">
        <f t="shared" si="81"/>
        <v>0</v>
      </c>
      <c r="V467" s="70">
        <f t="shared" si="82"/>
        <v>0</v>
      </c>
      <c r="W467" s="70">
        <f t="shared" si="83"/>
        <v>0</v>
      </c>
      <c r="X467" s="71">
        <f t="shared" si="84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80"/>
        <v>#REF!</v>
      </c>
      <c r="U468" s="69">
        <f t="shared" si="81"/>
        <v>0</v>
      </c>
      <c r="V468" s="70">
        <f t="shared" si="82"/>
        <v>0</v>
      </c>
      <c r="W468" s="70">
        <f t="shared" si="83"/>
        <v>0</v>
      </c>
      <c r="X468" s="71">
        <f t="shared" si="84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80"/>
        <v>#REF!</v>
      </c>
      <c r="U469" s="69">
        <f t="shared" si="81"/>
        <v>0</v>
      </c>
      <c r="V469" s="70">
        <f t="shared" si="82"/>
        <v>0</v>
      </c>
      <c r="W469" s="70">
        <f t="shared" si="83"/>
        <v>0</v>
      </c>
      <c r="X469" s="71">
        <f t="shared" si="84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0" si="86">SUM(Q470:S470)</f>
        <v>#REF!</v>
      </c>
      <c r="U470" s="69">
        <f t="shared" ref="U470:U500" si="87">SUM(C470:E470)*$U$3</f>
        <v>0</v>
      </c>
      <c r="V470" s="70">
        <f t="shared" ref="V470:V500" si="88">SUM(F470:H470)*$V$3</f>
        <v>0</v>
      </c>
      <c r="W470" s="70">
        <f t="shared" ref="W470:W500" si="89">SUM(I470:K470)*$W$3</f>
        <v>0</v>
      </c>
      <c r="X470" s="71">
        <f t="shared" ref="X470:X500" si="90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6"/>
        <v>#REF!</v>
      </c>
      <c r="U471" s="69">
        <f t="shared" si="87"/>
        <v>0</v>
      </c>
      <c r="V471" s="70">
        <f t="shared" si="88"/>
        <v>0</v>
      </c>
      <c r="W471" s="70">
        <f t="shared" si="89"/>
        <v>0</v>
      </c>
      <c r="X471" s="71">
        <f t="shared" si="90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6"/>
        <v>#REF!</v>
      </c>
      <c r="U472" s="69">
        <f t="shared" si="87"/>
        <v>0</v>
      </c>
      <c r="V472" s="70">
        <f t="shared" si="88"/>
        <v>0</v>
      </c>
      <c r="W472" s="70">
        <f t="shared" si="89"/>
        <v>0</v>
      </c>
      <c r="X472" s="71">
        <f t="shared" si="90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6"/>
        <v>#REF!</v>
      </c>
      <c r="U473" s="69">
        <f t="shared" si="87"/>
        <v>0</v>
      </c>
      <c r="V473" s="70">
        <f t="shared" si="88"/>
        <v>0</v>
      </c>
      <c r="W473" s="70">
        <f t="shared" si="89"/>
        <v>0</v>
      </c>
      <c r="X473" s="71">
        <f t="shared" si="90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6"/>
        <v>#REF!</v>
      </c>
      <c r="U474" s="69">
        <f t="shared" si="87"/>
        <v>0</v>
      </c>
      <c r="V474" s="70">
        <f t="shared" si="88"/>
        <v>0</v>
      </c>
      <c r="W474" s="70">
        <f t="shared" si="89"/>
        <v>0</v>
      </c>
      <c r="X474" s="71">
        <f t="shared" si="90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6"/>
        <v>#REF!</v>
      </c>
      <c r="U475" s="69">
        <f t="shared" si="87"/>
        <v>0</v>
      </c>
      <c r="V475" s="70">
        <f t="shared" si="88"/>
        <v>0</v>
      </c>
      <c r="W475" s="70">
        <f t="shared" si="89"/>
        <v>0</v>
      </c>
      <c r="X475" s="71">
        <f t="shared" si="90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6"/>
        <v>#REF!</v>
      </c>
      <c r="U476" s="69">
        <f t="shared" si="87"/>
        <v>0</v>
      </c>
      <c r="V476" s="70">
        <f t="shared" si="88"/>
        <v>0</v>
      </c>
      <c r="W476" s="70">
        <f t="shared" si="89"/>
        <v>0</v>
      </c>
      <c r="X476" s="71">
        <f t="shared" si="90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6"/>
        <v>#REF!</v>
      </c>
      <c r="U477" s="69">
        <f t="shared" si="87"/>
        <v>0</v>
      </c>
      <c r="V477" s="70">
        <f t="shared" si="88"/>
        <v>0</v>
      </c>
      <c r="W477" s="70">
        <f t="shared" si="89"/>
        <v>0</v>
      </c>
      <c r="X477" s="71">
        <f t="shared" si="90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6"/>
        <v>#REF!</v>
      </c>
      <c r="U478" s="69">
        <f t="shared" si="87"/>
        <v>0</v>
      </c>
      <c r="V478" s="70">
        <f t="shared" si="88"/>
        <v>0</v>
      </c>
      <c r="W478" s="70">
        <f t="shared" si="89"/>
        <v>0</v>
      </c>
      <c r="X478" s="71">
        <f t="shared" si="90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6"/>
        <v>#REF!</v>
      </c>
      <c r="U479" s="69">
        <f t="shared" si="87"/>
        <v>0</v>
      </c>
      <c r="V479" s="70">
        <f t="shared" si="88"/>
        <v>0</v>
      </c>
      <c r="W479" s="70">
        <f t="shared" si="89"/>
        <v>0</v>
      </c>
      <c r="X479" s="71">
        <f t="shared" si="90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6"/>
        <v>#REF!</v>
      </c>
      <c r="U480" s="69">
        <f t="shared" si="87"/>
        <v>0</v>
      </c>
      <c r="V480" s="70">
        <f t="shared" si="88"/>
        <v>0</v>
      </c>
      <c r="W480" s="70">
        <f t="shared" si="89"/>
        <v>0</v>
      </c>
      <c r="X480" s="71">
        <f t="shared" si="90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6"/>
        <v>#REF!</v>
      </c>
      <c r="U481" s="69">
        <f t="shared" si="87"/>
        <v>0</v>
      </c>
      <c r="V481" s="70">
        <f t="shared" si="88"/>
        <v>0</v>
      </c>
      <c r="W481" s="70">
        <f t="shared" si="89"/>
        <v>0</v>
      </c>
      <c r="X481" s="71">
        <f t="shared" si="90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6"/>
        <v>#REF!</v>
      </c>
      <c r="U482" s="69">
        <f t="shared" si="87"/>
        <v>0</v>
      </c>
      <c r="V482" s="70">
        <f t="shared" si="88"/>
        <v>0</v>
      </c>
      <c r="W482" s="70">
        <f t="shared" si="89"/>
        <v>0</v>
      </c>
      <c r="X482" s="71">
        <f t="shared" si="90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6"/>
        <v>#REF!</v>
      </c>
      <c r="U483" s="69">
        <f t="shared" si="87"/>
        <v>0</v>
      </c>
      <c r="V483" s="70">
        <f t="shared" si="88"/>
        <v>0</v>
      </c>
      <c r="W483" s="70">
        <f t="shared" si="89"/>
        <v>0</v>
      </c>
      <c r="X483" s="71">
        <f t="shared" si="90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6"/>
        <v>#REF!</v>
      </c>
      <c r="U484" s="69">
        <f t="shared" si="87"/>
        <v>0</v>
      </c>
      <c r="V484" s="70">
        <f t="shared" si="88"/>
        <v>0</v>
      </c>
      <c r="W484" s="70">
        <f t="shared" si="89"/>
        <v>0</v>
      </c>
      <c r="X484" s="71">
        <f t="shared" si="90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6"/>
        <v>#REF!</v>
      </c>
      <c r="U485" s="69">
        <f t="shared" si="87"/>
        <v>0</v>
      </c>
      <c r="V485" s="70">
        <f t="shared" si="88"/>
        <v>0</v>
      </c>
      <c r="W485" s="70">
        <f t="shared" si="89"/>
        <v>0</v>
      </c>
      <c r="X485" s="71">
        <f t="shared" si="90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6"/>
        <v>#REF!</v>
      </c>
      <c r="U486" s="69">
        <f t="shared" si="87"/>
        <v>0</v>
      </c>
      <c r="V486" s="70">
        <f t="shared" si="88"/>
        <v>0</v>
      </c>
      <c r="W486" s="70">
        <f t="shared" si="89"/>
        <v>0</v>
      </c>
      <c r="X486" s="71">
        <f t="shared" si="90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6"/>
        <v>#REF!</v>
      </c>
      <c r="U487" s="69">
        <f t="shared" si="87"/>
        <v>0</v>
      </c>
      <c r="V487" s="70">
        <f t="shared" si="88"/>
        <v>0</v>
      </c>
      <c r="W487" s="70">
        <f t="shared" si="89"/>
        <v>0</v>
      </c>
      <c r="X487" s="71">
        <f t="shared" si="90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6"/>
        <v>#REF!</v>
      </c>
      <c r="U488" s="69">
        <f t="shared" si="87"/>
        <v>0</v>
      </c>
      <c r="V488" s="70">
        <f t="shared" si="88"/>
        <v>0</v>
      </c>
      <c r="W488" s="70">
        <f t="shared" si="89"/>
        <v>0</v>
      </c>
      <c r="X488" s="71">
        <f t="shared" si="90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6"/>
        <v>#REF!</v>
      </c>
      <c r="U489" s="69">
        <f t="shared" si="87"/>
        <v>0</v>
      </c>
      <c r="V489" s="70">
        <f t="shared" si="88"/>
        <v>0</v>
      </c>
      <c r="W489" s="70">
        <f t="shared" si="89"/>
        <v>0</v>
      </c>
      <c r="X489" s="71">
        <f t="shared" si="90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6"/>
        <v>#REF!</v>
      </c>
      <c r="U490" s="69">
        <f t="shared" si="87"/>
        <v>0</v>
      </c>
      <c r="V490" s="70">
        <f t="shared" si="88"/>
        <v>0</v>
      </c>
      <c r="W490" s="70">
        <f t="shared" si="89"/>
        <v>0</v>
      </c>
      <c r="X490" s="71">
        <f t="shared" si="90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6"/>
        <v>#REF!</v>
      </c>
      <c r="U491" s="69">
        <f t="shared" si="87"/>
        <v>0</v>
      </c>
      <c r="V491" s="70">
        <f t="shared" si="88"/>
        <v>0</v>
      </c>
      <c r="W491" s="70">
        <f t="shared" si="89"/>
        <v>0</v>
      </c>
      <c r="X491" s="71">
        <f t="shared" si="90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6"/>
        <v>#REF!</v>
      </c>
      <c r="U492" s="69">
        <f t="shared" si="87"/>
        <v>0</v>
      </c>
      <c r="V492" s="70">
        <f t="shared" si="88"/>
        <v>0</v>
      </c>
      <c r="W492" s="70">
        <f t="shared" si="89"/>
        <v>0</v>
      </c>
      <c r="X492" s="71">
        <f t="shared" si="90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6"/>
        <v>#REF!</v>
      </c>
      <c r="U493" s="69">
        <f t="shared" si="87"/>
        <v>0</v>
      </c>
      <c r="V493" s="70">
        <f t="shared" si="88"/>
        <v>0</v>
      </c>
      <c r="W493" s="70">
        <f t="shared" si="89"/>
        <v>0</v>
      </c>
      <c r="X493" s="71">
        <f t="shared" si="90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6"/>
        <v>#REF!</v>
      </c>
      <c r="U494" s="69">
        <f t="shared" si="87"/>
        <v>0</v>
      </c>
      <c r="V494" s="70">
        <f t="shared" si="88"/>
        <v>0</v>
      </c>
      <c r="W494" s="70">
        <f t="shared" si="89"/>
        <v>0</v>
      </c>
      <c r="X494" s="71">
        <f t="shared" si="90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6"/>
        <v>#REF!</v>
      </c>
      <c r="U495" s="69">
        <f t="shared" si="87"/>
        <v>0</v>
      </c>
      <c r="V495" s="70">
        <f t="shared" si="88"/>
        <v>0</v>
      </c>
      <c r="W495" s="70">
        <f t="shared" si="89"/>
        <v>0</v>
      </c>
      <c r="X495" s="71">
        <f t="shared" si="90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6"/>
        <v>#REF!</v>
      </c>
      <c r="U496" s="69">
        <f t="shared" si="87"/>
        <v>0</v>
      </c>
      <c r="V496" s="70">
        <f t="shared" si="88"/>
        <v>0</v>
      </c>
      <c r="W496" s="70">
        <f t="shared" si="89"/>
        <v>0</v>
      </c>
      <c r="X496" s="71">
        <f t="shared" si="90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6"/>
        <v>#REF!</v>
      </c>
      <c r="U497" s="69">
        <f t="shared" si="87"/>
        <v>0</v>
      </c>
      <c r="V497" s="70">
        <f t="shared" si="88"/>
        <v>0</v>
      </c>
      <c r="W497" s="70">
        <f t="shared" si="89"/>
        <v>0</v>
      </c>
      <c r="X497" s="71">
        <f t="shared" si="90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6"/>
        <v>#REF!</v>
      </c>
      <c r="U498" s="69">
        <f t="shared" si="87"/>
        <v>0</v>
      </c>
      <c r="V498" s="70">
        <f t="shared" si="88"/>
        <v>0</v>
      </c>
      <c r="W498" s="70">
        <f t="shared" si="89"/>
        <v>0</v>
      </c>
      <c r="X498" s="71">
        <f t="shared" si="90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6"/>
        <v>#REF!</v>
      </c>
      <c r="U499" s="69">
        <f t="shared" si="87"/>
        <v>0</v>
      </c>
      <c r="V499" s="70">
        <f t="shared" si="88"/>
        <v>0</v>
      </c>
      <c r="W499" s="70">
        <f t="shared" si="89"/>
        <v>0</v>
      </c>
      <c r="X499" s="71">
        <f t="shared" si="90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6"/>
        <v>#REF!</v>
      </c>
      <c r="U500" s="72">
        <f t="shared" si="87"/>
        <v>0</v>
      </c>
      <c r="V500" s="73">
        <f t="shared" si="88"/>
        <v>0</v>
      </c>
      <c r="W500" s="73">
        <f t="shared" si="89"/>
        <v>0</v>
      </c>
      <c r="X500" s="74">
        <f t="shared" si="90"/>
        <v>0</v>
      </c>
    </row>
  </sheetData>
  <mergeCells count="23">
    <mergeCell ref="I19:K19"/>
    <mergeCell ref="A3:A5"/>
    <mergeCell ref="O3:P3"/>
    <mergeCell ref="A16:B16"/>
    <mergeCell ref="A19:A20"/>
    <mergeCell ref="B19:B20"/>
    <mergeCell ref="C19:E19"/>
    <mergeCell ref="F19:H19"/>
    <mergeCell ref="L19:N19"/>
    <mergeCell ref="Q19:T19"/>
    <mergeCell ref="U19:X19"/>
    <mergeCell ref="L3:N3"/>
    <mergeCell ref="L4:N4"/>
    <mergeCell ref="U4:X4"/>
    <mergeCell ref="Q4:T4"/>
    <mergeCell ref="A2:E2"/>
    <mergeCell ref="AF4:AH4"/>
    <mergeCell ref="AC4:AC5"/>
    <mergeCell ref="AD4:AD5"/>
    <mergeCell ref="AJ4:AL4"/>
    <mergeCell ref="Y3:Y5"/>
    <mergeCell ref="Z4:AB4"/>
    <mergeCell ref="Z3:AD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0"/>
  <sheetViews>
    <sheetView workbookViewId="0">
      <selection activeCell="F2" sqref="F2"/>
    </sheetView>
  </sheetViews>
  <sheetFormatPr defaultColWidth="8.7265625" defaultRowHeight="13" x14ac:dyDescent="0.3"/>
  <cols>
    <col min="1" max="1" width="3" style="28" bestFit="1" customWidth="1"/>
    <col min="2" max="2" width="15.81640625" style="28" customWidth="1"/>
    <col min="3" max="3" width="6.90625" style="28" customWidth="1"/>
    <col min="4" max="5" width="0.26953125" style="28" hidden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05">
        <v>46267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8</v>
      </c>
      <c r="AB6" s="105">
        <f t="shared" ref="AB6:AB16" si="10">AA6/Z6</f>
        <v>0.2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7</v>
      </c>
      <c r="AB7" s="105">
        <f>AA7/Z7</f>
        <v>0.17499999999999999</v>
      </c>
      <c r="AC7" s="29">
        <f>M7/AA7</f>
        <v>0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15</v>
      </c>
      <c r="AB16" s="108">
        <f t="shared" si="10"/>
        <v>0.1875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  <c r="Y19" s="28">
        <v>865</v>
      </c>
      <c r="Z19" s="28">
        <v>1740</v>
      </c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1214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  <c r="Y21" s="28">
        <v>120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  <c r="Y22" s="28">
        <v>3939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  <c r="Y23" s="28">
        <f>Y22/40</f>
        <v>98.474999999999994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0"/>
  <sheetViews>
    <sheetView workbookViewId="0">
      <selection activeCell="K16" sqref="K16"/>
    </sheetView>
  </sheetViews>
  <sheetFormatPr defaultColWidth="8.7265625" defaultRowHeight="13" x14ac:dyDescent="0.3"/>
  <cols>
    <col min="1" max="1" width="3" style="28" bestFit="1" customWidth="1"/>
    <col min="2" max="2" width="13.453125" style="28" bestFit="1" customWidth="1"/>
    <col min="3" max="3" width="6.90625" style="28" customWidth="1"/>
    <col min="4" max="5" width="6" style="28" hidden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305">
        <v>46268</v>
      </c>
      <c r="B2" s="305"/>
      <c r="C2" s="305"/>
      <c r="D2" s="305"/>
      <c r="E2" s="305"/>
      <c r="U2" s="81"/>
    </row>
    <row r="3" spans="1:38" ht="13.5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3.5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3.5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590</v>
      </c>
      <c r="D6" s="29"/>
      <c r="E6" s="35"/>
      <c r="F6" s="33">
        <v>0</v>
      </c>
      <c r="G6" s="29">
        <v>0</v>
      </c>
      <c r="H6" s="57">
        <v>11</v>
      </c>
      <c r="I6" s="33">
        <v>295</v>
      </c>
      <c r="J6" s="29">
        <v>320</v>
      </c>
      <c r="K6" s="35">
        <v>345</v>
      </c>
      <c r="L6" s="36">
        <f t="shared" ref="L6:L16" si="0">SUM(C6:K6)/40</f>
        <v>39.024999999999999</v>
      </c>
      <c r="M6" s="86">
        <f t="shared" ref="M6:M15" si="1">SUMPRODUCT($C$4:$K$4,$C6:$K6)</f>
        <v>93457.1875</v>
      </c>
      <c r="N6" s="57">
        <f t="shared" ref="N6:N15" si="2">SUMPRODUCT($C$3:$K$3,$C6:$K6)/1000</f>
        <v>151.37</v>
      </c>
      <c r="O6" s="42">
        <f t="shared" ref="O6:O12" si="3">SUM(F6:H6)/20</f>
        <v>0.55000000000000004</v>
      </c>
      <c r="P6" s="41">
        <f t="shared" ref="P6:P12" si="4">SUM(I6:K6)/20</f>
        <v>48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20.650000000000002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20.650000000000002</v>
      </c>
      <c r="Y6" s="65"/>
      <c r="Z6" s="107">
        <v>45</v>
      </c>
      <c r="AA6" s="34">
        <v>9</v>
      </c>
      <c r="AB6" s="105">
        <f t="shared" ref="AB6:AB16" si="10">AA6/Z6</f>
        <v>0.2</v>
      </c>
      <c r="AC6" s="29">
        <f t="shared" ref="AC6:AC15" si="11">M6/AA6</f>
        <v>10384.131944444445</v>
      </c>
      <c r="AD6" s="35"/>
      <c r="AF6" s="96">
        <f t="shared" ref="AF6:AF16" si="12">SUM(C6:E6)/40</f>
        <v>14.75</v>
      </c>
      <c r="AG6" s="94">
        <f t="shared" ref="AG6:AG16" si="13">SUM(F6:H6)/40</f>
        <v>0.27500000000000002</v>
      </c>
      <c r="AH6" s="97">
        <f t="shared" ref="AH6:AH16" si="14">SUM(E6:G6)/40</f>
        <v>0</v>
      </c>
      <c r="AJ6" s="154">
        <f t="shared" ref="AJ6:AJ15" si="15">AF6/SUM(AF6:AH6)</f>
        <v>0.98169717138103163</v>
      </c>
      <c r="AK6" s="154">
        <f t="shared" ref="AK6:AK16" si="16">AG6/SUM(AF6:AH6)</f>
        <v>1.8302828618968387E-2</v>
      </c>
      <c r="AL6" s="154">
        <f t="shared" ref="AL6:AL16" si="17">AH6/SUM(AF6:AH6)</f>
        <v>0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73</v>
      </c>
      <c r="G7" s="29">
        <v>56</v>
      </c>
      <c r="H7" s="57">
        <v>79</v>
      </c>
      <c r="I7" s="33">
        <v>82</v>
      </c>
      <c r="J7" s="29">
        <v>78</v>
      </c>
      <c r="K7" s="35">
        <v>88</v>
      </c>
      <c r="L7" s="36">
        <f t="shared" si="0"/>
        <v>11.4</v>
      </c>
      <c r="M7" s="86">
        <f t="shared" si="1"/>
        <v>28926.92</v>
      </c>
      <c r="N7" s="57">
        <f t="shared" si="2"/>
        <v>44.32</v>
      </c>
      <c r="O7" s="42">
        <f t="shared" si="3"/>
        <v>10.4</v>
      </c>
      <c r="P7" s="41">
        <f t="shared" si="4"/>
        <v>12.4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5.2</v>
      </c>
      <c r="AH7" s="97">
        <f t="shared" si="14"/>
        <v>3.2250000000000001</v>
      </c>
      <c r="AJ7" s="154">
        <f t="shared" si="15"/>
        <v>0</v>
      </c>
      <c r="AK7" s="154">
        <f t="shared" si="16"/>
        <v>0.6172106824925816</v>
      </c>
      <c r="AL7" s="154">
        <f t="shared" si="17"/>
        <v>0.3827893175074184</v>
      </c>
    </row>
    <row r="8" spans="1:38" x14ac:dyDescent="0.3">
      <c r="A8" s="30">
        <v>3</v>
      </c>
      <c r="B8" s="111" t="s">
        <v>95</v>
      </c>
      <c r="C8" s="107">
        <v>180</v>
      </c>
      <c r="D8" s="29"/>
      <c r="E8" s="35"/>
      <c r="F8" s="33">
        <v>0</v>
      </c>
      <c r="G8" s="29">
        <v>0</v>
      </c>
      <c r="H8" s="57">
        <v>0</v>
      </c>
      <c r="I8" s="33">
        <v>128</v>
      </c>
      <c r="J8" s="29">
        <v>79</v>
      </c>
      <c r="K8" s="35">
        <v>122</v>
      </c>
      <c r="L8" s="36">
        <f t="shared" si="0"/>
        <v>12.725</v>
      </c>
      <c r="M8" s="86">
        <f t="shared" si="1"/>
        <v>30959.96</v>
      </c>
      <c r="N8" s="57">
        <f t="shared" si="2"/>
        <v>50.28</v>
      </c>
      <c r="O8" s="42">
        <f t="shared" si="3"/>
        <v>0</v>
      </c>
      <c r="P8" s="41">
        <f t="shared" si="4"/>
        <v>16.45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6.3000000000000007</v>
      </c>
      <c r="V8" s="70">
        <f t="shared" si="7"/>
        <v>0</v>
      </c>
      <c r="W8" s="70">
        <f t="shared" si="8"/>
        <v>0</v>
      </c>
      <c r="X8" s="71">
        <f t="shared" si="9"/>
        <v>6.3000000000000007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4.5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>
        <v>201</v>
      </c>
      <c r="D9" s="29"/>
      <c r="E9" s="35"/>
      <c r="F9" s="33">
        <v>5</v>
      </c>
      <c r="G9" s="29">
        <v>5</v>
      </c>
      <c r="H9" s="57">
        <v>5</v>
      </c>
      <c r="I9" s="33">
        <v>100</v>
      </c>
      <c r="J9" s="29">
        <v>95</v>
      </c>
      <c r="K9" s="35">
        <v>100</v>
      </c>
      <c r="L9" s="36">
        <f t="shared" si="0"/>
        <v>12.775</v>
      </c>
      <c r="M9" s="86">
        <f t="shared" si="1"/>
        <v>30100.967499999999</v>
      </c>
      <c r="N9" s="57">
        <f t="shared" si="2"/>
        <v>48.51</v>
      </c>
      <c r="O9" s="42">
        <f t="shared" si="3"/>
        <v>0.75</v>
      </c>
      <c r="P9" s="41">
        <f t="shared" si="4"/>
        <v>14.75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7.035000000000001</v>
      </c>
      <c r="V9" s="70">
        <f t="shared" si="7"/>
        <v>0</v>
      </c>
      <c r="W9" s="70">
        <f t="shared" si="8"/>
        <v>0</v>
      </c>
      <c r="X9" s="71">
        <f t="shared" si="9"/>
        <v>7.035000000000001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5.0250000000000004</v>
      </c>
      <c r="AG9" s="94">
        <f t="shared" si="13"/>
        <v>0.375</v>
      </c>
      <c r="AH9" s="97">
        <f t="shared" si="14"/>
        <v>0.25</v>
      </c>
      <c r="AJ9" s="154">
        <f t="shared" si="15"/>
        <v>0.88938053097345138</v>
      </c>
      <c r="AK9" s="154">
        <f t="shared" si="16"/>
        <v>6.6371681415929196E-2</v>
      </c>
      <c r="AL9" s="154">
        <f t="shared" si="17"/>
        <v>4.4247787610619468E-2</v>
      </c>
    </row>
    <row r="10" spans="1:38" x14ac:dyDescent="0.3">
      <c r="A10" s="30">
        <v>5</v>
      </c>
      <c r="B10" s="111" t="s">
        <v>104</v>
      </c>
      <c r="C10" s="107">
        <v>32</v>
      </c>
      <c r="D10" s="29"/>
      <c r="E10" s="35"/>
      <c r="F10" s="33">
        <v>0</v>
      </c>
      <c r="G10" s="29">
        <v>10</v>
      </c>
      <c r="H10" s="57">
        <v>0</v>
      </c>
      <c r="I10" s="33">
        <v>10</v>
      </c>
      <c r="J10" s="29">
        <v>0</v>
      </c>
      <c r="K10" s="35">
        <v>0</v>
      </c>
      <c r="L10" s="36">
        <f t="shared" ref="L10" si="18">SUM(C10:K10)/40</f>
        <v>1.3</v>
      </c>
      <c r="M10" s="86">
        <f t="shared" si="1"/>
        <v>2506.3850000000002</v>
      </c>
      <c r="N10" s="57">
        <f t="shared" si="2"/>
        <v>3.82</v>
      </c>
      <c r="O10" s="42">
        <f t="shared" ref="O10" si="19">SUM(F10:H10)/20</f>
        <v>0.5</v>
      </c>
      <c r="P10" s="41">
        <f t="shared" ref="P10" si="20">SUM(I10:K10)/20</f>
        <v>0.5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1.1200000000000001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1.1200000000000001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280</v>
      </c>
      <c r="D11" s="29"/>
      <c r="E11" s="35"/>
      <c r="F11" s="33">
        <v>360</v>
      </c>
      <c r="G11" s="29">
        <v>360</v>
      </c>
      <c r="H11" s="57">
        <v>400</v>
      </c>
      <c r="I11" s="33">
        <v>360</v>
      </c>
      <c r="J11" s="29">
        <v>320</v>
      </c>
      <c r="K11" s="35"/>
      <c r="L11" s="36">
        <f t="shared" si="0"/>
        <v>52</v>
      </c>
      <c r="M11" s="86">
        <f t="shared" si="1"/>
        <v>119137.59999999999</v>
      </c>
      <c r="N11" s="57">
        <f t="shared" si="2"/>
        <v>176.8</v>
      </c>
      <c r="O11" s="42">
        <f t="shared" si="3"/>
        <v>56</v>
      </c>
      <c r="P11" s="41">
        <f t="shared" si="4"/>
        <v>34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9.8000000000000007</v>
      </c>
      <c r="V11" s="70">
        <f t="shared" si="7"/>
        <v>0</v>
      </c>
      <c r="W11" s="70">
        <f t="shared" si="8"/>
        <v>0</v>
      </c>
      <c r="X11" s="71">
        <f t="shared" si="9"/>
        <v>9.8000000000000007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7</v>
      </c>
      <c r="AG11" s="94">
        <f t="shared" si="13"/>
        <v>28</v>
      </c>
      <c r="AH11" s="97">
        <f t="shared" si="14"/>
        <v>18</v>
      </c>
      <c r="AJ11" s="154">
        <f t="shared" si="15"/>
        <v>0.13207547169811321</v>
      </c>
      <c r="AK11" s="154">
        <f t="shared" si="16"/>
        <v>0.52830188679245282</v>
      </c>
      <c r="AL11" s="154">
        <f t="shared" si="17"/>
        <v>0.33962264150943394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1283</v>
      </c>
      <c r="D16" s="51">
        <f t="shared" si="34"/>
        <v>0</v>
      </c>
      <c r="E16" s="53">
        <f t="shared" si="34"/>
        <v>0</v>
      </c>
      <c r="F16" s="113">
        <f t="shared" si="34"/>
        <v>438</v>
      </c>
      <c r="G16" s="51">
        <f t="shared" si="34"/>
        <v>431</v>
      </c>
      <c r="H16" s="53">
        <f t="shared" si="34"/>
        <v>495</v>
      </c>
      <c r="I16" s="113">
        <f t="shared" si="34"/>
        <v>975</v>
      </c>
      <c r="J16" s="51">
        <f t="shared" si="34"/>
        <v>892</v>
      </c>
      <c r="K16" s="53">
        <f t="shared" si="34"/>
        <v>655</v>
      </c>
      <c r="L16" s="50">
        <f t="shared" si="0"/>
        <v>129.22499999999999</v>
      </c>
      <c r="M16" s="88">
        <f t="shared" ref="M16:AA16" si="35">SUM(M6:M15)</f>
        <v>305089.02</v>
      </c>
      <c r="N16" s="53">
        <f t="shared" si="35"/>
        <v>475.1</v>
      </c>
      <c r="O16" s="113">
        <f t="shared" si="35"/>
        <v>68.2</v>
      </c>
      <c r="P16" s="52">
        <f t="shared" si="35"/>
        <v>126.1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44.905000000000001</v>
      </c>
      <c r="V16" s="67">
        <f t="shared" si="35"/>
        <v>0</v>
      </c>
      <c r="W16" s="67">
        <f t="shared" si="35"/>
        <v>0</v>
      </c>
      <c r="X16" s="68">
        <f t="shared" si="35"/>
        <v>44.905000000000001</v>
      </c>
      <c r="Y16" s="32">
        <f t="shared" si="35"/>
        <v>0</v>
      </c>
      <c r="Z16" s="37">
        <f t="shared" si="35"/>
        <v>45</v>
      </c>
      <c r="AA16" s="38">
        <f t="shared" si="35"/>
        <v>9</v>
      </c>
      <c r="AB16" s="108">
        <f t="shared" si="10"/>
        <v>0.2</v>
      </c>
      <c r="AC16" s="108">
        <f t="shared" ref="AC16" si="36">M16/AA16</f>
        <v>33898.78</v>
      </c>
      <c r="AD16" s="43">
        <f>SUM(AD6:AD15)</f>
        <v>0</v>
      </c>
      <c r="AF16" s="102">
        <f t="shared" si="12"/>
        <v>32.075000000000003</v>
      </c>
      <c r="AG16" s="103">
        <f t="shared" si="13"/>
        <v>34.1</v>
      </c>
      <c r="AH16" s="104">
        <f t="shared" si="14"/>
        <v>21.725000000000001</v>
      </c>
      <c r="AJ16" s="155">
        <f t="shared" ref="AJ16" si="37">AF16/SUM(AF16:AH16)</f>
        <v>0.36490329920364051</v>
      </c>
      <c r="AK16" s="155">
        <f t="shared" si="16"/>
        <v>0.38794084186575656</v>
      </c>
      <c r="AL16" s="155">
        <f t="shared" si="17"/>
        <v>0.24715585893060296</v>
      </c>
    </row>
    <row r="17" spans="1:27" x14ac:dyDescent="0.3">
      <c r="A17" s="55"/>
      <c r="B17" s="55"/>
      <c r="C17" s="55">
        <f>C16/40</f>
        <v>32.075000000000003</v>
      </c>
      <c r="D17" s="55">
        <f t="shared" ref="D17:K17" si="38">D16/40</f>
        <v>0</v>
      </c>
      <c r="E17" s="55">
        <f t="shared" si="38"/>
        <v>0</v>
      </c>
      <c r="F17" s="55">
        <f t="shared" si="38"/>
        <v>10.95</v>
      </c>
      <c r="G17" s="55">
        <f t="shared" si="38"/>
        <v>10.775</v>
      </c>
      <c r="H17" s="55">
        <f t="shared" si="38"/>
        <v>12.375</v>
      </c>
      <c r="I17" s="55">
        <f t="shared" si="38"/>
        <v>24.375</v>
      </c>
      <c r="J17" s="55">
        <f t="shared" si="38"/>
        <v>22.3</v>
      </c>
      <c r="K17" s="55">
        <f t="shared" si="38"/>
        <v>16.375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3.5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0"/>
  <sheetViews>
    <sheetView workbookViewId="0">
      <selection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6" width="4.453125" style="28" bestFit="1" customWidth="1"/>
    <col min="7" max="7" width="5.36328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46269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84</v>
      </c>
      <c r="D6" s="29"/>
      <c r="E6" s="35"/>
      <c r="F6" s="33">
        <v>40</v>
      </c>
      <c r="G6" s="29">
        <v>0</v>
      </c>
      <c r="H6" s="57">
        <v>0</v>
      </c>
      <c r="I6" s="33">
        <v>25</v>
      </c>
      <c r="J6" s="29">
        <v>45</v>
      </c>
      <c r="K6" s="35">
        <v>50</v>
      </c>
      <c r="L6" s="36">
        <f t="shared" ref="L6:L16" si="0">SUM(C6:K6)/40</f>
        <v>6.1</v>
      </c>
      <c r="M6" s="86">
        <f t="shared" ref="M6:M15" si="1">SUMPRODUCT($C$4:$K$4,$C6:$K6)</f>
        <v>14110.619999999999</v>
      </c>
      <c r="N6" s="57">
        <f t="shared" ref="N6:N15" si="2">SUMPRODUCT($C$3:$K$3,$C6:$K6)/1000</f>
        <v>22.24</v>
      </c>
      <c r="O6" s="42">
        <f t="shared" ref="O6:O12" si="3">SUM(F6:H6)/20</f>
        <v>2</v>
      </c>
      <c r="P6" s="41">
        <f t="shared" ref="P6:P12" si="4">SUM(I6:K6)/20</f>
        <v>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2.9400000000000004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2.9400000000000004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2.1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0.51219512195121952</v>
      </c>
      <c r="AK6" s="154">
        <f t="shared" ref="AK6:AK16" si="16">AG6/SUM(AF6:AH6)</f>
        <v>0.24390243902439027</v>
      </c>
      <c r="AL6" s="154">
        <f t="shared" ref="AL6:AL16" si="17">AH6/SUM(AF6:AH6)</f>
        <v>0.24390243902439027</v>
      </c>
    </row>
    <row r="7" spans="1:38" x14ac:dyDescent="0.3">
      <c r="A7" s="30">
        <v>2</v>
      </c>
      <c r="B7" s="111" t="s">
        <v>88</v>
      </c>
      <c r="C7" s="107">
        <v>80</v>
      </c>
      <c r="D7" s="29"/>
      <c r="E7" s="35"/>
      <c r="F7" s="33">
        <v>105</v>
      </c>
      <c r="G7" s="29">
        <v>99</v>
      </c>
      <c r="H7" s="57">
        <v>115</v>
      </c>
      <c r="I7" s="33">
        <v>54</v>
      </c>
      <c r="J7" s="29">
        <v>55</v>
      </c>
      <c r="K7" s="35"/>
      <c r="L7" s="36">
        <f t="shared" si="0"/>
        <v>12.7</v>
      </c>
      <c r="M7" s="86">
        <f t="shared" si="1"/>
        <v>27791.697500000002</v>
      </c>
      <c r="N7" s="57">
        <f t="shared" si="2"/>
        <v>40.21</v>
      </c>
      <c r="O7" s="42">
        <f t="shared" si="3"/>
        <v>15.95</v>
      </c>
      <c r="P7" s="41">
        <f t="shared" si="4"/>
        <v>5.45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2.8000000000000003</v>
      </c>
      <c r="V7" s="70">
        <f t="shared" si="7"/>
        <v>0</v>
      </c>
      <c r="W7" s="70">
        <f t="shared" si="8"/>
        <v>0</v>
      </c>
      <c r="X7" s="71">
        <f t="shared" si="9"/>
        <v>2.8000000000000003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</v>
      </c>
      <c r="AG7" s="94">
        <f t="shared" si="13"/>
        <v>7.9749999999999996</v>
      </c>
      <c r="AH7" s="97">
        <f t="shared" si="14"/>
        <v>5.0999999999999996</v>
      </c>
      <c r="AJ7" s="154">
        <f t="shared" si="15"/>
        <v>0.13266998341625208</v>
      </c>
      <c r="AK7" s="154">
        <f t="shared" si="16"/>
        <v>0.52902155887230518</v>
      </c>
      <c r="AL7" s="154">
        <f t="shared" si="17"/>
        <v>0.3383084577114428</v>
      </c>
    </row>
    <row r="8" spans="1:38" x14ac:dyDescent="0.3">
      <c r="A8" s="30">
        <v>3</v>
      </c>
      <c r="B8" s="111" t="s">
        <v>95</v>
      </c>
      <c r="C8" s="107">
        <v>138</v>
      </c>
      <c r="D8" s="29"/>
      <c r="E8" s="35"/>
      <c r="F8" s="33">
        <v>40</v>
      </c>
      <c r="G8" s="29">
        <v>40</v>
      </c>
      <c r="H8" s="57">
        <v>40</v>
      </c>
      <c r="I8" s="33">
        <v>55</v>
      </c>
      <c r="J8" s="29">
        <v>50</v>
      </c>
      <c r="K8" s="35">
        <v>55</v>
      </c>
      <c r="L8" s="36">
        <f t="shared" si="0"/>
        <v>10.45</v>
      </c>
      <c r="M8" s="86">
        <f t="shared" si="1"/>
        <v>23331.640000000003</v>
      </c>
      <c r="N8" s="57">
        <f t="shared" si="2"/>
        <v>35.880000000000003</v>
      </c>
      <c r="O8" s="42">
        <f t="shared" si="3"/>
        <v>6</v>
      </c>
      <c r="P8" s="41">
        <f t="shared" si="4"/>
        <v>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4.83</v>
      </c>
      <c r="V8" s="70">
        <f t="shared" si="7"/>
        <v>0</v>
      </c>
      <c r="W8" s="70">
        <f t="shared" si="8"/>
        <v>0</v>
      </c>
      <c r="X8" s="71">
        <f t="shared" si="9"/>
        <v>4.83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3.45</v>
      </c>
      <c r="AG8" s="94">
        <f t="shared" si="13"/>
        <v>3</v>
      </c>
      <c r="AH8" s="97">
        <f t="shared" si="14"/>
        <v>2</v>
      </c>
      <c r="AJ8" s="154">
        <f t="shared" si="15"/>
        <v>0.40828402366863908</v>
      </c>
      <c r="AK8" s="154">
        <f t="shared" si="16"/>
        <v>0.3550295857988166</v>
      </c>
      <c r="AL8" s="154">
        <f t="shared" si="17"/>
        <v>0.23668639053254439</v>
      </c>
    </row>
    <row r="9" spans="1:38" x14ac:dyDescent="0.3">
      <c r="A9" s="30">
        <v>4</v>
      </c>
      <c r="B9" s="111" t="s">
        <v>101</v>
      </c>
      <c r="C9" s="107">
        <v>76</v>
      </c>
      <c r="D9" s="29"/>
      <c r="E9" s="35"/>
      <c r="F9" s="33">
        <v>10</v>
      </c>
      <c r="G9" s="29">
        <v>10</v>
      </c>
      <c r="H9" s="57">
        <v>22</v>
      </c>
      <c r="I9" s="33">
        <v>18</v>
      </c>
      <c r="J9" s="29">
        <v>10</v>
      </c>
      <c r="K9" s="35">
        <v>0</v>
      </c>
      <c r="L9" s="36">
        <f t="shared" si="0"/>
        <v>3.65</v>
      </c>
      <c r="M9" s="86">
        <f t="shared" si="1"/>
        <v>7218.8250000000007</v>
      </c>
      <c r="N9" s="57">
        <f t="shared" si="2"/>
        <v>10.86</v>
      </c>
      <c r="O9" s="42">
        <f t="shared" si="3"/>
        <v>2.1</v>
      </c>
      <c r="P9" s="41">
        <f t="shared" si="4"/>
        <v>1.4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2.66</v>
      </c>
      <c r="V9" s="70">
        <f t="shared" si="7"/>
        <v>0</v>
      </c>
      <c r="W9" s="70">
        <f t="shared" si="8"/>
        <v>0</v>
      </c>
      <c r="X9" s="71">
        <f t="shared" si="9"/>
        <v>2.66</v>
      </c>
      <c r="Y9" s="65"/>
      <c r="Z9" s="107">
        <v>40</v>
      </c>
      <c r="AA9" s="34">
        <v>7</v>
      </c>
      <c r="AB9" s="105">
        <f t="shared" si="10"/>
        <v>0.17499999999999999</v>
      </c>
      <c r="AC9" s="29">
        <f t="shared" si="11"/>
        <v>1031.2607142857144</v>
      </c>
      <c r="AD9" s="35"/>
      <c r="AF9" s="96">
        <f t="shared" si="12"/>
        <v>1.9</v>
      </c>
      <c r="AG9" s="94">
        <f t="shared" si="13"/>
        <v>1.05</v>
      </c>
      <c r="AH9" s="97">
        <f t="shared" si="14"/>
        <v>0.5</v>
      </c>
      <c r="AJ9" s="154">
        <f t="shared" si="15"/>
        <v>0.55072463768115931</v>
      </c>
      <c r="AK9" s="154">
        <f t="shared" si="16"/>
        <v>0.30434782608695654</v>
      </c>
      <c r="AL9" s="154">
        <f t="shared" si="17"/>
        <v>0.14492753623188406</v>
      </c>
    </row>
    <row r="10" spans="1:38" x14ac:dyDescent="0.3">
      <c r="A10" s="30">
        <v>5</v>
      </c>
      <c r="B10" s="111" t="s">
        <v>104</v>
      </c>
      <c r="C10" s="107">
        <v>128</v>
      </c>
      <c r="D10" s="29"/>
      <c r="E10" s="35"/>
      <c r="F10" s="33">
        <v>0</v>
      </c>
      <c r="G10" s="29">
        <v>12</v>
      </c>
      <c r="H10" s="57">
        <v>0</v>
      </c>
      <c r="I10" s="33">
        <v>0</v>
      </c>
      <c r="J10" s="29">
        <v>0</v>
      </c>
      <c r="K10" s="35">
        <v>12</v>
      </c>
      <c r="L10" s="36">
        <f t="shared" ref="L10" si="18">SUM(C10:K10)/40</f>
        <v>3.8</v>
      </c>
      <c r="M10" s="86">
        <f t="shared" si="1"/>
        <v>6522.670000000001</v>
      </c>
      <c r="N10" s="57">
        <f t="shared" si="2"/>
        <v>9.9600000000000009</v>
      </c>
      <c r="O10" s="42">
        <f t="shared" ref="O10" si="19">SUM(F10:H10)/20</f>
        <v>0.6</v>
      </c>
      <c r="P10" s="41">
        <f t="shared" ref="P10" si="20">SUM(I10:K10)/20</f>
        <v>0.6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4.4800000000000004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4.4800000000000004</v>
      </c>
      <c r="Y10" s="65"/>
      <c r="Z10" s="107">
        <v>40</v>
      </c>
      <c r="AA10" s="34">
        <v>7</v>
      </c>
      <c r="AB10" s="105">
        <f t="shared" ref="AB10" si="26">AA10/Z10</f>
        <v>0.17499999999999999</v>
      </c>
      <c r="AC10" s="29">
        <f t="shared" ref="AC10" si="27">M10/AA10</f>
        <v>931.81000000000017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160</v>
      </c>
      <c r="G11" s="29">
        <v>160</v>
      </c>
      <c r="H11" s="57">
        <v>200</v>
      </c>
      <c r="I11" s="33">
        <v>360</v>
      </c>
      <c r="J11" s="29">
        <v>280</v>
      </c>
      <c r="K11" s="35"/>
      <c r="L11" s="36">
        <f t="shared" si="0"/>
        <v>29</v>
      </c>
      <c r="M11" s="86">
        <f t="shared" si="1"/>
        <v>73770.100000000006</v>
      </c>
      <c r="N11" s="57">
        <f t="shared" si="2"/>
        <v>113.2</v>
      </c>
      <c r="O11" s="42">
        <f t="shared" si="3"/>
        <v>26</v>
      </c>
      <c r="P11" s="41">
        <f t="shared" si="4"/>
        <v>32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13</v>
      </c>
      <c r="AH11" s="97">
        <f t="shared" si="14"/>
        <v>8</v>
      </c>
      <c r="AJ11" s="154">
        <f t="shared" si="15"/>
        <v>0</v>
      </c>
      <c r="AK11" s="154">
        <f t="shared" si="16"/>
        <v>0.61904761904761907</v>
      </c>
      <c r="AL11" s="154">
        <f t="shared" si="17"/>
        <v>0.38095238095238093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506</v>
      </c>
      <c r="D16" s="51">
        <f t="shared" si="34"/>
        <v>0</v>
      </c>
      <c r="E16" s="53">
        <f t="shared" si="34"/>
        <v>0</v>
      </c>
      <c r="F16" s="113">
        <f t="shared" si="34"/>
        <v>355</v>
      </c>
      <c r="G16" s="51">
        <f t="shared" si="34"/>
        <v>321</v>
      </c>
      <c r="H16" s="53">
        <f t="shared" si="34"/>
        <v>377</v>
      </c>
      <c r="I16" s="113">
        <f t="shared" si="34"/>
        <v>512</v>
      </c>
      <c r="J16" s="51">
        <f t="shared" si="34"/>
        <v>440</v>
      </c>
      <c r="K16" s="53">
        <f t="shared" si="34"/>
        <v>117</v>
      </c>
      <c r="L16" s="50">
        <f t="shared" si="0"/>
        <v>65.7</v>
      </c>
      <c r="M16" s="88">
        <f t="shared" ref="M16:AA16" si="35">SUM(M6:M15)</f>
        <v>152745.55249999999</v>
      </c>
      <c r="N16" s="53">
        <f t="shared" si="35"/>
        <v>232.35000000000002</v>
      </c>
      <c r="O16" s="113">
        <f t="shared" si="35"/>
        <v>52.650000000000006</v>
      </c>
      <c r="P16" s="52">
        <f t="shared" si="35"/>
        <v>53.45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17.71</v>
      </c>
      <c r="V16" s="67">
        <f t="shared" si="35"/>
        <v>0</v>
      </c>
      <c r="W16" s="67">
        <f t="shared" si="35"/>
        <v>0</v>
      </c>
      <c r="X16" s="68">
        <f t="shared" si="35"/>
        <v>17.71</v>
      </c>
      <c r="Y16" s="32">
        <f t="shared" si="35"/>
        <v>0</v>
      </c>
      <c r="Z16" s="37">
        <f t="shared" si="35"/>
        <v>80</v>
      </c>
      <c r="AA16" s="38">
        <f t="shared" si="35"/>
        <v>14</v>
      </c>
      <c r="AB16" s="108">
        <f t="shared" si="10"/>
        <v>0.17499999999999999</v>
      </c>
      <c r="AC16" s="108">
        <f t="shared" ref="AC16" si="36">M16/AA16</f>
        <v>10910.396607142857</v>
      </c>
      <c r="AD16" s="43">
        <f>SUM(AD6:AD15)</f>
        <v>0</v>
      </c>
      <c r="AF16" s="102">
        <f t="shared" si="12"/>
        <v>12.65</v>
      </c>
      <c r="AG16" s="103">
        <f t="shared" si="13"/>
        <v>26.324999999999999</v>
      </c>
      <c r="AH16" s="104">
        <f t="shared" si="14"/>
        <v>16.899999999999999</v>
      </c>
      <c r="AJ16" s="155">
        <f t="shared" ref="AJ16" si="37">AF16/SUM(AF16:AH16)</f>
        <v>0.22639821029082774</v>
      </c>
      <c r="AK16" s="155">
        <f t="shared" si="16"/>
        <v>0.4711409395973154</v>
      </c>
      <c r="AL16" s="155">
        <f t="shared" si="17"/>
        <v>0.3024608501118568</v>
      </c>
    </row>
    <row r="17" spans="1:27" x14ac:dyDescent="0.3">
      <c r="A17" s="55"/>
      <c r="B17" s="55"/>
      <c r="C17" s="55"/>
      <c r="D17" s="55"/>
      <c r="E17" s="55"/>
      <c r="F17" s="55"/>
      <c r="G17" s="55">
        <v>1858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G18" s="28">
        <f>G17/40</f>
        <v>46.45</v>
      </c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0"/>
  <sheetViews>
    <sheetView workbookViewId="0">
      <selection activeCell="J16" sqref="J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46270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40</v>
      </c>
      <c r="D6" s="29"/>
      <c r="E6" s="35"/>
      <c r="F6" s="33">
        <v>40</v>
      </c>
      <c r="G6" s="29">
        <v>0</v>
      </c>
      <c r="H6" s="57">
        <v>0</v>
      </c>
      <c r="I6" s="33">
        <v>100</v>
      </c>
      <c r="J6" s="29">
        <v>100</v>
      </c>
      <c r="K6" s="35">
        <v>120</v>
      </c>
      <c r="L6" s="36">
        <f t="shared" ref="L6:L16" si="0">SUM(C6:K6)/40</f>
        <v>10</v>
      </c>
      <c r="M6" s="86">
        <f t="shared" ref="M6:M15" si="1">SUMPRODUCT($C$4:$K$4,$C6:$K6)</f>
        <v>26912.5</v>
      </c>
      <c r="N6" s="57">
        <f t="shared" ref="N6:N15" si="2">SUMPRODUCT($C$3:$K$3,$C6:$K6)/1000</f>
        <v>43.6</v>
      </c>
      <c r="O6" s="42">
        <f t="shared" ref="O6:O12" si="3">SUM(F6:H6)/20</f>
        <v>2</v>
      </c>
      <c r="P6" s="41">
        <f t="shared" ref="P6:P12" si="4">SUM(I6:K6)/20</f>
        <v>16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0.33333333333333331</v>
      </c>
      <c r="AK6" s="154">
        <f t="shared" ref="AK6:AK16" si="16">AG6/SUM(AF6:AH6)</f>
        <v>0.33333333333333331</v>
      </c>
      <c r="AL6" s="154">
        <f t="shared" ref="AL6:AL16" si="17">AH6/SUM(AF6:AH6)</f>
        <v>0.33333333333333331</v>
      </c>
    </row>
    <row r="7" spans="1:38" x14ac:dyDescent="0.3">
      <c r="A7" s="30">
        <v>2</v>
      </c>
      <c r="B7" s="111" t="s">
        <v>88</v>
      </c>
      <c r="C7" s="107">
        <v>72</v>
      </c>
      <c r="D7" s="29"/>
      <c r="E7" s="35"/>
      <c r="F7" s="33">
        <v>85</v>
      </c>
      <c r="G7" s="29">
        <v>27</v>
      </c>
      <c r="H7" s="57">
        <v>133</v>
      </c>
      <c r="I7" s="33">
        <v>79</v>
      </c>
      <c r="J7" s="29">
        <v>12</v>
      </c>
      <c r="K7" s="35">
        <v>101</v>
      </c>
      <c r="L7" s="36">
        <f t="shared" si="0"/>
        <v>12.725</v>
      </c>
      <c r="M7" s="86">
        <f t="shared" si="1"/>
        <v>29624.752500000002</v>
      </c>
      <c r="N7" s="57">
        <f t="shared" si="2"/>
        <v>44.51</v>
      </c>
      <c r="O7" s="42">
        <f t="shared" si="3"/>
        <v>12.25</v>
      </c>
      <c r="P7" s="41">
        <f t="shared" si="4"/>
        <v>9.6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2.5200000000000005</v>
      </c>
      <c r="V7" s="70">
        <f t="shared" si="7"/>
        <v>0</v>
      </c>
      <c r="W7" s="70">
        <f t="shared" si="8"/>
        <v>0</v>
      </c>
      <c r="X7" s="71">
        <f t="shared" si="9"/>
        <v>2.5200000000000005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1.8</v>
      </c>
      <c r="AG7" s="94">
        <f t="shared" si="13"/>
        <v>6.125</v>
      </c>
      <c r="AH7" s="97">
        <f t="shared" si="14"/>
        <v>2.8</v>
      </c>
      <c r="AJ7" s="154">
        <f t="shared" si="15"/>
        <v>0.16783216783216784</v>
      </c>
      <c r="AK7" s="154">
        <f t="shared" si="16"/>
        <v>0.57109557109557108</v>
      </c>
      <c r="AL7" s="154">
        <f t="shared" si="17"/>
        <v>0.26107226107226106</v>
      </c>
    </row>
    <row r="8" spans="1:38" x14ac:dyDescent="0.3">
      <c r="A8" s="30">
        <v>3</v>
      </c>
      <c r="B8" s="111" t="s">
        <v>95</v>
      </c>
      <c r="C8" s="107">
        <v>132</v>
      </c>
      <c r="D8" s="29"/>
      <c r="E8" s="35"/>
      <c r="F8" s="33">
        <v>0</v>
      </c>
      <c r="G8" s="29">
        <v>0</v>
      </c>
      <c r="H8" s="57">
        <v>0</v>
      </c>
      <c r="I8" s="33">
        <v>5</v>
      </c>
      <c r="J8" s="29">
        <v>16</v>
      </c>
      <c r="K8" s="35">
        <v>45</v>
      </c>
      <c r="L8" s="36">
        <f t="shared" si="0"/>
        <v>4.95</v>
      </c>
      <c r="M8" s="86">
        <f t="shared" si="1"/>
        <v>9972.6</v>
      </c>
      <c r="N8" s="57">
        <f t="shared" si="2"/>
        <v>15.84</v>
      </c>
      <c r="O8" s="42">
        <f t="shared" si="3"/>
        <v>0</v>
      </c>
      <c r="P8" s="41">
        <f t="shared" si="4"/>
        <v>3.3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4.62</v>
      </c>
      <c r="V8" s="70">
        <f t="shared" si="7"/>
        <v>0</v>
      </c>
      <c r="W8" s="70">
        <f t="shared" si="8"/>
        <v>0</v>
      </c>
      <c r="X8" s="71">
        <f t="shared" si="9"/>
        <v>4.62</v>
      </c>
      <c r="Y8" s="65"/>
      <c r="Z8" s="107">
        <v>40</v>
      </c>
      <c r="AA8" s="34">
        <v>8</v>
      </c>
      <c r="AB8" s="105">
        <f t="shared" si="10"/>
        <v>0.2</v>
      </c>
      <c r="AC8" s="29">
        <f t="shared" si="11"/>
        <v>1246.575</v>
      </c>
      <c r="AD8" s="35"/>
      <c r="AF8" s="96">
        <f t="shared" si="12"/>
        <v>3.3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>
        <v>92</v>
      </c>
      <c r="D9" s="29"/>
      <c r="E9" s="35"/>
      <c r="F9" s="33">
        <v>55</v>
      </c>
      <c r="G9" s="29">
        <v>50</v>
      </c>
      <c r="H9" s="57">
        <v>55</v>
      </c>
      <c r="I9" s="33">
        <v>183</v>
      </c>
      <c r="J9" s="29">
        <v>173</v>
      </c>
      <c r="K9" s="35">
        <v>186</v>
      </c>
      <c r="L9" s="36">
        <f t="shared" si="0"/>
        <v>19.850000000000001</v>
      </c>
      <c r="M9" s="86">
        <f t="shared" si="1"/>
        <v>51374.04</v>
      </c>
      <c r="N9" s="57">
        <f t="shared" si="2"/>
        <v>81.760000000000005</v>
      </c>
      <c r="O9" s="42">
        <f t="shared" si="3"/>
        <v>8</v>
      </c>
      <c r="P9" s="41">
        <f t="shared" si="4"/>
        <v>27.1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3.22</v>
      </c>
      <c r="V9" s="70">
        <f t="shared" si="7"/>
        <v>0</v>
      </c>
      <c r="W9" s="70">
        <f t="shared" si="8"/>
        <v>0</v>
      </c>
      <c r="X9" s="71">
        <f t="shared" si="9"/>
        <v>3.22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2.2999999999999998</v>
      </c>
      <c r="AG9" s="94">
        <f t="shared" si="13"/>
        <v>4</v>
      </c>
      <c r="AH9" s="97">
        <f t="shared" si="14"/>
        <v>2.625</v>
      </c>
      <c r="AJ9" s="154">
        <f t="shared" si="15"/>
        <v>0.25770308123249297</v>
      </c>
      <c r="AK9" s="154">
        <f t="shared" si="16"/>
        <v>0.44817927170868344</v>
      </c>
      <c r="AL9" s="154">
        <f t="shared" si="17"/>
        <v>0.29411764705882348</v>
      </c>
    </row>
    <row r="10" spans="1:38" x14ac:dyDescent="0.3">
      <c r="A10" s="30">
        <v>5</v>
      </c>
      <c r="B10" s="111" t="s">
        <v>104</v>
      </c>
      <c r="C10" s="107">
        <v>100</v>
      </c>
      <c r="D10" s="29"/>
      <c r="E10" s="35"/>
      <c r="F10" s="33">
        <v>40</v>
      </c>
      <c r="G10" s="29">
        <v>58</v>
      </c>
      <c r="H10" s="57">
        <v>52</v>
      </c>
      <c r="I10" s="33">
        <v>86</v>
      </c>
      <c r="J10" s="29">
        <v>40</v>
      </c>
      <c r="K10" s="35">
        <v>78</v>
      </c>
      <c r="L10" s="36">
        <f t="shared" ref="L10" si="18">SUM(C10:K10)/40</f>
        <v>11.35</v>
      </c>
      <c r="M10" s="86">
        <f t="shared" si="1"/>
        <v>26610.934999999998</v>
      </c>
      <c r="N10" s="57">
        <f t="shared" si="2"/>
        <v>40.98</v>
      </c>
      <c r="O10" s="42">
        <f t="shared" ref="O10" si="19">SUM(F10:H10)/20</f>
        <v>7.5</v>
      </c>
      <c r="P10" s="41">
        <f t="shared" ref="P10" si="20">SUM(I10:K10)/20</f>
        <v>10.199999999999999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3.5000000000000004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3.5000000000000004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>
        <v>40</v>
      </c>
      <c r="J11" s="29">
        <v>40</v>
      </c>
      <c r="K11" s="35">
        <v>40</v>
      </c>
      <c r="L11" s="36">
        <f t="shared" si="0"/>
        <v>3</v>
      </c>
      <c r="M11" s="86">
        <f t="shared" si="1"/>
        <v>8716.7999999999993</v>
      </c>
      <c r="N11" s="57">
        <f t="shared" si="2"/>
        <v>14.4</v>
      </c>
      <c r="O11" s="42">
        <f t="shared" si="3"/>
        <v>0</v>
      </c>
      <c r="P11" s="41">
        <f t="shared" si="4"/>
        <v>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436</v>
      </c>
      <c r="D16" s="51">
        <f t="shared" si="34"/>
        <v>0</v>
      </c>
      <c r="E16" s="53">
        <f t="shared" si="34"/>
        <v>0</v>
      </c>
      <c r="F16" s="113">
        <f t="shared" si="34"/>
        <v>220</v>
      </c>
      <c r="G16" s="51">
        <f t="shared" si="34"/>
        <v>135</v>
      </c>
      <c r="H16" s="53">
        <f t="shared" si="34"/>
        <v>240</v>
      </c>
      <c r="I16" s="113">
        <f t="shared" si="34"/>
        <v>493</v>
      </c>
      <c r="J16" s="51">
        <f t="shared" si="34"/>
        <v>381</v>
      </c>
      <c r="K16" s="53">
        <f t="shared" si="34"/>
        <v>570</v>
      </c>
      <c r="L16" s="50">
        <f t="shared" si="0"/>
        <v>61.875</v>
      </c>
      <c r="M16" s="88">
        <f t="shared" ref="M16:AA16" si="35">SUM(M6:M15)</f>
        <v>153211.6275</v>
      </c>
      <c r="N16" s="53">
        <f t="shared" si="35"/>
        <v>241.09</v>
      </c>
      <c r="O16" s="113">
        <f t="shared" si="35"/>
        <v>29.75</v>
      </c>
      <c r="P16" s="52">
        <f t="shared" si="35"/>
        <v>72.2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15.260000000000002</v>
      </c>
      <c r="V16" s="67">
        <f t="shared" si="35"/>
        <v>0</v>
      </c>
      <c r="W16" s="67">
        <f t="shared" si="35"/>
        <v>0</v>
      </c>
      <c r="X16" s="68">
        <f t="shared" si="35"/>
        <v>15.260000000000002</v>
      </c>
      <c r="Y16" s="32">
        <f t="shared" si="35"/>
        <v>0</v>
      </c>
      <c r="Z16" s="37">
        <f t="shared" si="35"/>
        <v>40</v>
      </c>
      <c r="AA16" s="38">
        <f t="shared" si="35"/>
        <v>8</v>
      </c>
      <c r="AB16" s="108">
        <f t="shared" si="10"/>
        <v>0.2</v>
      </c>
      <c r="AC16" s="108">
        <f t="shared" ref="AC16" si="36">M16/AA16</f>
        <v>19151.4534375</v>
      </c>
      <c r="AD16" s="43">
        <f>SUM(AD6:AD15)</f>
        <v>0</v>
      </c>
      <c r="AF16" s="102">
        <f t="shared" si="12"/>
        <v>10.9</v>
      </c>
      <c r="AG16" s="103">
        <f t="shared" si="13"/>
        <v>14.875</v>
      </c>
      <c r="AH16" s="104">
        <f t="shared" si="14"/>
        <v>8.875</v>
      </c>
      <c r="AJ16" s="155">
        <f t="shared" ref="AJ16" si="37">AF16/SUM(AF16:AH16)</f>
        <v>0.31457431457431462</v>
      </c>
      <c r="AK16" s="155">
        <f t="shared" si="16"/>
        <v>0.42929292929292934</v>
      </c>
      <c r="AL16" s="155">
        <f t="shared" si="17"/>
        <v>0.25613275613275616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0"/>
  <sheetViews>
    <sheetView workbookViewId="0">
      <selection activeCell="H13" sqref="H13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46240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12</v>
      </c>
      <c r="AB6" s="105">
        <f t="shared" ref="AB6:AB16" si="10">AA6/Z6</f>
        <v>0.3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12</v>
      </c>
      <c r="AB16" s="108">
        <f t="shared" si="10"/>
        <v>0.3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0"/>
  <sheetViews>
    <sheetView workbookViewId="0">
      <selection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46272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217" t="s">
        <v>59</v>
      </c>
      <c r="C5" s="92" t="s">
        <v>87</v>
      </c>
      <c r="D5" s="93" t="s">
        <v>45</v>
      </c>
      <c r="E5" s="101" t="s">
        <v>86</v>
      </c>
      <c r="F5" s="119" t="s">
        <v>86</v>
      </c>
      <c r="G5" s="93" t="s">
        <v>45</v>
      </c>
      <c r="H5" s="101" t="s">
        <v>87</v>
      </c>
      <c r="I5" s="119" t="s">
        <v>86</v>
      </c>
      <c r="J5" s="93" t="s">
        <v>45</v>
      </c>
      <c r="K5" s="101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ht="14.5" x14ac:dyDescent="0.3">
      <c r="A6" s="32">
        <v>1</v>
      </c>
      <c r="B6" s="232" t="s">
        <v>100</v>
      </c>
      <c r="C6" s="233"/>
      <c r="D6" s="233"/>
      <c r="E6" s="233"/>
      <c r="F6" s="233">
        <v>0</v>
      </c>
      <c r="G6" s="233">
        <v>40</v>
      </c>
      <c r="H6" s="233">
        <v>0</v>
      </c>
      <c r="I6" s="233">
        <v>120</v>
      </c>
      <c r="J6" s="233">
        <v>80</v>
      </c>
      <c r="K6" s="233">
        <v>120</v>
      </c>
      <c r="L6" s="115">
        <f t="shared" ref="L6:L16" si="0">SUM(C6:K6)/40</f>
        <v>9</v>
      </c>
      <c r="M6" s="86">
        <f t="shared" ref="M6:M15" si="1">SUMPRODUCT($C$4:$K$4,$C6:$K6)</f>
        <v>25343.3</v>
      </c>
      <c r="N6" s="57">
        <f t="shared" ref="N6:N15" si="2">SUMPRODUCT($C$3:$K$3,$C6:$K6)/1000</f>
        <v>41.2</v>
      </c>
      <c r="O6" s="42">
        <f t="shared" ref="O6:O12" si="3">SUM(F6:H6)/20</f>
        <v>2</v>
      </c>
      <c r="P6" s="41">
        <f t="shared" ref="P6:P12" si="4">SUM(I6:K6)/20</f>
        <v>16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</v>
      </c>
      <c r="AK6" s="154">
        <f t="shared" ref="AK6:AK16" si="16">AG6/SUM(AF6:AH6)</f>
        <v>0.5</v>
      </c>
      <c r="AL6" s="154">
        <f t="shared" ref="AL6:AL16" si="17">AH6/SUM(AF6:AH6)</f>
        <v>0.5</v>
      </c>
    </row>
    <row r="7" spans="1:38" ht="14.5" x14ac:dyDescent="0.3">
      <c r="A7" s="32">
        <v>2</v>
      </c>
      <c r="B7" s="232" t="s">
        <v>88</v>
      </c>
      <c r="C7" s="233">
        <v>80</v>
      </c>
      <c r="D7" s="233"/>
      <c r="E7" s="233"/>
      <c r="F7" s="233">
        <v>0</v>
      </c>
      <c r="G7" s="233">
        <v>80</v>
      </c>
      <c r="H7" s="233">
        <v>120</v>
      </c>
      <c r="I7" s="233">
        <v>10</v>
      </c>
      <c r="J7" s="233">
        <v>10</v>
      </c>
      <c r="K7" s="233">
        <v>20</v>
      </c>
      <c r="L7" s="115">
        <f t="shared" si="0"/>
        <v>8</v>
      </c>
      <c r="M7" s="86">
        <f t="shared" si="1"/>
        <v>16536.5</v>
      </c>
      <c r="N7" s="57">
        <f t="shared" si="2"/>
        <v>23.6</v>
      </c>
      <c r="O7" s="42">
        <f t="shared" si="3"/>
        <v>10</v>
      </c>
      <c r="P7" s="41">
        <f t="shared" si="4"/>
        <v>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2.8000000000000003</v>
      </c>
      <c r="V7" s="70">
        <f t="shared" si="7"/>
        <v>0</v>
      </c>
      <c r="W7" s="70">
        <f t="shared" si="8"/>
        <v>0</v>
      </c>
      <c r="X7" s="71">
        <f t="shared" si="9"/>
        <v>2.8000000000000003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</v>
      </c>
      <c r="AG7" s="94">
        <f t="shared" si="13"/>
        <v>5</v>
      </c>
      <c r="AH7" s="97">
        <f t="shared" si="14"/>
        <v>2</v>
      </c>
      <c r="AJ7" s="154">
        <f t="shared" si="15"/>
        <v>0.22222222222222221</v>
      </c>
      <c r="AK7" s="154">
        <f t="shared" si="16"/>
        <v>0.55555555555555558</v>
      </c>
      <c r="AL7" s="154">
        <f t="shared" si="17"/>
        <v>0.22222222222222221</v>
      </c>
    </row>
    <row r="8" spans="1:38" ht="14.5" x14ac:dyDescent="0.3">
      <c r="A8" s="32">
        <v>3</v>
      </c>
      <c r="B8" s="232" t="s">
        <v>95</v>
      </c>
      <c r="C8" s="233">
        <v>0</v>
      </c>
      <c r="D8" s="233"/>
      <c r="E8" s="233"/>
      <c r="F8" s="233">
        <v>0</v>
      </c>
      <c r="G8" s="233">
        <v>80</v>
      </c>
      <c r="H8" s="233">
        <v>80</v>
      </c>
      <c r="I8" s="233">
        <v>15</v>
      </c>
      <c r="J8" s="233">
        <v>30</v>
      </c>
      <c r="K8" s="233">
        <v>13</v>
      </c>
      <c r="L8" s="115">
        <f t="shared" si="0"/>
        <v>5.45</v>
      </c>
      <c r="M8" s="86">
        <f t="shared" si="1"/>
        <v>12607.119999999999</v>
      </c>
      <c r="N8" s="57">
        <f t="shared" si="2"/>
        <v>18.16</v>
      </c>
      <c r="O8" s="42">
        <f t="shared" si="3"/>
        <v>8</v>
      </c>
      <c r="P8" s="41">
        <f t="shared" si="4"/>
        <v>2.9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4</v>
      </c>
      <c r="AH8" s="97">
        <f t="shared" si="14"/>
        <v>2</v>
      </c>
      <c r="AJ8" s="154">
        <f t="shared" si="15"/>
        <v>0</v>
      </c>
      <c r="AK8" s="154">
        <f t="shared" si="16"/>
        <v>0.66666666666666663</v>
      </c>
      <c r="AL8" s="154">
        <f t="shared" si="17"/>
        <v>0.33333333333333331</v>
      </c>
    </row>
    <row r="9" spans="1:38" ht="14.5" x14ac:dyDescent="0.3">
      <c r="A9" s="32">
        <v>4</v>
      </c>
      <c r="B9" s="232" t="s">
        <v>101</v>
      </c>
      <c r="C9" s="233">
        <v>48</v>
      </c>
      <c r="D9" s="233"/>
      <c r="E9" s="233"/>
      <c r="F9" s="233">
        <v>22</v>
      </c>
      <c r="G9" s="233">
        <v>10</v>
      </c>
      <c r="H9" s="233">
        <v>12</v>
      </c>
      <c r="I9" s="233">
        <v>26</v>
      </c>
      <c r="J9" s="233">
        <v>21</v>
      </c>
      <c r="K9" s="233">
        <v>21</v>
      </c>
      <c r="L9" s="115">
        <f t="shared" si="0"/>
        <v>4</v>
      </c>
      <c r="M9" s="86">
        <f t="shared" si="1"/>
        <v>9130.9100000000017</v>
      </c>
      <c r="N9" s="57">
        <f t="shared" si="2"/>
        <v>14.12</v>
      </c>
      <c r="O9" s="42">
        <f t="shared" si="3"/>
        <v>2.2000000000000002</v>
      </c>
      <c r="P9" s="41">
        <f t="shared" si="4"/>
        <v>3.4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1.6800000000000002</v>
      </c>
      <c r="V9" s="70">
        <f t="shared" si="7"/>
        <v>0</v>
      </c>
      <c r="W9" s="70">
        <f t="shared" si="8"/>
        <v>0</v>
      </c>
      <c r="X9" s="71">
        <f t="shared" si="9"/>
        <v>1.6800000000000002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1.2</v>
      </c>
      <c r="AG9" s="94">
        <f t="shared" si="13"/>
        <v>1.1000000000000001</v>
      </c>
      <c r="AH9" s="97">
        <f t="shared" si="14"/>
        <v>0.8</v>
      </c>
      <c r="AJ9" s="154">
        <f t="shared" si="15"/>
        <v>0.38709677419354843</v>
      </c>
      <c r="AK9" s="154">
        <f t="shared" si="16"/>
        <v>0.35483870967741943</v>
      </c>
      <c r="AL9" s="154">
        <f t="shared" si="17"/>
        <v>0.25806451612903231</v>
      </c>
    </row>
    <row r="10" spans="1:38" ht="14.5" x14ac:dyDescent="0.3">
      <c r="A10" s="32">
        <v>5</v>
      </c>
      <c r="B10" s="232" t="s">
        <v>104</v>
      </c>
      <c r="C10" s="233">
        <v>55</v>
      </c>
      <c r="D10" s="233"/>
      <c r="E10" s="233"/>
      <c r="F10" s="233">
        <v>16</v>
      </c>
      <c r="G10" s="233">
        <v>19</v>
      </c>
      <c r="H10" s="233">
        <v>26</v>
      </c>
      <c r="I10" s="233">
        <v>13</v>
      </c>
      <c r="J10" s="233">
        <v>15</v>
      </c>
      <c r="K10" s="233">
        <v>15</v>
      </c>
      <c r="L10" s="115">
        <f t="shared" ref="L10" si="18">SUM(C10:K10)/40</f>
        <v>3.9750000000000001</v>
      </c>
      <c r="M10" s="86">
        <f t="shared" si="1"/>
        <v>8481.3824999999997</v>
      </c>
      <c r="N10" s="57">
        <f t="shared" si="2"/>
        <v>12.73</v>
      </c>
      <c r="O10" s="42">
        <f t="shared" ref="O10" si="19">SUM(F10:H10)/20</f>
        <v>3.05</v>
      </c>
      <c r="P10" s="41">
        <f t="shared" ref="P10" si="20">SUM(I10:K10)/20</f>
        <v>2.15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1.9250000000000003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1.9250000000000003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ht="14.5" x14ac:dyDescent="0.3">
      <c r="A11" s="32">
        <v>6</v>
      </c>
      <c r="B11" s="232" t="s">
        <v>90</v>
      </c>
      <c r="C11" s="233">
        <v>385</v>
      </c>
      <c r="D11" s="233"/>
      <c r="E11" s="233"/>
      <c r="F11" s="233">
        <v>400</v>
      </c>
      <c r="G11" s="233">
        <v>320</v>
      </c>
      <c r="H11" s="233">
        <v>280</v>
      </c>
      <c r="I11" s="233">
        <v>320</v>
      </c>
      <c r="J11" s="233">
        <v>320</v>
      </c>
      <c r="K11" s="233">
        <v>1200</v>
      </c>
      <c r="L11" s="115">
        <f t="shared" si="0"/>
        <v>80.625</v>
      </c>
      <c r="M11" s="86">
        <f t="shared" si="1"/>
        <v>201223.65000000002</v>
      </c>
      <c r="N11" s="57">
        <f t="shared" si="2"/>
        <v>313.89999999999998</v>
      </c>
      <c r="O11" s="42">
        <f t="shared" si="3"/>
        <v>50</v>
      </c>
      <c r="P11" s="41">
        <f t="shared" si="4"/>
        <v>92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13.475000000000001</v>
      </c>
      <c r="V11" s="70">
        <f t="shared" si="7"/>
        <v>0</v>
      </c>
      <c r="W11" s="70">
        <f t="shared" si="8"/>
        <v>0</v>
      </c>
      <c r="X11" s="71">
        <f t="shared" si="9"/>
        <v>13.475000000000001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9.625</v>
      </c>
      <c r="AG11" s="94">
        <f t="shared" si="13"/>
        <v>25</v>
      </c>
      <c r="AH11" s="97">
        <f t="shared" si="14"/>
        <v>18</v>
      </c>
      <c r="AJ11" s="154">
        <f t="shared" si="15"/>
        <v>0.1828978622327791</v>
      </c>
      <c r="AK11" s="154">
        <f t="shared" si="16"/>
        <v>0.47505938242280282</v>
      </c>
      <c r="AL11" s="154">
        <f t="shared" si="17"/>
        <v>0.34204275534441803</v>
      </c>
    </row>
    <row r="12" spans="1:38" x14ac:dyDescent="0.3">
      <c r="A12" s="32">
        <v>7</v>
      </c>
      <c r="B12" s="232" t="s">
        <v>91</v>
      </c>
      <c r="C12" s="29"/>
      <c r="D12" s="29"/>
      <c r="E12" s="29"/>
      <c r="F12" s="29"/>
      <c r="G12" s="29"/>
      <c r="H12" s="34"/>
      <c r="I12" s="29"/>
      <c r="J12" s="29"/>
      <c r="K12" s="29"/>
      <c r="L12" s="115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2">
        <v>8</v>
      </c>
      <c r="B13" s="232" t="s">
        <v>94</v>
      </c>
      <c r="C13" s="29"/>
      <c r="D13" s="29"/>
      <c r="E13" s="29"/>
      <c r="F13" s="29"/>
      <c r="G13" s="29"/>
      <c r="H13" s="34"/>
      <c r="I13" s="29"/>
      <c r="J13" s="29"/>
      <c r="K13" s="29"/>
      <c r="L13" s="115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2">
        <v>9</v>
      </c>
      <c r="B14" s="232" t="s">
        <v>93</v>
      </c>
      <c r="C14" s="29">
        <v>1600</v>
      </c>
      <c r="D14" s="29"/>
      <c r="E14" s="29"/>
      <c r="F14" s="29"/>
      <c r="G14" s="29"/>
      <c r="H14" s="34"/>
      <c r="I14" s="29">
        <v>600</v>
      </c>
      <c r="J14" s="29">
        <v>1000</v>
      </c>
      <c r="K14" s="29">
        <v>800</v>
      </c>
      <c r="L14" s="115">
        <f t="shared" ref="L14:L15" si="28">SUM(C14:K14)/40</f>
        <v>100</v>
      </c>
      <c r="M14" s="86">
        <f t="shared" si="1"/>
        <v>237104</v>
      </c>
      <c r="N14" s="57">
        <f t="shared" si="2"/>
        <v>384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56.000000000000007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56.000000000000007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2">
        <v>10</v>
      </c>
      <c r="B15" s="232" t="s">
        <v>105</v>
      </c>
      <c r="C15" s="29"/>
      <c r="D15" s="29"/>
      <c r="E15" s="29"/>
      <c r="F15" s="29"/>
      <c r="G15" s="29"/>
      <c r="H15" s="34"/>
      <c r="I15" s="29"/>
      <c r="J15" s="29"/>
      <c r="K15" s="29"/>
      <c r="L15" s="115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336"/>
      <c r="C16" s="228">
        <f t="shared" ref="C16:K16" si="34">SUM(C6:C15)</f>
        <v>2168</v>
      </c>
      <c r="D16" s="229">
        <f t="shared" si="34"/>
        <v>0</v>
      </c>
      <c r="E16" s="230">
        <f t="shared" si="34"/>
        <v>0</v>
      </c>
      <c r="F16" s="231">
        <f t="shared" si="34"/>
        <v>438</v>
      </c>
      <c r="G16" s="229">
        <f t="shared" si="34"/>
        <v>549</v>
      </c>
      <c r="H16" s="230">
        <f t="shared" si="34"/>
        <v>518</v>
      </c>
      <c r="I16" s="231">
        <f t="shared" si="34"/>
        <v>1104</v>
      </c>
      <c r="J16" s="229">
        <f t="shared" si="34"/>
        <v>1476</v>
      </c>
      <c r="K16" s="230">
        <f t="shared" si="34"/>
        <v>2189</v>
      </c>
      <c r="L16" s="50">
        <f t="shared" si="0"/>
        <v>211.05</v>
      </c>
      <c r="M16" s="88">
        <f t="shared" ref="M16:AA16" si="35">SUM(M6:M15)</f>
        <v>510426.86250000005</v>
      </c>
      <c r="N16" s="53">
        <f t="shared" si="35"/>
        <v>807.71</v>
      </c>
      <c r="O16" s="113">
        <f t="shared" si="35"/>
        <v>75.25</v>
      </c>
      <c r="P16" s="52">
        <f t="shared" si="35"/>
        <v>118.44999999999999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75.88000000000001</v>
      </c>
      <c r="V16" s="67">
        <f t="shared" si="35"/>
        <v>0</v>
      </c>
      <c r="W16" s="67">
        <f t="shared" si="35"/>
        <v>0</v>
      </c>
      <c r="X16" s="68">
        <f t="shared" si="35"/>
        <v>75.88000000000001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54.2</v>
      </c>
      <c r="AG16" s="103">
        <f t="shared" si="13"/>
        <v>37.625</v>
      </c>
      <c r="AH16" s="104">
        <f t="shared" si="14"/>
        <v>24.675000000000001</v>
      </c>
      <c r="AJ16" s="155">
        <f t="shared" ref="AJ16" si="37">AF16/SUM(AF16:AH16)</f>
        <v>0.46523605150214592</v>
      </c>
      <c r="AK16" s="155">
        <f t="shared" si="16"/>
        <v>0.32296137339055792</v>
      </c>
      <c r="AL16" s="155">
        <f t="shared" si="17"/>
        <v>0.21180257510729614</v>
      </c>
    </row>
    <row r="17" spans="1:27" x14ac:dyDescent="0.3">
      <c r="A17" s="55"/>
      <c r="B17" s="55"/>
      <c r="C17" s="55">
        <f>C16/40</f>
        <v>54.2</v>
      </c>
      <c r="D17" s="55">
        <f t="shared" ref="D17:K17" si="38">D16/40</f>
        <v>0</v>
      </c>
      <c r="E17" s="55">
        <f t="shared" si="38"/>
        <v>0</v>
      </c>
      <c r="F17" s="55">
        <f t="shared" si="38"/>
        <v>10.95</v>
      </c>
      <c r="G17" s="55">
        <f t="shared" si="38"/>
        <v>13.725</v>
      </c>
      <c r="H17" s="55">
        <f t="shared" si="38"/>
        <v>12.95</v>
      </c>
      <c r="I17" s="55">
        <f t="shared" si="38"/>
        <v>27.6</v>
      </c>
      <c r="J17" s="55">
        <f t="shared" si="38"/>
        <v>36.9</v>
      </c>
      <c r="K17" s="55">
        <f t="shared" si="38"/>
        <v>54.725000000000001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0"/>
  <sheetViews>
    <sheetView workbookViewId="0">
      <selection activeCell="Y18" sqref="Y18"/>
    </sheetView>
  </sheetViews>
  <sheetFormatPr defaultColWidth="8.7265625" defaultRowHeight="13" x14ac:dyDescent="0.3"/>
  <cols>
    <col min="1" max="1" width="2.54296875" style="28" bestFit="1" customWidth="1"/>
    <col min="2" max="2" width="13.453125" style="28" bestFit="1" customWidth="1"/>
    <col min="3" max="3" width="6.90625" style="28" customWidth="1"/>
    <col min="4" max="4" width="4.453125" style="28" hidden="1" customWidth="1"/>
    <col min="5" max="5" width="5.269531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46273</v>
      </c>
      <c r="B2" s="305"/>
      <c r="C2" s="305"/>
      <c r="D2" s="305"/>
      <c r="E2" s="305"/>
      <c r="U2" s="81"/>
    </row>
    <row r="3" spans="1:38" ht="13.5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3.5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3.5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120</v>
      </c>
      <c r="D6" s="29"/>
      <c r="E6" s="35"/>
      <c r="F6" s="33">
        <v>40</v>
      </c>
      <c r="G6" s="29">
        <v>0</v>
      </c>
      <c r="H6" s="57">
        <v>0</v>
      </c>
      <c r="I6" s="33">
        <v>20</v>
      </c>
      <c r="J6" s="29">
        <v>15</v>
      </c>
      <c r="K6" s="35">
        <v>20</v>
      </c>
      <c r="L6" s="36">
        <f t="shared" ref="L6:L16" si="0">SUM(C6:K6)/40</f>
        <v>5.375</v>
      </c>
      <c r="M6" s="86">
        <f t="shared" ref="M6:M15" si="1">SUMPRODUCT($C$4:$K$4,$C6:$K6)</f>
        <v>10801.3</v>
      </c>
      <c r="N6" s="57">
        <f t="shared" ref="N6:N15" si="2">SUMPRODUCT($C$3:$K$3,$C6:$K6)/1000</f>
        <v>16.600000000000001</v>
      </c>
      <c r="O6" s="42">
        <f t="shared" ref="O6:O12" si="3">SUM(F6:H6)/20</f>
        <v>2</v>
      </c>
      <c r="P6" s="41">
        <f t="shared" ref="P6:P12" si="4">SUM(I6:K6)/20</f>
        <v>2.75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4.2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4.2</v>
      </c>
      <c r="Y6" s="65"/>
      <c r="Z6" s="107">
        <v>40</v>
      </c>
      <c r="AA6" s="34">
        <v>11</v>
      </c>
      <c r="AB6" s="105">
        <f t="shared" ref="AB6:AB16" si="10">AA6/Z6</f>
        <v>0.27500000000000002</v>
      </c>
      <c r="AC6" s="29">
        <f t="shared" ref="AC6:AC15" si="11">M6/AA6</f>
        <v>981.93636363636358</v>
      </c>
      <c r="AD6" s="35"/>
      <c r="AF6" s="96">
        <f t="shared" ref="AF6:AF16" si="12">SUM(C6:E6)/40</f>
        <v>3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0.6</v>
      </c>
      <c r="AK6" s="154">
        <f t="shared" ref="AK6:AK16" si="16">AG6/SUM(AF6:AH6)</f>
        <v>0.2</v>
      </c>
      <c r="AL6" s="154">
        <f t="shared" ref="AL6:AL16" si="17">AH6/SUM(AF6:AH6)</f>
        <v>0.2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15</v>
      </c>
      <c r="G7" s="29">
        <v>6</v>
      </c>
      <c r="H7" s="57">
        <v>9</v>
      </c>
      <c r="I7" s="33">
        <v>152</v>
      </c>
      <c r="J7" s="29">
        <v>81</v>
      </c>
      <c r="K7" s="35">
        <v>118</v>
      </c>
      <c r="L7" s="36">
        <f t="shared" si="0"/>
        <v>9.5250000000000004</v>
      </c>
      <c r="M7" s="86">
        <f t="shared" si="1"/>
        <v>27070.515000000003</v>
      </c>
      <c r="N7" s="57">
        <f t="shared" si="2"/>
        <v>44.22</v>
      </c>
      <c r="O7" s="42">
        <f t="shared" si="3"/>
        <v>1.5</v>
      </c>
      <c r="P7" s="41">
        <f t="shared" si="4"/>
        <v>17.55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11</v>
      </c>
      <c r="AB7" s="105">
        <f t="shared" si="10"/>
        <v>0.27500000000000002</v>
      </c>
      <c r="AC7" s="29">
        <f t="shared" si="11"/>
        <v>2460.9559090909092</v>
      </c>
      <c r="AD7" s="35"/>
      <c r="AF7" s="96">
        <f t="shared" si="12"/>
        <v>0</v>
      </c>
      <c r="AG7" s="94">
        <f t="shared" si="13"/>
        <v>0.75</v>
      </c>
      <c r="AH7" s="97">
        <f t="shared" si="14"/>
        <v>0.52500000000000002</v>
      </c>
      <c r="AJ7" s="154">
        <f t="shared" si="15"/>
        <v>0</v>
      </c>
      <c r="AK7" s="154">
        <f t="shared" si="16"/>
        <v>0.58823529411764708</v>
      </c>
      <c r="AL7" s="154">
        <f t="shared" si="17"/>
        <v>0.41176470588235298</v>
      </c>
    </row>
    <row r="8" spans="1:38" x14ac:dyDescent="0.3">
      <c r="A8" s="30">
        <v>3</v>
      </c>
      <c r="B8" s="111" t="s">
        <v>95</v>
      </c>
      <c r="C8" s="107">
        <v>320</v>
      </c>
      <c r="D8" s="29"/>
      <c r="E8" s="35"/>
      <c r="F8" s="33">
        <v>6</v>
      </c>
      <c r="G8" s="29">
        <v>6</v>
      </c>
      <c r="H8" s="57">
        <v>0</v>
      </c>
      <c r="I8" s="33">
        <v>21</v>
      </c>
      <c r="J8" s="29">
        <v>27</v>
      </c>
      <c r="K8" s="35">
        <v>16</v>
      </c>
      <c r="L8" s="36">
        <f t="shared" si="0"/>
        <v>9.9</v>
      </c>
      <c r="M8" s="86">
        <f t="shared" si="1"/>
        <v>17832.110000000004</v>
      </c>
      <c r="N8" s="57">
        <f t="shared" si="2"/>
        <v>27.72</v>
      </c>
      <c r="O8" s="42">
        <f t="shared" si="3"/>
        <v>0.6</v>
      </c>
      <c r="P8" s="41">
        <f t="shared" si="4"/>
        <v>3.2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11.200000000000001</v>
      </c>
      <c r="V8" s="70">
        <f t="shared" si="7"/>
        <v>0</v>
      </c>
      <c r="W8" s="70">
        <f t="shared" si="8"/>
        <v>0</v>
      </c>
      <c r="X8" s="71">
        <f t="shared" si="9"/>
        <v>11.200000000000001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8</v>
      </c>
      <c r="AG8" s="94">
        <f t="shared" si="13"/>
        <v>0.3</v>
      </c>
      <c r="AH8" s="97">
        <f t="shared" si="14"/>
        <v>0.3</v>
      </c>
      <c r="AJ8" s="154">
        <f t="shared" si="15"/>
        <v>0.93023255813953476</v>
      </c>
      <c r="AK8" s="154">
        <f t="shared" si="16"/>
        <v>3.4883720930232551E-2</v>
      </c>
      <c r="AL8" s="154">
        <f t="shared" si="17"/>
        <v>3.4883720930232551E-2</v>
      </c>
    </row>
    <row r="9" spans="1:38" x14ac:dyDescent="0.3">
      <c r="A9" s="30">
        <v>4</v>
      </c>
      <c r="B9" s="111" t="s">
        <v>101</v>
      </c>
      <c r="C9" s="107">
        <v>30</v>
      </c>
      <c r="D9" s="29"/>
      <c r="E9" s="35"/>
      <c r="F9" s="33">
        <v>25</v>
      </c>
      <c r="G9" s="29">
        <v>19</v>
      </c>
      <c r="H9" s="57">
        <v>24</v>
      </c>
      <c r="I9" s="33">
        <v>76</v>
      </c>
      <c r="J9" s="29">
        <v>19</v>
      </c>
      <c r="K9" s="35">
        <v>51</v>
      </c>
      <c r="L9" s="36">
        <f t="shared" si="0"/>
        <v>6.1</v>
      </c>
      <c r="M9" s="86">
        <f t="shared" si="1"/>
        <v>15349.79</v>
      </c>
      <c r="N9" s="57">
        <f t="shared" si="2"/>
        <v>24.08</v>
      </c>
      <c r="O9" s="42">
        <f t="shared" si="3"/>
        <v>3.4</v>
      </c>
      <c r="P9" s="41">
        <f t="shared" si="4"/>
        <v>7.3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1.05</v>
      </c>
      <c r="V9" s="70">
        <f t="shared" si="7"/>
        <v>0</v>
      </c>
      <c r="W9" s="70">
        <f t="shared" si="8"/>
        <v>0</v>
      </c>
      <c r="X9" s="71">
        <f t="shared" si="9"/>
        <v>1.05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0.75</v>
      </c>
      <c r="AG9" s="94">
        <f t="shared" si="13"/>
        <v>1.7</v>
      </c>
      <c r="AH9" s="97">
        <f t="shared" si="14"/>
        <v>1.1000000000000001</v>
      </c>
      <c r="AJ9" s="154">
        <f t="shared" si="15"/>
        <v>0.21126760563380281</v>
      </c>
      <c r="AK9" s="154">
        <f t="shared" si="16"/>
        <v>0.47887323943661969</v>
      </c>
      <c r="AL9" s="154">
        <f t="shared" si="17"/>
        <v>0.30985915492957744</v>
      </c>
    </row>
    <row r="10" spans="1:38" x14ac:dyDescent="0.3">
      <c r="A10" s="30">
        <v>5</v>
      </c>
      <c r="B10" s="111" t="s">
        <v>104</v>
      </c>
      <c r="C10" s="107">
        <v>181</v>
      </c>
      <c r="D10" s="29"/>
      <c r="E10" s="35"/>
      <c r="F10" s="33">
        <v>15</v>
      </c>
      <c r="G10" s="29">
        <v>55</v>
      </c>
      <c r="H10" s="57">
        <v>10</v>
      </c>
      <c r="I10" s="33">
        <v>51</v>
      </c>
      <c r="J10" s="29">
        <v>35</v>
      </c>
      <c r="K10" s="35">
        <v>16</v>
      </c>
      <c r="L10" s="36">
        <f t="shared" ref="L10" si="18">SUM(C10:K10)/40</f>
        <v>9.0749999999999993</v>
      </c>
      <c r="M10" s="86">
        <f t="shared" si="1"/>
        <v>18706.910000000003</v>
      </c>
      <c r="N10" s="57">
        <f t="shared" si="2"/>
        <v>28.7</v>
      </c>
      <c r="O10" s="42">
        <f t="shared" ref="O10" si="19">SUM(F10:H10)/20</f>
        <v>4</v>
      </c>
      <c r="P10" s="41">
        <f t="shared" ref="P10" si="20">SUM(I10:K10)/20</f>
        <v>5.0999999999999996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6.3350000000000009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6.3350000000000009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200</v>
      </c>
      <c r="G11" s="29">
        <v>160</v>
      </c>
      <c r="H11" s="57">
        <v>200</v>
      </c>
      <c r="I11" s="33">
        <v>398</v>
      </c>
      <c r="J11" s="29">
        <v>280</v>
      </c>
      <c r="K11" s="35">
        <v>560</v>
      </c>
      <c r="L11" s="36">
        <f t="shared" si="0"/>
        <v>44.95</v>
      </c>
      <c r="M11" s="86">
        <f t="shared" si="1"/>
        <v>119307.32</v>
      </c>
      <c r="N11" s="57">
        <f t="shared" si="2"/>
        <v>187.76</v>
      </c>
      <c r="O11" s="42">
        <f t="shared" si="3"/>
        <v>28</v>
      </c>
      <c r="P11" s="41">
        <f t="shared" si="4"/>
        <v>61.9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14</v>
      </c>
      <c r="AH11" s="97">
        <f t="shared" si="14"/>
        <v>9</v>
      </c>
      <c r="AJ11" s="154">
        <f t="shared" si="15"/>
        <v>0</v>
      </c>
      <c r="AK11" s="154">
        <f t="shared" si="16"/>
        <v>0.60869565217391308</v>
      </c>
      <c r="AL11" s="154">
        <f t="shared" si="17"/>
        <v>0.39130434782608697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651</v>
      </c>
      <c r="D16" s="51">
        <f t="shared" si="34"/>
        <v>0</v>
      </c>
      <c r="E16" s="53">
        <f t="shared" si="34"/>
        <v>0</v>
      </c>
      <c r="F16" s="113">
        <f t="shared" si="34"/>
        <v>301</v>
      </c>
      <c r="G16" s="51">
        <f t="shared" si="34"/>
        <v>246</v>
      </c>
      <c r="H16" s="53">
        <f t="shared" si="34"/>
        <v>243</v>
      </c>
      <c r="I16" s="113">
        <f t="shared" si="34"/>
        <v>718</v>
      </c>
      <c r="J16" s="51">
        <f t="shared" si="34"/>
        <v>457</v>
      </c>
      <c r="K16" s="53">
        <f t="shared" si="34"/>
        <v>781</v>
      </c>
      <c r="L16" s="50">
        <f t="shared" si="0"/>
        <v>84.924999999999997</v>
      </c>
      <c r="M16" s="88">
        <f t="shared" ref="M16:AA16" si="35">SUM(M6:M15)</f>
        <v>209067.94500000001</v>
      </c>
      <c r="N16" s="53">
        <f t="shared" si="35"/>
        <v>329.08</v>
      </c>
      <c r="O16" s="113">
        <f t="shared" si="35"/>
        <v>39.5</v>
      </c>
      <c r="P16" s="52">
        <f t="shared" si="35"/>
        <v>97.8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22.785000000000004</v>
      </c>
      <c r="V16" s="67">
        <f t="shared" si="35"/>
        <v>0</v>
      </c>
      <c r="W16" s="67">
        <f t="shared" si="35"/>
        <v>0</v>
      </c>
      <c r="X16" s="68">
        <f t="shared" si="35"/>
        <v>22.785000000000004</v>
      </c>
      <c r="Y16" s="32">
        <f t="shared" si="35"/>
        <v>0</v>
      </c>
      <c r="Z16" s="37">
        <f t="shared" si="35"/>
        <v>80</v>
      </c>
      <c r="AA16" s="38">
        <f t="shared" si="35"/>
        <v>22</v>
      </c>
      <c r="AB16" s="108">
        <f t="shared" si="10"/>
        <v>0.27500000000000002</v>
      </c>
      <c r="AC16" s="108">
        <f t="shared" ref="AC16" si="36">M16/AA16</f>
        <v>9503.0884090909094</v>
      </c>
      <c r="AD16" s="43">
        <f>SUM(AD6:AD15)</f>
        <v>0</v>
      </c>
      <c r="AF16" s="102">
        <f t="shared" si="12"/>
        <v>16.274999999999999</v>
      </c>
      <c r="AG16" s="103">
        <f t="shared" si="13"/>
        <v>19.75</v>
      </c>
      <c r="AH16" s="104">
        <f t="shared" si="14"/>
        <v>13.675000000000001</v>
      </c>
      <c r="AJ16" s="155">
        <f t="shared" ref="AJ16" si="37">AF16/SUM(AF16:AH16)</f>
        <v>0.32746478873239432</v>
      </c>
      <c r="AK16" s="155">
        <f t="shared" si="16"/>
        <v>0.39738430583501005</v>
      </c>
      <c r="AL16" s="155">
        <f t="shared" si="17"/>
        <v>0.27515090543259557</v>
      </c>
    </row>
    <row r="17" spans="1:27" x14ac:dyDescent="0.3">
      <c r="A17" s="55"/>
      <c r="B17" s="55"/>
      <c r="C17" s="55">
        <f>C16/40</f>
        <v>16.274999999999999</v>
      </c>
      <c r="D17" s="55">
        <f t="shared" ref="D17:K17" si="38">D16/40</f>
        <v>0</v>
      </c>
      <c r="E17" s="55">
        <f t="shared" si="38"/>
        <v>0</v>
      </c>
      <c r="F17" s="55">
        <f t="shared" si="38"/>
        <v>7.5250000000000004</v>
      </c>
      <c r="G17" s="55">
        <f t="shared" si="38"/>
        <v>6.15</v>
      </c>
      <c r="H17" s="55">
        <f t="shared" si="38"/>
        <v>6.0750000000000002</v>
      </c>
      <c r="I17" s="55">
        <f t="shared" si="38"/>
        <v>17.95</v>
      </c>
      <c r="J17" s="55">
        <f t="shared" si="38"/>
        <v>11.425000000000001</v>
      </c>
      <c r="K17" s="55">
        <f t="shared" si="38"/>
        <v>19.524999999999999</v>
      </c>
      <c r="L17" s="55"/>
      <c r="M17" s="55"/>
      <c r="N17" s="55">
        <f>80+275</f>
        <v>355</v>
      </c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  <c r="AA19" s="28">
        <v>11305</v>
      </c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AA20" s="28">
        <f>AA19/40</f>
        <v>282.625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0"/>
  <sheetViews>
    <sheetView workbookViewId="0">
      <selection activeCell="J14" sqref="J14"/>
    </sheetView>
  </sheetViews>
  <sheetFormatPr defaultColWidth="8.7265625" defaultRowHeight="13" x14ac:dyDescent="0.3"/>
  <cols>
    <col min="1" max="1" width="3.1796875" style="28" bestFit="1" customWidth="1"/>
    <col min="2" max="2" width="15.63281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46274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50</v>
      </c>
      <c r="D6" s="29"/>
      <c r="E6" s="35"/>
      <c r="F6" s="33">
        <v>30</v>
      </c>
      <c r="G6" s="29">
        <v>40</v>
      </c>
      <c r="H6" s="57">
        <v>0</v>
      </c>
      <c r="I6" s="33">
        <v>843</v>
      </c>
      <c r="J6" s="29">
        <v>448</v>
      </c>
      <c r="K6" s="35">
        <v>875</v>
      </c>
      <c r="L6" s="36">
        <f t="shared" ref="L6:L16" si="0">SUM(C6:K6)/40</f>
        <v>57.15</v>
      </c>
      <c r="M6" s="86">
        <f t="shared" ref="M6:M15" si="1">SUMPRODUCT($C$4:$K$4,$C6:$K6)</f>
        <v>162972.11499999999</v>
      </c>
      <c r="N6" s="57">
        <f t="shared" ref="N6:N15" si="2">SUMPRODUCT($C$3:$K$3,$C6:$K6)/1000</f>
        <v>267.82</v>
      </c>
      <c r="O6" s="42">
        <f t="shared" ref="O6:O12" si="3">SUM(F6:H6)/20</f>
        <v>3.5</v>
      </c>
      <c r="P6" s="41">
        <f t="shared" ref="P6:P12" si="4">SUM(I6:K6)/20</f>
        <v>108.3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1.7500000000000002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1.7500000000000002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1.25</v>
      </c>
      <c r="AG6" s="94">
        <f t="shared" ref="AG6:AG16" si="13">SUM(F6:H6)/40</f>
        <v>1.75</v>
      </c>
      <c r="AH6" s="97">
        <f t="shared" ref="AH6:AH16" si="14">SUM(E6:G6)/40</f>
        <v>1.75</v>
      </c>
      <c r="AJ6" s="154">
        <f t="shared" ref="AJ6:AJ15" si="15">AF6/SUM(AF6:AH6)</f>
        <v>0.26315789473684209</v>
      </c>
      <c r="AK6" s="154">
        <f t="shared" ref="AK6:AK16" si="16">AG6/SUM(AF6:AH6)</f>
        <v>0.36842105263157893</v>
      </c>
      <c r="AL6" s="154">
        <f t="shared" ref="AL6:AL16" si="17">AH6/SUM(AF6:AH6)</f>
        <v>0.36842105263157893</v>
      </c>
    </row>
    <row r="7" spans="1:38" x14ac:dyDescent="0.3">
      <c r="A7" s="30">
        <v>2</v>
      </c>
      <c r="B7" s="111" t="s">
        <v>88</v>
      </c>
      <c r="C7" s="107">
        <v>130</v>
      </c>
      <c r="D7" s="29"/>
      <c r="E7" s="35"/>
      <c r="F7" s="33">
        <v>40</v>
      </c>
      <c r="G7" s="29">
        <v>0</v>
      </c>
      <c r="H7" s="57">
        <v>12</v>
      </c>
      <c r="I7" s="33">
        <v>80</v>
      </c>
      <c r="J7" s="29">
        <v>80</v>
      </c>
      <c r="K7" s="35">
        <v>80</v>
      </c>
      <c r="L7" s="36">
        <f t="shared" si="0"/>
        <v>10.55</v>
      </c>
      <c r="M7" s="86">
        <f t="shared" si="1"/>
        <v>25261.550000000003</v>
      </c>
      <c r="N7" s="57">
        <f t="shared" si="2"/>
        <v>40.24</v>
      </c>
      <c r="O7" s="42">
        <f t="shared" si="3"/>
        <v>2.6</v>
      </c>
      <c r="P7" s="41">
        <f t="shared" si="4"/>
        <v>12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4.5500000000000007</v>
      </c>
      <c r="V7" s="70">
        <f t="shared" si="7"/>
        <v>0</v>
      </c>
      <c r="W7" s="70">
        <f t="shared" si="8"/>
        <v>0</v>
      </c>
      <c r="X7" s="71">
        <f t="shared" si="9"/>
        <v>4.5500000000000007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3.25</v>
      </c>
      <c r="AG7" s="94">
        <f t="shared" si="13"/>
        <v>1.3</v>
      </c>
      <c r="AH7" s="97">
        <f t="shared" si="14"/>
        <v>1</v>
      </c>
      <c r="AJ7" s="154">
        <f t="shared" si="15"/>
        <v>0.5855855855855856</v>
      </c>
      <c r="AK7" s="154">
        <f t="shared" si="16"/>
        <v>0.23423423423423426</v>
      </c>
      <c r="AL7" s="154">
        <f t="shared" si="17"/>
        <v>0.1801801801801802</v>
      </c>
    </row>
    <row r="8" spans="1:38" x14ac:dyDescent="0.3">
      <c r="A8" s="30">
        <v>3</v>
      </c>
      <c r="B8" s="111" t="s">
        <v>95</v>
      </c>
      <c r="C8" s="107">
        <v>112</v>
      </c>
      <c r="D8" s="29"/>
      <c r="E8" s="35"/>
      <c r="F8" s="33">
        <v>49</v>
      </c>
      <c r="G8" s="29">
        <v>49</v>
      </c>
      <c r="H8" s="57">
        <v>60</v>
      </c>
      <c r="I8" s="33">
        <v>127</v>
      </c>
      <c r="J8" s="29">
        <v>170</v>
      </c>
      <c r="K8" s="35">
        <v>147</v>
      </c>
      <c r="L8" s="36">
        <f t="shared" si="0"/>
        <v>17.850000000000001</v>
      </c>
      <c r="M8" s="86">
        <f t="shared" si="1"/>
        <v>44934.995000000003</v>
      </c>
      <c r="N8" s="57">
        <f t="shared" si="2"/>
        <v>71.06</v>
      </c>
      <c r="O8" s="42">
        <f t="shared" si="3"/>
        <v>7.9</v>
      </c>
      <c r="P8" s="41">
        <f t="shared" si="4"/>
        <v>22.2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3.9200000000000004</v>
      </c>
      <c r="V8" s="70">
        <f t="shared" si="7"/>
        <v>0</v>
      </c>
      <c r="W8" s="70">
        <f t="shared" si="8"/>
        <v>0</v>
      </c>
      <c r="X8" s="71">
        <f t="shared" si="9"/>
        <v>3.9200000000000004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2.8</v>
      </c>
      <c r="AG8" s="94">
        <f t="shared" si="13"/>
        <v>3.95</v>
      </c>
      <c r="AH8" s="97">
        <f t="shared" si="14"/>
        <v>2.4500000000000002</v>
      </c>
      <c r="AJ8" s="154">
        <f t="shared" si="15"/>
        <v>0.30434782608695654</v>
      </c>
      <c r="AK8" s="154">
        <f t="shared" si="16"/>
        <v>0.4293478260869566</v>
      </c>
      <c r="AL8" s="154">
        <f t="shared" si="17"/>
        <v>0.26630434782608697</v>
      </c>
    </row>
    <row r="9" spans="1:38" x14ac:dyDescent="0.3">
      <c r="A9" s="30">
        <v>4</v>
      </c>
      <c r="B9" s="111" t="s">
        <v>101</v>
      </c>
      <c r="C9" s="107">
        <v>20</v>
      </c>
      <c r="D9" s="29"/>
      <c r="E9" s="35"/>
      <c r="F9" s="33">
        <v>24</v>
      </c>
      <c r="G9" s="29">
        <v>4</v>
      </c>
      <c r="H9" s="57">
        <v>24</v>
      </c>
      <c r="I9" s="33">
        <v>52</v>
      </c>
      <c r="J9" s="29">
        <v>20</v>
      </c>
      <c r="K9" s="35">
        <v>72</v>
      </c>
      <c r="L9" s="36">
        <f t="shared" si="0"/>
        <v>5.4</v>
      </c>
      <c r="M9" s="86">
        <f t="shared" si="1"/>
        <v>13972.81</v>
      </c>
      <c r="N9" s="57">
        <f t="shared" si="2"/>
        <v>22.12</v>
      </c>
      <c r="O9" s="42">
        <f t="shared" si="3"/>
        <v>2.6</v>
      </c>
      <c r="P9" s="41">
        <f t="shared" si="4"/>
        <v>7.2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0.70000000000000007</v>
      </c>
      <c r="V9" s="70">
        <f t="shared" si="7"/>
        <v>0</v>
      </c>
      <c r="W9" s="70">
        <f t="shared" si="8"/>
        <v>0</v>
      </c>
      <c r="X9" s="71">
        <f t="shared" si="9"/>
        <v>0.70000000000000007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0.5</v>
      </c>
      <c r="AG9" s="94">
        <f t="shared" si="13"/>
        <v>1.3</v>
      </c>
      <c r="AH9" s="97">
        <f t="shared" si="14"/>
        <v>0.7</v>
      </c>
      <c r="AJ9" s="154">
        <f t="shared" si="15"/>
        <v>0.2</v>
      </c>
      <c r="AK9" s="154">
        <f t="shared" si="16"/>
        <v>0.52</v>
      </c>
      <c r="AL9" s="154">
        <f t="shared" si="17"/>
        <v>0.27999999999999997</v>
      </c>
    </row>
    <row r="10" spans="1:38" x14ac:dyDescent="0.3">
      <c r="A10" s="30">
        <v>5</v>
      </c>
      <c r="B10" s="111" t="s">
        <v>104</v>
      </c>
      <c r="C10" s="107">
        <v>12</v>
      </c>
      <c r="D10" s="29"/>
      <c r="E10" s="35"/>
      <c r="F10" s="33">
        <v>12</v>
      </c>
      <c r="G10" s="29">
        <v>12</v>
      </c>
      <c r="H10" s="57">
        <v>12</v>
      </c>
      <c r="I10" s="33">
        <v>6</v>
      </c>
      <c r="J10" s="29">
        <v>12</v>
      </c>
      <c r="K10" s="35">
        <v>12</v>
      </c>
      <c r="L10" s="36">
        <f t="shared" ref="L10" si="18">SUM(C10:K10)/40</f>
        <v>1.95</v>
      </c>
      <c r="M10" s="86">
        <f t="shared" si="1"/>
        <v>4538.6100000000006</v>
      </c>
      <c r="N10" s="57">
        <f t="shared" si="2"/>
        <v>6.84</v>
      </c>
      <c r="O10" s="42">
        <f t="shared" ref="O10" si="19">SUM(F10:H10)/20</f>
        <v>1.8</v>
      </c>
      <c r="P10" s="41">
        <f t="shared" ref="P10" si="20">SUM(I10:K10)/20</f>
        <v>1.5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0.42000000000000004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0.42000000000000004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540</v>
      </c>
      <c r="G11" s="29">
        <v>730</v>
      </c>
      <c r="H11" s="57">
        <v>1370</v>
      </c>
      <c r="I11" s="33">
        <v>720</v>
      </c>
      <c r="J11" s="29">
        <v>1320</v>
      </c>
      <c r="K11" s="35">
        <v>2120</v>
      </c>
      <c r="L11" s="36">
        <f t="shared" si="0"/>
        <v>170</v>
      </c>
      <c r="M11" s="86">
        <f t="shared" si="1"/>
        <v>440683.39999999997</v>
      </c>
      <c r="N11" s="57">
        <f t="shared" si="2"/>
        <v>684</v>
      </c>
      <c r="O11" s="42">
        <f t="shared" si="3"/>
        <v>132</v>
      </c>
      <c r="P11" s="41">
        <f t="shared" si="4"/>
        <v>208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66</v>
      </c>
      <c r="AH11" s="97">
        <f t="shared" si="14"/>
        <v>31.75</v>
      </c>
      <c r="AJ11" s="154">
        <f t="shared" si="15"/>
        <v>0</v>
      </c>
      <c r="AK11" s="154">
        <f t="shared" si="16"/>
        <v>0.67519181585677746</v>
      </c>
      <c r="AL11" s="154">
        <f t="shared" si="17"/>
        <v>0.32480818414322249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324</v>
      </c>
      <c r="D16" s="51">
        <f t="shared" si="34"/>
        <v>0</v>
      </c>
      <c r="E16" s="53">
        <f t="shared" si="34"/>
        <v>0</v>
      </c>
      <c r="F16" s="113">
        <f t="shared" si="34"/>
        <v>695</v>
      </c>
      <c r="G16" s="51">
        <f t="shared" si="34"/>
        <v>835</v>
      </c>
      <c r="H16" s="53">
        <f t="shared" si="34"/>
        <v>1478</v>
      </c>
      <c r="I16" s="113">
        <f t="shared" si="34"/>
        <v>1828</v>
      </c>
      <c r="J16" s="51">
        <f t="shared" si="34"/>
        <v>2050</v>
      </c>
      <c r="K16" s="53">
        <f t="shared" si="34"/>
        <v>3306</v>
      </c>
      <c r="L16" s="50">
        <f t="shared" si="0"/>
        <v>262.89999999999998</v>
      </c>
      <c r="M16" s="88">
        <f t="shared" ref="M16:AA16" si="35">SUM(M6:M15)</f>
        <v>692363.48</v>
      </c>
      <c r="N16" s="53">
        <f t="shared" si="35"/>
        <v>1092.08</v>
      </c>
      <c r="O16" s="113">
        <f t="shared" si="35"/>
        <v>150.4</v>
      </c>
      <c r="P16" s="52">
        <f t="shared" si="35"/>
        <v>359.2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11.34</v>
      </c>
      <c r="V16" s="67">
        <f t="shared" si="35"/>
        <v>0</v>
      </c>
      <c r="W16" s="67">
        <f t="shared" si="35"/>
        <v>0</v>
      </c>
      <c r="X16" s="68">
        <f t="shared" si="35"/>
        <v>11.34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8.1</v>
      </c>
      <c r="AG16" s="103">
        <f t="shared" si="13"/>
        <v>75.2</v>
      </c>
      <c r="AH16" s="104">
        <f t="shared" si="14"/>
        <v>38.25</v>
      </c>
      <c r="AJ16" s="155">
        <f t="shared" ref="AJ16" si="37">AF16/SUM(AF16:AH16)</f>
        <v>6.6639243109831339E-2</v>
      </c>
      <c r="AK16" s="155">
        <f t="shared" si="16"/>
        <v>0.61867544220485404</v>
      </c>
      <c r="AL16" s="155">
        <f t="shared" si="17"/>
        <v>0.31468531468531469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0"/>
  <sheetViews>
    <sheetView tabSelected="1" zoomScaleNormal="100" workbookViewId="0">
      <selection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5.4531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46275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10</v>
      </c>
      <c r="D6" s="29"/>
      <c r="E6" s="35"/>
      <c r="F6" s="33">
        <v>90</v>
      </c>
      <c r="G6" s="29">
        <v>90</v>
      </c>
      <c r="H6" s="57">
        <v>45</v>
      </c>
      <c r="I6" s="33">
        <v>75</v>
      </c>
      <c r="J6" s="29">
        <v>60</v>
      </c>
      <c r="K6" s="35">
        <v>75</v>
      </c>
      <c r="L6" s="36">
        <f t="shared" ref="L6:L16" si="0">SUM(C6:K6)/40</f>
        <v>11.125</v>
      </c>
      <c r="M6" s="86">
        <f t="shared" ref="M6:M15" si="1">SUMPRODUCT($C$4:$K$4,$C6:$K6)</f>
        <v>27450.762499999997</v>
      </c>
      <c r="N6" s="57">
        <f t="shared" ref="N6:N15" si="2">SUMPRODUCT($C$3:$K$3,$C6:$K6)/1000</f>
        <v>41.55</v>
      </c>
      <c r="O6" s="42">
        <f t="shared" ref="O6:O12" si="3">SUM(F6:H6)/20</f>
        <v>11.25</v>
      </c>
      <c r="P6" s="41">
        <f t="shared" ref="P6:P12" si="4">SUM(I6:K6)/20</f>
        <v>10.5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0.35000000000000003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0.35000000000000003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0.25</v>
      </c>
      <c r="AG6" s="94">
        <f t="shared" ref="AG6:AG16" si="13">SUM(F6:H6)/40</f>
        <v>5.625</v>
      </c>
      <c r="AH6" s="97">
        <f t="shared" ref="AH6:AH16" si="14">SUM(E6:G6)/40</f>
        <v>4.5</v>
      </c>
      <c r="AJ6" s="154">
        <f t="shared" ref="AJ6:AJ15" si="15">AF6/SUM(AF6:AH6)</f>
        <v>2.4096385542168676E-2</v>
      </c>
      <c r="AK6" s="154">
        <f t="shared" ref="AK6:AK16" si="16">AG6/SUM(AF6:AH6)</f>
        <v>0.54216867469879515</v>
      </c>
      <c r="AL6" s="154">
        <f t="shared" ref="AL6:AL16" si="17">AH6/SUM(AF6:AH6)</f>
        <v>0.43373493975903615</v>
      </c>
    </row>
    <row r="7" spans="1:38" x14ac:dyDescent="0.3">
      <c r="A7" s="30">
        <v>2</v>
      </c>
      <c r="B7" s="111" t="s">
        <v>88</v>
      </c>
      <c r="C7" s="107">
        <v>82</v>
      </c>
      <c r="D7" s="29"/>
      <c r="E7" s="35"/>
      <c r="F7" s="33">
        <v>40</v>
      </c>
      <c r="G7" s="29">
        <v>40</v>
      </c>
      <c r="H7" s="57">
        <v>80</v>
      </c>
      <c r="I7" s="33">
        <v>80</v>
      </c>
      <c r="J7" s="29">
        <v>80</v>
      </c>
      <c r="K7" s="35">
        <v>80</v>
      </c>
      <c r="L7" s="36">
        <f t="shared" si="0"/>
        <v>12.05</v>
      </c>
      <c r="M7" s="86">
        <f t="shared" si="1"/>
        <v>29044.460000000003</v>
      </c>
      <c r="N7" s="57">
        <f t="shared" si="2"/>
        <v>44.92</v>
      </c>
      <c r="O7" s="42">
        <f t="shared" si="3"/>
        <v>8</v>
      </c>
      <c r="P7" s="41">
        <f t="shared" si="4"/>
        <v>12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2.87</v>
      </c>
      <c r="V7" s="70">
        <f t="shared" si="7"/>
        <v>0</v>
      </c>
      <c r="W7" s="70">
        <f t="shared" si="8"/>
        <v>0</v>
      </c>
      <c r="X7" s="71">
        <f t="shared" si="9"/>
        <v>2.87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2.0499999999999998</v>
      </c>
      <c r="AG7" s="94">
        <f t="shared" si="13"/>
        <v>4</v>
      </c>
      <c r="AH7" s="97">
        <f t="shared" si="14"/>
        <v>2</v>
      </c>
      <c r="AJ7" s="154">
        <f t="shared" si="15"/>
        <v>0.25465838509316768</v>
      </c>
      <c r="AK7" s="154">
        <f t="shared" si="16"/>
        <v>0.49689440993788814</v>
      </c>
      <c r="AL7" s="154">
        <f t="shared" si="17"/>
        <v>0.24844720496894407</v>
      </c>
    </row>
    <row r="8" spans="1:38" x14ac:dyDescent="0.3">
      <c r="A8" s="30">
        <v>3</v>
      </c>
      <c r="B8" s="111" t="s">
        <v>95</v>
      </c>
      <c r="C8" s="107">
        <v>530</v>
      </c>
      <c r="D8" s="29"/>
      <c r="E8" s="35"/>
      <c r="F8" s="33"/>
      <c r="G8" s="29"/>
      <c r="H8" s="57"/>
      <c r="I8" s="33"/>
      <c r="J8" s="29"/>
      <c r="K8" s="35"/>
      <c r="L8" s="36">
        <f t="shared" si="0"/>
        <v>13.25</v>
      </c>
      <c r="M8" s="86">
        <f t="shared" si="1"/>
        <v>20791.900000000001</v>
      </c>
      <c r="N8" s="57">
        <f t="shared" si="2"/>
        <v>31.8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18.55</v>
      </c>
      <c r="V8" s="70">
        <f t="shared" si="7"/>
        <v>0</v>
      </c>
      <c r="W8" s="70">
        <f t="shared" si="8"/>
        <v>0</v>
      </c>
      <c r="X8" s="71">
        <f t="shared" si="9"/>
        <v>18.55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13.25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>
        <v>79</v>
      </c>
      <c r="D9" s="29"/>
      <c r="E9" s="35"/>
      <c r="F9" s="33">
        <v>13</v>
      </c>
      <c r="G9" s="29">
        <v>13</v>
      </c>
      <c r="H9" s="57">
        <v>14</v>
      </c>
      <c r="I9" s="33">
        <v>65</v>
      </c>
      <c r="J9" s="29">
        <v>40</v>
      </c>
      <c r="K9" s="35">
        <v>57</v>
      </c>
      <c r="L9" s="36">
        <f t="shared" si="0"/>
        <v>7.0250000000000004</v>
      </c>
      <c r="M9" s="86">
        <f t="shared" si="1"/>
        <v>16965.350000000002</v>
      </c>
      <c r="N9" s="57">
        <f t="shared" si="2"/>
        <v>26.98</v>
      </c>
      <c r="O9" s="42">
        <f t="shared" si="3"/>
        <v>2</v>
      </c>
      <c r="P9" s="41">
        <f t="shared" si="4"/>
        <v>8.1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2.7650000000000001</v>
      </c>
      <c r="V9" s="70">
        <f t="shared" si="7"/>
        <v>0</v>
      </c>
      <c r="W9" s="70">
        <f t="shared" si="8"/>
        <v>0</v>
      </c>
      <c r="X9" s="71">
        <f t="shared" si="9"/>
        <v>2.7650000000000001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1.9750000000000001</v>
      </c>
      <c r="AG9" s="94">
        <f t="shared" si="13"/>
        <v>1</v>
      </c>
      <c r="AH9" s="97">
        <f t="shared" si="14"/>
        <v>0.65</v>
      </c>
      <c r="AJ9" s="154">
        <f t="shared" si="15"/>
        <v>0.54482758620689653</v>
      </c>
      <c r="AK9" s="154">
        <f t="shared" si="16"/>
        <v>0.27586206896551724</v>
      </c>
      <c r="AL9" s="154">
        <f t="shared" si="17"/>
        <v>0.1793103448275862</v>
      </c>
    </row>
    <row r="10" spans="1:38" x14ac:dyDescent="0.3">
      <c r="A10" s="30">
        <v>5</v>
      </c>
      <c r="B10" s="111" t="s">
        <v>104</v>
      </c>
      <c r="C10" s="107">
        <v>54</v>
      </c>
      <c r="D10" s="29"/>
      <c r="E10" s="35"/>
      <c r="F10" s="33">
        <v>30</v>
      </c>
      <c r="G10" s="29">
        <v>44</v>
      </c>
      <c r="H10" s="57">
        <v>44</v>
      </c>
      <c r="I10" s="33">
        <v>22</v>
      </c>
      <c r="J10" s="29">
        <v>23</v>
      </c>
      <c r="K10" s="35">
        <v>23</v>
      </c>
      <c r="L10" s="36">
        <f t="shared" ref="L10" si="18">SUM(C10:K10)/40</f>
        <v>6</v>
      </c>
      <c r="M10" s="86">
        <f t="shared" si="1"/>
        <v>13248.514999999999</v>
      </c>
      <c r="N10" s="57">
        <f t="shared" si="2"/>
        <v>19.66</v>
      </c>
      <c r="O10" s="42">
        <f t="shared" ref="O10" si="19">SUM(F10:H10)/20</f>
        <v>5.9</v>
      </c>
      <c r="P10" s="41">
        <f t="shared" ref="P10" si="20">SUM(I10:K10)/20</f>
        <v>3.4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1.8900000000000001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1.8900000000000001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100</v>
      </c>
      <c r="G11" s="29">
        <v>80</v>
      </c>
      <c r="H11" s="57">
        <v>200</v>
      </c>
      <c r="I11" s="33">
        <v>140</v>
      </c>
      <c r="J11" s="29">
        <v>120</v>
      </c>
      <c r="K11" s="35">
        <v>360</v>
      </c>
      <c r="L11" s="36">
        <f t="shared" si="0"/>
        <v>25</v>
      </c>
      <c r="M11" s="86">
        <f t="shared" si="1"/>
        <v>64972.549999999996</v>
      </c>
      <c r="N11" s="57">
        <f t="shared" si="2"/>
        <v>101</v>
      </c>
      <c r="O11" s="42">
        <f t="shared" si="3"/>
        <v>19</v>
      </c>
      <c r="P11" s="41">
        <f t="shared" si="4"/>
        <v>31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9.5</v>
      </c>
      <c r="AH11" s="97">
        <f t="shared" si="14"/>
        <v>4.5</v>
      </c>
      <c r="AJ11" s="154">
        <f t="shared" si="15"/>
        <v>0</v>
      </c>
      <c r="AK11" s="154">
        <f t="shared" si="16"/>
        <v>0.6785714285714286</v>
      </c>
      <c r="AL11" s="154">
        <f t="shared" si="17"/>
        <v>0.32142857142857145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755</v>
      </c>
      <c r="D16" s="51">
        <f t="shared" si="34"/>
        <v>0</v>
      </c>
      <c r="E16" s="53">
        <f t="shared" si="34"/>
        <v>0</v>
      </c>
      <c r="F16" s="113">
        <f t="shared" si="34"/>
        <v>273</v>
      </c>
      <c r="G16" s="51">
        <f t="shared" si="34"/>
        <v>267</v>
      </c>
      <c r="H16" s="53">
        <f t="shared" si="34"/>
        <v>383</v>
      </c>
      <c r="I16" s="113">
        <f t="shared" si="34"/>
        <v>382</v>
      </c>
      <c r="J16" s="51">
        <f t="shared" si="34"/>
        <v>323</v>
      </c>
      <c r="K16" s="53">
        <f t="shared" si="34"/>
        <v>595</v>
      </c>
      <c r="L16" s="50">
        <f t="shared" si="0"/>
        <v>74.45</v>
      </c>
      <c r="M16" s="88">
        <f t="shared" ref="M16:AA16" si="35">SUM(M6:M15)</f>
        <v>172473.53750000001</v>
      </c>
      <c r="N16" s="53">
        <f t="shared" si="35"/>
        <v>265.90999999999997</v>
      </c>
      <c r="O16" s="113">
        <f t="shared" si="35"/>
        <v>46.15</v>
      </c>
      <c r="P16" s="52">
        <f t="shared" si="35"/>
        <v>65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26.425000000000001</v>
      </c>
      <c r="V16" s="67">
        <f t="shared" si="35"/>
        <v>0</v>
      </c>
      <c r="W16" s="67">
        <f t="shared" si="35"/>
        <v>0</v>
      </c>
      <c r="X16" s="68">
        <f t="shared" si="35"/>
        <v>26.425000000000001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18.875</v>
      </c>
      <c r="AG16" s="103">
        <f t="shared" si="13"/>
        <v>23.074999999999999</v>
      </c>
      <c r="AH16" s="104">
        <f t="shared" si="14"/>
        <v>13.5</v>
      </c>
      <c r="AJ16" s="155">
        <f t="shared" ref="AJ16" si="37">AF16/SUM(AF16:AH16)</f>
        <v>0.3403967538322813</v>
      </c>
      <c r="AK16" s="155">
        <f t="shared" si="16"/>
        <v>0.41614066726780879</v>
      </c>
      <c r="AL16" s="155">
        <f t="shared" si="17"/>
        <v>0.24346257889990983</v>
      </c>
    </row>
    <row r="17" spans="1:27" x14ac:dyDescent="0.3">
      <c r="A17" s="55"/>
      <c r="B17" s="55"/>
      <c r="C17" s="55">
        <f>C16/40</f>
        <v>18.875</v>
      </c>
      <c r="D17" s="55">
        <f t="shared" ref="D17:K17" si="38">D16/40</f>
        <v>0</v>
      </c>
      <c r="E17" s="55">
        <f t="shared" si="38"/>
        <v>0</v>
      </c>
      <c r="F17" s="55">
        <f t="shared" si="38"/>
        <v>6.8250000000000002</v>
      </c>
      <c r="G17" s="55">
        <f t="shared" si="38"/>
        <v>6.6749999999999998</v>
      </c>
      <c r="H17" s="55">
        <f t="shared" si="38"/>
        <v>9.5749999999999993</v>
      </c>
      <c r="I17" s="55">
        <f t="shared" si="38"/>
        <v>9.5500000000000007</v>
      </c>
      <c r="J17" s="55">
        <f t="shared" si="38"/>
        <v>8.0749999999999993</v>
      </c>
      <c r="K17" s="55">
        <f t="shared" si="38"/>
        <v>14.875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46214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46246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46247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si="0"/>
        <v>0</v>
      </c>
      <c r="M10" s="86">
        <f t="shared" si="1"/>
        <v>0</v>
      </c>
      <c r="N10" s="57">
        <f t="shared" si="2"/>
        <v>0</v>
      </c>
      <c r="O10" s="42">
        <f t="shared" ref="O10" si="18">SUM(F10:H10)/20</f>
        <v>0</v>
      </c>
      <c r="P10" s="41">
        <f t="shared" ref="P10" si="19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0">SUM(Q10:S10)</f>
        <v>#REF!</v>
      </c>
      <c r="U10" s="69">
        <f t="shared" ref="U10" si="21">SUM(C10:E10)*$U$3</f>
        <v>0</v>
      </c>
      <c r="V10" s="70">
        <f t="shared" ref="V10" si="22">SUM(F10:H10)*$V$3</f>
        <v>0</v>
      </c>
      <c r="W10" s="70">
        <f t="shared" ref="W10" si="23">SUM(I10:K10)*$W$3</f>
        <v>0</v>
      </c>
      <c r="X10" s="71">
        <f t="shared" ref="X10" si="24">SUM(U10:W10)</f>
        <v>0</v>
      </c>
      <c r="Y10" s="65"/>
      <c r="Z10" s="107"/>
      <c r="AA10" s="34"/>
      <c r="AB10" s="105" t="e">
        <f t="shared" ref="AB10" si="25">AA10/Z10</f>
        <v>#DIV/0!</v>
      </c>
      <c r="AC10" s="29" t="e">
        <f t="shared" ref="AC10" si="26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7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8">SUM(Q14:S14)</f>
        <v>#REF!</v>
      </c>
      <c r="U14" s="69">
        <f t="shared" ref="U14:U15" si="29">SUM(C14:E14)*$U$3</f>
        <v>0</v>
      </c>
      <c r="V14" s="70">
        <f t="shared" ref="V14:V15" si="30">SUM(F14:H14)*$V$3</f>
        <v>0</v>
      </c>
      <c r="W14" s="70">
        <f t="shared" ref="W14:W15" si="31">SUM(I14:K14)*$W$3</f>
        <v>0</v>
      </c>
      <c r="X14" s="71">
        <f t="shared" ref="X14:X15" si="32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7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8"/>
        <v>#REF!</v>
      </c>
      <c r="U15" s="69">
        <f t="shared" si="29"/>
        <v>0</v>
      </c>
      <c r="V15" s="70">
        <f t="shared" si="30"/>
        <v>0</v>
      </c>
      <c r="W15" s="70">
        <f t="shared" si="31"/>
        <v>0</v>
      </c>
      <c r="X15" s="71">
        <f t="shared" si="32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3">SUM(C6:C15)</f>
        <v>0</v>
      </c>
      <c r="D16" s="51">
        <f t="shared" si="33"/>
        <v>0</v>
      </c>
      <c r="E16" s="53">
        <f t="shared" si="33"/>
        <v>0</v>
      </c>
      <c r="F16" s="113">
        <f t="shared" si="33"/>
        <v>0</v>
      </c>
      <c r="G16" s="51">
        <f t="shared" si="33"/>
        <v>0</v>
      </c>
      <c r="H16" s="53">
        <f t="shared" si="33"/>
        <v>0</v>
      </c>
      <c r="I16" s="113">
        <f t="shared" si="33"/>
        <v>0</v>
      </c>
      <c r="J16" s="51">
        <f t="shared" si="33"/>
        <v>0</v>
      </c>
      <c r="K16" s="53">
        <f t="shared" si="33"/>
        <v>0</v>
      </c>
      <c r="L16" s="50">
        <f t="shared" si="0"/>
        <v>0</v>
      </c>
      <c r="M16" s="88">
        <f t="shared" ref="M16:AA16" si="34">SUM(M6:M15)</f>
        <v>0</v>
      </c>
      <c r="N16" s="53">
        <f t="shared" si="34"/>
        <v>0</v>
      </c>
      <c r="O16" s="113">
        <f t="shared" si="34"/>
        <v>0</v>
      </c>
      <c r="P16" s="52">
        <f t="shared" si="34"/>
        <v>0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0</v>
      </c>
      <c r="V16" s="67">
        <f t="shared" si="34"/>
        <v>0</v>
      </c>
      <c r="W16" s="67">
        <f t="shared" si="34"/>
        <v>0</v>
      </c>
      <c r="X16" s="68">
        <f t="shared" si="34"/>
        <v>0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6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46217</v>
      </c>
      <c r="B2" s="305"/>
      <c r="C2" s="305"/>
      <c r="D2" s="305"/>
      <c r="E2" s="305"/>
      <c r="K2" s="28" t="s">
        <v>99</v>
      </c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27"/>
      <c r="D6" s="227"/>
      <c r="E6" s="227"/>
      <c r="F6" s="227"/>
      <c r="G6" s="227"/>
      <c r="H6" s="227"/>
      <c r="I6" s="227"/>
      <c r="J6" s="227"/>
      <c r="K6" s="227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27"/>
      <c r="D7" s="227"/>
      <c r="E7" s="227"/>
      <c r="F7" s="227"/>
      <c r="G7" s="227"/>
      <c r="H7" s="227"/>
      <c r="I7" s="227"/>
      <c r="J7" s="227"/>
      <c r="K7" s="227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27"/>
      <c r="D8" s="227"/>
      <c r="E8" s="227"/>
      <c r="F8" s="227"/>
      <c r="G8" s="227"/>
      <c r="H8" s="227"/>
      <c r="I8" s="227"/>
      <c r="J8" s="227"/>
      <c r="K8" s="227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227"/>
      <c r="D9" s="227"/>
      <c r="E9" s="227"/>
      <c r="F9" s="227"/>
      <c r="G9" s="227"/>
      <c r="H9" s="227"/>
      <c r="I9" s="227"/>
      <c r="J9" s="227"/>
      <c r="K9" s="227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227"/>
      <c r="D10" s="227"/>
      <c r="E10" s="227"/>
      <c r="F10" s="227"/>
      <c r="G10" s="227"/>
      <c r="H10" s="227"/>
      <c r="I10" s="227"/>
      <c r="J10" s="227"/>
      <c r="K10" s="227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27"/>
      <c r="D11" s="227"/>
      <c r="E11" s="227"/>
      <c r="F11" s="227"/>
      <c r="G11" s="227"/>
      <c r="H11" s="227"/>
      <c r="I11" s="227"/>
      <c r="J11" s="227"/>
      <c r="K11" s="227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27"/>
      <c r="D12" s="227"/>
      <c r="E12" s="227"/>
      <c r="F12" s="227"/>
      <c r="G12" s="227"/>
      <c r="H12" s="227"/>
      <c r="I12" s="227"/>
      <c r="J12" s="227"/>
      <c r="K12" s="227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27"/>
      <c r="D13" s="227"/>
      <c r="E13" s="227"/>
      <c r="F13" s="227"/>
      <c r="G13" s="227"/>
      <c r="H13" s="227"/>
      <c r="I13" s="227"/>
      <c r="J13" s="227"/>
      <c r="K13" s="227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27"/>
      <c r="D14" s="227"/>
      <c r="E14" s="227"/>
      <c r="F14" s="227"/>
      <c r="G14" s="227"/>
      <c r="H14" s="227"/>
      <c r="I14" s="227"/>
      <c r="J14" s="227"/>
      <c r="K14" s="227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227"/>
      <c r="D15" s="227"/>
      <c r="E15" s="227"/>
      <c r="F15" s="227"/>
      <c r="G15" s="227"/>
      <c r="H15" s="227"/>
      <c r="I15" s="227"/>
      <c r="J15" s="227"/>
      <c r="K15" s="227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46218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0"/>
  <sheetViews>
    <sheetView topLeftCell="A2"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46166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43"/>
      <c r="D6" s="240"/>
      <c r="E6" s="242"/>
      <c r="F6" s="239"/>
      <c r="G6" s="240"/>
      <c r="H6" s="241"/>
      <c r="I6" s="239"/>
      <c r="J6" s="240"/>
      <c r="K6" s="24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43"/>
      <c r="D7" s="240"/>
      <c r="E7" s="242"/>
      <c r="F7" s="239"/>
      <c r="G7" s="240"/>
      <c r="H7" s="241"/>
      <c r="I7" s="239"/>
      <c r="J7" s="240"/>
      <c r="K7" s="24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43"/>
      <c r="D8" s="240"/>
      <c r="E8" s="242"/>
      <c r="F8" s="239"/>
      <c r="G8" s="240"/>
      <c r="H8" s="241"/>
      <c r="I8" s="239"/>
      <c r="J8" s="240"/>
      <c r="K8" s="24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243"/>
      <c r="D9" s="240"/>
      <c r="E9" s="242"/>
      <c r="F9" s="239"/>
      <c r="G9" s="240"/>
      <c r="H9" s="241"/>
      <c r="I9" s="239"/>
      <c r="J9" s="240"/>
      <c r="K9" s="24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243"/>
      <c r="D10" s="240"/>
      <c r="E10" s="242"/>
      <c r="F10" s="239"/>
      <c r="G10" s="240"/>
      <c r="H10" s="241"/>
      <c r="I10" s="239"/>
      <c r="J10" s="240"/>
      <c r="K10" s="24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43"/>
      <c r="D11" s="240"/>
      <c r="E11" s="242"/>
      <c r="F11" s="239"/>
      <c r="G11" s="240"/>
      <c r="H11" s="241"/>
      <c r="I11" s="239"/>
      <c r="J11" s="240"/>
      <c r="K11" s="24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43"/>
      <c r="D12" s="240"/>
      <c r="E12" s="242"/>
      <c r="F12" s="239"/>
      <c r="G12" s="240"/>
      <c r="H12" s="241"/>
      <c r="I12" s="239"/>
      <c r="J12" s="240"/>
      <c r="K12" s="24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43"/>
      <c r="D13" s="240"/>
      <c r="E13" s="242"/>
      <c r="F13" s="239"/>
      <c r="G13" s="240"/>
      <c r="H13" s="241"/>
      <c r="I13" s="239"/>
      <c r="J13" s="240"/>
      <c r="K13" s="24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43"/>
      <c r="D14" s="240"/>
      <c r="E14" s="242"/>
      <c r="F14" s="239"/>
      <c r="G14" s="240"/>
      <c r="H14" s="241"/>
      <c r="I14" s="239"/>
      <c r="J14" s="240"/>
      <c r="K14" s="24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243"/>
      <c r="D15" s="240"/>
      <c r="E15" s="242"/>
      <c r="F15" s="239"/>
      <c r="G15" s="240"/>
      <c r="H15" s="241"/>
      <c r="I15" s="239"/>
      <c r="J15" s="240"/>
      <c r="K15" s="24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0"/>
  <sheetViews>
    <sheetView zoomScaleNormal="100"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46190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L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>
        <f t="shared" si="38"/>
        <v>0</v>
      </c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46221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46253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46254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46224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46225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46226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44"/>
      <c r="D6" s="245"/>
      <c r="E6" s="246"/>
      <c r="F6" s="247"/>
      <c r="G6" s="245"/>
      <c r="H6" s="71"/>
      <c r="I6" s="247"/>
      <c r="J6" s="245"/>
      <c r="K6" s="246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44"/>
      <c r="D7" s="245"/>
      <c r="E7" s="246"/>
      <c r="F7" s="247"/>
      <c r="G7" s="245"/>
      <c r="H7" s="71"/>
      <c r="I7" s="247"/>
      <c r="J7" s="245"/>
      <c r="K7" s="246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44"/>
      <c r="D8" s="245"/>
      <c r="E8" s="246"/>
      <c r="F8" s="247"/>
      <c r="G8" s="245"/>
      <c r="H8" s="71"/>
      <c r="I8" s="247"/>
      <c r="J8" s="245"/>
      <c r="K8" s="246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244"/>
      <c r="D9" s="245"/>
      <c r="E9" s="246"/>
      <c r="F9" s="247"/>
      <c r="G9" s="245"/>
      <c r="H9" s="71"/>
      <c r="I9" s="247"/>
      <c r="J9" s="245"/>
      <c r="K9" s="246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244"/>
      <c r="D10" s="245"/>
      <c r="E10" s="246"/>
      <c r="F10" s="247"/>
      <c r="G10" s="245"/>
      <c r="H10" s="71"/>
      <c r="I10" s="247"/>
      <c r="J10" s="245"/>
      <c r="K10" s="246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44"/>
      <c r="D11" s="245"/>
      <c r="E11" s="246"/>
      <c r="F11" s="247"/>
      <c r="G11" s="245"/>
      <c r="H11" s="71"/>
      <c r="I11" s="247"/>
      <c r="J11" s="245"/>
      <c r="K11" s="246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44"/>
      <c r="D12" s="245"/>
      <c r="E12" s="246"/>
      <c r="F12" s="247"/>
      <c r="G12" s="245"/>
      <c r="H12" s="71"/>
      <c r="I12" s="247"/>
      <c r="J12" s="245"/>
      <c r="K12" s="246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44"/>
      <c r="D13" s="245"/>
      <c r="E13" s="246"/>
      <c r="F13" s="247"/>
      <c r="G13" s="245"/>
      <c r="H13" s="71"/>
      <c r="I13" s="247"/>
      <c r="J13" s="245"/>
      <c r="K13" s="246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44"/>
      <c r="D14" s="245"/>
      <c r="E14" s="246"/>
      <c r="F14" s="247"/>
      <c r="G14" s="245"/>
      <c r="H14" s="71"/>
      <c r="I14" s="247"/>
      <c r="J14" s="245"/>
      <c r="K14" s="246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244"/>
      <c r="D15" s="245"/>
      <c r="E15" s="246"/>
      <c r="F15" s="247"/>
      <c r="G15" s="245"/>
      <c r="H15" s="71"/>
      <c r="I15" s="247"/>
      <c r="J15" s="245"/>
      <c r="K15" s="246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46227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46259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46166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46230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 t="s">
        <v>97</v>
      </c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46231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46232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46264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46265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238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A5:P15"/>
  <sheetViews>
    <sheetView workbookViewId="0">
      <selection activeCell="B15" sqref="B15"/>
    </sheetView>
  </sheetViews>
  <sheetFormatPr defaultRowHeight="14.5" x14ac:dyDescent="0.35"/>
  <sheetData>
    <row r="5" spans="1:16" x14ac:dyDescent="0.35">
      <c r="C5" t="s">
        <v>87</v>
      </c>
      <c r="E5" t="s">
        <v>86</v>
      </c>
      <c r="F5" t="s">
        <v>86</v>
      </c>
      <c r="H5" t="s">
        <v>87</v>
      </c>
      <c r="I5" t="s">
        <v>86</v>
      </c>
      <c r="K5" t="s">
        <v>87</v>
      </c>
    </row>
    <row r="6" spans="1:16" x14ac:dyDescent="0.35">
      <c r="A6">
        <v>1</v>
      </c>
      <c r="B6" t="s">
        <v>100</v>
      </c>
      <c r="O6">
        <f>SUM(F6:H6)/20</f>
        <v>0</v>
      </c>
      <c r="P6">
        <f>SUM(I6:K6)/20</f>
        <v>0</v>
      </c>
    </row>
    <row r="7" spans="1:16" x14ac:dyDescent="0.35">
      <c r="A7">
        <v>2</v>
      </c>
      <c r="B7" t="s">
        <v>88</v>
      </c>
      <c r="O7">
        <f t="shared" ref="O7:O15" si="0">SUM(F7:H7)/20</f>
        <v>0</v>
      </c>
      <c r="P7">
        <f t="shared" ref="P7:P15" si="1">SUM(I7:K7)/20</f>
        <v>0</v>
      </c>
    </row>
    <row r="8" spans="1:16" x14ac:dyDescent="0.35">
      <c r="A8">
        <v>3</v>
      </c>
      <c r="B8" t="s">
        <v>95</v>
      </c>
      <c r="O8">
        <f t="shared" si="0"/>
        <v>0</v>
      </c>
      <c r="P8">
        <f t="shared" si="1"/>
        <v>0</v>
      </c>
    </row>
    <row r="9" spans="1:16" x14ac:dyDescent="0.35">
      <c r="A9">
        <v>4</v>
      </c>
      <c r="B9" t="s">
        <v>101</v>
      </c>
      <c r="O9">
        <f t="shared" si="0"/>
        <v>0</v>
      </c>
      <c r="P9">
        <f t="shared" si="1"/>
        <v>0</v>
      </c>
    </row>
    <row r="10" spans="1:16" x14ac:dyDescent="0.35">
      <c r="A10">
        <v>5</v>
      </c>
      <c r="B10" t="s">
        <v>103</v>
      </c>
      <c r="O10">
        <f t="shared" si="0"/>
        <v>0</v>
      </c>
      <c r="P10">
        <f t="shared" si="1"/>
        <v>0</v>
      </c>
    </row>
    <row r="11" spans="1:16" x14ac:dyDescent="0.35">
      <c r="A11">
        <v>6</v>
      </c>
      <c r="B11" t="s">
        <v>89</v>
      </c>
      <c r="O11">
        <f t="shared" si="0"/>
        <v>0</v>
      </c>
      <c r="P11">
        <f t="shared" si="1"/>
        <v>0</v>
      </c>
    </row>
    <row r="12" spans="1:16" x14ac:dyDescent="0.35">
      <c r="A12">
        <v>7</v>
      </c>
      <c r="B12" t="s">
        <v>95</v>
      </c>
      <c r="O12">
        <f t="shared" ref="O12:O13" si="2">SUM(F12:H12)/20</f>
        <v>0</v>
      </c>
      <c r="P12">
        <f t="shared" ref="P12:P13" si="3">SUM(I12:K12)/20</f>
        <v>0</v>
      </c>
    </row>
    <row r="13" spans="1:16" x14ac:dyDescent="0.35">
      <c r="A13">
        <v>8</v>
      </c>
      <c r="B13" t="s">
        <v>96</v>
      </c>
      <c r="O13">
        <f t="shared" si="2"/>
        <v>0</v>
      </c>
      <c r="P13">
        <f t="shared" si="3"/>
        <v>0</v>
      </c>
    </row>
    <row r="14" spans="1:16" x14ac:dyDescent="0.35">
      <c r="A14">
        <v>9</v>
      </c>
      <c r="O14">
        <f t="shared" si="0"/>
        <v>0</v>
      </c>
      <c r="P14">
        <f t="shared" si="1"/>
        <v>0</v>
      </c>
    </row>
    <row r="15" spans="1:16" x14ac:dyDescent="0.35">
      <c r="A15">
        <v>10</v>
      </c>
      <c r="B15" t="s">
        <v>104</v>
      </c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2026-09-11T05:45:57Z</dcterms:modified>
</cp:coreProperties>
</file>