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9253D9EE-A601-4C02-9732-93205D01F01A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" i="12" l="1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9" l="1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<sst xmlns="http://schemas.openxmlformats.org/spreadsheetml/2006/main" count="2195" uniqueCount="105">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</sst>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3">
        <v>46174</v>
      </c>
      <c r="B2" s="273"/>
      <c r="C2" s="173" t="s">
        <v>65</v>
      </c>
      <c r="D2" s="274" t="s">
        <v>66</v>
      </c>
      <c r="E2" s="27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5" t="s">
        <v>84</v>
      </c>
      <c r="B3" s="276"/>
      <c r="C3" s="27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7" t="s">
        <v>70</v>
      </c>
      <c r="B4" s="267" t="s">
        <v>49</v>
      </c>
      <c r="C4" s="269" t="s">
        <v>85</v>
      </c>
      <c r="D4" s="271" t="s">
        <v>4</v>
      </c>
      <c r="E4" s="272"/>
      <c r="F4" s="156" t="s">
        <v>71</v>
      </c>
      <c r="G4" s="257" t="s">
        <v>72</v>
      </c>
      <c r="H4" s="258"/>
      <c r="I4" s="258"/>
      <c r="J4" s="258"/>
      <c r="K4" s="259"/>
      <c r="L4" s="260"/>
    </row>
    <row r="5" spans="1:12" ht="15" customHeight="1" thickBot="1" x14ac:dyDescent="0.35">
      <c r="A5" s="268"/>
      <c r="B5" s="268"/>
      <c r="C5" s="27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238.45</v>
      </c>
      <c r="I8" s="195">
        <f t="shared" si="0"/>
        <v>0.47689999999999999</v>
      </c>
      <c r="J8" s="188">
        <f t="shared" si="1"/>
        <v>261.55</v>
      </c>
      <c r="K8" s="189">
        <f t="shared" si="2"/>
        <v>238.45</v>
      </c>
      <c r="L8" s="196">
        <f t="shared" si="3"/>
        <v>10.462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59.375</v>
      </c>
      <c r="I9" s="195">
        <f t="shared" si="0"/>
        <v>0.11874999999999999</v>
      </c>
      <c r="J9" s="188">
        <f t="shared" si="1"/>
        <v>440.625</v>
      </c>
      <c r="K9" s="189">
        <f t="shared" si="2"/>
        <v>59.375</v>
      </c>
      <c r="L9" s="196">
        <f t="shared" si="3"/>
        <v>17.625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120.22499999999999</v>
      </c>
      <c r="I10" s="195">
        <f t="shared" si="0"/>
        <v>0.24045</v>
      </c>
      <c r="J10" s="188">
        <f t="shared" si="1"/>
        <v>379.77499999999998</v>
      </c>
      <c r="K10" s="189">
        <f t="shared" si="2"/>
        <v>120.22499999999999</v>
      </c>
      <c r="L10" s="196">
        <f t="shared" si="3"/>
        <v>15.190999999999999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792.875</v>
      </c>
      <c r="I12" s="195">
        <f t="shared" si="0"/>
        <v>0.13214583333333332</v>
      </c>
      <c r="J12" s="188">
        <f t="shared" si="1"/>
        <v>5207.125</v>
      </c>
      <c r="K12" s="189">
        <f t="shared" si="2"/>
        <v>792.875</v>
      </c>
      <c r="L12" s="196">
        <f t="shared" si="3"/>
        <v>208.285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1" t="s">
        <v>48</v>
      </c>
      <c r="B19" s="262"/>
      <c r="C19" s="26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7" t="s">
        <v>70</v>
      </c>
      <c r="B22" s="267" t="s">
        <v>49</v>
      </c>
      <c r="C22" s="269" t="s">
        <v>85</v>
      </c>
      <c r="D22" s="271" t="s">
        <v>79</v>
      </c>
      <c r="E22" s="272"/>
      <c r="F22" s="156" t="s">
        <v>71</v>
      </c>
      <c r="G22" s="254" t="s">
        <v>80</v>
      </c>
      <c r="H22" s="255"/>
      <c r="I22" s="255"/>
      <c r="J22" s="255"/>
      <c r="K22" s="256"/>
      <c r="L22" s="256"/>
    </row>
    <row r="23" spans="1:12" ht="13.5" customHeight="1" thickBot="1" x14ac:dyDescent="0.35">
      <c r="A23" s="268"/>
      <c r="B23" s="268"/>
      <c r="C23" s="27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1" t="s">
        <v>48</v>
      </c>
      <c r="B34" s="262"/>
      <c r="C34" s="263"/>
      <c r="D34" s="264"/>
      <c r="E34" s="265"/>
      <c r="F34" s="26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7" sqref="L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5">
        <f ca="1">TODAY()-1</f>
        <v>46222</v>
      </c>
      <c r="B2" s="295"/>
      <c r="C2" s="295"/>
      <c r="D2" s="295"/>
      <c r="E2" s="295"/>
      <c r="F2" s="28" t="s">
        <v>102</v>
      </c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1" t="s">
        <v>48</v>
      </c>
      <c r="M3" s="302"/>
      <c r="N3" s="303"/>
      <c r="O3" s="307" t="s">
        <v>47</v>
      </c>
      <c r="P3" s="30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83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4"/>
      <c r="M4" s="305"/>
      <c r="N4" s="306"/>
      <c r="O4" s="309"/>
      <c r="P4" s="310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1609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728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615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2517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1290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2779</v>
      </c>
      <c r="L6" s="36">
        <f t="shared" ref="L6:L16" si="0">SUM(C6:K6)/40</f>
        <v>238.45</v>
      </c>
      <c r="M6" s="86">
        <f t="shared" ref="M6:M15" si="1">SUMPRODUCT($C$4:$K$4,$C6:$K6)</f>
        <v>611985.24750000006</v>
      </c>
      <c r="N6" s="57">
        <f t="shared" ref="N6:N15" si="2">SUMPRODUCT($C$3:$K$3,$C6:$K6)/1000</f>
        <v>980.87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56.315000000000005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56.315000000000005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40.225000000000001</v>
      </c>
      <c r="AG6" s="94">
        <f t="shared" ref="AG6:AG16" si="11">SUM(F6:H6)/40</f>
        <v>33.575000000000003</v>
      </c>
      <c r="AH6" s="97">
        <f t="shared" ref="AH6:AH16" si="12">SUM(E6:G6)/40</f>
        <v>33.575000000000003</v>
      </c>
      <c r="AJ6" s="154">
        <f t="shared" ref="AJ6:AJ15" si="13">AF6/SUM(AF6:AH6)</f>
        <v>0.37462165308498252</v>
      </c>
      <c r="AK6" s="154">
        <f t="shared" ref="AK6:AK16" si="14">AG6/SUM(AF6:AH6)</f>
        <v>0.31268917345750874</v>
      </c>
      <c r="AL6" s="154">
        <f t="shared" ref="AL6:AL16" si="15">AH6/SUM(AF6:AH6)</f>
        <v>0.31268917345750874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570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205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210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521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293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576</v>
      </c>
      <c r="L7" s="36">
        <f t="shared" si="0"/>
        <v>59.375</v>
      </c>
      <c r="M7" s="86">
        <f t="shared" si="1"/>
        <v>145102.63750000001</v>
      </c>
      <c r="N7" s="57">
        <f t="shared" si="2"/>
        <v>230.05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19.950000000000003</v>
      </c>
      <c r="V7" s="70">
        <f t="shared" si="5"/>
        <v>0</v>
      </c>
      <c r="W7" s="70">
        <f t="shared" si="6"/>
        <v>0</v>
      </c>
      <c r="X7" s="71">
        <f t="shared" si="7"/>
        <v>19.950000000000003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14.25</v>
      </c>
      <c r="AG7" s="94">
        <f t="shared" si="11"/>
        <v>10.375</v>
      </c>
      <c r="AH7" s="97">
        <f t="shared" si="12"/>
        <v>10.375</v>
      </c>
      <c r="AJ7" s="154">
        <f t="shared" si="13"/>
        <v>0.40714285714285714</v>
      </c>
      <c r="AK7" s="154">
        <f t="shared" si="14"/>
        <v>0.29642857142857143</v>
      </c>
      <c r="AL7" s="154">
        <f t="shared" si="15"/>
        <v>0.29642857142857143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1357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700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538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835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430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949</v>
      </c>
      <c r="L8" s="36">
        <f t="shared" si="0"/>
        <v>120.22499999999999</v>
      </c>
      <c r="M8" s="86">
        <f t="shared" si="1"/>
        <v>279008.64500000002</v>
      </c>
      <c r="N8" s="57">
        <f t="shared" si="2"/>
        <v>433.76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47.495000000000005</v>
      </c>
      <c r="V8" s="70">
        <f t="shared" si="5"/>
        <v>0</v>
      </c>
      <c r="W8" s="70">
        <f t="shared" si="6"/>
        <v>0</v>
      </c>
      <c r="X8" s="71">
        <f t="shared" si="7"/>
        <v>47.495000000000005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33.924999999999997</v>
      </c>
      <c r="AG8" s="94">
        <f t="shared" si="11"/>
        <v>30.95</v>
      </c>
      <c r="AH8" s="97">
        <f t="shared" si="12"/>
        <v>30.95</v>
      </c>
      <c r="AJ8" s="154">
        <f t="shared" si="13"/>
        <v>0.354030785285677</v>
      </c>
      <c r="AK8" s="154">
        <f t="shared" si="14"/>
        <v>0.3229846073571615</v>
      </c>
      <c r="AL8" s="154">
        <f t="shared" si="15"/>
        <v>0.3229846073571615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4073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740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681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1436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1263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1431</v>
      </c>
      <c r="L10" s="36">
        <f t="shared" ref="L10" si="16">SUM(C10:K10)/40</f>
        <v>240.6</v>
      </c>
      <c r="M10" s="86">
        <f t="shared" si="1"/>
        <v>534336.20250000001</v>
      </c>
      <c r="N10" s="57">
        <f t="shared" si="2"/>
        <v>839.45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142.55500000000001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142.55500000000001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4838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4737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6659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4958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7558</v>
      </c>
      <c r="L11" s="36">
        <f t="shared" si="0"/>
        <v>792.875</v>
      </c>
      <c r="M11" s="86">
        <f t="shared" si="1"/>
        <v>2011517.3875000002</v>
      </c>
      <c r="N11" s="57">
        <f t="shared" si="2"/>
        <v>3149.15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239.375</v>
      </c>
      <c r="AH11" s="97">
        <f t="shared" si="12"/>
        <v>239.375</v>
      </c>
      <c r="AJ11" s="154">
        <f t="shared" si="13"/>
        <v>0.13407189690255483</v>
      </c>
      <c r="AK11" s="154">
        <f t="shared" si="14"/>
        <v>0.43296405154872258</v>
      </c>
      <c r="AL11" s="154">
        <f t="shared" si="15"/>
        <v>0.43296405154872258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7" t="s">
        <v>48</v>
      </c>
      <c r="B16" s="278"/>
      <c r="C16" s="50">
        <f t="shared" ref="C16:K16" si="38">SUM(C6:C15)</f>
        <v>12750</v>
      </c>
      <c r="D16" s="51">
        <f t="shared" si="38"/>
        <v>0</v>
      </c>
      <c r="E16" s="53">
        <f t="shared" si="38"/>
        <v>0</v>
      </c>
      <c r="F16" s="113">
        <f t="shared" si="38"/>
        <v>8557</v>
      </c>
      <c r="G16" s="51">
        <f t="shared" si="38"/>
        <v>7706</v>
      </c>
      <c r="H16" s="53">
        <f t="shared" si="38"/>
        <v>0</v>
      </c>
      <c r="I16" s="113">
        <f t="shared" si="38"/>
        <v>15181</v>
      </c>
      <c r="J16" s="51">
        <f t="shared" si="38"/>
        <v>11023</v>
      </c>
      <c r="K16" s="53">
        <f t="shared" si="38"/>
        <v>16697</v>
      </c>
      <c r="L16" s="50">
        <f t="shared" si="0"/>
        <v>1797.85</v>
      </c>
      <c r="M16" s="88">
        <f t="shared" ref="M16:AA16" si="39">SUM(M6:M15)</f>
        <v>4469708.7774999999</v>
      </c>
      <c r="N16" s="53">
        <f t="shared" si="39"/>
        <v>7051.5300000000007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446.25</v>
      </c>
      <c r="V16" s="67">
        <f t="shared" si="39"/>
        <v>0</v>
      </c>
      <c r="W16" s="67">
        <f t="shared" si="39"/>
        <v>0</v>
      </c>
      <c r="X16" s="68">
        <f t="shared" si="39"/>
        <v>446.25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318.75</v>
      </c>
      <c r="AG16" s="103">
        <f t="shared" si="11"/>
        <v>406.57499999999999</v>
      </c>
      <c r="AH16" s="104">
        <f t="shared" si="12"/>
        <v>406.57499999999999</v>
      </c>
      <c r="AJ16" s="155">
        <f t="shared" ref="AJ16" si="40">AF16/SUM(AF16:AH16)</f>
        <v>0.28160614895308772</v>
      </c>
      <c r="AK16" s="155">
        <f t="shared" si="14"/>
        <v>0.35919692552345611</v>
      </c>
      <c r="AL16" s="155">
        <f t="shared" si="15"/>
        <v>0.35919692552345611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8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10" activePane="bottomRight" state="frozen"/>
      <selection activeCell="D12" sqref="D12"/>
      <selection pane="topRight" activeCell="D12" sqref="D12"/>
      <selection pane="bottomLeft" activeCell="D12" sqref="D12"/>
      <selection pane="bottomRight"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46174</v>
      </c>
      <c r="B2" s="311"/>
      <c r="C2" s="311"/>
      <c r="D2" s="311"/>
      <c r="E2" s="311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4" t="s">
        <v>49</v>
      </c>
      <c r="B19" s="256" t="s">
        <v>43</v>
      </c>
      <c r="C19" s="323" t="s">
        <v>40</v>
      </c>
      <c r="D19" s="318"/>
      <c r="E19" s="318"/>
      <c r="F19" s="318" t="s">
        <v>41</v>
      </c>
      <c r="G19" s="318"/>
      <c r="H19" s="318"/>
      <c r="I19" s="318" t="s">
        <v>42</v>
      </c>
      <c r="J19" s="318"/>
      <c r="K19" s="318"/>
      <c r="L19" s="324" t="s">
        <v>48</v>
      </c>
      <c r="M19" s="324"/>
      <c r="N19" s="325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321"/>
      <c r="B20" s="32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5">
        <v>46205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5">
        <v>46206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46209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46211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46217</v>
      </c>
      <c r="B2" s="295"/>
      <c r="C2" s="295"/>
      <c r="D2" s="295"/>
      <c r="E2" s="295"/>
      <c r="K2" s="28" t="s">
        <v>104</v>
      </c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M17" sqref="M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v>640</v>
      </c>
      <c r="J11" s="29"/>
      <c r="K11" s="35">
        <v>640</v>
      </c>
      <c r="L11" s="36">
        <f t="shared" si="0"/>
        <v>58</v>
      </c>
      <c r="M11" s="86">
        <f t="shared" si="1"/>
        <v>147540.20000000001</v>
      </c>
      <c r="N11" s="57">
        <f t="shared" si="2"/>
        <v>226.4</v>
      </c>
      <c r="O11" s="42">
        <f t="shared" si="3"/>
        <v>52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1231</v>
      </c>
      <c r="J16" s="51">
        <f t="shared" si="34"/>
        <v>0</v>
      </c>
      <c r="K16" s="53">
        <f t="shared" si="34"/>
        <v>886</v>
      </c>
      <c r="L16" s="50">
        <f t="shared" si="0"/>
        <v>92.95</v>
      </c>
      <c r="M16" s="88">
        <f t="shared" ref="M16:AA16" si="35">SUM(M6:M15)</f>
        <v>232941.48</v>
      </c>
      <c r="N16" s="53">
        <f t="shared" si="35"/>
        <v>362.46000000000004</v>
      </c>
      <c r="O16" s="113">
        <f t="shared" si="35"/>
        <v>61.8</v>
      </c>
      <c r="P16" s="52">
        <f t="shared" si="35"/>
        <v>105.85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2026-07-20T06:24:27Z</dcterms:modified>
</cp:coreProperties>
</file>