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3385051-FB6B-4F27-8B57-D1FC26EDC00F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8" l="1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<sst xmlns="http://schemas.openxmlformats.org/spreadsheetml/2006/main" count="2196" uniqueCount="105">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</sst>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192.7</v>
      </c>
      <c r="I8" s="195">
        <f t="shared" si="0"/>
        <v>0.38539999999999996</v>
      </c>
      <c r="J8" s="188">
        <f t="shared" si="1"/>
        <v>307.3</v>
      </c>
      <c r="K8" s="189">
        <f t="shared" si="2"/>
        <v>192.7</v>
      </c>
      <c r="L8" s="196">
        <f t="shared" si="3"/>
        <v>12.292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145.75</v>
      </c>
      <c r="I9" s="195">
        <f t="shared" si="0"/>
        <v>0.29149999999999998</v>
      </c>
      <c r="J9" s="188">
        <f t="shared" si="1"/>
        <v>354.25</v>
      </c>
      <c r="K9" s="189">
        <f t="shared" si="2"/>
        <v>145.75</v>
      </c>
      <c r="L9" s="196">
        <f t="shared" si="3"/>
        <v>14.17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176.35</v>
      </c>
      <c r="I10" s="195">
        <f t="shared" si="0"/>
        <v>0.35270000000000001</v>
      </c>
      <c r="J10" s="188">
        <f t="shared" si="1"/>
        <v>323.64999999999998</v>
      </c>
      <c r="K10" s="189">
        <f t="shared" si="2"/>
        <v>176.35</v>
      </c>
      <c r="L10" s="196">
        <f t="shared" si="3"/>
        <v>12.946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45.15</v>
      </c>
      <c r="I11" s="195">
        <f t="shared" si="0"/>
        <v>9.0299999999999991E-2</v>
      </c>
      <c r="J11" s="188">
        <f t="shared" si="1"/>
        <v>454.85</v>
      </c>
      <c r="K11" s="189">
        <f t="shared" si="2"/>
        <v>45.15</v>
      </c>
      <c r="L11" s="196">
        <f t="shared" si="3"/>
        <v>18.194000000000003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1116.2249999999999</v>
      </c>
      <c r="I12" s="195">
        <f t="shared" si="0"/>
        <v>0.18603749999999999</v>
      </c>
      <c r="J12" s="188">
        <f t="shared" si="1"/>
        <v>4883.7749999999996</v>
      </c>
      <c r="K12" s="189">
        <f t="shared" si="2"/>
        <v>1116.2249999999999</v>
      </c>
      <c r="L12" s="196">
        <f t="shared" si="3"/>
        <v>195.351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0.97499999999999998</v>
      </c>
      <c r="I18" s="200" t="e">
        <f t="shared" si="0"/>
        <v>#DIV/0!</v>
      </c>
      <c r="J18" s="201">
        <f t="shared" si="1"/>
        <v>-0.97499999999999998</v>
      </c>
      <c r="K18" s="202">
        <f t="shared" si="2"/>
        <v>0.97499999999999998</v>
      </c>
      <c r="L18" s="203">
        <f t="shared" si="3"/>
        <v>-3.9E-2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R18" sqref="R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TODAY()-2</f>
        <v>46252</v>
      </c>
      <c r="B2" s="301"/>
      <c r="C2" s="301"/>
      <c r="D2" s="301"/>
      <c r="E2" s="301"/>
      <c r="F2" s="28" t="s">
        <v>98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1987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657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1444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1259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1664</v>
      </c>
      <c r="L6" s="36">
        <f t="shared" ref="L6:L16" si="0">SUM(C6:K6)/40</f>
        <v>192.7</v>
      </c>
      <c r="M6" s="86">
        <f t="shared" ref="M6:M15" si="1">SUMPRODUCT($C$4:$K$4,$C6:$K6)</f>
        <v>466203.11499999999</v>
      </c>
      <c r="N6" s="57">
        <f t="shared" ref="N6:N15" si="2">SUMPRODUCT($C$3:$K$3,$C6:$K6)/1000</f>
        <v>738.04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69.545000000000002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69.545000000000002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49.674999999999997</v>
      </c>
      <c r="AG6" s="94">
        <f t="shared" ref="AG6:AG16" si="11">SUM(F6:H6)/40</f>
        <v>33.85</v>
      </c>
      <c r="AH6" s="97">
        <f t="shared" ref="AH6:AH16" si="12">SUM(E6:G6)/40</f>
        <v>33.85</v>
      </c>
      <c r="AJ6" s="154">
        <f t="shared" ref="AJ6:AJ15" si="13">AF6/SUM(AF6:AH6)</f>
        <v>0.42321618743343981</v>
      </c>
      <c r="AK6" s="154">
        <f t="shared" ref="AK6:AK16" si="14">AG6/SUM(AF6:AH6)</f>
        <v>0.2883919062832801</v>
      </c>
      <c r="AL6" s="154">
        <f t="shared" ref="AL6:AL16" si="15">AH6/SUM(AF6:AH6)</f>
        <v>0.2883919062832801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940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570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501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359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1166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1050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1244</v>
      </c>
      <c r="L7" s="36">
        <f t="shared" si="0"/>
        <v>145.75</v>
      </c>
      <c r="M7" s="86">
        <f t="shared" si="1"/>
        <v>363231.97499999998</v>
      </c>
      <c r="N7" s="57">
        <f t="shared" si="2"/>
        <v>571.70000000000005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32.900000000000006</v>
      </c>
      <c r="V7" s="70">
        <f t="shared" si="5"/>
        <v>0</v>
      </c>
      <c r="W7" s="70">
        <f t="shared" si="6"/>
        <v>0</v>
      </c>
      <c r="X7" s="71">
        <f t="shared" si="7"/>
        <v>32.900000000000006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23.5</v>
      </c>
      <c r="AG7" s="94">
        <f t="shared" si="11"/>
        <v>35.75</v>
      </c>
      <c r="AH7" s="97">
        <f t="shared" si="12"/>
        <v>26.774999999999999</v>
      </c>
      <c r="AJ7" s="154">
        <f t="shared" si="13"/>
        <v>0.27317640220866024</v>
      </c>
      <c r="AK7" s="154">
        <f t="shared" si="14"/>
        <v>0.41557686718977038</v>
      </c>
      <c r="AL7" s="154">
        <f t="shared" si="15"/>
        <v>0.31124673060156927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1990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384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1568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1087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1571</v>
      </c>
      <c r="L8" s="36">
        <f t="shared" si="0"/>
        <v>176.35</v>
      </c>
      <c r="M8" s="86">
        <f t="shared" si="1"/>
        <v>429007.91500000004</v>
      </c>
      <c r="N8" s="57">
        <f t="shared" si="2"/>
        <v>685.18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69.650000000000006</v>
      </c>
      <c r="V8" s="70">
        <f t="shared" si="5"/>
        <v>0</v>
      </c>
      <c r="W8" s="70">
        <f t="shared" si="6"/>
        <v>0</v>
      </c>
      <c r="X8" s="71">
        <f t="shared" si="7"/>
        <v>69.650000000000006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49.75</v>
      </c>
      <c r="AG8" s="94">
        <f t="shared" si="11"/>
        <v>20.95</v>
      </c>
      <c r="AH8" s="97">
        <f t="shared" si="12"/>
        <v>20.95</v>
      </c>
      <c r="AJ8" s="154">
        <f t="shared" si="13"/>
        <v>0.54282596835788322</v>
      </c>
      <c r="AK8" s="154">
        <f t="shared" si="14"/>
        <v>0.22858701582105836</v>
      </c>
      <c r="AL8" s="154">
        <f t="shared" si="15"/>
        <v>0.22858701582105836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669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240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251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241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147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126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132</v>
      </c>
      <c r="L9" s="36">
        <f t="shared" si="0"/>
        <v>45.15</v>
      </c>
      <c r="M9" s="86">
        <f t="shared" si="1"/>
        <v>94066.62</v>
      </c>
      <c r="N9" s="57">
        <f t="shared" si="2"/>
        <v>139.97999999999999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23.415000000000003</v>
      </c>
      <c r="V9" s="70">
        <f t="shared" si="5"/>
        <v>0</v>
      </c>
      <c r="W9" s="70">
        <f t="shared" si="6"/>
        <v>0</v>
      </c>
      <c r="X9" s="71">
        <f t="shared" si="7"/>
        <v>23.415000000000003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16.725000000000001</v>
      </c>
      <c r="AG9" s="94">
        <f t="shared" si="11"/>
        <v>18.3</v>
      </c>
      <c r="AH9" s="97">
        <f t="shared" si="12"/>
        <v>12.275</v>
      </c>
      <c r="AJ9" s="154">
        <f t="shared" si="13"/>
        <v>0.35359408033826639</v>
      </c>
      <c r="AK9" s="154">
        <f t="shared" si="14"/>
        <v>0.386892177589852</v>
      </c>
      <c r="AL9" s="154">
        <f t="shared" si="15"/>
        <v>0.2595137420718816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4609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4849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9822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6507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6791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11428</v>
      </c>
      <c r="L11" s="36">
        <f t="shared" si="0"/>
        <v>1116.2249999999999</v>
      </c>
      <c r="M11" s="86">
        <f t="shared" si="1"/>
        <v>2832798.53</v>
      </c>
      <c r="N11" s="57">
        <f t="shared" si="2"/>
        <v>4355.3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22.505000000000003</v>
      </c>
      <c r="V11" s="70">
        <f t="shared" si="5"/>
        <v>0</v>
      </c>
      <c r="W11" s="70">
        <f t="shared" si="6"/>
        <v>0</v>
      </c>
      <c r="X11" s="71">
        <f t="shared" si="7"/>
        <v>22.505000000000003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16.074999999999999</v>
      </c>
      <c r="AG11" s="94">
        <f t="shared" si="11"/>
        <v>482</v>
      </c>
      <c r="AH11" s="97">
        <f t="shared" si="12"/>
        <v>236.45</v>
      </c>
      <c r="AJ11" s="154">
        <f t="shared" si="13"/>
        <v>2.1884891596610053E-2</v>
      </c>
      <c r="AK11" s="154">
        <f t="shared" si="14"/>
        <v>0.65620639188591268</v>
      </c>
      <c r="AL11" s="154">
        <f t="shared" si="15"/>
        <v>0.32190871651747727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12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12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15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0.97499999999999998</v>
      </c>
      <c r="M15" s="87">
        <f t="shared" si="1"/>
        <v>2189.91</v>
      </c>
      <c r="N15" s="58">
        <f t="shared" si="2"/>
        <v>3.36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0.42000000000000004</v>
      </c>
      <c r="V15" s="73">
        <f t="shared" si="5"/>
        <v>0</v>
      </c>
      <c r="W15" s="73">
        <f t="shared" si="6"/>
        <v>0</v>
      </c>
      <c r="X15" s="74">
        <f t="shared" si="7"/>
        <v>0.42000000000000004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0.3</v>
      </c>
      <c r="AG15" s="99">
        <f t="shared" si="11"/>
        <v>0.3</v>
      </c>
      <c r="AH15" s="100">
        <f t="shared" si="12"/>
        <v>0.3</v>
      </c>
      <c r="AJ15" s="154">
        <f t="shared" si="13"/>
        <v>0.33333333333333337</v>
      </c>
      <c r="AK15" s="154">
        <f t="shared" si="14"/>
        <v>0.33333333333333337</v>
      </c>
      <c r="AL15" s="154">
        <f t="shared" si="15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11965</v>
      </c>
      <c r="D16" s="51">
        <f t="shared" si="38"/>
        <v>0</v>
      </c>
      <c r="E16" s="53">
        <f t="shared" si="38"/>
        <v>0</v>
      </c>
      <c r="F16" s="113">
        <f t="shared" si="38"/>
        <v>8146</v>
      </c>
      <c r="G16" s="51">
        <f t="shared" si="38"/>
        <v>8310</v>
      </c>
      <c r="H16" s="53">
        <f t="shared" si="38"/>
        <v>11226</v>
      </c>
      <c r="I16" s="113">
        <f t="shared" si="38"/>
        <v>15546</v>
      </c>
      <c r="J16" s="51">
        <f t="shared" si="38"/>
        <v>14397</v>
      </c>
      <c r="K16" s="53">
        <f t="shared" si="38"/>
        <v>21948</v>
      </c>
      <c r="L16" s="50">
        <f t="shared" si="0"/>
        <v>2288.4499999999998</v>
      </c>
      <c r="M16" s="88">
        <f t="shared" ref="M16:AA16" si="39">SUM(M6:M15)</f>
        <v>5691016.1150000002</v>
      </c>
      <c r="N16" s="53">
        <f t="shared" si="39"/>
        <v>8882.5600000000013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418.77500000000003</v>
      </c>
      <c r="V16" s="67">
        <f t="shared" si="39"/>
        <v>0</v>
      </c>
      <c r="W16" s="67">
        <f t="shared" si="39"/>
        <v>0</v>
      </c>
      <c r="X16" s="68">
        <f t="shared" si="39"/>
        <v>418.77500000000003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299.125</v>
      </c>
      <c r="AG16" s="103">
        <f t="shared" si="11"/>
        <v>692.05</v>
      </c>
      <c r="AH16" s="104">
        <f t="shared" si="12"/>
        <v>411.4</v>
      </c>
      <c r="AJ16" s="155">
        <f t="shared" ref="AJ16" si="40">AF16/SUM(AF16:AH16)</f>
        <v>0.21326845266741531</v>
      </c>
      <c r="AK16" s="155">
        <f t="shared" si="14"/>
        <v>0.49341389943496788</v>
      </c>
      <c r="AL16" s="155">
        <f t="shared" si="15"/>
        <v>0.29331764789761688</v>
      </c>
    </row>
    <row r="17" spans="1:28" x14ac:dyDescent="0.3">
      <c r="A17" s="55"/>
      <c r="B17" s="55"/>
      <c r="C17" s="55">
        <f>C16/40</f>
        <v>299.125</v>
      </c>
      <c r="D17" s="55">
        <f t="shared" ref="D17:K17" si="41">D16/40</f>
        <v>0</v>
      </c>
      <c r="E17" s="55">
        <f t="shared" si="41"/>
        <v>0</v>
      </c>
      <c r="F17" s="55">
        <f t="shared" si="41"/>
        <v>203.65</v>
      </c>
      <c r="G17" s="55">
        <f t="shared" si="41"/>
        <v>207.75</v>
      </c>
      <c r="H17" s="55">
        <f t="shared" si="41"/>
        <v>280.64999999999998</v>
      </c>
      <c r="I17" s="55">
        <f t="shared" si="41"/>
        <v>388.65</v>
      </c>
      <c r="J17" s="55">
        <f t="shared" si="41"/>
        <v>359.92500000000001</v>
      </c>
      <c r="K17" s="55">
        <f t="shared" si="41"/>
        <v>548.70000000000005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v>46235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v>46236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v>46237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46217</v>
      </c>
      <c r="B2" s="301"/>
      <c r="C2" s="301"/>
      <c r="D2" s="301"/>
      <c r="E2" s="301"/>
      <c r="K2" s="28" t="s">
        <v>99</v>
      </c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="130" zoomScaleNormal="13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F14" sqref="F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24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0.6</v>
      </c>
      <c r="M9" s="86">
        <f t="shared" si="1"/>
        <v>941.5200000000001</v>
      </c>
      <c r="N9" s="57">
        <f t="shared" si="2"/>
        <v>1.44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0.84000000000000008</v>
      </c>
      <c r="V9" s="70">
        <f t="shared" si="7"/>
        <v>0</v>
      </c>
      <c r="W9" s="70">
        <f t="shared" si="8"/>
        <v>0</v>
      </c>
      <c r="X9" s="71">
        <f t="shared" si="9"/>
        <v>0.84000000000000008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120</v>
      </c>
      <c r="H11" s="57">
        <v>840</v>
      </c>
      <c r="I11" s="33">
        <v>319</v>
      </c>
      <c r="J11" s="29">
        <v>160</v>
      </c>
      <c r="K11" s="35">
        <v>680</v>
      </c>
      <c r="L11" s="36">
        <f t="shared" si="0"/>
        <v>56.975000000000001</v>
      </c>
      <c r="M11" s="86">
        <f t="shared" si="1"/>
        <v>142947.76</v>
      </c>
      <c r="N11" s="57">
        <f t="shared" si="2"/>
        <v>217.48</v>
      </c>
      <c r="O11" s="42">
        <f t="shared" si="3"/>
        <v>56</v>
      </c>
      <c r="P11" s="41">
        <f t="shared" si="4"/>
        <v>57.95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7</v>
      </c>
      <c r="AJ11" s="154">
        <f t="shared" si="15"/>
        <v>0</v>
      </c>
      <c r="AK11" s="154">
        <f t="shared" si="16"/>
        <v>0.8</v>
      </c>
      <c r="AL11" s="154">
        <f t="shared" si="17"/>
        <v>0.2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386</v>
      </c>
      <c r="D16" s="51">
        <f t="shared" si="34"/>
        <v>0</v>
      </c>
      <c r="E16" s="53">
        <f t="shared" si="34"/>
        <v>0</v>
      </c>
      <c r="F16" s="113">
        <f t="shared" si="34"/>
        <v>222</v>
      </c>
      <c r="G16" s="51">
        <f t="shared" si="34"/>
        <v>202</v>
      </c>
      <c r="H16" s="53">
        <f t="shared" si="34"/>
        <v>872</v>
      </c>
      <c r="I16" s="113">
        <f t="shared" si="34"/>
        <v>560</v>
      </c>
      <c r="J16" s="51">
        <f t="shared" si="34"/>
        <v>228</v>
      </c>
      <c r="K16" s="53">
        <f t="shared" si="34"/>
        <v>815</v>
      </c>
      <c r="L16" s="50">
        <f t="shared" si="0"/>
        <v>82.125</v>
      </c>
      <c r="M16" s="88">
        <f t="shared" ref="M16:AA16" si="35">SUM(M6:M15)</f>
        <v>199576.1</v>
      </c>
      <c r="N16" s="53">
        <f t="shared" si="35"/>
        <v>306.24</v>
      </c>
      <c r="O16" s="113">
        <f t="shared" si="35"/>
        <v>64.8</v>
      </c>
      <c r="P16" s="52">
        <f t="shared" si="35"/>
        <v>80.150000000000006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13.510000000000002</v>
      </c>
      <c r="V16" s="67">
        <f t="shared" si="35"/>
        <v>0</v>
      </c>
      <c r="W16" s="67">
        <f t="shared" si="35"/>
        <v>0</v>
      </c>
      <c r="X16" s="68">
        <f t="shared" si="35"/>
        <v>13.510000000000002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9.65</v>
      </c>
      <c r="AG16" s="103">
        <f t="shared" si="13"/>
        <v>32.4</v>
      </c>
      <c r="AH16" s="104">
        <f t="shared" si="14"/>
        <v>10.6</v>
      </c>
      <c r="AJ16" s="155">
        <f t="shared" ref="AJ16" si="37">AF16/SUM(AF16:AH16)</f>
        <v>0.18328584995251662</v>
      </c>
      <c r="AK16" s="155">
        <f t="shared" si="16"/>
        <v>0.61538461538461542</v>
      </c>
      <c r="AL16" s="155">
        <f t="shared" si="17"/>
        <v>0.20132953466286799</v>
      </c>
    </row>
    <row r="17" spans="1:27" x14ac:dyDescent="0.3">
      <c r="A17" s="55"/>
      <c r="B17" s="55"/>
      <c r="C17" s="55">
        <f>C16/40</f>
        <v>9.65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5.55</v>
      </c>
      <c r="G17" s="55">
        <f t="shared" si="38"/>
        <v>5.05</v>
      </c>
      <c r="H17" s="55">
        <f t="shared" si="38"/>
        <v>21.8</v>
      </c>
      <c r="I17" s="55">
        <f t="shared" si="38"/>
        <v>14</v>
      </c>
      <c r="J17" s="55">
        <f t="shared" si="38"/>
        <v>5.7</v>
      </c>
      <c r="K17" s="55">
        <f t="shared" si="38"/>
        <v>20.375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46225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2026-08-20T12:35:45Z</dcterms:modified>
</cp:coreProperties>
</file>