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D038C6C-0B05-4D29-8705-30A023148CA9}" xr6:coauthVersionLast="47" xr6:coauthVersionMax="47" xr10:uidLastSave="{00000000-0000-0000-0000-000000000000}"/>
  <bookViews>
    <workbookView xWindow="-110" yWindow="-110" windowWidth="19420" windowHeight="10420" tabRatio="950" firstSheet="1" activeTab="11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<sst xmlns="http://schemas.openxmlformats.org/spreadsheetml/2006/main" count="2196" uniqueCount="106">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</sst>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2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131.65</v>
      </c>
      <c r="I8" s="195">
        <f t="shared" si="0"/>
        <v>0.26330000000000003</v>
      </c>
      <c r="J8" s="188">
        <f t="shared" si="1"/>
        <v>368.35</v>
      </c>
      <c r="K8" s="189">
        <f t="shared" si="2"/>
        <v>131.65</v>
      </c>
      <c r="L8" s="196">
        <f t="shared" si="3"/>
        <v>14.734000000000002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70.875</v>
      </c>
      <c r="I9" s="195">
        <f t="shared" si="0"/>
        <v>0.14174999999999999</v>
      </c>
      <c r="J9" s="188">
        <f t="shared" si="1"/>
        <v>429.125</v>
      </c>
      <c r="K9" s="189">
        <f t="shared" si="2"/>
        <v>70.875</v>
      </c>
      <c r="L9" s="196">
        <f t="shared" si="3"/>
        <v>17.164999999999999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66.224999999999994</v>
      </c>
      <c r="I10" s="195">
        <f t="shared" si="0"/>
        <v>0.13244999999999998</v>
      </c>
      <c r="J10" s="188">
        <f t="shared" si="1"/>
        <v>433.77499999999998</v>
      </c>
      <c r="K10" s="189">
        <f t="shared" si="2"/>
        <v>66.224999999999994</v>
      </c>
      <c r="L10" s="196">
        <f t="shared" si="3"/>
        <v>17.350999999999999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52.674999999999997</v>
      </c>
      <c r="I11" s="195">
        <f t="shared" si="0"/>
        <v>0.10535</v>
      </c>
      <c r="J11" s="188">
        <f t="shared" si="1"/>
        <v>447.32499999999999</v>
      </c>
      <c r="K11" s="189">
        <f t="shared" si="2"/>
        <v>52.674999999999997</v>
      </c>
      <c r="L11" s="196">
        <f t="shared" si="3"/>
        <v>17.893000000000001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503.57499999999999</v>
      </c>
      <c r="I12" s="195">
        <f t="shared" si="0"/>
        <v>8.3929166666666666E-2</v>
      </c>
      <c r="J12" s="188">
        <f t="shared" si="1"/>
        <v>5496.4250000000002</v>
      </c>
      <c r="K12" s="189">
        <f t="shared" si="2"/>
        <v>503.57499999999999</v>
      </c>
      <c r="L12" s="196">
        <f t="shared" si="3"/>
        <v>219.857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46274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884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180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110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1433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1038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1560</v>
      </c>
      <c r="L6" s="36">
        <f t="shared" ref="L6:L16" si="0">SUM(C6:K6)/40</f>
        <v>131.65</v>
      </c>
      <c r="M6" s="86">
        <f t="shared" ref="M6:M15" si="1">SUMPRODUCT($C$4:$K$4,$C6:$K6)</f>
        <v>345905.4975</v>
      </c>
      <c r="N6" s="57">
        <f t="shared" ref="N6:N15" si="2">SUMPRODUCT($C$3:$K$3,$C6:$K6)/1000</f>
        <v>561.33000000000004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30.94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30.94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22.1</v>
      </c>
      <c r="AG6" s="94">
        <f t="shared" ref="AG6:AG16" si="11">SUM(F6:H6)/40</f>
        <v>8.7750000000000004</v>
      </c>
      <c r="AH6" s="97">
        <f t="shared" ref="AH6:AH16" si="12">SUM(E6:G6)/40</f>
        <v>7.25</v>
      </c>
      <c r="AJ6" s="154">
        <f t="shared" ref="AJ6:AJ15" si="13">AF6/SUM(AF6:AH6)</f>
        <v>0.57967213114754101</v>
      </c>
      <c r="AK6" s="154">
        <f t="shared" ref="AK6:AK16" si="14">AG6/SUM(AF6:AH6)</f>
        <v>0.23016393442622951</v>
      </c>
      <c r="AL6" s="154">
        <f t="shared" ref="AL6:AL16" si="15">AH6/SUM(AF6:AH6)</f>
        <v>0.1901639344262295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362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397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509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496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356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447</v>
      </c>
      <c r="L7" s="36">
        <f t="shared" si="0"/>
        <v>70.875</v>
      </c>
      <c r="M7" s="86">
        <f t="shared" si="1"/>
        <v>170151.59499999997</v>
      </c>
      <c r="N7" s="57">
        <f t="shared" si="2"/>
        <v>259.77999999999997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12.670000000000002</v>
      </c>
      <c r="V7" s="70">
        <f t="shared" si="5"/>
        <v>0</v>
      </c>
      <c r="W7" s="70">
        <f t="shared" si="6"/>
        <v>0</v>
      </c>
      <c r="X7" s="71">
        <f t="shared" si="7"/>
        <v>12.670000000000002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9.0500000000000007</v>
      </c>
      <c r="AG7" s="94">
        <f t="shared" si="11"/>
        <v>29.35</v>
      </c>
      <c r="AH7" s="97">
        <f t="shared" si="12"/>
        <v>16.625</v>
      </c>
      <c r="AJ7" s="154">
        <f t="shared" si="13"/>
        <v>0.16447069513857338</v>
      </c>
      <c r="AK7" s="154">
        <f t="shared" si="14"/>
        <v>0.53339391185824625</v>
      </c>
      <c r="AL7" s="154">
        <f t="shared" si="15"/>
        <v>0.30213539300318032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1020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113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193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202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351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372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66.224999999999994</v>
      </c>
      <c r="M8" s="86">
        <f t="shared" si="1"/>
        <v>148094.99</v>
      </c>
      <c r="N8" s="57">
        <f t="shared" si="2"/>
        <v>231.28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35.700000000000003</v>
      </c>
      <c r="V8" s="70">
        <f t="shared" si="5"/>
        <v>0</v>
      </c>
      <c r="W8" s="70">
        <f t="shared" si="6"/>
        <v>0</v>
      </c>
      <c r="X8" s="71">
        <f t="shared" si="7"/>
        <v>35.700000000000003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25.5</v>
      </c>
      <c r="AG8" s="94">
        <f t="shared" si="11"/>
        <v>12.7</v>
      </c>
      <c r="AH8" s="97">
        <f t="shared" si="12"/>
        <v>7.65</v>
      </c>
      <c r="AJ8" s="154">
        <f t="shared" si="13"/>
        <v>0.55616139585605229</v>
      </c>
      <c r="AK8" s="154">
        <f t="shared" si="14"/>
        <v>0.27699018538713194</v>
      </c>
      <c r="AL8" s="154">
        <f t="shared" si="15"/>
        <v>0.16684841875681572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473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98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142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467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344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442</v>
      </c>
      <c r="L9" s="36">
        <f t="shared" si="0"/>
        <v>52.674999999999997</v>
      </c>
      <c r="M9" s="86">
        <f t="shared" si="1"/>
        <v>129561.92250000002</v>
      </c>
      <c r="N9" s="57">
        <f t="shared" si="2"/>
        <v>205.41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16.555000000000003</v>
      </c>
      <c r="V9" s="70">
        <f t="shared" si="5"/>
        <v>0</v>
      </c>
      <c r="W9" s="70">
        <f t="shared" si="6"/>
        <v>0</v>
      </c>
      <c r="X9" s="71">
        <f t="shared" si="7"/>
        <v>16.555000000000003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11.824999999999999</v>
      </c>
      <c r="AG9" s="94">
        <f t="shared" si="11"/>
        <v>9.5250000000000004</v>
      </c>
      <c r="AH9" s="97">
        <f t="shared" si="12"/>
        <v>5.9749999999999996</v>
      </c>
      <c r="AJ9" s="154">
        <f t="shared" si="13"/>
        <v>0.43275388838060375</v>
      </c>
      <c r="AK9" s="154">
        <f t="shared" si="14"/>
        <v>0.34858188472095147</v>
      </c>
      <c r="AL9" s="154">
        <f t="shared" si="15"/>
        <v>0.21866422689844461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684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123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140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166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102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133</v>
      </c>
      <c r="L10" s="36">
        <f t="shared" ref="L10" si="16">SUM(C10:K10)/40</f>
        <v>38.85</v>
      </c>
      <c r="M10" s="86">
        <f t="shared" si="1"/>
        <v>80566.872499999998</v>
      </c>
      <c r="N10" s="57">
        <f t="shared" si="2"/>
        <v>121.99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23.94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23.94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2460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2530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3370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3038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3360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4720</v>
      </c>
      <c r="L11" s="36">
        <f t="shared" si="0"/>
        <v>503.57499999999999</v>
      </c>
      <c r="M11" s="86">
        <f t="shared" si="1"/>
        <v>1272285.97</v>
      </c>
      <c r="N11" s="57">
        <f t="shared" si="2"/>
        <v>1959.26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209</v>
      </c>
      <c r="AH11" s="97">
        <f t="shared" si="12"/>
        <v>124.75</v>
      </c>
      <c r="AJ11" s="154">
        <f t="shared" si="13"/>
        <v>4.7449161612557973E-2</v>
      </c>
      <c r="AK11" s="154">
        <f t="shared" si="14"/>
        <v>0.59650374598644307</v>
      </c>
      <c r="AL11" s="154">
        <f t="shared" si="15"/>
        <v>0.35604709240099891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5688</v>
      </c>
      <c r="D16" s="51">
        <f t="shared" si="38"/>
        <v>0</v>
      </c>
      <c r="E16" s="53">
        <f t="shared" si="38"/>
        <v>0</v>
      </c>
      <c r="F16" s="113">
        <f t="shared" si="38"/>
        <v>3414</v>
      </c>
      <c r="G16" s="51">
        <f t="shared" si="38"/>
        <v>3405</v>
      </c>
      <c r="H16" s="53">
        <f t="shared" si="38"/>
        <v>4424</v>
      </c>
      <c r="I16" s="113">
        <f t="shared" si="38"/>
        <v>6551</v>
      </c>
      <c r="J16" s="51">
        <f t="shared" si="38"/>
        <v>6572</v>
      </c>
      <c r="K16" s="53">
        <f t="shared" si="38"/>
        <v>8500</v>
      </c>
      <c r="L16" s="50">
        <f t="shared" si="0"/>
        <v>963.85</v>
      </c>
      <c r="M16" s="88">
        <f t="shared" ref="M16:AA16" si="39">SUM(M6:M15)</f>
        <v>2383670.8475000001</v>
      </c>
      <c r="N16" s="53">
        <f t="shared" si="39"/>
        <v>3723.05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199.08</v>
      </c>
      <c r="V16" s="67">
        <f t="shared" si="39"/>
        <v>0</v>
      </c>
      <c r="W16" s="67">
        <f t="shared" si="39"/>
        <v>0</v>
      </c>
      <c r="X16" s="68">
        <f t="shared" si="39"/>
        <v>199.08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142.19999999999999</v>
      </c>
      <c r="AG16" s="103">
        <f t="shared" si="11"/>
        <v>281.07499999999999</v>
      </c>
      <c r="AH16" s="104">
        <f t="shared" si="12"/>
        <v>170.47499999999999</v>
      </c>
      <c r="AJ16" s="155">
        <f t="shared" ref="AJ16" si="40">AF16/SUM(AF16:AH16)</f>
        <v>0.23949473684210523</v>
      </c>
      <c r="AK16" s="155">
        <f t="shared" si="14"/>
        <v>0.47338947368421053</v>
      </c>
      <c r="AL16" s="155">
        <f t="shared" si="15"/>
        <v>0.28711578947368421</v>
      </c>
    </row>
    <row r="17" spans="1:28" x14ac:dyDescent="0.3">
      <c r="A17" s="55"/>
      <c r="B17" s="55"/>
      <c r="C17" s="55">
        <f>C16/40</f>
        <v>142.19999999999999</v>
      </c>
      <c r="D17" s="55">
        <f t="shared" ref="D17:K17" si="41">D16/40</f>
        <v>0</v>
      </c>
      <c r="E17" s="55">
        <f t="shared" si="41"/>
        <v>0</v>
      </c>
      <c r="F17" s="55">
        <f t="shared" si="41"/>
        <v>85.35</v>
      </c>
      <c r="G17" s="55">
        <f t="shared" si="41"/>
        <v>85.125</v>
      </c>
      <c r="H17" s="55">
        <f t="shared" si="41"/>
        <v>110.6</v>
      </c>
      <c r="I17" s="55">
        <f t="shared" si="41"/>
        <v>163.77500000000001</v>
      </c>
      <c r="J17" s="55">
        <f t="shared" si="41"/>
        <v>164.3</v>
      </c>
      <c r="K17" s="55">
        <f t="shared" si="41"/>
        <v>212.5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104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101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104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101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104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tabSelected="1"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337">
        <v>50</v>
      </c>
      <c r="D6" s="338"/>
      <c r="E6" s="339"/>
      <c r="F6" s="340">
        <v>30</v>
      </c>
      <c r="G6" s="338">
        <v>40</v>
      </c>
      <c r="H6" s="341">
        <v>0</v>
      </c>
      <c r="I6" s="340">
        <v>843</v>
      </c>
      <c r="J6" s="338">
        <v>448</v>
      </c>
      <c r="K6" s="339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337">
        <v>130</v>
      </c>
      <c r="D7" s="338"/>
      <c r="E7" s="339"/>
      <c r="F7" s="340">
        <v>40</v>
      </c>
      <c r="G7" s="338">
        <v>0</v>
      </c>
      <c r="H7" s="341">
        <v>12</v>
      </c>
      <c r="I7" s="340">
        <v>80</v>
      </c>
      <c r="J7" s="338">
        <v>80</v>
      </c>
      <c r="K7" s="339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337">
        <v>112</v>
      </c>
      <c r="D8" s="338"/>
      <c r="E8" s="339"/>
      <c r="F8" s="340">
        <v>49</v>
      </c>
      <c r="G8" s="338">
        <v>49</v>
      </c>
      <c r="H8" s="341">
        <v>60</v>
      </c>
      <c r="I8" s="340">
        <v>127</v>
      </c>
      <c r="J8" s="338">
        <v>170</v>
      </c>
      <c r="K8" s="339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101</v>
      </c>
      <c r="C9" s="337">
        <v>20</v>
      </c>
      <c r="D9" s="338"/>
      <c r="E9" s="339"/>
      <c r="F9" s="340">
        <v>24</v>
      </c>
      <c r="G9" s="338">
        <v>4</v>
      </c>
      <c r="H9" s="341">
        <v>24</v>
      </c>
      <c r="I9" s="340">
        <v>52</v>
      </c>
      <c r="J9" s="338">
        <v>20</v>
      </c>
      <c r="K9" s="339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104</v>
      </c>
      <c r="C10" s="337">
        <v>12</v>
      </c>
      <c r="D10" s="338"/>
      <c r="E10" s="339"/>
      <c r="F10" s="340">
        <v>12</v>
      </c>
      <c r="G10" s="338">
        <v>12</v>
      </c>
      <c r="H10" s="341">
        <v>12</v>
      </c>
      <c r="I10" s="340">
        <v>6</v>
      </c>
      <c r="J10" s="338">
        <v>12</v>
      </c>
      <c r="K10" s="339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7"/>
      <c r="D11" s="338"/>
      <c r="E11" s="339"/>
      <c r="F11" s="340">
        <v>540</v>
      </c>
      <c r="G11" s="338">
        <v>730</v>
      </c>
      <c r="H11" s="341">
        <v>1370</v>
      </c>
      <c r="I11" s="340">
        <v>720</v>
      </c>
      <c r="J11" s="338">
        <v>1320</v>
      </c>
      <c r="K11" s="339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337"/>
      <c r="D12" s="338"/>
      <c r="E12" s="339"/>
      <c r="F12" s="340"/>
      <c r="G12" s="338"/>
      <c r="H12" s="341"/>
      <c r="I12" s="340"/>
      <c r="J12" s="338"/>
      <c r="K12" s="33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7"/>
      <c r="D13" s="338"/>
      <c r="E13" s="339"/>
      <c r="F13" s="340"/>
      <c r="G13" s="338"/>
      <c r="H13" s="341"/>
      <c r="I13" s="340"/>
      <c r="J13" s="338"/>
      <c r="K13" s="339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7"/>
      <c r="D14" s="338"/>
      <c r="E14" s="339"/>
      <c r="F14" s="340"/>
      <c r="G14" s="338"/>
      <c r="H14" s="341"/>
      <c r="I14" s="340"/>
      <c r="J14" s="338"/>
      <c r="K14" s="339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337"/>
      <c r="D15" s="338"/>
      <c r="E15" s="339"/>
      <c r="F15" s="340"/>
      <c r="G15" s="338"/>
      <c r="H15" s="341"/>
      <c r="I15" s="340"/>
      <c r="J15" s="338"/>
      <c r="K15" s="339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2026-09-10T05:18:19Z</dcterms:modified>
</cp:coreProperties>
</file>