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Git Repositories\materials_and_crafting\"/>
    </mc:Choice>
  </mc:AlternateContent>
  <xr:revisionPtr revIDLastSave="0" documentId="8_{B727437D-79B8-4DC6-BE5B-11BCCAAA8DCF}" xr6:coauthVersionLast="36" xr6:coauthVersionMax="36" xr10:uidLastSave="{00000000-0000-0000-0000-000000000000}"/>
  <bookViews>
    <workbookView xWindow="0" yWindow="0" windowWidth="15345" windowHeight="4470" xr2:uid="{2AA25EBD-110B-46DB-9A3A-9F42AFEF52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E28" i="1"/>
  <c r="E29" i="1"/>
  <c r="E30" i="1"/>
  <c r="E31" i="1"/>
  <c r="D28" i="1"/>
  <c r="D29" i="1"/>
  <c r="D30" i="1"/>
  <c r="D31" i="1"/>
  <c r="B27" i="1"/>
  <c r="B28" i="1"/>
  <c r="B29" i="1"/>
  <c r="B30" i="1"/>
  <c r="B31" i="1"/>
  <c r="C27" i="1"/>
  <c r="C28" i="1"/>
  <c r="C29" i="1"/>
  <c r="C30" i="1"/>
  <c r="C31" i="1"/>
  <c r="E19" i="1"/>
  <c r="E20" i="1"/>
  <c r="E21" i="1"/>
  <c r="E22" i="1"/>
  <c r="E23" i="1"/>
  <c r="D19" i="1"/>
  <c r="D20" i="1"/>
  <c r="D21" i="1"/>
  <c r="D22" i="1"/>
  <c r="D23" i="1"/>
  <c r="C19" i="1"/>
  <c r="C20" i="1"/>
  <c r="C21" i="1"/>
  <c r="C22" i="1"/>
  <c r="C23" i="1"/>
  <c r="B19" i="1"/>
  <c r="B20" i="1"/>
  <c r="B21" i="1"/>
  <c r="B22" i="1"/>
  <c r="B23" i="1"/>
  <c r="E18" i="1"/>
  <c r="D18" i="1"/>
  <c r="C18" i="1"/>
  <c r="B18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E26" i="1"/>
  <c r="D26" i="1"/>
  <c r="C26" i="1"/>
  <c r="B26" i="1"/>
  <c r="B2" i="1"/>
  <c r="C3" i="1"/>
  <c r="C4" i="1"/>
  <c r="C5" i="1"/>
  <c r="C6" i="1"/>
  <c r="C7" i="1"/>
  <c r="D3" i="1"/>
  <c r="D4" i="1"/>
  <c r="D5" i="1"/>
  <c r="D6" i="1"/>
  <c r="D7" i="1"/>
  <c r="E3" i="1"/>
  <c r="E4" i="1"/>
  <c r="E5" i="1"/>
  <c r="E6" i="1"/>
  <c r="E7" i="1"/>
  <c r="E2" i="1"/>
  <c r="D2" i="1"/>
  <c r="C2" i="1"/>
  <c r="B3" i="1"/>
  <c r="B4" i="1"/>
  <c r="B5" i="1"/>
  <c r="B6" i="1"/>
  <c r="B7" i="1"/>
</calcChain>
</file>

<file path=xl/sharedStrings.xml><?xml version="1.0" encoding="utf-8"?>
<sst xmlns="http://schemas.openxmlformats.org/spreadsheetml/2006/main" count="20" uniqueCount="5">
  <si>
    <t>Checks</t>
  </si>
  <si>
    <t>Novice</t>
  </si>
  <si>
    <t>Expert</t>
  </si>
  <si>
    <t>Master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</si>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</sst>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D881-6504-44F0-B781-2E23AEED4BAB}">
  <sheetPr codeName="Sheet1"/>
  <dimension ref="A1:K31"/>
  <sheetViews>
    <sheetView tabSelected="1" workbookViewId="0">
      <selection activeCell="M4" sqref="M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1</v>
      </c>
      <c r="B2" s="1">
        <f>_xlfn.NEGBINOM.DIST(2, $A2, 0.7, TRUE)</f>
        <v>0.97299999999999998</v>
      </c>
      <c r="C2" s="1">
        <f>_xlfn.NEGBINOM.DIST(2, $A2, 0.5, TRUE)</f>
        <v>0.875</v>
      </c>
      <c r="D2" s="1">
        <f>_xlfn.NEGBINOM.DIST(2, $A2, 0.3, TRUE)</f>
        <v>0.65700000000000003</v>
      </c>
      <c r="E2" s="1">
        <f>_xlfn.NEGBINOM.DIST(2, $A2, 0.1, TRUE)</f>
        <v>0.27099999999999991</v>
      </c>
      <c r="H2" s="1"/>
      <c r="I2" s="1"/>
      <c r="J2" s="1"/>
      <c r="K2" s="1"/>
    </row>
    <row r="3" spans="1:11" x14ac:dyDescent="0.25">
      <c r="A3">
        <v>2</v>
      </c>
      <c r="B3" s="1">
        <f t="shared" ref="B3:B7" si="0">_xlfn.NEGBINOM.DIST(2, $A3, 0.7, TRUE)</f>
        <v>0.9163</v>
      </c>
      <c r="C3" s="1">
        <f t="shared" ref="C3:C7" si="1">_xlfn.NEGBINOM.DIST(2, $A3, 0.5, TRUE)</f>
        <v>0.6875</v>
      </c>
      <c r="D3" s="1">
        <f t="shared" ref="D3:D7" si="2">_xlfn.NEGBINOM.DIST(2, $A3, 0.3, TRUE)</f>
        <v>0.34829999999999994</v>
      </c>
      <c r="E3" s="1">
        <f t="shared" ref="E3:E7" si="3">_xlfn.NEGBINOM.DIST(2, $A3, 0.1, TRUE)</f>
        <v>5.2300000000000027E-2</v>
      </c>
      <c r="H3" s="1"/>
      <c r="I3" s="1"/>
      <c r="J3" s="1"/>
      <c r="K3" s="1"/>
    </row>
    <row r="4" spans="1:11" x14ac:dyDescent="0.25">
      <c r="A4">
        <v>3</v>
      </c>
      <c r="B4" s="1">
        <f t="shared" si="0"/>
        <v>0.83692</v>
      </c>
      <c r="C4" s="1">
        <f t="shared" si="1"/>
        <v>0.50000000000000011</v>
      </c>
      <c r="D4" s="1">
        <f t="shared" si="2"/>
        <v>0.16308</v>
      </c>
      <c r="E4" s="1">
        <f t="shared" si="3"/>
        <v>8.5599999999999982E-3</v>
      </c>
      <c r="H4" s="1"/>
      <c r="I4" s="1"/>
      <c r="J4" s="1"/>
      <c r="K4" s="1"/>
    </row>
    <row r="5" spans="1:11" x14ac:dyDescent="0.25">
      <c r="A5">
        <v>4</v>
      </c>
      <c r="B5" s="1">
        <f t="shared" si="0"/>
        <v>0.74430999999999992</v>
      </c>
      <c r="C5" s="1">
        <f t="shared" si="1"/>
        <v>0.34375000000000006</v>
      </c>
      <c r="D5" s="1">
        <f t="shared" si="2"/>
        <v>7.0470000000000005E-2</v>
      </c>
      <c r="E5" s="1">
        <f t="shared" si="3"/>
        <v>1.2700000000000018E-3</v>
      </c>
      <c r="H5" s="1"/>
      <c r="I5" s="1"/>
      <c r="J5" s="1"/>
      <c r="K5" s="1"/>
    </row>
    <row r="6" spans="1:11" x14ac:dyDescent="0.25">
      <c r="A6">
        <v>5</v>
      </c>
      <c r="B6" s="1">
        <f t="shared" si="0"/>
        <v>0.64706949999999985</v>
      </c>
      <c r="C6" s="1">
        <f t="shared" si="1"/>
        <v>0.2265625</v>
      </c>
      <c r="D6" s="1">
        <f t="shared" si="2"/>
        <v>2.8795500000000002E-2</v>
      </c>
      <c r="E6" s="1">
        <f t="shared" si="3"/>
        <v>1.7650000000000006E-4</v>
      </c>
      <c r="H6" s="1"/>
      <c r="I6" s="1"/>
      <c r="J6" s="1"/>
      <c r="K6" s="1"/>
    </row>
    <row r="7" spans="1:11" x14ac:dyDescent="0.25">
      <c r="A7">
        <v>10</v>
      </c>
      <c r="B7" s="1">
        <f t="shared" si="0"/>
        <v>0.25281534785499993</v>
      </c>
      <c r="C7" s="1">
        <f t="shared" si="1"/>
        <v>1.9287109375000007E-2</v>
      </c>
      <c r="D7" s="1">
        <f t="shared" si="2"/>
        <v>2.0637625500000018E-4</v>
      </c>
      <c r="E7" s="1">
        <f t="shared" si="3"/>
        <v>5.4550000000000222E-9</v>
      </c>
      <c r="H7" s="1"/>
      <c r="I7" s="1"/>
      <c r="J7" s="1"/>
      <c r="K7" s="1"/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</row>
    <row r="10" spans="1:11" x14ac:dyDescent="0.25">
      <c r="A10">
        <v>1</v>
      </c>
      <c r="B10" s="1">
        <f>_xlfn.NEGBINOM.DIST(2, $A10, 0.65, TRUE)</f>
        <v>0.957125</v>
      </c>
      <c r="C10" s="1">
        <f>_xlfn.NEGBINOM.DIST(2, $A10, 0.45, TRUE)</f>
        <v>0.83362499999999995</v>
      </c>
      <c r="D10" s="1">
        <f>_xlfn.NEGBINOM.DIST(2, $A10, 0.25, TRUE)</f>
        <v>0.578125</v>
      </c>
      <c r="E10" s="1">
        <f>_xlfn.NEGBINOM.DIST(2, $A10, 0.05, TRUE)</f>
        <v>0.142625</v>
      </c>
      <c r="H10" s="1"/>
      <c r="I10" s="1"/>
      <c r="J10" s="1"/>
      <c r="K10" s="1"/>
    </row>
    <row r="11" spans="1:11" x14ac:dyDescent="0.25">
      <c r="A11">
        <v>2</v>
      </c>
      <c r="B11" s="1">
        <f t="shared" ref="B11:B15" si="4">_xlfn.NEGBINOM.DIST(2, $A11, 0.65, TRUE)</f>
        <v>0.87351875000000012</v>
      </c>
      <c r="C11" s="1">
        <f t="shared" ref="C11:C15" si="5">_xlfn.NEGBINOM.DIST(2, $A11, 0.45, TRUE)</f>
        <v>0.60901874999999994</v>
      </c>
      <c r="D11" s="1">
        <f t="shared" ref="D11:D15" si="6">_xlfn.NEGBINOM.DIST(2, $A11, 0.25, TRUE)</f>
        <v>0.26171875</v>
      </c>
      <c r="E11" s="1">
        <f t="shared" ref="E11:E15" si="7">_xlfn.NEGBINOM.DIST(2, $A11, 0.05, TRUE)</f>
        <v>1.4018750000000003E-2</v>
      </c>
      <c r="H11" s="1"/>
      <c r="I11" s="1"/>
      <c r="J11" s="1"/>
      <c r="K11" s="1"/>
    </row>
    <row r="12" spans="1:11" x14ac:dyDescent="0.25">
      <c r="A12">
        <v>3</v>
      </c>
      <c r="B12" s="1">
        <f t="shared" si="4"/>
        <v>0.7648306250000001</v>
      </c>
      <c r="C12" s="1">
        <f t="shared" si="5"/>
        <v>0.406873125</v>
      </c>
      <c r="D12" s="1">
        <f t="shared" si="6"/>
        <v>0.10351562500000003</v>
      </c>
      <c r="E12" s="1">
        <f t="shared" si="7"/>
        <v>1.1581249999999994E-3</v>
      </c>
      <c r="H12" s="1"/>
      <c r="I12" s="1"/>
      <c r="J12" s="1"/>
      <c r="K12" s="1"/>
    </row>
    <row r="13" spans="1:11" x14ac:dyDescent="0.25">
      <c r="A13">
        <v>4</v>
      </c>
      <c r="B13" s="1">
        <f t="shared" si="4"/>
        <v>0.64708515625000018</v>
      </c>
      <c r="C13" s="1">
        <f t="shared" si="5"/>
        <v>0.25526390624999995</v>
      </c>
      <c r="D13" s="1">
        <f t="shared" si="6"/>
        <v>3.7597656250000007E-2</v>
      </c>
      <c r="E13" s="1">
        <f t="shared" si="7"/>
        <v>8.6406250000000111E-5</v>
      </c>
      <c r="H13" s="1"/>
      <c r="I13" s="1"/>
      <c r="J13" s="1"/>
      <c r="K13" s="1"/>
    </row>
    <row r="14" spans="1:11" x14ac:dyDescent="0.25">
      <c r="A14">
        <v>5</v>
      </c>
      <c r="B14" s="1">
        <f t="shared" si="4"/>
        <v>0.53228332421875013</v>
      </c>
      <c r="C14" s="1">
        <f t="shared" si="5"/>
        <v>0.15292768359374995</v>
      </c>
      <c r="D14" s="1">
        <f t="shared" si="6"/>
        <v>1.2878417968750003E-2</v>
      </c>
      <c r="E14" s="1">
        <f t="shared" si="7"/>
        <v>6.0273437500000004E-6</v>
      </c>
      <c r="H14" s="1"/>
      <c r="I14" s="1"/>
      <c r="J14" s="1"/>
      <c r="K14" s="1"/>
    </row>
    <row r="15" spans="1:11" x14ac:dyDescent="0.25">
      <c r="A15">
        <v>10</v>
      </c>
      <c r="B15" s="1">
        <f t="shared" si="4"/>
        <v>0.15128757833526735</v>
      </c>
      <c r="C15" s="1">
        <f t="shared" si="5"/>
        <v>7.8784642654431067E-3</v>
      </c>
      <c r="D15" s="1">
        <f t="shared" si="6"/>
        <v>3.7610530853271498E-5</v>
      </c>
      <c r="E15" s="1">
        <f t="shared" si="7"/>
        <v>5.8728027343750176E-12</v>
      </c>
      <c r="H15" s="1"/>
      <c r="I15" s="1"/>
      <c r="J15" s="1"/>
      <c r="K15" s="1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11" x14ac:dyDescent="0.25">
      <c r="A18">
        <v>1</v>
      </c>
      <c r="B18" s="1">
        <f>_xlfn.NEGBINOM.DIST(2, $A18, 0.6, TRUE)</f>
        <v>0.93599999999999994</v>
      </c>
      <c r="C18" s="1">
        <f>_xlfn.NEGBINOM.DIST(2, $A18, 0.4, TRUE)</f>
        <v>0.78400000000000003</v>
      </c>
      <c r="D18" s="1">
        <f>_xlfn.NEGBINOM.DIST(2, $A18, 0.2, TRUE)</f>
        <v>0.48799999999999988</v>
      </c>
      <c r="E18" s="1">
        <f>_xlfn.NEGBINOM.DIST(2, $A18, 0.05, TRUE)</f>
        <v>0.142625</v>
      </c>
      <c r="H18" s="1"/>
      <c r="I18" s="1"/>
      <c r="J18" s="1"/>
      <c r="K18" s="1"/>
    </row>
    <row r="19" spans="1:11" x14ac:dyDescent="0.25">
      <c r="A19">
        <v>2</v>
      </c>
      <c r="B19" s="1">
        <f t="shared" ref="B19:B23" si="8">_xlfn.NEGBINOM.DIST(2, $A19, 0.6, TRUE)</f>
        <v>0.82079999999999997</v>
      </c>
      <c r="C19" s="1">
        <f t="shared" ref="C19:C23" si="9">_xlfn.NEGBINOM.DIST(2, $A19, 0.4, TRUE)</f>
        <v>0.52480000000000004</v>
      </c>
      <c r="D19" s="1">
        <f t="shared" ref="D19:D23" si="10">_xlfn.NEGBINOM.DIST(2, $A19, 0.2, TRUE)</f>
        <v>0.18080000000000004</v>
      </c>
      <c r="E19" s="1">
        <f t="shared" ref="E19:E23" si="11">_xlfn.NEGBINOM.DIST(2, $A19, 0.05, TRUE)</f>
        <v>1.4018750000000003E-2</v>
      </c>
      <c r="H19" s="1"/>
      <c r="I19" s="1"/>
      <c r="J19" s="1"/>
      <c r="K19" s="1"/>
    </row>
    <row r="20" spans="1:11" x14ac:dyDescent="0.25">
      <c r="A20">
        <v>3</v>
      </c>
      <c r="B20" s="1">
        <f t="shared" si="8"/>
        <v>0.68255999999999994</v>
      </c>
      <c r="C20" s="1">
        <f t="shared" si="9"/>
        <v>0.31744000000000006</v>
      </c>
      <c r="D20" s="1">
        <f t="shared" si="10"/>
        <v>5.7920000000000006E-2</v>
      </c>
      <c r="E20" s="1">
        <f t="shared" si="11"/>
        <v>1.1581249999999994E-3</v>
      </c>
      <c r="H20" s="1"/>
      <c r="I20" s="1"/>
      <c r="J20" s="1"/>
      <c r="K20" s="1"/>
    </row>
    <row r="21" spans="1:11" x14ac:dyDescent="0.25">
      <c r="A21">
        <v>4</v>
      </c>
      <c r="B21" s="1">
        <f t="shared" si="8"/>
        <v>0.5443199999999998</v>
      </c>
      <c r="C21" s="1">
        <f t="shared" si="9"/>
        <v>0.17920000000000005</v>
      </c>
      <c r="D21" s="1">
        <f t="shared" si="10"/>
        <v>1.6960000000000013E-2</v>
      </c>
      <c r="E21" s="1">
        <f t="shared" si="11"/>
        <v>8.6406250000000111E-5</v>
      </c>
      <c r="H21" s="1"/>
      <c r="I21" s="1"/>
      <c r="J21" s="1"/>
      <c r="K21" s="1"/>
    </row>
    <row r="22" spans="1:11" x14ac:dyDescent="0.25">
      <c r="A22">
        <v>5</v>
      </c>
      <c r="B22" s="1">
        <f t="shared" si="8"/>
        <v>0.41990399999999989</v>
      </c>
      <c r="C22" s="1">
        <f t="shared" si="9"/>
        <v>9.6256000000000036E-2</v>
      </c>
      <c r="D22" s="1">
        <f t="shared" si="10"/>
        <v>4.6719999999999973E-3</v>
      </c>
      <c r="E22" s="1">
        <f t="shared" si="11"/>
        <v>6.0273437500000004E-6</v>
      </c>
      <c r="H22" s="1"/>
      <c r="I22" s="1"/>
      <c r="J22" s="1"/>
      <c r="K22" s="1"/>
    </row>
    <row r="23" spans="1:11" x14ac:dyDescent="0.25">
      <c r="A23">
        <v>10</v>
      </c>
      <c r="B23" s="1">
        <f t="shared" si="8"/>
        <v>8.3443322880000018E-2</v>
      </c>
      <c r="C23" s="1">
        <f t="shared" si="9"/>
        <v>2.810183680000002E-3</v>
      </c>
      <c r="D23" s="1">
        <f t="shared" si="10"/>
        <v>4.5260800000000043E-6</v>
      </c>
      <c r="E23" s="1">
        <f t="shared" si="11"/>
        <v>5.8728027343750176E-12</v>
      </c>
      <c r="H23" s="1"/>
      <c r="I23" s="1"/>
      <c r="J23" s="1"/>
      <c r="K23" s="1"/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4</v>
      </c>
    </row>
    <row r="26" spans="1:11" x14ac:dyDescent="0.25">
      <c r="A26">
        <v>1</v>
      </c>
      <c r="B26" s="1">
        <f>_xlfn.NEGBINOM.DIST(2, $A26, 0.55, TRUE)</f>
        <v>0.9088750000000001</v>
      </c>
      <c r="C26" s="1">
        <f>_xlfn.NEGBINOM.DIST(2, $A26, 0.35, TRUE)</f>
        <v>0.72537499999999999</v>
      </c>
      <c r="D26" s="1">
        <f>_xlfn.NEGBINOM.DIST(2, $A26, 0.15, TRUE)</f>
        <v>0.38587500000000008</v>
      </c>
      <c r="E26" s="1">
        <f>_xlfn.NEGBINOM.DIST(2, $A26, 0.05, TRUE)</f>
        <v>0.142625</v>
      </c>
      <c r="H26" s="1"/>
      <c r="I26" s="1"/>
      <c r="J26" s="1"/>
      <c r="K26" s="1"/>
    </row>
    <row r="27" spans="1:11" x14ac:dyDescent="0.25">
      <c r="A27">
        <v>2</v>
      </c>
      <c r="B27" s="1">
        <f t="shared" ref="B27:B31" si="12">_xlfn.NEGBINOM.DIST(2, $A27, 0.55, TRUE)</f>
        <v>0.75851875000000013</v>
      </c>
      <c r="C27" s="1">
        <f t="shared" ref="C27:C31" si="13">_xlfn.NEGBINOM.DIST(2, $A27, 0.35, TRUE)</f>
        <v>0.43701874999999984</v>
      </c>
      <c r="D27" s="1">
        <f>_xlfn.NEGBINOM.DIST(2, $A27, 0.15, TRUE)</f>
        <v>0.10951875000000001</v>
      </c>
      <c r="E27" s="1">
        <f t="shared" ref="E27:E31" si="14">_xlfn.NEGBINOM.DIST(2, $A27, 0.05, TRUE)</f>
        <v>1.4018750000000003E-2</v>
      </c>
      <c r="H27" s="1"/>
      <c r="I27" s="1"/>
      <c r="J27" s="1"/>
      <c r="K27" s="1"/>
    </row>
    <row r="28" spans="1:11" x14ac:dyDescent="0.25">
      <c r="A28">
        <v>3</v>
      </c>
      <c r="B28" s="1">
        <f t="shared" si="12"/>
        <v>0.59312687500000005</v>
      </c>
      <c r="C28" s="1">
        <f t="shared" si="13"/>
        <v>0.23516937499999993</v>
      </c>
      <c r="D28" s="1">
        <f t="shared" ref="D27:D31" si="15">_xlfn.NEGBINOM.DIST(2, $A28, 0.15, TRUE)</f>
        <v>2.661187499999999E-2</v>
      </c>
      <c r="E28" s="1">
        <f t="shared" si="14"/>
        <v>1.1581249999999994E-3</v>
      </c>
      <c r="H28" s="1"/>
      <c r="I28" s="1"/>
      <c r="J28" s="1"/>
      <c r="K28" s="1"/>
    </row>
    <row r="29" spans="1:11" x14ac:dyDescent="0.25">
      <c r="A29">
        <v>4</v>
      </c>
      <c r="B29" s="1">
        <f t="shared" si="12"/>
        <v>0.44151765625000006</v>
      </c>
      <c r="C29" s="1">
        <f t="shared" si="13"/>
        <v>0.11742390624999992</v>
      </c>
      <c r="D29" s="1">
        <f t="shared" si="15"/>
        <v>5.8851562500000041E-3</v>
      </c>
      <c r="E29" s="1">
        <f t="shared" si="14"/>
        <v>8.6406250000000111E-5</v>
      </c>
      <c r="H29" s="1"/>
      <c r="I29" s="1"/>
      <c r="J29" s="1"/>
      <c r="K29" s="1"/>
    </row>
    <row r="30" spans="1:11" x14ac:dyDescent="0.25">
      <c r="A30">
        <v>5</v>
      </c>
      <c r="B30" s="1">
        <f t="shared" si="12"/>
        <v>0.31644005078124998</v>
      </c>
      <c r="C30" s="1">
        <f t="shared" si="13"/>
        <v>5.5607535156249971E-2</v>
      </c>
      <c r="D30" s="1">
        <f t="shared" si="15"/>
        <v>1.2216445312499989E-3</v>
      </c>
      <c r="E30" s="1">
        <f t="shared" si="14"/>
        <v>6.0273437500000004E-6</v>
      </c>
      <c r="H30" s="1"/>
      <c r="I30" s="1"/>
      <c r="J30" s="1"/>
      <c r="K30" s="1"/>
    </row>
    <row r="31" spans="1:11" x14ac:dyDescent="0.25">
      <c r="A31">
        <v>10</v>
      </c>
      <c r="B31" s="1">
        <f t="shared" si="12"/>
        <v>4.2141982597572035E-2</v>
      </c>
      <c r="C31" s="1">
        <f t="shared" si="13"/>
        <v>8.4790849278686337E-4</v>
      </c>
      <c r="D31" s="1">
        <f t="shared" si="15"/>
        <v>2.8392823608398468E-7</v>
      </c>
      <c r="E31" s="1">
        <f t="shared" si="14"/>
        <v>5.8728027343750176E-12</v>
      </c>
      <c r="H31" s="1"/>
      <c r="I31" s="1"/>
      <c r="J31" s="1"/>
      <c r="K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2021-06-13T23:17:14Z</dcterms:created>
  <dcterms:modified xsi:type="dcterms:W3CDTF">2021-06-13T23:55:58Z</dcterms:modified>
</cp:coreProperties>
</file>