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GitHub\Power-Communication-Isomorphism\"/>
    </mc:Choice>
  </mc:AlternateContent>
  <xr:revisionPtr revIDLastSave="0" documentId="13_ncr:1_{5538954D-AFB1-42F5-9410-BFE34EBED37D}" xr6:coauthVersionLast="46" xr6:coauthVersionMax="46" xr10:uidLastSave="{00000000-0000-0000-0000-000000000000}"/>
  <bookViews>
    <workbookView xWindow="-98" yWindow="-98" windowWidth="19396" windowHeight="10395" activeTab="3" xr2:uid="{00000000-000D-0000-FFFF-FFFF00000000}"/>
  </bookViews>
  <sheets>
    <sheet name="Bus" sheetId="1" r:id="rId1"/>
    <sheet name="Device" sheetId="3" r:id="rId2"/>
    <sheet name="NetworkLine_IEEE" sheetId="5" r:id="rId3"/>
    <sheet name="NetworkLine" sheetId="2" r:id="rId4"/>
    <sheet name="Basic" sheetId="4" r:id="rId5"/>
    <sheet name="Advance" sheetId="6" r:id="rId6"/>
    <sheet name="backup参数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58" i="3" l="1"/>
  <c r="F57" i="3"/>
  <c r="E2" i="7"/>
  <c r="E1" i="7" l="1"/>
  <c r="C11" i="2"/>
  <c r="C10" i="2"/>
  <c r="F56" i="3" l="1"/>
  <c r="B3" i="4"/>
</calcChain>
</file>

<file path=xl/sharedStrings.xml><?xml version="1.0" encoding="utf-8"?>
<sst xmlns="http://schemas.openxmlformats.org/spreadsheetml/2006/main" count="182" uniqueCount="148">
  <si>
    <t>R (pu)</t>
    <phoneticPr fontId="1" type="noConversion"/>
  </si>
  <si>
    <t>wL (pu)</t>
    <phoneticPr fontId="1" type="noConversion"/>
  </si>
  <si>
    <t>wC (pu)</t>
    <phoneticPr fontId="1" type="noConversion"/>
  </si>
  <si>
    <t>G (pu)</t>
    <phoneticPr fontId="1" type="noConversion"/>
  </si>
  <si>
    <t>inf</t>
    <phoneticPr fontId="1" type="noConversion"/>
  </si>
  <si>
    <t>Notes:</t>
    <phoneticPr fontId="1" type="noConversion"/>
  </si>
  <si>
    <t>The branches can be listed in arbitrary order.</t>
    <phoneticPr fontId="1" type="noConversion"/>
  </si>
  <si>
    <t>This sheet summarizes the parameters for network line impedance.</t>
    <phoneticPr fontId="1" type="noConversion"/>
  </si>
  <si>
    <t>This sheet summarizes the parameters for power flow analysis</t>
    <phoneticPr fontId="1" type="noConversion"/>
  </si>
  <si>
    <t>The buses and corresponding devices CAN be listed below in arbitrary order.</t>
    <phoneticPr fontId="1" type="noConversion"/>
  </si>
  <si>
    <t>The bus 1 HAVE TO be the slack bus, i.e., type-1 bus.</t>
    <phoneticPr fontId="1" type="noConversion"/>
  </si>
  <si>
    <t>Samping frequency (Hz)</t>
    <phoneticPr fontId="1" type="noConversion"/>
  </si>
  <si>
    <t>PGi and QGi are in generator convention. PLi and QLi are in load convention.</t>
    <phoneticPr fontId="1" type="noConversion"/>
  </si>
  <si>
    <t>For adding passive load, please use PLi and QLi in the "PowerFlow" sheet.</t>
    <phoneticPr fontId="1" type="noConversion"/>
  </si>
  <si>
    <t>Self branch HAS TO be GC.</t>
    <phoneticPr fontId="1" type="noConversion"/>
  </si>
  <si>
    <t>Mutual branch HAS TO be RL.</t>
    <phoneticPr fontId="1" type="noConversion"/>
  </si>
  <si>
    <t>For each bus, at least ONE and only ONE device can be connected.</t>
    <phoneticPr fontId="1" type="noConversion"/>
  </si>
  <si>
    <t>This sheet summarizes the devices connected to buses.</t>
    <phoneticPr fontId="1" type="noConversion"/>
  </si>
  <si>
    <t>This sheet summarizes the parameters for network line impedance in IEEE form.</t>
    <phoneticPr fontId="1" type="noConversion"/>
  </si>
  <si>
    <t>Enable:</t>
    <phoneticPr fontId="1" type="noConversion"/>
  </si>
  <si>
    <t>1-Initial step, 2-Every step</t>
    <phoneticPr fontId="1" type="noConversion"/>
  </si>
  <si>
    <t>1-With virtual damping resistor, 2-Without virtual damping resistor</t>
    <phoneticPr fontId="1" type="noConversion"/>
  </si>
  <si>
    <t>This sheet summarizes basic settings</t>
    <phoneticPr fontId="1" type="noConversion"/>
  </si>
  <si>
    <t>PGi (pu)</t>
    <phoneticPr fontId="1" type="noConversion"/>
  </si>
  <si>
    <t>QGi (pu)</t>
    <phoneticPr fontId="1" type="noConversion"/>
  </si>
  <si>
    <t>PLi (pu)</t>
    <phoneticPr fontId="1" type="noConversion"/>
  </si>
  <si>
    <t>QLi (pu)</t>
    <phoneticPr fontId="1" type="noConversion"/>
  </si>
  <si>
    <t>Qmin (pu)</t>
    <phoneticPr fontId="1" type="noConversion"/>
  </si>
  <si>
    <t>Qmax (pu)</t>
    <phoneticPr fontId="1" type="noConversion"/>
  </si>
  <si>
    <t>Vsp (pu)</t>
    <phoneticPr fontId="1" type="noConversion"/>
  </si>
  <si>
    <t>0-No, 1-Yes</t>
    <phoneticPr fontId="1" type="noConversion"/>
  </si>
  <si>
    <t>0-Disable, 1-Enable</t>
    <phoneticPr fontId="1" type="noConversion"/>
  </si>
  <si>
    <t>This sheet summaries advanced settings.</t>
    <phoneticPr fontId="1" type="noConversion"/>
  </si>
  <si>
    <t>Device type</t>
    <phoneticPr fontId="1" type="noConversion"/>
  </si>
  <si>
    <t>Device parameters</t>
    <phoneticPr fontId="1" type="noConversion"/>
  </si>
  <si>
    <t>For using this sheet, please set enable from 0 to 1, then this sheet will over-write "NetworkLine"</t>
    <phoneticPr fontId="1" type="noConversion"/>
  </si>
  <si>
    <t>Enable (create simulink model)</t>
    <phoneticPr fontId="1" type="noConversion"/>
  </si>
  <si>
    <t>Enable (plot pole map)</t>
    <phoneticPr fontId="1" type="noConversion"/>
  </si>
  <si>
    <t>Enable (plot admittance)</t>
    <phoneticPr fontId="1" type="noConversion"/>
  </si>
  <si>
    <t>Enable (print output)</t>
    <phoneticPr fontId="1" type="noConversion"/>
  </si>
  <si>
    <t>Discretization damping flag</t>
    <phoneticPr fontId="1" type="noConversion"/>
  </si>
  <si>
    <t>Discretization method</t>
    <phoneticPr fontId="1" type="noConversion"/>
  </si>
  <si>
    <t>Linearization times</t>
    <phoneticPr fontId="1" type="noConversion"/>
  </si>
  <si>
    <t>Direct feedthrough</t>
    <phoneticPr fontId="1" type="noConversion"/>
  </si>
  <si>
    <t>Power flow algorithm</t>
    <phoneticPr fontId="1" type="noConversion"/>
  </si>
  <si>
    <t>Base frequency (Hz)</t>
    <phoneticPr fontId="1" type="noConversion"/>
  </si>
  <si>
    <t>Base power (VA)</t>
    <phoneticPr fontId="1" type="noConversion"/>
  </si>
  <si>
    <t>Base voltage (V)</t>
    <phoneticPr fontId="1" type="noConversion"/>
  </si>
  <si>
    <t>Turns ratio (pu)</t>
    <phoneticPr fontId="1" type="noConversion"/>
  </si>
  <si>
    <t>From bus</t>
    <phoneticPr fontId="1" type="noConversion"/>
  </si>
  <si>
    <t>To bus</t>
    <phoneticPr fontId="1" type="noConversion"/>
  </si>
  <si>
    <t>Device type with default values:</t>
    <phoneticPr fontId="1" type="noConversion"/>
  </si>
  <si>
    <t>%===============================</t>
    <phoneticPr fontId="1" type="noConversion"/>
  </si>
  <si>
    <t>Default parameters</t>
    <phoneticPr fontId="1" type="noConversion"/>
  </si>
  <si>
    <t>theta (rad)</t>
    <phoneticPr fontId="1" type="noConversion"/>
  </si>
  <si>
    <t>Item</t>
    <phoneticPr fontId="1" type="noConversion"/>
  </si>
  <si>
    <t>Value</t>
    <phoneticPr fontId="1" type="noConversion"/>
  </si>
  <si>
    <t>Notes</t>
    <phoneticPr fontId="1" type="noConversion"/>
  </si>
  <si>
    <t>The default value will be used if the corresponding customer paramter is left to blank.</t>
    <phoneticPr fontId="1" type="noConversion"/>
  </si>
  <si>
    <t>Device type</t>
    <phoneticPr fontId="1" type="noConversion"/>
  </si>
  <si>
    <t>Note: the voltage and frequency of infinite bus are setted by power flow.</t>
    <phoneticPr fontId="1" type="noConversion"/>
  </si>
  <si>
    <t>Note: the floating bus is used for the case when "no device" is connected.</t>
    <phoneticPr fontId="1" type="noConversion"/>
  </si>
  <si>
    <t>1-Forward Eular, 2-Hybrid Euler-Trapezoidal</t>
    <phoneticPr fontId="1" type="noConversion"/>
  </si>
  <si>
    <t>10-19: Grid-following inverter with PLL</t>
    <phoneticPr fontId="1" type="noConversion"/>
  </si>
  <si>
    <t>Vdc = 2.5 pu</t>
    <phoneticPr fontId="1" type="noConversion"/>
  </si>
  <si>
    <t>Cdc = 1.25 pu</t>
    <phoneticPr fontId="1" type="noConversion"/>
  </si>
  <si>
    <t>wL = 0.03 pu</t>
    <phoneticPr fontId="1" type="noConversion"/>
  </si>
  <si>
    <t>R = 0.01 pu</t>
    <phoneticPr fontId="1" type="noConversion"/>
  </si>
  <si>
    <t>wLf = 0.05 pu</t>
    <phoneticPr fontId="1" type="noConversion"/>
  </si>
  <si>
    <t>Rf = 0.05/5 pu</t>
    <phoneticPr fontId="1" type="noConversion"/>
  </si>
  <si>
    <t>wCf = 0.02 pu</t>
    <phoneticPr fontId="1" type="noConversion"/>
  </si>
  <si>
    <t>wLc = 0.01 pu</t>
    <phoneticPr fontId="1" type="noConversion"/>
  </si>
  <si>
    <t>Rc = 0.01/5 pu</t>
    <phoneticPr fontId="1" type="noConversion"/>
  </si>
  <si>
    <t>H = 3.5 pu</t>
    <phoneticPr fontId="1" type="noConversion"/>
  </si>
  <si>
    <t>D = 1 pu</t>
    <phoneticPr fontId="1" type="noConversion"/>
  </si>
  <si>
    <t>wL = 0.1 pu</t>
    <phoneticPr fontId="1" type="noConversion"/>
  </si>
  <si>
    <t>0-10: Synchronous machine</t>
    <phoneticPr fontId="1" type="noConversion"/>
  </si>
  <si>
    <t>Xov = 0 pu</t>
    <phoneticPr fontId="1" type="noConversion"/>
  </si>
  <si>
    <t>20-29: Grid-forming inverter with frequency droop</t>
    <phoneticPr fontId="1" type="noConversion"/>
  </si>
  <si>
    <t>The transformer is added between FromBus and branch.</t>
    <phoneticPr fontId="1" type="noConversion"/>
  </si>
  <si>
    <t>FromBus should NOT equal to ToBus in this list.</t>
    <phoneticPr fontId="1" type="noConversion"/>
  </si>
  <si>
    <t>The transformer is added by turn ratio, which is connected between FromBus and Zbranch in the layout.</t>
    <phoneticPr fontId="1" type="noConversion"/>
  </si>
  <si>
    <t>For active device (SG, VSI, etc), please use PGi and QGi. For load, please use PLi and QLi.</t>
    <phoneticPr fontId="1" type="noConversion"/>
  </si>
  <si>
    <t>Enable (participation)</t>
    <phoneticPr fontId="1" type="noConversion"/>
  </si>
  <si>
    <t>0-Disable, 1-Enable</t>
    <phoneticPr fontId="1" type="noConversion"/>
  </si>
  <si>
    <t>The branches can be listed in arbitrary order.</t>
    <phoneticPr fontId="1" type="noConversion"/>
  </si>
  <si>
    <t>User data:</t>
    <phoneticPr fontId="1" type="noConversion"/>
  </si>
  <si>
    <t>In this form, a pi-circuit between two buses, i.e., series R+jX impedance with parallel G/2+jB/2 admittance at two terminals.</t>
    <phoneticPr fontId="1" type="noConversion"/>
  </si>
  <si>
    <t>In this form, Zbranch = R+jwL+1/(G+jwC)</t>
    <phoneticPr fontId="1" type="noConversion"/>
  </si>
  <si>
    <t>AC bus type: 1-slack bus, 2-PV bus, 3-PQ bus</t>
    <phoneticPr fontId="1" type="noConversion"/>
  </si>
  <si>
    <t>Bus No.</t>
    <phoneticPr fontId="1" type="noConversion"/>
  </si>
  <si>
    <t>w droop gain Dw
= 5/100 pu</t>
    <phoneticPr fontId="1" type="noConversion"/>
  </si>
  <si>
    <t>Bandwidth: droop
= 20 Hz</t>
    <phoneticPr fontId="1" type="noConversion"/>
  </si>
  <si>
    <t>Bandwidth: vdq
= 250 Hz</t>
    <phoneticPr fontId="1" type="noConversion"/>
  </si>
  <si>
    <t>Bandwidth: idq
= 500 Hz</t>
    <phoneticPr fontId="1" type="noConversion"/>
  </si>
  <si>
    <t>Bandwidth: vdc
 = 20 Hz</t>
    <phoneticPr fontId="1" type="noConversion"/>
  </si>
  <si>
    <t>Bandwidth: PLL
= 20 Hz</t>
    <phoneticPr fontId="1" type="noConversion"/>
  </si>
  <si>
    <t>Bus type</t>
    <phoneticPr fontId="1" type="noConversion"/>
  </si>
  <si>
    <t>Turns ratio</t>
    <phoneticPr fontId="1" type="noConversion"/>
  </si>
  <si>
    <t>Area type: 1-AC, 2-DC.</t>
    <phoneticPr fontId="1" type="noConversion"/>
  </si>
  <si>
    <t>AC or DC</t>
    <phoneticPr fontId="1" type="noConversion"/>
  </si>
  <si>
    <t>Area No.</t>
    <phoneticPr fontId="1" type="noConversion"/>
  </si>
  <si>
    <t>%===============================</t>
    <phoneticPr fontId="1" type="noConversion"/>
  </si>
  <si>
    <t>%%%</t>
    <phoneticPr fontId="1" type="noConversion"/>
  </si>
  <si>
    <t>1100: DC floating bus (open circuit)</t>
    <phoneticPr fontId="1" type="noConversion"/>
  </si>
  <si>
    <t>1090: DC infinite bus (small-signal short-circuit)</t>
    <phoneticPr fontId="1" type="noConversion"/>
  </si>
  <si>
    <t>90: AC infinite bus (short circuit in 
small-signal)</t>
    <phoneticPr fontId="1" type="noConversion"/>
  </si>
  <si>
    <t>100: AC floating bus (open circuit)</t>
    <phoneticPr fontId="1" type="noConversion"/>
  </si>
  <si>
    <t>0: constant field flux</t>
    <phoneticPr fontId="1" type="noConversion"/>
  </si>
  <si>
    <t>1: with exitation circuit</t>
    <phoneticPr fontId="1" type="noConversion"/>
  </si>
  <si>
    <t>2: with prime mover control</t>
    <phoneticPr fontId="1" type="noConversion"/>
  </si>
  <si>
    <t>10: dc-side input is Pdc</t>
    <phoneticPr fontId="1" type="noConversion"/>
  </si>
  <si>
    <t>11: fixed vdc, id_r = Pdc/vd</t>
    <phoneticPr fontId="1" type="noConversion"/>
  </si>
  <si>
    <t>12: dc-side input is idc = Pdc/vdc_r</t>
    <phoneticPr fontId="1" type="noConversion"/>
  </si>
  <si>
    <t>1000: fixed vdc</t>
    <phoneticPr fontId="1" type="noConversion"/>
  </si>
  <si>
    <t>1010: fixed vdc</t>
    <phoneticPr fontId="1" type="noConversion"/>
  </si>
  <si>
    <t>1001: with vdc dynamics</t>
    <phoneticPr fontId="1" type="noConversion"/>
  </si>
  <si>
    <t>Vdc = 2 pu</t>
    <phoneticPr fontId="1" type="noConversion"/>
  </si>
  <si>
    <t>R = 0.01 pu</t>
    <phoneticPr fontId="1" type="noConversion"/>
  </si>
  <si>
    <t>Bandwidth vdc
= 10 Hz</t>
    <phoneticPr fontId="1" type="noConversion"/>
  </si>
  <si>
    <t>1020-1029: Grid-forming buck converter</t>
    <phoneticPr fontId="1" type="noConversion"/>
  </si>
  <si>
    <t>Cdc = 0.8 pu</t>
    <phoneticPr fontId="1" type="noConversion"/>
  </si>
  <si>
    <t>wL = 0.05 pu</t>
    <phoneticPr fontId="1" type="noConversion"/>
  </si>
  <si>
    <t>% 0000-0100: AC device</t>
    <phoneticPr fontId="1" type="noConversion"/>
  </si>
  <si>
    <t>% 1000-1100: DC device</t>
    <phoneticPr fontId="1" type="noConversion"/>
  </si>
  <si>
    <t>% 2000-2100: Hybrid device</t>
    <phoneticPr fontId="1" type="noConversion"/>
  </si>
  <si>
    <t>1010-1019: Grid-feeding buck converter</t>
    <phoneticPr fontId="1" type="noConversion"/>
  </si>
  <si>
    <t>2000: power flow control (grid-feeding at both sides)</t>
    <phoneticPr fontId="1" type="noConversion"/>
  </si>
  <si>
    <t>2003: transfverter (grid-forming at both sides)</t>
    <phoneticPr fontId="1" type="noConversion"/>
  </si>
  <si>
    <t>20: fixed vdc</t>
    <phoneticPr fontId="1" type="noConversion"/>
  </si>
  <si>
    <t>2000-2009: AC-DC interlink converter</t>
    <phoneticPr fontId="1" type="noConversion"/>
  </si>
  <si>
    <t>DC bus type: 1-slack bus (V bus), 2-N/A, 3-P bus (I bus)</t>
    <phoneticPr fontId="1" type="noConversion"/>
  </si>
  <si>
    <t>2001: vdc control (grid-forming at dc side)</t>
    <phoneticPr fontId="1" type="noConversion"/>
  </si>
  <si>
    <t>2002: vac control (grid-forming at ac side)</t>
    <phoneticPr fontId="1" type="noConversion"/>
  </si>
  <si>
    <t>Notes:</t>
    <phoneticPr fontId="1" type="noConversion"/>
  </si>
  <si>
    <r>
      <t xml:space="preserve">1-Gauss-Seidel, </t>
    </r>
    <r>
      <rPr>
        <sz val="11"/>
        <color rgb="FF0070C0"/>
        <rFont val="等线"/>
        <family val="3"/>
        <charset val="134"/>
        <scheme val="minor"/>
      </rPr>
      <t>2-Newton-Raphson</t>
    </r>
    <phoneticPr fontId="1" type="noConversion"/>
  </si>
  <si>
    <t>The Newton-Raphson power flow method can be used for pure ac grids only.</t>
    <phoneticPr fontId="1" type="noConversion"/>
  </si>
  <si>
    <t>Bandwidth i
= 500 Hz</t>
    <phoneticPr fontId="1" type="noConversion"/>
  </si>
  <si>
    <r>
      <t xml:space="preserve">The </t>
    </r>
    <r>
      <rPr>
        <sz val="11"/>
        <color rgb="FF0070C0"/>
        <rFont val="等线"/>
        <family val="3"/>
        <charset val="134"/>
        <scheme val="minor"/>
      </rPr>
      <t>blue</t>
    </r>
    <r>
      <rPr>
        <sz val="11"/>
        <color theme="1"/>
        <rFont val="等线"/>
        <family val="3"/>
        <charset val="134"/>
        <scheme val="minor"/>
      </rPr>
      <t xml:space="preserve"> highlighted devices are not available currently.</t>
    </r>
    <phoneticPr fontId="1" type="noConversion"/>
  </si>
  <si>
    <t>wLac = 0.05 pu</t>
    <phoneticPr fontId="1" type="noConversion"/>
  </si>
  <si>
    <t>Cdc = 1.6 pu</t>
    <phoneticPr fontId="1" type="noConversion"/>
  </si>
  <si>
    <t>Ldc = 0.01 pu</t>
    <phoneticPr fontId="1" type="noConversion"/>
  </si>
  <si>
    <t>Rac = 0.05/5</t>
    <phoneticPr fontId="1" type="noConversion"/>
  </si>
  <si>
    <t>Rdc = 0.01/5 pu</t>
    <phoneticPr fontId="1" type="noConversion"/>
  </si>
  <si>
    <t>Bandwidth idq
= 500 Hz</t>
    <phoneticPr fontId="1" type="noConversion"/>
  </si>
  <si>
    <t>Bandwidth vdc
= 10 Hz</t>
    <phoneticPr fontId="1" type="noConversion"/>
  </si>
  <si>
    <t>Bandwidth PLL
= 10 Hz</t>
    <phoneticPr fontId="1" type="noConversion"/>
  </si>
  <si>
    <t>The dc and ac-dc hybrid devices support default data only, and do not support custormized data for now.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</si>
</sst>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  <font>
      <sz val="11"/>
      <color rgb="FF0070C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1" fontId="0" fillId="0" borderId="0" xfId="0" applyNumberFormat="1"/>
    <xf numFmtId="17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wrapText="1"/>
    </xf>
    <xf numFmtId="0" fontId="2" fillId="0" borderId="0" xfId="0" quotePrefix="1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6" fillId="0" borderId="0" xfId="0" applyFont="1"/>
    <xf numFmtId="22" fontId="2" fillId="0" borderId="0" xfId="0" quotePrefix="1" applyNumberFormat="1" applyFont="1"/>
    <xf numFmtId="46" fontId="4" fillId="0" borderId="0" xfId="0" quotePrefix="1" applyNumberFormat="1" applyFont="1"/>
    <xf numFmtId="22" fontId="4" fillId="0" borderId="0" xfId="0" quotePrefix="1" applyNumberFormat="1" applyFont="1"/>
    <xf numFmtId="0" fontId="7" fillId="0" borderId="0" xfId="0" applyFont="1"/>
    <xf numFmtId="46" fontId="7" fillId="0" borderId="0" xfId="0" quotePrefix="1" applyNumberFormat="1" applyFont="1"/>
    <xf numFmtId="0" fontId="8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workbookViewId="0">
      <selection activeCell="E13" sqref="E13"/>
    </sheetView>
  </sheetViews>
  <sheetFormatPr defaultRowHeight="13.9" x14ac:dyDescent="0.4"/>
  <cols>
    <col min="4" max="4" width="9.46484375" customWidth="1"/>
    <col min="6" max="6" width="10.9296875" customWidth="1"/>
    <col min="9" max="9" width="10.73046875" customWidth="1"/>
    <col min="10" max="10" width="11.1328125" customWidth="1"/>
    <col min="11" max="11" width="10.1328125" customWidth="1"/>
    <col min="12" max="12" width="10.3984375" customWidth="1"/>
  </cols>
  <sheetData>
    <row r="1" spans="1:12" x14ac:dyDescent="0.4">
      <c r="A1" s="4" t="s">
        <v>8</v>
      </c>
    </row>
    <row r="2" spans="1:12" x14ac:dyDescent="0.4">
      <c r="A2" s="4" t="s">
        <v>5</v>
      </c>
    </row>
    <row r="3" spans="1:12" x14ac:dyDescent="0.4">
      <c r="A3" s="11" t="s">
        <v>99</v>
      </c>
    </row>
    <row r="4" spans="1:12" x14ac:dyDescent="0.4">
      <c r="A4" t="s">
        <v>89</v>
      </c>
    </row>
    <row r="5" spans="1:12" x14ac:dyDescent="0.4">
      <c r="A5" t="s">
        <v>131</v>
      </c>
    </row>
    <row r="6" spans="1:12" x14ac:dyDescent="0.4">
      <c r="A6" t="s">
        <v>10</v>
      </c>
    </row>
    <row r="7" spans="1:12" x14ac:dyDescent="0.4">
      <c r="A7" t="s">
        <v>12</v>
      </c>
    </row>
    <row r="8" spans="1:12" x14ac:dyDescent="0.4">
      <c r="A8" t="s">
        <v>82</v>
      </c>
    </row>
    <row r="9" spans="1:12" x14ac:dyDescent="0.4">
      <c r="A9" s="4" t="s">
        <v>86</v>
      </c>
    </row>
    <row r="10" spans="1:12" x14ac:dyDescent="0.4">
      <c r="A10" s="3" t="s">
        <v>90</v>
      </c>
      <c r="B10" s="3" t="s">
        <v>97</v>
      </c>
      <c r="C10" s="3" t="s">
        <v>29</v>
      </c>
      <c r="D10" s="3" t="s">
        <v>54</v>
      </c>
      <c r="E10" s="3" t="s">
        <v>23</v>
      </c>
      <c r="F10" s="3" t="s">
        <v>24</v>
      </c>
      <c r="G10" s="3" t="s">
        <v>25</v>
      </c>
      <c r="H10" s="3" t="s">
        <v>26</v>
      </c>
      <c r="I10" s="3" t="s">
        <v>27</v>
      </c>
      <c r="J10" s="3" t="s">
        <v>28</v>
      </c>
      <c r="K10" s="3" t="s">
        <v>101</v>
      </c>
      <c r="L10" s="3" t="s">
        <v>100</v>
      </c>
    </row>
    <row r="11" spans="1:12" x14ac:dyDescent="0.4">
      <c r="A11">
        <v>1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-999</v>
      </c>
      <c r="J11">
        <v>999</v>
      </c>
      <c r="K11">
        <v>1</v>
      </c>
      <c r="L11">
        <v>1</v>
      </c>
    </row>
    <row r="12" spans="1:12" x14ac:dyDescent="0.4">
      <c r="A12">
        <v>2</v>
      </c>
      <c r="B12">
        <v>2</v>
      </c>
      <c r="C12">
        <v>1</v>
      </c>
      <c r="D12">
        <v>0</v>
      </c>
      <c r="E12">
        <v>-9</v>
      </c>
      <c r="F12">
        <v>0</v>
      </c>
      <c r="G12">
        <v>0</v>
      </c>
      <c r="H12">
        <v>0</v>
      </c>
      <c r="I12">
        <v>-999</v>
      </c>
      <c r="J12">
        <v>999</v>
      </c>
      <c r="K12">
        <v>1</v>
      </c>
      <c r="L12">
        <v>1</v>
      </c>
    </row>
    <row r="13" spans="1:12" x14ac:dyDescent="0.4">
      <c r="A13">
        <v>3</v>
      </c>
      <c r="B13">
        <v>2</v>
      </c>
      <c r="C13">
        <v>1</v>
      </c>
      <c r="D13">
        <v>0</v>
      </c>
      <c r="E13">
        <v>1E-4</v>
      </c>
      <c r="F13">
        <v>0</v>
      </c>
      <c r="G13">
        <v>0</v>
      </c>
      <c r="H13">
        <v>0</v>
      </c>
      <c r="I13">
        <v>-999</v>
      </c>
      <c r="J13">
        <v>999</v>
      </c>
      <c r="K13">
        <v>1</v>
      </c>
      <c r="L1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F5B-1D7A-4323-9AD6-5FF81941CA24}">
  <dimension ref="A1:L58"/>
  <sheetViews>
    <sheetView topLeftCell="A43" workbookViewId="0">
      <selection activeCell="D58" sqref="D58"/>
    </sheetView>
  </sheetViews>
  <sheetFormatPr defaultRowHeight="13.9" x14ac:dyDescent="0.4"/>
  <cols>
    <col min="1" max="1" width="9.86328125" customWidth="1"/>
    <col min="2" max="2" width="45" customWidth="1"/>
    <col min="3" max="3" width="14" customWidth="1"/>
    <col min="4" max="4" width="15.265625" customWidth="1"/>
    <col min="5" max="5" width="12.3984375" customWidth="1"/>
    <col min="6" max="6" width="13.59765625" customWidth="1"/>
    <col min="7" max="7" width="14.33203125" customWidth="1"/>
    <col min="8" max="8" width="15.1328125" customWidth="1"/>
    <col min="9" max="9" width="17.53125" customWidth="1"/>
    <col min="10" max="10" width="17.3984375" customWidth="1"/>
    <col min="11" max="11" width="17.1328125" customWidth="1"/>
    <col min="12" max="12" width="17.9296875" customWidth="1"/>
    <col min="13" max="13" width="14.46484375" customWidth="1"/>
    <col min="14" max="14" width="13.1328125" customWidth="1"/>
  </cols>
  <sheetData>
    <row r="1" spans="1:6" x14ac:dyDescent="0.4">
      <c r="A1" s="3" t="s">
        <v>17</v>
      </c>
    </row>
    <row r="2" spans="1:6" x14ac:dyDescent="0.4">
      <c r="A2" s="3" t="s">
        <v>5</v>
      </c>
    </row>
    <row r="3" spans="1:6" x14ac:dyDescent="0.4">
      <c r="A3" s="5" t="s">
        <v>16</v>
      </c>
    </row>
    <row r="4" spans="1:6" x14ac:dyDescent="0.4">
      <c r="A4" s="5" t="s">
        <v>9</v>
      </c>
    </row>
    <row r="5" spans="1:6" x14ac:dyDescent="0.4">
      <c r="A5" s="5" t="s">
        <v>58</v>
      </c>
    </row>
    <row r="6" spans="1:6" x14ac:dyDescent="0.4">
      <c r="A6" s="5" t="s">
        <v>138</v>
      </c>
    </row>
    <row r="7" spans="1:6" x14ac:dyDescent="0.4">
      <c r="A7" s="5" t="s">
        <v>13</v>
      </c>
    </row>
    <row r="8" spans="1:6" x14ac:dyDescent="0.4">
      <c r="A8" s="15" t="s">
        <v>147</v>
      </c>
    </row>
    <row r="9" spans="1:6" x14ac:dyDescent="0.4">
      <c r="A9" s="3" t="s">
        <v>51</v>
      </c>
    </row>
    <row r="10" spans="1:6" x14ac:dyDescent="0.4">
      <c r="B10" s="3" t="s">
        <v>59</v>
      </c>
      <c r="C10" s="3" t="s">
        <v>53</v>
      </c>
    </row>
    <row r="11" spans="1:6" x14ac:dyDescent="0.4">
      <c r="B11" s="8" t="s">
        <v>52</v>
      </c>
      <c r="C11" s="3"/>
    </row>
    <row r="12" spans="1:6" x14ac:dyDescent="0.4">
      <c r="B12" s="8" t="s">
        <v>123</v>
      </c>
      <c r="C12" s="3"/>
    </row>
    <row r="13" spans="1:6" x14ac:dyDescent="0.4">
      <c r="B13" s="8" t="s">
        <v>52</v>
      </c>
      <c r="C13" s="3"/>
    </row>
    <row r="14" spans="1:6" x14ac:dyDescent="0.4">
      <c r="B14" s="8" t="s">
        <v>103</v>
      </c>
      <c r="C14" s="3"/>
    </row>
    <row r="15" spans="1:6" x14ac:dyDescent="0.4">
      <c r="B15" s="3" t="s">
        <v>76</v>
      </c>
      <c r="C15" t="s">
        <v>73</v>
      </c>
      <c r="D15" t="s">
        <v>74</v>
      </c>
      <c r="E15" t="s">
        <v>75</v>
      </c>
      <c r="F15" t="s">
        <v>67</v>
      </c>
    </row>
    <row r="16" spans="1:6" x14ac:dyDescent="0.4">
      <c r="B16" t="s">
        <v>108</v>
      </c>
    </row>
    <row r="17" spans="2:12" x14ac:dyDescent="0.4">
      <c r="B17" s="17" t="s">
        <v>109</v>
      </c>
    </row>
    <row r="18" spans="2:12" x14ac:dyDescent="0.4">
      <c r="B18" s="15" t="s">
        <v>110</v>
      </c>
    </row>
    <row r="19" spans="2:12" x14ac:dyDescent="0.4">
      <c r="B19" s="8" t="s">
        <v>103</v>
      </c>
    </row>
    <row r="20" spans="2:12" ht="29.25" customHeight="1" x14ac:dyDescent="0.4">
      <c r="B20" s="7" t="s">
        <v>63</v>
      </c>
      <c r="C20" t="s">
        <v>64</v>
      </c>
      <c r="D20" t="s">
        <v>65</v>
      </c>
      <c r="E20" t="s">
        <v>66</v>
      </c>
      <c r="F20" t="s">
        <v>67</v>
      </c>
      <c r="G20" s="9" t="s">
        <v>95</v>
      </c>
      <c r="H20" s="9" t="s">
        <v>96</v>
      </c>
      <c r="I20" s="9" t="s">
        <v>94</v>
      </c>
      <c r="J20" s="9"/>
    </row>
    <row r="21" spans="2:12" x14ac:dyDescent="0.4">
      <c r="B21" t="s">
        <v>111</v>
      </c>
    </row>
    <row r="22" spans="2:12" x14ac:dyDescent="0.4">
      <c r="B22" t="s">
        <v>112</v>
      </c>
    </row>
    <row r="23" spans="2:12" x14ac:dyDescent="0.4">
      <c r="B23" t="s">
        <v>113</v>
      </c>
    </row>
    <row r="24" spans="2:12" x14ac:dyDescent="0.4">
      <c r="B24" s="8" t="s">
        <v>103</v>
      </c>
    </row>
    <row r="25" spans="2:12" ht="27.4" customHeight="1" x14ac:dyDescent="0.4">
      <c r="B25" s="10" t="s">
        <v>78</v>
      </c>
      <c r="C25" t="s">
        <v>68</v>
      </c>
      <c r="D25" t="s">
        <v>69</v>
      </c>
      <c r="E25" t="s">
        <v>70</v>
      </c>
      <c r="F25" t="s">
        <v>71</v>
      </c>
      <c r="G25" t="s">
        <v>72</v>
      </c>
      <c r="H25" s="9" t="s">
        <v>77</v>
      </c>
      <c r="I25" s="9" t="s">
        <v>91</v>
      </c>
      <c r="J25" s="9" t="s">
        <v>92</v>
      </c>
      <c r="K25" s="9" t="s">
        <v>93</v>
      </c>
      <c r="L25" s="9" t="s">
        <v>94</v>
      </c>
    </row>
    <row r="26" spans="2:12" x14ac:dyDescent="0.4">
      <c r="B26" s="11" t="s">
        <v>129</v>
      </c>
      <c r="C26" s="6"/>
      <c r="D26" s="6"/>
      <c r="E26" s="6"/>
      <c r="F26" s="6"/>
    </row>
    <row r="27" spans="2:12" x14ac:dyDescent="0.4">
      <c r="B27" s="8" t="s">
        <v>103</v>
      </c>
      <c r="C27" s="6"/>
      <c r="D27" s="6"/>
      <c r="E27" s="6"/>
      <c r="F27" s="6"/>
    </row>
    <row r="28" spans="2:12" ht="34.5" customHeight="1" x14ac:dyDescent="0.4">
      <c r="B28" s="7" t="s">
        <v>106</v>
      </c>
      <c r="C28" t="s">
        <v>60</v>
      </c>
    </row>
    <row r="29" spans="2:12" x14ac:dyDescent="0.4">
      <c r="B29" s="8" t="s">
        <v>103</v>
      </c>
      <c r="C29" s="6"/>
      <c r="D29" s="6"/>
      <c r="E29" s="6"/>
      <c r="F29" s="6"/>
    </row>
    <row r="30" spans="2:12" x14ac:dyDescent="0.4">
      <c r="B30" s="3" t="s">
        <v>107</v>
      </c>
      <c r="C30" t="s">
        <v>61</v>
      </c>
    </row>
    <row r="31" spans="2:12" x14ac:dyDescent="0.4">
      <c r="B31" s="8" t="s">
        <v>102</v>
      </c>
    </row>
    <row r="32" spans="2:12" x14ac:dyDescent="0.4">
      <c r="B32" s="8" t="s">
        <v>124</v>
      </c>
    </row>
    <row r="33" spans="2:8" x14ac:dyDescent="0.4">
      <c r="B33" s="8" t="s">
        <v>102</v>
      </c>
    </row>
    <row r="34" spans="2:8" x14ac:dyDescent="0.4">
      <c r="B34" s="8" t="s">
        <v>103</v>
      </c>
    </row>
    <row r="35" spans="2:8" ht="27.75" x14ac:dyDescent="0.4">
      <c r="B35" s="12" t="s">
        <v>126</v>
      </c>
      <c r="C35" s="15" t="s">
        <v>117</v>
      </c>
      <c r="D35" s="15" t="s">
        <v>121</v>
      </c>
      <c r="E35" s="15" t="s">
        <v>122</v>
      </c>
      <c r="F35" s="15" t="s">
        <v>118</v>
      </c>
      <c r="G35" s="18" t="s">
        <v>137</v>
      </c>
      <c r="H35" s="18" t="s">
        <v>119</v>
      </c>
    </row>
    <row r="36" spans="2:8" x14ac:dyDescent="0.4">
      <c r="B36" s="13" t="s">
        <v>114</v>
      </c>
    </row>
    <row r="37" spans="2:8" x14ac:dyDescent="0.4">
      <c r="B37" s="16" t="s">
        <v>116</v>
      </c>
    </row>
    <row r="38" spans="2:8" x14ac:dyDescent="0.4">
      <c r="B38" s="8" t="s">
        <v>103</v>
      </c>
    </row>
    <row r="39" spans="2:8" x14ac:dyDescent="0.4">
      <c r="B39" s="12" t="s">
        <v>120</v>
      </c>
    </row>
    <row r="40" spans="2:8" x14ac:dyDescent="0.4">
      <c r="B40" s="14" t="s">
        <v>115</v>
      </c>
    </row>
    <row r="41" spans="2:8" x14ac:dyDescent="0.4">
      <c r="B41" s="8" t="s">
        <v>103</v>
      </c>
    </row>
    <row r="42" spans="2:8" x14ac:dyDescent="0.4">
      <c r="B42" s="8" t="s">
        <v>105</v>
      </c>
    </row>
    <row r="43" spans="2:8" x14ac:dyDescent="0.4">
      <c r="B43" s="8" t="s">
        <v>103</v>
      </c>
    </row>
    <row r="44" spans="2:8" x14ac:dyDescent="0.4">
      <c r="B44" s="3" t="s">
        <v>104</v>
      </c>
    </row>
    <row r="45" spans="2:8" x14ac:dyDescent="0.4">
      <c r="B45" s="8" t="s">
        <v>102</v>
      </c>
    </row>
    <row r="46" spans="2:8" x14ac:dyDescent="0.4">
      <c r="B46" s="8" t="s">
        <v>125</v>
      </c>
    </row>
    <row r="47" spans="2:8" x14ac:dyDescent="0.4">
      <c r="B47" s="8" t="s">
        <v>102</v>
      </c>
    </row>
    <row r="48" spans="2:8" x14ac:dyDescent="0.4">
      <c r="B48" s="8" t="s">
        <v>103</v>
      </c>
    </row>
    <row r="49" spans="1:10" ht="27.75" x14ac:dyDescent="0.4">
      <c r="B49" s="8" t="s">
        <v>130</v>
      </c>
      <c r="C49" s="17" t="s">
        <v>140</v>
      </c>
      <c r="D49" s="17" t="s">
        <v>139</v>
      </c>
      <c r="E49" s="17" t="s">
        <v>142</v>
      </c>
      <c r="F49" s="17" t="s">
        <v>141</v>
      </c>
      <c r="G49" s="17" t="s">
        <v>143</v>
      </c>
      <c r="H49" s="19" t="s">
        <v>144</v>
      </c>
      <c r="I49" s="19" t="s">
        <v>145</v>
      </c>
      <c r="J49" s="19" t="s">
        <v>146</v>
      </c>
    </row>
    <row r="50" spans="1:10" x14ac:dyDescent="0.4">
      <c r="B50" s="13" t="s">
        <v>127</v>
      </c>
    </row>
    <row r="51" spans="1:10" x14ac:dyDescent="0.4">
      <c r="B51" s="13" t="s">
        <v>132</v>
      </c>
    </row>
    <row r="52" spans="1:10" x14ac:dyDescent="0.4">
      <c r="B52" s="16" t="s">
        <v>133</v>
      </c>
    </row>
    <row r="53" spans="1:10" x14ac:dyDescent="0.4">
      <c r="B53" s="16" t="s">
        <v>128</v>
      </c>
    </row>
    <row r="54" spans="1:10" x14ac:dyDescent="0.4">
      <c r="A54" s="3" t="s">
        <v>86</v>
      </c>
    </row>
    <row r="55" spans="1:10" x14ac:dyDescent="0.4">
      <c r="A55" s="3" t="s">
        <v>90</v>
      </c>
      <c r="B55" s="3" t="s">
        <v>33</v>
      </c>
      <c r="C55" s="3" t="s">
        <v>34</v>
      </c>
    </row>
    <row r="56" spans="1:10" x14ac:dyDescent="0.4">
      <c r="A56">
        <v>1</v>
      </c>
      <c r="B56">
        <v>1</v>
      </c>
      <c r="C56" s="2">
        <v>3.5</v>
      </c>
      <c r="D56">
        <v>5</v>
      </c>
      <c r="E56">
        <v>5.0000000000000001E-3</v>
      </c>
      <c r="F56" s="2">
        <f>E56/5</f>
        <v>1E-3</v>
      </c>
      <c r="G56" s="2"/>
      <c r="H56" s="2"/>
      <c r="I56" s="2"/>
      <c r="J56" s="2"/>
    </row>
    <row r="57" spans="1:10" x14ac:dyDescent="0.4">
      <c r="A57">
        <v>2</v>
      </c>
      <c r="B57">
        <v>1</v>
      </c>
      <c r="C57" s="2">
        <v>3.5</v>
      </c>
      <c r="D57">
        <v>5</v>
      </c>
      <c r="E57">
        <v>5.0000000000000001E-3</v>
      </c>
      <c r="F57" s="2">
        <f>E57/5</f>
        <v>1E-3</v>
      </c>
      <c r="J57" s="2"/>
    </row>
    <row r="58" spans="1:10" x14ac:dyDescent="0.4">
      <c r="A58">
        <v>3</v>
      </c>
      <c r="B58">
        <v>1</v>
      </c>
      <c r="C58" s="2">
        <v>3.5</v>
      </c>
      <c r="D58">
        <v>5</v>
      </c>
      <c r="E58">
        <v>5.0000000000000001E-3</v>
      </c>
      <c r="F58" s="2">
        <f>E58/5</f>
        <v>1E-3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0B5E-E2E7-41B8-8388-8931D474EA96}">
  <dimension ref="A1:G11"/>
  <sheetViews>
    <sheetView workbookViewId="0">
      <selection activeCell="E23" sqref="E23"/>
    </sheetView>
  </sheetViews>
  <sheetFormatPr defaultRowHeight="13.9" x14ac:dyDescent="0.4"/>
  <cols>
    <col min="7" max="7" width="12.3984375" customWidth="1"/>
  </cols>
  <sheetData>
    <row r="1" spans="1:7" x14ac:dyDescent="0.4">
      <c r="A1" s="3" t="s">
        <v>18</v>
      </c>
    </row>
    <row r="2" spans="1:7" x14ac:dyDescent="0.4">
      <c r="A2" s="3" t="s">
        <v>5</v>
      </c>
    </row>
    <row r="3" spans="1:7" x14ac:dyDescent="0.4">
      <c r="A3" s="5" t="s">
        <v>87</v>
      </c>
    </row>
    <row r="4" spans="1:7" x14ac:dyDescent="0.4">
      <c r="A4" s="5" t="s">
        <v>79</v>
      </c>
    </row>
    <row r="5" spans="1:7" x14ac:dyDescent="0.4">
      <c r="A5" s="5" t="s">
        <v>85</v>
      </c>
    </row>
    <row r="6" spans="1:7" x14ac:dyDescent="0.4">
      <c r="A6" s="5" t="s">
        <v>80</v>
      </c>
    </row>
    <row r="7" spans="1:7" x14ac:dyDescent="0.4">
      <c r="A7" t="s">
        <v>35</v>
      </c>
    </row>
    <row r="8" spans="1:7" x14ac:dyDescent="0.4">
      <c r="A8" s="3" t="s">
        <v>19</v>
      </c>
    </row>
    <row r="9" spans="1:7" x14ac:dyDescent="0.4">
      <c r="A9" s="5">
        <v>0</v>
      </c>
    </row>
    <row r="10" spans="1:7" x14ac:dyDescent="0.4">
      <c r="A10" s="3" t="s">
        <v>86</v>
      </c>
    </row>
    <row r="11" spans="1:7" x14ac:dyDescent="0.4">
      <c r="A11" s="3" t="s">
        <v>49</v>
      </c>
      <c r="B11" s="3" t="s">
        <v>50</v>
      </c>
      <c r="C11" s="3" t="s">
        <v>0</v>
      </c>
      <c r="D11" s="3" t="s">
        <v>1</v>
      </c>
      <c r="E11" s="3" t="s">
        <v>2</v>
      </c>
      <c r="F11" s="3" t="s">
        <v>3</v>
      </c>
      <c r="G11" s="3" t="s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2B6E-74BD-40FA-8EB6-D64D8C21837A}">
  <dimension ref="A1:G14"/>
  <sheetViews>
    <sheetView tabSelected="1" topLeftCell="A4" workbookViewId="0">
      <selection activeCell="D12" sqref="D12"/>
    </sheetView>
  </sheetViews>
  <sheetFormatPr defaultRowHeight="13.9" x14ac:dyDescent="0.4"/>
  <cols>
    <col min="1" max="1" width="10" customWidth="1"/>
    <col min="7" max="7" width="14.86328125" customWidth="1"/>
  </cols>
  <sheetData>
    <row r="1" spans="1:7" x14ac:dyDescent="0.4">
      <c r="A1" s="3" t="s">
        <v>7</v>
      </c>
    </row>
    <row r="2" spans="1:7" x14ac:dyDescent="0.4">
      <c r="A2" s="3" t="s">
        <v>5</v>
      </c>
    </row>
    <row r="3" spans="1:7" x14ac:dyDescent="0.4">
      <c r="A3" s="5" t="s">
        <v>88</v>
      </c>
    </row>
    <row r="4" spans="1:7" x14ac:dyDescent="0.4">
      <c r="A4" s="5" t="s">
        <v>81</v>
      </c>
    </row>
    <row r="5" spans="1:7" x14ac:dyDescent="0.4">
      <c r="A5" s="5" t="s">
        <v>6</v>
      </c>
    </row>
    <row r="6" spans="1:7" x14ac:dyDescent="0.4">
      <c r="A6" s="5" t="s">
        <v>15</v>
      </c>
    </row>
    <row r="7" spans="1:7" x14ac:dyDescent="0.4">
      <c r="A7" s="5" t="s">
        <v>14</v>
      </c>
    </row>
    <row r="8" spans="1:7" x14ac:dyDescent="0.4">
      <c r="A8" s="3" t="s">
        <v>86</v>
      </c>
    </row>
    <row r="9" spans="1:7" x14ac:dyDescent="0.4">
      <c r="A9" s="3" t="s">
        <v>49</v>
      </c>
      <c r="B9" s="3" t="s">
        <v>50</v>
      </c>
      <c r="C9" s="3" t="s">
        <v>0</v>
      </c>
      <c r="D9" s="3" t="s">
        <v>1</v>
      </c>
      <c r="E9" s="3" t="s">
        <v>2</v>
      </c>
      <c r="F9" s="3" t="s">
        <v>3</v>
      </c>
      <c r="G9" s="3" t="s">
        <v>48</v>
      </c>
    </row>
    <row r="10" spans="1:7" x14ac:dyDescent="0.4">
      <c r="A10">
        <v>1</v>
      </c>
      <c r="B10">
        <v>3</v>
      </c>
      <c r="C10">
        <f>D10/50</f>
        <v>1E-3</v>
      </c>
      <c r="D10">
        <v>0.05</v>
      </c>
      <c r="E10">
        <v>0</v>
      </c>
      <c r="F10" t="s">
        <v>4</v>
      </c>
      <c r="G10">
        <v>1</v>
      </c>
    </row>
    <row r="11" spans="1:7" x14ac:dyDescent="0.4">
      <c r="A11">
        <v>2</v>
      </c>
      <c r="B11">
        <v>3</v>
      </c>
      <c r="C11">
        <f>D11/50</f>
        <v>1E-3</v>
      </c>
      <c r="D11">
        <v>0.05</v>
      </c>
      <c r="E11">
        <v>0</v>
      </c>
      <c r="F11" t="s">
        <v>4</v>
      </c>
      <c r="G11">
        <v>1</v>
      </c>
    </row>
    <row r="12" spans="1:7" x14ac:dyDescent="0.4">
      <c r="A12">
        <v>1</v>
      </c>
      <c r="B12">
        <v>1</v>
      </c>
      <c r="C12">
        <v>0</v>
      </c>
      <c r="D12">
        <v>0</v>
      </c>
      <c r="E12">
        <v>0</v>
      </c>
      <c r="F12">
        <v>1E-4</v>
      </c>
      <c r="G12">
        <v>1</v>
      </c>
    </row>
    <row r="13" spans="1:7" x14ac:dyDescent="0.4">
      <c r="A13">
        <v>2</v>
      </c>
      <c r="B13">
        <v>2</v>
      </c>
      <c r="C13">
        <v>0</v>
      </c>
      <c r="D13">
        <v>0</v>
      </c>
      <c r="E13">
        <v>0</v>
      </c>
      <c r="F13">
        <v>1E-4</v>
      </c>
      <c r="G13">
        <v>1</v>
      </c>
    </row>
    <row r="14" spans="1:7" x14ac:dyDescent="0.4">
      <c r="A14">
        <v>3</v>
      </c>
      <c r="B14">
        <v>3</v>
      </c>
      <c r="C14">
        <v>0</v>
      </c>
      <c r="D14">
        <v>0</v>
      </c>
      <c r="E14">
        <v>0</v>
      </c>
      <c r="F14">
        <v>1E-4</v>
      </c>
      <c r="G1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3A31-1E5A-4104-8C10-8E6599437516}">
  <dimension ref="A1:B6"/>
  <sheetViews>
    <sheetView workbookViewId="0">
      <selection activeCell="B7" sqref="B7"/>
    </sheetView>
  </sheetViews>
  <sheetFormatPr defaultRowHeight="13.9" x14ac:dyDescent="0.4"/>
  <cols>
    <col min="1" max="1" width="22" customWidth="1"/>
    <col min="2" max="2" width="18.59765625" customWidth="1"/>
    <col min="3" max="3" width="15" customWidth="1"/>
    <col min="4" max="4" width="15.73046875" customWidth="1"/>
  </cols>
  <sheetData>
    <row r="1" spans="1:2" x14ac:dyDescent="0.4">
      <c r="A1" s="3" t="s">
        <v>22</v>
      </c>
    </row>
    <row r="2" spans="1:2" x14ac:dyDescent="0.4">
      <c r="A2" s="3" t="s">
        <v>86</v>
      </c>
    </row>
    <row r="3" spans="1:2" x14ac:dyDescent="0.4">
      <c r="A3" s="5" t="s">
        <v>11</v>
      </c>
      <c r="B3" s="1">
        <f>B4*1000/2</f>
        <v>25000</v>
      </c>
    </row>
    <row r="4" spans="1:2" x14ac:dyDescent="0.4">
      <c r="A4" t="s">
        <v>45</v>
      </c>
      <c r="B4" s="2">
        <v>50</v>
      </c>
    </row>
    <row r="5" spans="1:2" x14ac:dyDescent="0.4">
      <c r="A5" t="s">
        <v>46</v>
      </c>
      <c r="B5">
        <v>1</v>
      </c>
    </row>
    <row r="6" spans="1:2" x14ac:dyDescent="0.4">
      <c r="A6" t="s">
        <v>47</v>
      </c>
      <c r="B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B373-2341-40B6-A375-7BA50357479A}">
  <dimension ref="A1:D15"/>
  <sheetViews>
    <sheetView workbookViewId="0">
      <selection activeCell="B10" sqref="B10"/>
    </sheetView>
  </sheetViews>
  <sheetFormatPr defaultRowHeight="13.9" x14ac:dyDescent="0.4"/>
  <cols>
    <col min="1" max="1" width="30.1328125" customWidth="1"/>
  </cols>
  <sheetData>
    <row r="1" spans="1:4" x14ac:dyDescent="0.4">
      <c r="A1" s="3" t="s">
        <v>32</v>
      </c>
    </row>
    <row r="2" spans="1:4" x14ac:dyDescent="0.4">
      <c r="A2" s="3" t="s">
        <v>134</v>
      </c>
    </row>
    <row r="3" spans="1:4" x14ac:dyDescent="0.4">
      <c r="A3" s="5" t="s">
        <v>136</v>
      </c>
    </row>
    <row r="4" spans="1:4" x14ac:dyDescent="0.4">
      <c r="A4" s="3" t="s">
        <v>86</v>
      </c>
    </row>
    <row r="5" spans="1:4" x14ac:dyDescent="0.4">
      <c r="A5" s="3" t="s">
        <v>55</v>
      </c>
      <c r="B5" s="3" t="s">
        <v>56</v>
      </c>
      <c r="C5" s="3"/>
      <c r="D5" s="3" t="s">
        <v>57</v>
      </c>
    </row>
    <row r="6" spans="1:4" x14ac:dyDescent="0.4">
      <c r="A6" t="s">
        <v>41</v>
      </c>
      <c r="B6">
        <v>2</v>
      </c>
      <c r="D6" t="s">
        <v>62</v>
      </c>
    </row>
    <row r="7" spans="1:4" x14ac:dyDescent="0.4">
      <c r="A7" t="s">
        <v>42</v>
      </c>
      <c r="B7">
        <v>1</v>
      </c>
      <c r="D7" t="s">
        <v>20</v>
      </c>
    </row>
    <row r="8" spans="1:4" x14ac:dyDescent="0.4">
      <c r="A8" t="s">
        <v>40</v>
      </c>
      <c r="B8">
        <v>1</v>
      </c>
      <c r="D8" t="s">
        <v>21</v>
      </c>
    </row>
    <row r="9" spans="1:4" x14ac:dyDescent="0.4">
      <c r="A9" t="s">
        <v>43</v>
      </c>
      <c r="B9">
        <v>0</v>
      </c>
      <c r="D9" t="s">
        <v>30</v>
      </c>
    </row>
    <row r="10" spans="1:4" x14ac:dyDescent="0.4">
      <c r="A10" t="s">
        <v>44</v>
      </c>
      <c r="B10">
        <v>2</v>
      </c>
      <c r="D10" t="s">
        <v>135</v>
      </c>
    </row>
    <row r="11" spans="1:4" x14ac:dyDescent="0.4">
      <c r="A11" t="s">
        <v>36</v>
      </c>
      <c r="B11">
        <v>0</v>
      </c>
      <c r="D11" t="s">
        <v>31</v>
      </c>
    </row>
    <row r="12" spans="1:4" x14ac:dyDescent="0.4">
      <c r="A12" t="s">
        <v>37</v>
      </c>
      <c r="B12">
        <v>1</v>
      </c>
      <c r="D12" t="s">
        <v>31</v>
      </c>
    </row>
    <row r="13" spans="1:4" x14ac:dyDescent="0.4">
      <c r="A13" t="s">
        <v>38</v>
      </c>
      <c r="B13">
        <v>0</v>
      </c>
      <c r="D13" t="s">
        <v>31</v>
      </c>
    </row>
    <row r="14" spans="1:4" x14ac:dyDescent="0.4">
      <c r="A14" t="s">
        <v>39</v>
      </c>
      <c r="B14">
        <v>1</v>
      </c>
      <c r="D14" t="s">
        <v>31</v>
      </c>
    </row>
    <row r="15" spans="1:4" x14ac:dyDescent="0.4">
      <c r="A15" t="s">
        <v>83</v>
      </c>
      <c r="B15">
        <v>0</v>
      </c>
      <c r="D15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90389-830F-48CF-A4C1-ECB581CC8829}">
  <dimension ref="A1:H2"/>
  <sheetViews>
    <sheetView workbookViewId="0">
      <selection sqref="A1:H1"/>
    </sheetView>
  </sheetViews>
  <sheetFormatPr defaultRowHeight="13.9" x14ac:dyDescent="0.4"/>
  <sheetData>
    <row r="1" spans="1:8" x14ac:dyDescent="0.4">
      <c r="A1">
        <v>1</v>
      </c>
      <c r="B1" s="2">
        <v>3.5</v>
      </c>
      <c r="C1">
        <v>5</v>
      </c>
      <c r="D1">
        <v>5.0000000000000001E-3</v>
      </c>
      <c r="E1" s="2">
        <f>D1/5</f>
        <v>1E-3</v>
      </c>
    </row>
    <row r="2" spans="1:8" x14ac:dyDescent="0.4">
      <c r="A2">
        <v>11</v>
      </c>
      <c r="B2" s="2"/>
      <c r="D2">
        <v>5.0000000000000001E-3</v>
      </c>
      <c r="E2" s="2">
        <f>D2/5</f>
        <v>1E-3</v>
      </c>
      <c r="G2">
        <v>5</v>
      </c>
      <c r="H2">
        <v>1000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Bus</vt:lpstr>
      <vt:lpstr>Device</vt:lpstr>
      <vt:lpstr>NetworkLine_IEEE</vt:lpstr>
      <vt:lpstr>NetworkLine</vt:lpstr>
      <vt:lpstr>Basic</vt:lpstr>
      <vt:lpstr>Advance</vt:lpstr>
      <vt:lpstr>backup参数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admin_user</cp:lastModifiedBy>
  <dcterms:created xsi:type="dcterms:W3CDTF">2015-06-05T18:17:20Z</dcterms:created>
  <dcterms:modified xsi:type="dcterms:W3CDTF">2021-04-14T22:15:06Z</dcterms:modified>
</cp:coreProperties>
</file>