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GitRep\Power-System-Analysis-Toolbox\Examples\New England 68-Bus Test System\"/>
    </mc:Choice>
  </mc:AlternateContent>
  <xr:revisionPtr revIDLastSave="0" documentId="13_ncr:1_{AC4538DC-60A0-4C4B-8968-F3AE22DF6A5C}" xr6:coauthVersionLast="46" xr6:coauthVersionMax="46" xr10:uidLastSave="{00000000-0000-0000-0000-000000000000}"/>
  <bookViews>
    <workbookView xWindow="-120" yWindow="-120" windowWidth="29040" windowHeight="15840" activeTab="6" xr2:uid="{00000000-000D-0000-FFFF-FFFF00000000}"/>
  </bookViews>
  <sheets>
    <sheet name="bus_Ill" sheetId="1" r:id="rId1"/>
    <sheet name="Bus_Pal" sheetId="2" r:id="rId2"/>
    <sheet name="Line_Pal" sheetId="3" r:id="rId3"/>
    <sheet name="Results" sheetId="4" r:id="rId4"/>
    <sheet name="Gen" sheetId="5" r:id="rId5"/>
    <sheet name="Exciter" sheetId="6" r:id="rId6"/>
    <sheet name="PS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3" i="5"/>
  <c r="H37" i="5"/>
  <c r="F37" i="5"/>
  <c r="H36" i="5"/>
  <c r="F36" i="5"/>
  <c r="H35" i="5"/>
  <c r="F35" i="5"/>
  <c r="H34" i="5"/>
  <c r="F34" i="5"/>
  <c r="H33" i="5"/>
  <c r="F33" i="5"/>
  <c r="H32" i="5"/>
  <c r="F32" i="5"/>
  <c r="H31" i="5"/>
  <c r="F31" i="5"/>
  <c r="H30" i="5"/>
  <c r="F30" i="5"/>
  <c r="H29" i="5"/>
  <c r="F29" i="5"/>
  <c r="H28" i="5"/>
  <c r="F28" i="5"/>
  <c r="H27" i="5"/>
  <c r="F27" i="5"/>
  <c r="H26" i="5"/>
  <c r="F26" i="5"/>
  <c r="H25" i="5"/>
  <c r="F25" i="5"/>
  <c r="H24" i="5"/>
  <c r="F24" i="5"/>
  <c r="H23" i="5"/>
  <c r="F23" i="5"/>
  <c r="H22" i="5"/>
  <c r="F22" i="5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3" i="4"/>
</calcChain>
</file>

<file path=xl/sharedStrings.xml><?xml version="1.0" encoding="utf-8"?>
<sst xmlns="http://schemas.openxmlformats.org/spreadsheetml/2006/main" count="113" uniqueCount="93">
  <si>
    <t>Bus</t>
  </si>
  <si>
    <t>Base_V</t>
  </si>
  <si>
    <t>Type</t>
  </si>
  <si>
    <t>Voltage_amp</t>
  </si>
  <si>
    <t>Voltage_ang</t>
  </si>
  <si>
    <t>Area</t>
  </si>
  <si>
    <t>Zone</t>
  </si>
  <si>
    <t>voltage</t>
  </si>
  <si>
    <t>angle</t>
  </si>
  <si>
    <t>P_Gen</t>
  </si>
  <si>
    <t>Q_Gen</t>
  </si>
  <si>
    <t>P_Load</t>
  </si>
  <si>
    <t>Q_Load</t>
  </si>
  <si>
    <t>G_Shunt</t>
  </si>
  <si>
    <t>B_Shunt</t>
  </si>
  <si>
    <t>Qmax</t>
  </si>
  <si>
    <t>Qmin</t>
  </si>
  <si>
    <t>From</t>
  </si>
  <si>
    <t>To</t>
  </si>
  <si>
    <t>R</t>
  </si>
  <si>
    <t>X</t>
  </si>
  <si>
    <t>B</t>
  </si>
  <si>
    <t>Turn_Ratio</t>
  </si>
  <si>
    <t>V</t>
  </si>
  <si>
    <t>Ang</t>
  </si>
  <si>
    <t>Pg</t>
  </si>
  <si>
    <t>Qg</t>
  </si>
  <si>
    <t>Pl</t>
  </si>
  <si>
    <t>Ql</t>
  </si>
  <si>
    <t>Pal's results</t>
  </si>
  <si>
    <t>Toolbox</t>
  </si>
  <si>
    <t>Ang/rad</t>
  </si>
  <si>
    <t>Ang/Deg</t>
  </si>
  <si>
    <t>Dif</t>
  </si>
  <si>
    <t>mID</t>
  </si>
  <si>
    <t>base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</si>
  <si>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</si>
  <si>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</si>
  <si>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</si>
  <si>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</si>
  <si>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</si>
  <si>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</si>
  <si>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</si>
  <si>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</si>
  <si>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</si>
  <si>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</si>
  <si>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H</t>
  </si>
  <si>
    <t>D</t>
  </si>
  <si>
    <t>L</t>
  </si>
  <si>
    <t>omega_0</t>
  </si>
  <si>
    <t>.01;</t>
  </si>
  <si>
    <t>0;</t>
  </si>
  <si>
    <t>Type 0 for ST1A, 1 for DC4B</t>
  </si>
  <si>
    <t>mahchine num</t>
  </si>
  <si>
    <t>input filter time constant T_R</t>
  </si>
  <si>
    <t>voltage regulator gain K_A</t>
  </si>
  <si>
    <t>voltage regulator time constant T_A</t>
  </si>
  <si>
    <t>maximum voltage regulator output V_Rmax</t>
  </si>
  <si>
    <t>minimum voltage regulator output V_Rmin</t>
  </si>
  <si>
    <t>exciter constant K_E</t>
  </si>
  <si>
    <t>exciter time constant T_E</t>
  </si>
  <si>
    <t>E_1</t>
  </si>
  <si>
    <t>S(E_1)</t>
  </si>
  <si>
    <t>E_2</t>
  </si>
  <si>
    <t>S(E_2)</t>
  </si>
  <si>
    <t>stabilizer gain K_F</t>
  </si>
  <si>
    <t>stabilizer time constant T_F</t>
  </si>
  <si>
    <t>K_P</t>
  </si>
  <si>
    <t>K_I</t>
  </si>
  <si>
    <t>K_D</t>
  </si>
  <si>
    <t>T_D</t>
  </si>
  <si>
    <t>No</t>
  </si>
  <si>
    <t>Machine.No</t>
  </si>
  <si>
    <t>PSS_Gain</t>
  </si>
  <si>
    <t>Washout time</t>
  </si>
  <si>
    <t>first lead time constant</t>
  </si>
  <si>
    <t>first lag time constant</t>
  </si>
  <si>
    <t>second lead time constant</t>
  </si>
  <si>
    <t>second lag time constant</t>
  </si>
  <si>
    <t>third lead time constant</t>
  </si>
  <si>
    <t>third lag time constant</t>
  </si>
  <si>
    <t>maximum output limit</t>
  </si>
  <si>
    <t>minimum output limit</t>
  </si>
  <si>
    <t>KPSS</t>
  </si>
  <si>
    <t>TW</t>
  </si>
  <si>
    <t>T11</t>
  </si>
  <si>
    <t>T12</t>
  </si>
  <si>
    <t>T21</t>
  </si>
  <si>
    <t>T22</t>
  </si>
  <si>
    <t>T31</t>
  </si>
  <si>
    <t>T32</t>
  </si>
  <si>
    <t>VSSmax</t>
  </si>
  <si>
    <t>VSSmin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</si>
</sst>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E+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0000"/>
      <name val="Courier New"/>
      <family val="3"/>
    </font>
    <font>
      <sz val="10"/>
      <color theme="1"/>
      <name val="Calibri"/>
      <family val="2"/>
      <scheme val="minor"/>
    </font>
    <font>
      <sz val="10"/>
      <color rgb="FFFF0000"/>
      <name val="Courier New"/>
      <family val="3"/>
    </font>
    <font>
      <sz val="11.5"/>
      <color rgb="FF000000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0" borderId="0" xfId="0" applyFont="1"/>
    <xf numFmtId="0" fontId="6" fillId="2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11" fontId="0" fillId="0" borderId="0" xfId="0" applyNumberFormat="1"/>
    <xf numFmtId="0" fontId="1" fillId="0" borderId="0" xfId="0" applyFont="1"/>
    <xf numFmtId="164" fontId="8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69"/>
  <sheetViews>
    <sheetView workbookViewId="0">
      <selection activeCell="H1" sqref="H1"/>
    </sheetView>
  </sheetViews>
  <sheetFormatPr defaultRowHeight="15" x14ac:dyDescent="0.25"/>
  <cols>
    <col min="9" max="9" width="12.5703125" customWidth="1"/>
    <col min="10" max="10" width="13.28515625" customWidth="1"/>
  </cols>
  <sheetData>
    <row r="1" spans="2:14" ht="15.75" thickBot="1" x14ac:dyDescent="0.3">
      <c r="C1" t="s">
        <v>0</v>
      </c>
      <c r="D1" t="s">
        <v>1</v>
      </c>
      <c r="E1" t="s">
        <v>2</v>
      </c>
      <c r="F1" t="s">
        <v>5</v>
      </c>
      <c r="G1" t="s">
        <v>6</v>
      </c>
      <c r="I1" t="s">
        <v>3</v>
      </c>
      <c r="J1" t="s">
        <v>4</v>
      </c>
    </row>
    <row r="2" spans="2:14" ht="15.75" thickBot="1" x14ac:dyDescent="0.3">
      <c r="B2" s="1"/>
      <c r="C2" s="2">
        <v>1</v>
      </c>
      <c r="D2" s="2">
        <v>138</v>
      </c>
      <c r="E2" s="6">
        <v>2</v>
      </c>
      <c r="F2" s="2">
        <v>1</v>
      </c>
      <c r="G2" s="2">
        <v>1</v>
      </c>
      <c r="H2" s="2">
        <v>1</v>
      </c>
      <c r="I2" s="2">
        <v>1.0449999999999999</v>
      </c>
      <c r="J2" s="2">
        <v>-8.9570000000000007</v>
      </c>
      <c r="K2" s="2">
        <v>1.1000000000000001</v>
      </c>
      <c r="L2" s="2">
        <v>0.9</v>
      </c>
      <c r="M2" s="2">
        <v>1.1000000000000001</v>
      </c>
      <c r="N2" s="2">
        <v>0.9</v>
      </c>
    </row>
    <row r="3" spans="2:14" ht="15.75" thickBot="1" x14ac:dyDescent="0.3">
      <c r="B3" s="3"/>
      <c r="C3" s="4">
        <v>2</v>
      </c>
      <c r="D3" s="4">
        <v>138</v>
      </c>
      <c r="E3" s="7">
        <v>2</v>
      </c>
      <c r="F3" s="4">
        <v>1</v>
      </c>
      <c r="G3" s="4">
        <v>1</v>
      </c>
      <c r="H3" s="4">
        <v>1</v>
      </c>
      <c r="I3" s="4">
        <v>0.98</v>
      </c>
      <c r="J3" s="4">
        <v>-0.98429999999999995</v>
      </c>
      <c r="K3" s="4">
        <v>1.1000000000000001</v>
      </c>
      <c r="L3" s="4">
        <v>0.9</v>
      </c>
      <c r="M3" s="4">
        <v>1.1000000000000001</v>
      </c>
      <c r="N3" s="4">
        <v>0.9</v>
      </c>
    </row>
    <row r="4" spans="2:14" ht="15.75" thickBot="1" x14ac:dyDescent="0.3">
      <c r="B4" s="3"/>
      <c r="C4" s="4">
        <v>3</v>
      </c>
      <c r="D4" s="4">
        <v>138</v>
      </c>
      <c r="E4" s="7">
        <v>2</v>
      </c>
      <c r="F4" s="4">
        <v>1</v>
      </c>
      <c r="G4" s="4">
        <v>1</v>
      </c>
      <c r="H4" s="4">
        <v>1</v>
      </c>
      <c r="I4" s="4">
        <v>0.98299999999999998</v>
      </c>
      <c r="J4" s="4">
        <v>1.6121000000000001</v>
      </c>
      <c r="K4" s="4">
        <v>1.1000000000000001</v>
      </c>
      <c r="L4" s="4">
        <v>0.9</v>
      </c>
      <c r="M4" s="4">
        <v>1.1000000000000001</v>
      </c>
      <c r="N4" s="4">
        <v>0.9</v>
      </c>
    </row>
    <row r="5" spans="2:14" ht="15.75" thickBot="1" x14ac:dyDescent="0.3">
      <c r="B5" s="3"/>
      <c r="C5" s="4">
        <v>4</v>
      </c>
      <c r="D5" s="4">
        <v>138</v>
      </c>
      <c r="E5" s="7">
        <v>2</v>
      </c>
      <c r="F5" s="4">
        <v>1</v>
      </c>
      <c r="G5" s="4">
        <v>1</v>
      </c>
      <c r="H5" s="4">
        <v>1</v>
      </c>
      <c r="I5" s="4">
        <v>0.997</v>
      </c>
      <c r="J5" s="4">
        <v>1.6675</v>
      </c>
      <c r="K5" s="4">
        <v>1.1000000000000001</v>
      </c>
      <c r="L5" s="4">
        <v>0.9</v>
      </c>
      <c r="M5" s="4">
        <v>1.1000000000000001</v>
      </c>
      <c r="N5" s="4">
        <v>0.9</v>
      </c>
    </row>
    <row r="6" spans="2:14" ht="15.75" thickBot="1" x14ac:dyDescent="0.3">
      <c r="B6" s="3"/>
      <c r="C6" s="4">
        <v>5</v>
      </c>
      <c r="D6" s="4">
        <v>138</v>
      </c>
      <c r="E6" s="7">
        <v>2</v>
      </c>
      <c r="F6" s="4">
        <v>1</v>
      </c>
      <c r="G6" s="4">
        <v>1</v>
      </c>
      <c r="H6" s="4">
        <v>1</v>
      </c>
      <c r="I6" s="4">
        <v>1.0109999999999999</v>
      </c>
      <c r="J6" s="4">
        <v>-0.62839999999999996</v>
      </c>
      <c r="K6" s="4">
        <v>1.1000000000000001</v>
      </c>
      <c r="L6" s="4">
        <v>0.9</v>
      </c>
      <c r="M6" s="4">
        <v>1.1000000000000001</v>
      </c>
      <c r="N6" s="4">
        <v>0.9</v>
      </c>
    </row>
    <row r="7" spans="2:14" ht="15.75" thickBot="1" x14ac:dyDescent="0.3">
      <c r="B7" s="3"/>
      <c r="C7" s="4">
        <v>6</v>
      </c>
      <c r="D7" s="4">
        <v>138</v>
      </c>
      <c r="E7" s="7">
        <v>2</v>
      </c>
      <c r="F7" s="4">
        <v>1</v>
      </c>
      <c r="G7" s="4">
        <v>1</v>
      </c>
      <c r="H7" s="4">
        <v>1</v>
      </c>
      <c r="I7" s="4">
        <v>1.05</v>
      </c>
      <c r="J7" s="4">
        <v>3.8416999999999999</v>
      </c>
      <c r="K7" s="4">
        <v>1.1000000000000001</v>
      </c>
      <c r="L7" s="4">
        <v>0.9</v>
      </c>
      <c r="M7" s="4">
        <v>1.1000000000000001</v>
      </c>
      <c r="N7" s="4">
        <v>0.9</v>
      </c>
    </row>
    <row r="8" spans="2:14" ht="15.75" thickBot="1" x14ac:dyDescent="0.3">
      <c r="B8" s="3"/>
      <c r="C8" s="4">
        <v>7</v>
      </c>
      <c r="D8" s="4">
        <v>138</v>
      </c>
      <c r="E8" s="7">
        <v>2</v>
      </c>
      <c r="F8" s="4">
        <v>1</v>
      </c>
      <c r="G8" s="4">
        <v>1</v>
      </c>
      <c r="H8" s="4">
        <v>1</v>
      </c>
      <c r="I8" s="4">
        <v>1.0629999999999999</v>
      </c>
      <c r="J8" s="4">
        <v>6.03</v>
      </c>
      <c r="K8" s="4">
        <v>1.1000000000000001</v>
      </c>
      <c r="L8" s="4">
        <v>0.9</v>
      </c>
      <c r="M8" s="4">
        <v>1.1000000000000001</v>
      </c>
      <c r="N8" s="4">
        <v>0.9</v>
      </c>
    </row>
    <row r="9" spans="2:14" ht="15.75" thickBot="1" x14ac:dyDescent="0.3">
      <c r="B9" s="3"/>
      <c r="C9" s="4">
        <v>8</v>
      </c>
      <c r="D9" s="4">
        <v>138</v>
      </c>
      <c r="E9" s="7">
        <v>2</v>
      </c>
      <c r="F9" s="4">
        <v>1</v>
      </c>
      <c r="G9" s="4">
        <v>1</v>
      </c>
      <c r="H9" s="4">
        <v>1</v>
      </c>
      <c r="I9" s="4">
        <v>1.03</v>
      </c>
      <c r="J9" s="4">
        <v>-2.8418000000000001</v>
      </c>
      <c r="K9" s="4">
        <v>1.1000000000000001</v>
      </c>
      <c r="L9" s="4">
        <v>0.9</v>
      </c>
      <c r="M9" s="4">
        <v>1.1000000000000001</v>
      </c>
      <c r="N9" s="4">
        <v>0.9</v>
      </c>
    </row>
    <row r="10" spans="2:14" ht="15.75" thickBot="1" x14ac:dyDescent="0.3">
      <c r="B10" s="3"/>
      <c r="C10" s="4">
        <v>9</v>
      </c>
      <c r="D10" s="4">
        <v>138</v>
      </c>
      <c r="E10" s="7">
        <v>2</v>
      </c>
      <c r="F10" s="4">
        <v>1</v>
      </c>
      <c r="G10" s="4">
        <v>1</v>
      </c>
      <c r="H10" s="4">
        <v>1</v>
      </c>
      <c r="I10" s="4">
        <v>1.0249999999999999</v>
      </c>
      <c r="J10" s="4">
        <v>2.6516000000000002</v>
      </c>
      <c r="K10" s="4">
        <v>1.1000000000000001</v>
      </c>
      <c r="L10" s="4">
        <v>0.9</v>
      </c>
      <c r="M10" s="4">
        <v>1.1000000000000001</v>
      </c>
      <c r="N10" s="4">
        <v>0.9</v>
      </c>
    </row>
    <row r="11" spans="2:14" ht="15.75" thickBot="1" x14ac:dyDescent="0.3">
      <c r="B11" s="3"/>
      <c r="C11" s="4">
        <v>10</v>
      </c>
      <c r="D11" s="4">
        <v>138</v>
      </c>
      <c r="E11" s="7">
        <v>2</v>
      </c>
      <c r="F11" s="4">
        <v>2</v>
      </c>
      <c r="G11" s="4">
        <v>1</v>
      </c>
      <c r="H11" s="4">
        <v>1</v>
      </c>
      <c r="I11" s="4">
        <v>1.01</v>
      </c>
      <c r="J11" s="4">
        <v>-9.6446000000000005</v>
      </c>
      <c r="K11" s="4">
        <v>1.1000000000000001</v>
      </c>
      <c r="L11" s="4">
        <v>0.9</v>
      </c>
      <c r="M11" s="4">
        <v>1.1000000000000001</v>
      </c>
      <c r="N11" s="4">
        <v>0.9</v>
      </c>
    </row>
    <row r="12" spans="2:14" ht="15.75" thickBot="1" x14ac:dyDescent="0.3">
      <c r="B12" s="3"/>
      <c r="C12" s="4">
        <v>11</v>
      </c>
      <c r="D12" s="4">
        <v>138</v>
      </c>
      <c r="E12" s="7">
        <v>2</v>
      </c>
      <c r="F12" s="4">
        <v>2</v>
      </c>
      <c r="G12" s="4">
        <v>1</v>
      </c>
      <c r="H12" s="4">
        <v>1</v>
      </c>
      <c r="I12" s="4">
        <v>1</v>
      </c>
      <c r="J12" s="4">
        <v>-7.2252000000000001</v>
      </c>
      <c r="K12" s="4">
        <v>1.1000000000000001</v>
      </c>
      <c r="L12" s="4">
        <v>0.9</v>
      </c>
      <c r="M12" s="4">
        <v>1.1000000000000001</v>
      </c>
      <c r="N12" s="4">
        <v>0.9</v>
      </c>
    </row>
    <row r="13" spans="2:14" ht="15.75" thickBot="1" x14ac:dyDescent="0.3">
      <c r="B13" s="3"/>
      <c r="C13" s="4">
        <v>12</v>
      </c>
      <c r="D13" s="4">
        <v>138</v>
      </c>
      <c r="E13" s="7">
        <v>2</v>
      </c>
      <c r="F13" s="4">
        <v>2</v>
      </c>
      <c r="G13" s="4">
        <v>1</v>
      </c>
      <c r="H13" s="4">
        <v>1</v>
      </c>
      <c r="I13" s="4">
        <v>1.0156000000000001</v>
      </c>
      <c r="J13" s="4">
        <v>-22.632200000000001</v>
      </c>
      <c r="K13" s="4">
        <v>1.1000000000000001</v>
      </c>
      <c r="L13" s="4">
        <v>0.9</v>
      </c>
      <c r="M13" s="4">
        <v>1.1000000000000001</v>
      </c>
      <c r="N13" s="4">
        <v>0.9</v>
      </c>
    </row>
    <row r="14" spans="2:14" ht="15.75" thickBot="1" x14ac:dyDescent="0.3">
      <c r="B14" s="3"/>
      <c r="C14" s="4">
        <v>13</v>
      </c>
      <c r="D14" s="4">
        <v>138</v>
      </c>
      <c r="E14" s="7">
        <v>2</v>
      </c>
      <c r="F14" s="4">
        <v>2</v>
      </c>
      <c r="G14" s="4">
        <v>1</v>
      </c>
      <c r="H14" s="4">
        <v>1</v>
      </c>
      <c r="I14" s="4">
        <v>1.0109999999999999</v>
      </c>
      <c r="J14" s="4">
        <v>-28.654900000000001</v>
      </c>
      <c r="K14" s="4">
        <v>1.1000000000000001</v>
      </c>
      <c r="L14" s="4">
        <v>0.9</v>
      </c>
      <c r="M14" s="4">
        <v>1.1000000000000001</v>
      </c>
      <c r="N14" s="4">
        <v>0.9</v>
      </c>
    </row>
    <row r="15" spans="2:14" ht="15.75" thickBot="1" x14ac:dyDescent="0.3">
      <c r="B15" s="3"/>
      <c r="C15" s="4">
        <v>14</v>
      </c>
      <c r="D15" s="4">
        <v>138</v>
      </c>
      <c r="E15" s="7">
        <v>2</v>
      </c>
      <c r="F15" s="4">
        <v>3</v>
      </c>
      <c r="G15" s="4">
        <v>1</v>
      </c>
      <c r="H15" s="4">
        <v>1</v>
      </c>
      <c r="I15" s="4">
        <v>1</v>
      </c>
      <c r="J15" s="4">
        <v>10.961600000000001</v>
      </c>
      <c r="K15" s="4">
        <v>1.1000000000000001</v>
      </c>
      <c r="L15" s="4">
        <v>0.9</v>
      </c>
      <c r="M15" s="4">
        <v>1.1000000000000001</v>
      </c>
      <c r="N15" s="4">
        <v>0.9</v>
      </c>
    </row>
    <row r="16" spans="2:14" ht="15.75" thickBot="1" x14ac:dyDescent="0.3">
      <c r="B16" s="3"/>
      <c r="C16" s="4">
        <v>15</v>
      </c>
      <c r="D16" s="4">
        <v>138</v>
      </c>
      <c r="E16" s="7">
        <v>2</v>
      </c>
      <c r="F16" s="4">
        <v>4</v>
      </c>
      <c r="G16" s="4">
        <v>1</v>
      </c>
      <c r="H16" s="4">
        <v>1</v>
      </c>
      <c r="I16" s="4">
        <v>1</v>
      </c>
      <c r="J16" s="4">
        <v>1.6500000000000001E-2</v>
      </c>
      <c r="K16" s="4">
        <v>1.1000000000000001</v>
      </c>
      <c r="L16" s="4">
        <v>0.9</v>
      </c>
      <c r="M16" s="4">
        <v>1.1000000000000001</v>
      </c>
      <c r="N16" s="4">
        <v>0.9</v>
      </c>
    </row>
    <row r="17" spans="2:14" ht="15.75" thickBot="1" x14ac:dyDescent="0.3">
      <c r="B17" s="3"/>
      <c r="C17" s="4">
        <v>16</v>
      </c>
      <c r="D17" s="4">
        <v>138</v>
      </c>
      <c r="E17" s="5">
        <v>3</v>
      </c>
      <c r="F17" s="4">
        <v>5</v>
      </c>
      <c r="G17" s="4">
        <v>1</v>
      </c>
      <c r="H17" s="4">
        <v>1</v>
      </c>
      <c r="I17" s="4">
        <v>1</v>
      </c>
      <c r="J17" s="4">
        <v>0</v>
      </c>
      <c r="K17" s="4">
        <v>1.1000000000000001</v>
      </c>
      <c r="L17" s="4">
        <v>0.9</v>
      </c>
      <c r="M17" s="4">
        <v>1.1000000000000001</v>
      </c>
      <c r="N17" s="4">
        <v>0.9</v>
      </c>
    </row>
    <row r="18" spans="2:14" ht="15.75" thickBot="1" x14ac:dyDescent="0.3">
      <c r="B18" s="3"/>
      <c r="C18" s="4">
        <v>17</v>
      </c>
      <c r="D18" s="4">
        <v>138</v>
      </c>
      <c r="E18" s="4">
        <v>1</v>
      </c>
      <c r="F18" s="4">
        <v>2</v>
      </c>
      <c r="G18" s="4">
        <v>1</v>
      </c>
      <c r="H18" s="4">
        <v>1</v>
      </c>
      <c r="I18" s="4">
        <v>0.94991999999999999</v>
      </c>
      <c r="J18" s="4">
        <v>-36.027799999999999</v>
      </c>
      <c r="K18" s="4">
        <v>1.1000000000000001</v>
      </c>
      <c r="L18" s="4">
        <v>0.9</v>
      </c>
      <c r="M18" s="4">
        <v>1.1000000000000001</v>
      </c>
      <c r="N18" s="4">
        <v>0.9</v>
      </c>
    </row>
    <row r="19" spans="2:14" ht="15.75" thickBot="1" x14ac:dyDescent="0.3">
      <c r="B19" s="3"/>
      <c r="C19" s="4">
        <v>18</v>
      </c>
      <c r="D19" s="4">
        <v>138</v>
      </c>
      <c r="E19" s="4">
        <v>1</v>
      </c>
      <c r="F19" s="4">
        <v>5</v>
      </c>
      <c r="G19" s="4">
        <v>1</v>
      </c>
      <c r="H19" s="4">
        <v>1</v>
      </c>
      <c r="I19" s="4">
        <v>1.0023299999999999</v>
      </c>
      <c r="J19" s="4">
        <v>-5.8055000000000003</v>
      </c>
      <c r="K19" s="4">
        <v>1.1000000000000001</v>
      </c>
      <c r="L19" s="4">
        <v>0.9</v>
      </c>
      <c r="M19" s="4">
        <v>1.1000000000000001</v>
      </c>
      <c r="N19" s="4">
        <v>0.9</v>
      </c>
    </row>
    <row r="20" spans="2:14" ht="15.75" thickBot="1" x14ac:dyDescent="0.3">
      <c r="B20" s="3"/>
      <c r="C20" s="4">
        <v>19</v>
      </c>
      <c r="D20" s="4">
        <v>138</v>
      </c>
      <c r="E20" s="4">
        <v>1</v>
      </c>
      <c r="F20" s="4">
        <v>1</v>
      </c>
      <c r="G20" s="4">
        <v>1</v>
      </c>
      <c r="H20" s="4">
        <v>1</v>
      </c>
      <c r="I20" s="4">
        <v>0.93198000000000003</v>
      </c>
      <c r="J20" s="4">
        <v>-4.2641</v>
      </c>
      <c r="K20" s="4">
        <v>1.1000000000000001</v>
      </c>
      <c r="L20" s="4">
        <v>0.9</v>
      </c>
      <c r="M20" s="4">
        <v>1.1000000000000001</v>
      </c>
      <c r="N20" s="4">
        <v>0.9</v>
      </c>
    </row>
    <row r="21" spans="2:14" ht="15.75" thickBot="1" x14ac:dyDescent="0.3">
      <c r="B21" s="3"/>
      <c r="C21" s="4">
        <v>20</v>
      </c>
      <c r="D21" s="4">
        <v>138</v>
      </c>
      <c r="E21" s="4">
        <v>1</v>
      </c>
      <c r="F21" s="4">
        <v>1</v>
      </c>
      <c r="G21" s="4">
        <v>1</v>
      </c>
      <c r="H21" s="4">
        <v>1</v>
      </c>
      <c r="I21" s="4">
        <v>0.98060999999999998</v>
      </c>
      <c r="J21" s="4">
        <v>-5.8752000000000004</v>
      </c>
      <c r="K21" s="4">
        <v>1.1000000000000001</v>
      </c>
      <c r="L21" s="4">
        <v>0.9</v>
      </c>
      <c r="M21" s="4">
        <v>1.1000000000000001</v>
      </c>
      <c r="N21" s="4">
        <v>0.9</v>
      </c>
    </row>
    <row r="22" spans="2:14" ht="15.75" thickBot="1" x14ac:dyDescent="0.3">
      <c r="B22" s="3"/>
      <c r="C22" s="4">
        <v>21</v>
      </c>
      <c r="D22" s="4">
        <v>138</v>
      </c>
      <c r="E22" s="4">
        <v>1</v>
      </c>
      <c r="F22" s="4">
        <v>1</v>
      </c>
      <c r="G22" s="4">
        <v>1</v>
      </c>
      <c r="H22" s="4">
        <v>1</v>
      </c>
      <c r="I22" s="4">
        <v>0.96023999999999998</v>
      </c>
      <c r="J22" s="4">
        <v>-7.0547000000000004</v>
      </c>
      <c r="K22" s="4">
        <v>1.1000000000000001</v>
      </c>
      <c r="L22" s="4">
        <v>0.9</v>
      </c>
      <c r="M22" s="4">
        <v>1.1000000000000001</v>
      </c>
      <c r="N22" s="4">
        <v>0.9</v>
      </c>
    </row>
    <row r="23" spans="2:14" ht="15.75" thickBot="1" x14ac:dyDescent="0.3">
      <c r="B23" s="3"/>
      <c r="C23" s="4">
        <v>22</v>
      </c>
      <c r="D23" s="4">
        <v>138</v>
      </c>
      <c r="E23" s="4">
        <v>1</v>
      </c>
      <c r="F23" s="4">
        <v>1</v>
      </c>
      <c r="G23" s="4">
        <v>1</v>
      </c>
      <c r="H23" s="4">
        <v>1</v>
      </c>
      <c r="I23" s="4">
        <v>0.99368000000000001</v>
      </c>
      <c r="J23" s="4">
        <v>-1.8018000000000001</v>
      </c>
      <c r="K23" s="4">
        <v>1.1000000000000001</v>
      </c>
      <c r="L23" s="4">
        <v>0.9</v>
      </c>
      <c r="M23" s="4">
        <v>1.1000000000000001</v>
      </c>
      <c r="N23" s="4">
        <v>0.9</v>
      </c>
    </row>
    <row r="24" spans="2:14" ht="15.75" thickBot="1" x14ac:dyDescent="0.3">
      <c r="B24" s="3"/>
      <c r="C24" s="4">
        <v>23</v>
      </c>
      <c r="D24" s="4">
        <v>138</v>
      </c>
      <c r="E24" s="4">
        <v>1</v>
      </c>
      <c r="F24" s="4">
        <v>1</v>
      </c>
      <c r="G24" s="4">
        <v>1</v>
      </c>
      <c r="H24" s="4">
        <v>1</v>
      </c>
      <c r="I24" s="4">
        <v>0.99611000000000005</v>
      </c>
      <c r="J24" s="4">
        <v>-2.1614</v>
      </c>
      <c r="K24" s="4">
        <v>1.1000000000000001</v>
      </c>
      <c r="L24" s="4">
        <v>0.9</v>
      </c>
      <c r="M24" s="4">
        <v>1.1000000000000001</v>
      </c>
      <c r="N24" s="4">
        <v>0.9</v>
      </c>
    </row>
    <row r="25" spans="2:14" ht="15.75" thickBot="1" x14ac:dyDescent="0.3">
      <c r="B25" s="3"/>
      <c r="C25" s="4">
        <v>24</v>
      </c>
      <c r="D25" s="4">
        <v>138</v>
      </c>
      <c r="E25" s="4">
        <v>1</v>
      </c>
      <c r="F25" s="4">
        <v>1</v>
      </c>
      <c r="G25" s="4">
        <v>1</v>
      </c>
      <c r="H25" s="4">
        <v>1</v>
      </c>
      <c r="I25" s="4">
        <v>0.9587</v>
      </c>
      <c r="J25" s="4">
        <v>-9.8774999999999995</v>
      </c>
      <c r="K25" s="4">
        <v>1.1000000000000001</v>
      </c>
      <c r="L25" s="4">
        <v>0.9</v>
      </c>
      <c r="M25" s="4">
        <v>1.1000000000000001</v>
      </c>
      <c r="N25" s="4">
        <v>0.9</v>
      </c>
    </row>
    <row r="26" spans="2:14" ht="15.75" thickBot="1" x14ac:dyDescent="0.3">
      <c r="B26" s="3"/>
      <c r="C26" s="4">
        <v>25</v>
      </c>
      <c r="D26" s="4">
        <v>138</v>
      </c>
      <c r="E26" s="4">
        <v>1</v>
      </c>
      <c r="F26" s="4">
        <v>1</v>
      </c>
      <c r="G26" s="4">
        <v>1</v>
      </c>
      <c r="H26" s="4">
        <v>1</v>
      </c>
      <c r="I26" s="4">
        <v>0.99809999999999999</v>
      </c>
      <c r="J26" s="4">
        <v>-10.000299999999999</v>
      </c>
      <c r="K26" s="4">
        <v>1.1000000000000001</v>
      </c>
      <c r="L26" s="4">
        <v>0.9</v>
      </c>
      <c r="M26" s="4">
        <v>1.1000000000000001</v>
      </c>
      <c r="N26" s="4">
        <v>0.9</v>
      </c>
    </row>
    <row r="27" spans="2:14" ht="15.75" thickBot="1" x14ac:dyDescent="0.3">
      <c r="B27" s="3"/>
      <c r="C27" s="4">
        <v>26</v>
      </c>
      <c r="D27" s="4">
        <v>138</v>
      </c>
      <c r="E27" s="4">
        <v>1</v>
      </c>
      <c r="F27" s="4">
        <v>1</v>
      </c>
      <c r="G27" s="4">
        <v>1</v>
      </c>
      <c r="H27" s="4">
        <v>1</v>
      </c>
      <c r="I27" s="4">
        <v>0.98685999999999996</v>
      </c>
      <c r="J27" s="4">
        <v>-11.020200000000001</v>
      </c>
      <c r="K27" s="4">
        <v>1.1000000000000001</v>
      </c>
      <c r="L27" s="4">
        <v>0.9</v>
      </c>
      <c r="M27" s="4">
        <v>1.1000000000000001</v>
      </c>
      <c r="N27" s="4">
        <v>0.9</v>
      </c>
    </row>
    <row r="28" spans="2:14" ht="15.75" thickBot="1" x14ac:dyDescent="0.3">
      <c r="B28" s="3"/>
      <c r="C28" s="4">
        <v>27</v>
      </c>
      <c r="D28" s="4">
        <v>138</v>
      </c>
      <c r="E28" s="4">
        <v>1</v>
      </c>
      <c r="F28" s="4">
        <v>1</v>
      </c>
      <c r="G28" s="4">
        <v>1</v>
      </c>
      <c r="H28" s="4">
        <v>1</v>
      </c>
      <c r="I28" s="4">
        <v>0.96789000000000003</v>
      </c>
      <c r="J28" s="4">
        <v>-12.857900000000001</v>
      </c>
      <c r="K28" s="4">
        <v>1.1000000000000001</v>
      </c>
      <c r="L28" s="4">
        <v>0.9</v>
      </c>
      <c r="M28" s="4">
        <v>1.1000000000000001</v>
      </c>
      <c r="N28" s="4">
        <v>0.9</v>
      </c>
    </row>
    <row r="29" spans="2:14" ht="15.75" thickBot="1" x14ac:dyDescent="0.3">
      <c r="B29" s="3"/>
      <c r="C29" s="4">
        <v>28</v>
      </c>
      <c r="D29" s="4">
        <v>138</v>
      </c>
      <c r="E29" s="4">
        <v>1</v>
      </c>
      <c r="F29" s="4">
        <v>1</v>
      </c>
      <c r="G29" s="4">
        <v>1</v>
      </c>
      <c r="H29" s="4">
        <v>1</v>
      </c>
      <c r="I29" s="4">
        <v>0.98973</v>
      </c>
      <c r="J29" s="4">
        <v>-7.4974999999999996</v>
      </c>
      <c r="K29" s="4">
        <v>1.1000000000000001</v>
      </c>
      <c r="L29" s="4">
        <v>0.9</v>
      </c>
      <c r="M29" s="4">
        <v>1.1000000000000001</v>
      </c>
      <c r="N29" s="4">
        <v>0.9</v>
      </c>
    </row>
    <row r="30" spans="2:14" ht="15.75" thickBot="1" x14ac:dyDescent="0.3">
      <c r="B30" s="3"/>
      <c r="C30" s="4">
        <v>29</v>
      </c>
      <c r="D30" s="4">
        <v>138</v>
      </c>
      <c r="E30" s="4">
        <v>1</v>
      </c>
      <c r="F30" s="4">
        <v>1</v>
      </c>
      <c r="G30" s="4">
        <v>1</v>
      </c>
      <c r="H30" s="4">
        <v>1</v>
      </c>
      <c r="I30" s="4">
        <v>0.99209000000000003</v>
      </c>
      <c r="J30" s="4">
        <v>-4.5472000000000001</v>
      </c>
      <c r="K30" s="4">
        <v>1.1000000000000001</v>
      </c>
      <c r="L30" s="4">
        <v>0.9</v>
      </c>
      <c r="M30" s="4">
        <v>1.1000000000000001</v>
      </c>
      <c r="N30" s="4">
        <v>0.9</v>
      </c>
    </row>
    <row r="31" spans="2:14" ht="15.75" thickBot="1" x14ac:dyDescent="0.3">
      <c r="B31" s="3"/>
      <c r="C31" s="4">
        <v>30</v>
      </c>
      <c r="D31" s="4">
        <v>138</v>
      </c>
      <c r="E31" s="4">
        <v>1</v>
      </c>
      <c r="F31" s="4">
        <v>2</v>
      </c>
      <c r="G31" s="4">
        <v>1</v>
      </c>
      <c r="H31" s="4">
        <v>1</v>
      </c>
      <c r="I31" s="4">
        <v>0.97618000000000005</v>
      </c>
      <c r="J31" s="4">
        <v>-19.710799999999999</v>
      </c>
      <c r="K31" s="4">
        <v>1.1000000000000001</v>
      </c>
      <c r="L31" s="4">
        <v>0.9</v>
      </c>
      <c r="M31" s="4">
        <v>1.1000000000000001</v>
      </c>
      <c r="N31" s="4">
        <v>0.9</v>
      </c>
    </row>
    <row r="32" spans="2:14" ht="15.75" thickBot="1" x14ac:dyDescent="0.3">
      <c r="B32" s="3"/>
      <c r="C32" s="4">
        <v>31</v>
      </c>
      <c r="D32" s="4">
        <v>138</v>
      </c>
      <c r="E32" s="4">
        <v>1</v>
      </c>
      <c r="F32" s="4">
        <v>2</v>
      </c>
      <c r="G32" s="4">
        <v>1</v>
      </c>
      <c r="H32" s="4">
        <v>1</v>
      </c>
      <c r="I32" s="4">
        <v>0.98380999999999996</v>
      </c>
      <c r="J32" s="4">
        <v>-17.4648</v>
      </c>
      <c r="K32" s="4">
        <v>1.1000000000000001</v>
      </c>
      <c r="L32" s="4">
        <v>0.9</v>
      </c>
      <c r="M32" s="4">
        <v>1.1000000000000001</v>
      </c>
      <c r="N32" s="4">
        <v>0.9</v>
      </c>
    </row>
    <row r="33" spans="2:14" ht="15.75" thickBot="1" x14ac:dyDescent="0.3">
      <c r="B33" s="3"/>
      <c r="C33" s="4">
        <v>32</v>
      </c>
      <c r="D33" s="4">
        <v>138</v>
      </c>
      <c r="E33" s="4">
        <v>1</v>
      </c>
      <c r="F33" s="4">
        <v>2</v>
      </c>
      <c r="G33" s="4">
        <v>1</v>
      </c>
      <c r="H33" s="4">
        <v>1</v>
      </c>
      <c r="I33" s="4">
        <v>0.96987999999999996</v>
      </c>
      <c r="J33" s="4">
        <v>-15.238300000000001</v>
      </c>
      <c r="K33" s="4">
        <v>1.1000000000000001</v>
      </c>
      <c r="L33" s="4">
        <v>0.9</v>
      </c>
      <c r="M33" s="4">
        <v>1.1000000000000001</v>
      </c>
      <c r="N33" s="4">
        <v>0.9</v>
      </c>
    </row>
    <row r="34" spans="2:14" ht="15.75" thickBot="1" x14ac:dyDescent="0.3">
      <c r="B34" s="3"/>
      <c r="C34" s="4">
        <v>33</v>
      </c>
      <c r="D34" s="4">
        <v>138</v>
      </c>
      <c r="E34" s="4">
        <v>1</v>
      </c>
      <c r="F34" s="4">
        <v>2</v>
      </c>
      <c r="G34" s="4">
        <v>1</v>
      </c>
      <c r="H34" s="4">
        <v>1</v>
      </c>
      <c r="I34" s="4">
        <v>0.97380999999999995</v>
      </c>
      <c r="J34" s="4">
        <v>-19.758800000000001</v>
      </c>
      <c r="K34" s="4">
        <v>1.1000000000000001</v>
      </c>
      <c r="L34" s="4">
        <v>0.9</v>
      </c>
      <c r="M34" s="4">
        <v>1.1000000000000001</v>
      </c>
      <c r="N34" s="4">
        <v>0.9</v>
      </c>
    </row>
    <row r="35" spans="2:14" ht="15.75" thickBot="1" x14ac:dyDescent="0.3">
      <c r="B35" s="3"/>
      <c r="C35" s="4">
        <v>34</v>
      </c>
      <c r="D35" s="4">
        <v>138</v>
      </c>
      <c r="E35" s="4">
        <v>1</v>
      </c>
      <c r="F35" s="4">
        <v>2</v>
      </c>
      <c r="G35" s="4">
        <v>1</v>
      </c>
      <c r="H35" s="4">
        <v>1</v>
      </c>
      <c r="I35" s="4">
        <v>0.98002999999999996</v>
      </c>
      <c r="J35" s="4">
        <v>-26.116700000000002</v>
      </c>
      <c r="K35" s="4">
        <v>1.1000000000000001</v>
      </c>
      <c r="L35" s="4">
        <v>0.9</v>
      </c>
      <c r="M35" s="4">
        <v>1.1000000000000001</v>
      </c>
      <c r="N35" s="4">
        <v>0.9</v>
      </c>
    </row>
    <row r="36" spans="2:14" ht="15.75" thickBot="1" x14ac:dyDescent="0.3">
      <c r="B36" s="3"/>
      <c r="C36" s="4">
        <v>35</v>
      </c>
      <c r="D36" s="4">
        <v>138</v>
      </c>
      <c r="E36" s="4">
        <v>1</v>
      </c>
      <c r="F36" s="4">
        <v>2</v>
      </c>
      <c r="G36" s="4">
        <v>1</v>
      </c>
      <c r="H36" s="4">
        <v>1</v>
      </c>
      <c r="I36" s="4">
        <v>1.0430200000000001</v>
      </c>
      <c r="J36" s="4">
        <v>-27.089300000000001</v>
      </c>
      <c r="K36" s="4">
        <v>1.1000000000000001</v>
      </c>
      <c r="L36" s="4">
        <v>0.9</v>
      </c>
      <c r="M36" s="4">
        <v>1.1000000000000001</v>
      </c>
      <c r="N36" s="4">
        <v>0.9</v>
      </c>
    </row>
    <row r="37" spans="2:14" ht="15.75" thickBot="1" x14ac:dyDescent="0.3">
      <c r="B37" s="3"/>
      <c r="C37" s="4">
        <v>36</v>
      </c>
      <c r="D37" s="4">
        <v>138</v>
      </c>
      <c r="E37" s="4">
        <v>1</v>
      </c>
      <c r="F37" s="4">
        <v>2</v>
      </c>
      <c r="G37" s="4">
        <v>1</v>
      </c>
      <c r="H37" s="4">
        <v>1</v>
      </c>
      <c r="I37" s="4">
        <v>0.96064000000000005</v>
      </c>
      <c r="J37" s="4">
        <v>-28.828199999999999</v>
      </c>
      <c r="K37" s="4">
        <v>1.1000000000000001</v>
      </c>
      <c r="L37" s="4">
        <v>0.9</v>
      </c>
      <c r="M37" s="4">
        <v>1.1000000000000001</v>
      </c>
      <c r="N37" s="4">
        <v>0.9</v>
      </c>
    </row>
    <row r="38" spans="2:14" ht="15.75" thickBot="1" x14ac:dyDescent="0.3">
      <c r="B38" s="3"/>
      <c r="C38" s="4">
        <v>37</v>
      </c>
      <c r="D38" s="4">
        <v>138</v>
      </c>
      <c r="E38" s="4">
        <v>1</v>
      </c>
      <c r="F38" s="4">
        <v>1</v>
      </c>
      <c r="G38" s="4">
        <v>1</v>
      </c>
      <c r="H38" s="4">
        <v>1</v>
      </c>
      <c r="I38" s="4">
        <v>0.95550999999999997</v>
      </c>
      <c r="J38" s="4">
        <v>-11.7888</v>
      </c>
      <c r="K38" s="4">
        <v>1.1000000000000001</v>
      </c>
      <c r="L38" s="4">
        <v>0.9</v>
      </c>
      <c r="M38" s="4">
        <v>1.1000000000000001</v>
      </c>
      <c r="N38" s="4">
        <v>0.9</v>
      </c>
    </row>
    <row r="39" spans="2:14" ht="15.75" thickBot="1" x14ac:dyDescent="0.3">
      <c r="B39" s="3"/>
      <c r="C39" s="4">
        <v>38</v>
      </c>
      <c r="D39" s="4">
        <v>138</v>
      </c>
      <c r="E39" s="4">
        <v>1</v>
      </c>
      <c r="F39" s="4">
        <v>2</v>
      </c>
      <c r="G39" s="4">
        <v>1</v>
      </c>
      <c r="H39" s="4">
        <v>1</v>
      </c>
      <c r="I39" s="4">
        <v>0.98897000000000002</v>
      </c>
      <c r="J39" s="4">
        <v>-18.760100000000001</v>
      </c>
      <c r="K39" s="4">
        <v>1.1000000000000001</v>
      </c>
      <c r="L39" s="4">
        <v>0.9</v>
      </c>
      <c r="M39" s="4">
        <v>1.1000000000000001</v>
      </c>
      <c r="N39" s="4">
        <v>0.9</v>
      </c>
    </row>
    <row r="40" spans="2:14" ht="15.75" thickBot="1" x14ac:dyDescent="0.3">
      <c r="B40" s="3"/>
      <c r="C40" s="4">
        <v>39</v>
      </c>
      <c r="D40" s="4">
        <v>138</v>
      </c>
      <c r="E40" s="4">
        <v>1</v>
      </c>
      <c r="F40" s="4">
        <v>2</v>
      </c>
      <c r="G40" s="4">
        <v>1</v>
      </c>
      <c r="H40" s="4">
        <v>1</v>
      </c>
      <c r="I40" s="4">
        <v>0.99153999999999998</v>
      </c>
      <c r="J40" s="4">
        <v>-39.290999999999997</v>
      </c>
      <c r="K40" s="4">
        <v>1.1000000000000001</v>
      </c>
      <c r="L40" s="4">
        <v>0.9</v>
      </c>
      <c r="M40" s="4">
        <v>1.1000000000000001</v>
      </c>
      <c r="N40" s="4">
        <v>0.9</v>
      </c>
    </row>
    <row r="41" spans="2:14" ht="15.75" thickBot="1" x14ac:dyDescent="0.3">
      <c r="B41" s="3"/>
      <c r="C41" s="4">
        <v>40</v>
      </c>
      <c r="D41" s="4">
        <v>138</v>
      </c>
      <c r="E41" s="4">
        <v>1</v>
      </c>
      <c r="F41" s="4">
        <v>2</v>
      </c>
      <c r="G41" s="4">
        <v>1</v>
      </c>
      <c r="H41" s="4">
        <v>1</v>
      </c>
      <c r="I41" s="4">
        <v>1.0442199999999999</v>
      </c>
      <c r="J41" s="4">
        <v>-13.640700000000001</v>
      </c>
      <c r="K41" s="4">
        <v>1.1000000000000001</v>
      </c>
      <c r="L41" s="4">
        <v>0.9</v>
      </c>
      <c r="M41" s="4">
        <v>1.1000000000000001</v>
      </c>
      <c r="N41" s="4">
        <v>0.9</v>
      </c>
    </row>
    <row r="42" spans="2:14" ht="15.75" thickBot="1" x14ac:dyDescent="0.3">
      <c r="B42" s="3"/>
      <c r="C42" s="4">
        <v>41</v>
      </c>
      <c r="D42" s="4">
        <v>138</v>
      </c>
      <c r="E42" s="4">
        <v>1</v>
      </c>
      <c r="F42" s="4">
        <v>3</v>
      </c>
      <c r="G42" s="4">
        <v>1</v>
      </c>
      <c r="H42" s="4">
        <v>1</v>
      </c>
      <c r="I42" s="4">
        <v>0.99963999999999997</v>
      </c>
      <c r="J42" s="4">
        <v>9.4267000000000003</v>
      </c>
      <c r="K42" s="4">
        <v>1.1000000000000001</v>
      </c>
      <c r="L42" s="4">
        <v>0.9</v>
      </c>
      <c r="M42" s="4">
        <v>1.1000000000000001</v>
      </c>
      <c r="N42" s="4">
        <v>0.9</v>
      </c>
    </row>
    <row r="43" spans="2:14" ht="15.75" thickBot="1" x14ac:dyDescent="0.3">
      <c r="B43" s="3"/>
      <c r="C43" s="4">
        <v>42</v>
      </c>
      <c r="D43" s="4">
        <v>138</v>
      </c>
      <c r="E43" s="4">
        <v>1</v>
      </c>
      <c r="F43" s="4">
        <v>4</v>
      </c>
      <c r="G43" s="4">
        <v>1</v>
      </c>
      <c r="H43" s="4">
        <v>1</v>
      </c>
      <c r="I43" s="4">
        <v>0.99895999999999996</v>
      </c>
      <c r="J43" s="4">
        <v>-0.84379999999999999</v>
      </c>
      <c r="K43" s="4">
        <v>1.1000000000000001</v>
      </c>
      <c r="L43" s="4">
        <v>0.9</v>
      </c>
      <c r="M43" s="4">
        <v>1.1000000000000001</v>
      </c>
      <c r="N43" s="4">
        <v>0.9</v>
      </c>
    </row>
    <row r="44" spans="2:14" ht="15.75" thickBot="1" x14ac:dyDescent="0.3">
      <c r="B44" s="3"/>
      <c r="C44" s="4">
        <v>43</v>
      </c>
      <c r="D44" s="4">
        <v>138</v>
      </c>
      <c r="E44" s="4">
        <v>1</v>
      </c>
      <c r="F44" s="4">
        <v>2</v>
      </c>
      <c r="G44" s="4">
        <v>1</v>
      </c>
      <c r="H44" s="4">
        <v>1</v>
      </c>
      <c r="I44" s="4">
        <v>0.97648999999999997</v>
      </c>
      <c r="J44" s="4">
        <v>-37.909700000000001</v>
      </c>
      <c r="K44" s="4">
        <v>1.1000000000000001</v>
      </c>
      <c r="L44" s="4">
        <v>0.9</v>
      </c>
      <c r="M44" s="4">
        <v>1.1000000000000001</v>
      </c>
      <c r="N44" s="4">
        <v>0.9</v>
      </c>
    </row>
    <row r="45" spans="2:14" ht="15.75" thickBot="1" x14ac:dyDescent="0.3">
      <c r="B45" s="3"/>
      <c r="C45" s="4">
        <v>44</v>
      </c>
      <c r="D45" s="4">
        <v>138</v>
      </c>
      <c r="E45" s="4">
        <v>1</v>
      </c>
      <c r="F45" s="4">
        <v>2</v>
      </c>
      <c r="G45" s="4">
        <v>1</v>
      </c>
      <c r="H45" s="4">
        <v>1</v>
      </c>
      <c r="I45" s="4">
        <v>0.97748999999999997</v>
      </c>
      <c r="J45" s="4">
        <v>-37.987200000000001</v>
      </c>
      <c r="K45" s="4">
        <v>1.1000000000000001</v>
      </c>
      <c r="L45" s="4">
        <v>0.9</v>
      </c>
      <c r="M45" s="4">
        <v>1.1000000000000001</v>
      </c>
      <c r="N45" s="4">
        <v>0.9</v>
      </c>
    </row>
    <row r="46" spans="2:14" ht="15.75" thickBot="1" x14ac:dyDescent="0.3">
      <c r="B46" s="3"/>
      <c r="C46" s="4">
        <v>45</v>
      </c>
      <c r="D46" s="4">
        <v>138</v>
      </c>
      <c r="E46" s="4">
        <v>1</v>
      </c>
      <c r="F46" s="4">
        <v>2</v>
      </c>
      <c r="G46" s="4">
        <v>1</v>
      </c>
      <c r="H46" s="4">
        <v>1</v>
      </c>
      <c r="I46" s="4">
        <v>1.0470900000000001</v>
      </c>
      <c r="J46" s="4">
        <v>-29.363299999999999</v>
      </c>
      <c r="K46" s="4">
        <v>1.1000000000000001</v>
      </c>
      <c r="L46" s="4">
        <v>0.9</v>
      </c>
      <c r="M46" s="4">
        <v>1.1000000000000001</v>
      </c>
      <c r="N46" s="4">
        <v>0.9</v>
      </c>
    </row>
    <row r="47" spans="2:14" ht="15.75" thickBot="1" x14ac:dyDescent="0.3">
      <c r="B47" s="3"/>
      <c r="C47" s="4">
        <v>46</v>
      </c>
      <c r="D47" s="4">
        <v>138</v>
      </c>
      <c r="E47" s="4">
        <v>1</v>
      </c>
      <c r="F47" s="4">
        <v>2</v>
      </c>
      <c r="G47" s="4">
        <v>1</v>
      </c>
      <c r="H47" s="4">
        <v>1</v>
      </c>
      <c r="I47" s="4">
        <v>0.99031000000000002</v>
      </c>
      <c r="J47" s="4">
        <v>-20.532</v>
      </c>
      <c r="K47" s="4">
        <v>1.1000000000000001</v>
      </c>
      <c r="L47" s="4">
        <v>0.9</v>
      </c>
      <c r="M47" s="4">
        <v>1.1000000000000001</v>
      </c>
      <c r="N47" s="4">
        <v>0.9</v>
      </c>
    </row>
    <row r="48" spans="2:14" ht="15.75" thickBot="1" x14ac:dyDescent="0.3">
      <c r="B48" s="3"/>
      <c r="C48" s="4">
        <v>47</v>
      </c>
      <c r="D48" s="4">
        <v>138</v>
      </c>
      <c r="E48" s="4">
        <v>1</v>
      </c>
      <c r="F48" s="4">
        <v>2</v>
      </c>
      <c r="G48" s="4">
        <v>1</v>
      </c>
      <c r="H48" s="4">
        <v>1</v>
      </c>
      <c r="I48" s="4">
        <v>1.0184</v>
      </c>
      <c r="J48" s="4">
        <v>-19.4983</v>
      </c>
      <c r="K48" s="4">
        <v>1.1000000000000001</v>
      </c>
      <c r="L48" s="4">
        <v>0.9</v>
      </c>
      <c r="M48" s="4">
        <v>1.1000000000000001</v>
      </c>
      <c r="N48" s="4">
        <v>0.9</v>
      </c>
    </row>
    <row r="49" spans="2:14" ht="15.75" thickBot="1" x14ac:dyDescent="0.3">
      <c r="B49" s="3"/>
      <c r="C49" s="4">
        <v>48</v>
      </c>
      <c r="D49" s="4">
        <v>138</v>
      </c>
      <c r="E49" s="4">
        <v>1</v>
      </c>
      <c r="F49" s="4">
        <v>2</v>
      </c>
      <c r="G49" s="4">
        <v>1</v>
      </c>
      <c r="H49" s="4">
        <v>1</v>
      </c>
      <c r="I49" s="4">
        <v>1.0337400000000001</v>
      </c>
      <c r="J49" s="4">
        <v>-18.376799999999999</v>
      </c>
      <c r="K49" s="4">
        <v>1.1000000000000001</v>
      </c>
      <c r="L49" s="4">
        <v>0.9</v>
      </c>
      <c r="M49" s="4">
        <v>1.1000000000000001</v>
      </c>
      <c r="N49" s="4">
        <v>0.9</v>
      </c>
    </row>
    <row r="50" spans="2:14" ht="15.75" thickBot="1" x14ac:dyDescent="0.3">
      <c r="B50" s="3"/>
      <c r="C50" s="4">
        <v>49</v>
      </c>
      <c r="D50" s="4">
        <v>138</v>
      </c>
      <c r="E50" s="4">
        <v>1</v>
      </c>
      <c r="F50" s="4">
        <v>2</v>
      </c>
      <c r="G50" s="4">
        <v>1</v>
      </c>
      <c r="H50" s="4">
        <v>1</v>
      </c>
      <c r="I50" s="4">
        <v>0.99360999999999999</v>
      </c>
      <c r="J50" s="4">
        <v>-19.8202</v>
      </c>
      <c r="K50" s="4">
        <v>1.1000000000000001</v>
      </c>
      <c r="L50" s="4">
        <v>0.9</v>
      </c>
      <c r="M50" s="4">
        <v>1.1000000000000001</v>
      </c>
      <c r="N50" s="4">
        <v>0.9</v>
      </c>
    </row>
    <row r="51" spans="2:14" ht="15.75" thickBot="1" x14ac:dyDescent="0.3">
      <c r="B51" s="3"/>
      <c r="C51" s="4">
        <v>50</v>
      </c>
      <c r="D51" s="4">
        <v>138</v>
      </c>
      <c r="E51" s="4">
        <v>1</v>
      </c>
      <c r="F51" s="4">
        <v>2</v>
      </c>
      <c r="G51" s="4">
        <v>1</v>
      </c>
      <c r="H51" s="4">
        <v>1</v>
      </c>
      <c r="I51" s="4">
        <v>1.0602400000000001</v>
      </c>
      <c r="J51" s="4">
        <v>-19.052499999999998</v>
      </c>
      <c r="K51" s="4">
        <v>1.1000000000000001</v>
      </c>
      <c r="L51" s="4">
        <v>0.9</v>
      </c>
      <c r="M51" s="4">
        <v>1.1000000000000001</v>
      </c>
      <c r="N51" s="4">
        <v>0.9</v>
      </c>
    </row>
    <row r="52" spans="2:14" ht="15.75" thickBot="1" x14ac:dyDescent="0.3">
      <c r="B52" s="3"/>
      <c r="C52" s="4">
        <v>51</v>
      </c>
      <c r="D52" s="4">
        <v>138</v>
      </c>
      <c r="E52" s="4">
        <v>1</v>
      </c>
      <c r="F52" s="4">
        <v>2</v>
      </c>
      <c r="G52" s="4">
        <v>1</v>
      </c>
      <c r="H52" s="4">
        <v>1</v>
      </c>
      <c r="I52" s="4">
        <v>1.0633699999999999</v>
      </c>
      <c r="J52" s="4">
        <v>-27.288799999999998</v>
      </c>
      <c r="K52" s="4">
        <v>1.1000000000000001</v>
      </c>
      <c r="L52" s="4">
        <v>0.9</v>
      </c>
      <c r="M52" s="4">
        <v>1.1000000000000001</v>
      </c>
      <c r="N52" s="4">
        <v>0.9</v>
      </c>
    </row>
    <row r="53" spans="2:14" ht="15.75" thickBot="1" x14ac:dyDescent="0.3">
      <c r="B53" s="3"/>
      <c r="C53" s="4">
        <v>52</v>
      </c>
      <c r="D53" s="4">
        <v>138</v>
      </c>
      <c r="E53" s="4">
        <v>1</v>
      </c>
      <c r="F53" s="4">
        <v>1</v>
      </c>
      <c r="G53" s="4">
        <v>1</v>
      </c>
      <c r="H53" s="4">
        <v>1</v>
      </c>
      <c r="I53" s="4">
        <v>0.95454000000000006</v>
      </c>
      <c r="J53" s="4">
        <v>-12.834199999999999</v>
      </c>
      <c r="K53" s="4">
        <v>1.1000000000000001</v>
      </c>
      <c r="L53" s="4">
        <v>0.9</v>
      </c>
      <c r="M53" s="4">
        <v>1.1000000000000001</v>
      </c>
      <c r="N53" s="4">
        <v>0.9</v>
      </c>
    </row>
    <row r="54" spans="2:14" ht="15.75" thickBot="1" x14ac:dyDescent="0.3">
      <c r="B54" s="3"/>
      <c r="C54" s="4">
        <v>53</v>
      </c>
      <c r="D54" s="4">
        <v>138</v>
      </c>
      <c r="E54" s="4">
        <v>1</v>
      </c>
      <c r="F54" s="4">
        <v>2</v>
      </c>
      <c r="G54" s="4">
        <v>1</v>
      </c>
      <c r="H54" s="4">
        <v>1</v>
      </c>
      <c r="I54" s="4">
        <v>0.98633000000000004</v>
      </c>
      <c r="J54" s="4">
        <v>-18.937999999999999</v>
      </c>
      <c r="K54" s="4">
        <v>1.1000000000000001</v>
      </c>
      <c r="L54" s="4">
        <v>0.9</v>
      </c>
      <c r="M54" s="4">
        <v>1.1000000000000001</v>
      </c>
      <c r="N54" s="4">
        <v>0.9</v>
      </c>
    </row>
    <row r="55" spans="2:14" ht="15.75" thickBot="1" x14ac:dyDescent="0.3">
      <c r="B55" s="3"/>
      <c r="C55" s="4">
        <v>54</v>
      </c>
      <c r="D55" s="4">
        <v>138</v>
      </c>
      <c r="E55" s="4">
        <v>1</v>
      </c>
      <c r="F55" s="4">
        <v>1</v>
      </c>
      <c r="G55" s="4">
        <v>1</v>
      </c>
      <c r="H55" s="4">
        <v>1</v>
      </c>
      <c r="I55" s="4">
        <v>0.98570999999999998</v>
      </c>
      <c r="J55" s="4">
        <v>-11.537800000000001</v>
      </c>
      <c r="K55" s="4">
        <v>1.1000000000000001</v>
      </c>
      <c r="L55" s="4">
        <v>0.9</v>
      </c>
      <c r="M55" s="4">
        <v>1.1000000000000001</v>
      </c>
      <c r="N55" s="4">
        <v>0.9</v>
      </c>
    </row>
    <row r="56" spans="2:14" ht="15.75" thickBot="1" x14ac:dyDescent="0.3">
      <c r="B56" s="3"/>
      <c r="C56" s="4">
        <v>55</v>
      </c>
      <c r="D56" s="4">
        <v>138</v>
      </c>
      <c r="E56" s="4">
        <v>1</v>
      </c>
      <c r="F56" s="4">
        <v>1</v>
      </c>
      <c r="G56" s="4">
        <v>1</v>
      </c>
      <c r="H56" s="4">
        <v>1</v>
      </c>
      <c r="I56" s="4">
        <v>0.95711999999999997</v>
      </c>
      <c r="J56" s="4">
        <v>-13.2187</v>
      </c>
      <c r="K56" s="4">
        <v>1.1000000000000001</v>
      </c>
      <c r="L56" s="4">
        <v>0.9</v>
      </c>
      <c r="M56" s="4">
        <v>1.1000000000000001</v>
      </c>
      <c r="N56" s="4">
        <v>0.9</v>
      </c>
    </row>
    <row r="57" spans="2:14" ht="15.75" thickBot="1" x14ac:dyDescent="0.3">
      <c r="B57" s="3"/>
      <c r="C57" s="4">
        <v>56</v>
      </c>
      <c r="D57" s="4">
        <v>138</v>
      </c>
      <c r="E57" s="4">
        <v>1</v>
      </c>
      <c r="F57" s="4">
        <v>1</v>
      </c>
      <c r="G57" s="4">
        <v>1</v>
      </c>
      <c r="H57" s="4">
        <v>1</v>
      </c>
      <c r="I57" s="4">
        <v>0.92083999999999999</v>
      </c>
      <c r="J57" s="4">
        <v>-11.960100000000001</v>
      </c>
      <c r="K57" s="4">
        <v>1.1000000000000001</v>
      </c>
      <c r="L57" s="4">
        <v>0.9</v>
      </c>
      <c r="M57" s="4">
        <v>1.1000000000000001</v>
      </c>
      <c r="N57" s="4">
        <v>0.9</v>
      </c>
    </row>
    <row r="58" spans="2:14" ht="15.75" thickBot="1" x14ac:dyDescent="0.3">
      <c r="B58" s="3"/>
      <c r="C58" s="4">
        <v>57</v>
      </c>
      <c r="D58" s="4">
        <v>138</v>
      </c>
      <c r="E58" s="4">
        <v>1</v>
      </c>
      <c r="F58" s="4">
        <v>1</v>
      </c>
      <c r="G58" s="4">
        <v>1</v>
      </c>
      <c r="H58" s="4">
        <v>1</v>
      </c>
      <c r="I58" s="4">
        <v>0.91019000000000005</v>
      </c>
      <c r="J58" s="4">
        <v>-11.213699999999999</v>
      </c>
      <c r="K58" s="4">
        <v>1.1000000000000001</v>
      </c>
      <c r="L58" s="4">
        <v>0.9</v>
      </c>
      <c r="M58" s="4">
        <v>1.1000000000000001</v>
      </c>
      <c r="N58" s="4">
        <v>0.9</v>
      </c>
    </row>
    <row r="59" spans="2:14" ht="15.75" thickBot="1" x14ac:dyDescent="0.3">
      <c r="B59" s="3"/>
      <c r="C59" s="4">
        <v>58</v>
      </c>
      <c r="D59" s="4">
        <v>138</v>
      </c>
      <c r="E59" s="4">
        <v>1</v>
      </c>
      <c r="F59" s="4">
        <v>1</v>
      </c>
      <c r="G59" s="4">
        <v>1</v>
      </c>
      <c r="H59" s="4">
        <v>1</v>
      </c>
      <c r="I59" s="4">
        <v>0.90903</v>
      </c>
      <c r="J59" s="4">
        <v>-10.403</v>
      </c>
      <c r="K59" s="4">
        <v>1.1000000000000001</v>
      </c>
      <c r="L59" s="4">
        <v>0.9</v>
      </c>
      <c r="M59" s="4">
        <v>1.1000000000000001</v>
      </c>
      <c r="N59" s="4">
        <v>0.9</v>
      </c>
    </row>
    <row r="60" spans="2:14" ht="15.75" thickBot="1" x14ac:dyDescent="0.3">
      <c r="B60" s="3"/>
      <c r="C60" s="4">
        <v>59</v>
      </c>
      <c r="D60" s="4">
        <v>138</v>
      </c>
      <c r="E60" s="4">
        <v>1</v>
      </c>
      <c r="F60" s="4">
        <v>1</v>
      </c>
      <c r="G60" s="4">
        <v>1</v>
      </c>
      <c r="H60" s="4">
        <v>1</v>
      </c>
      <c r="I60" s="4">
        <v>0.90375000000000005</v>
      </c>
      <c r="J60" s="4">
        <v>-13.3118</v>
      </c>
      <c r="K60" s="4">
        <v>1.1000000000000001</v>
      </c>
      <c r="L60" s="4">
        <v>0.9</v>
      </c>
      <c r="M60" s="4">
        <v>1.1000000000000001</v>
      </c>
      <c r="N60" s="4">
        <v>0.9</v>
      </c>
    </row>
    <row r="61" spans="2:14" ht="15.75" thickBot="1" x14ac:dyDescent="0.3">
      <c r="B61" s="3"/>
      <c r="C61" s="4">
        <v>60</v>
      </c>
      <c r="D61" s="4">
        <v>138</v>
      </c>
      <c r="E61" s="4">
        <v>1</v>
      </c>
      <c r="F61" s="4">
        <v>1</v>
      </c>
      <c r="G61" s="4">
        <v>1</v>
      </c>
      <c r="H61" s="4">
        <v>1</v>
      </c>
      <c r="I61" s="4">
        <v>0.90617000000000003</v>
      </c>
      <c r="J61" s="4">
        <v>-14.037599999999999</v>
      </c>
      <c r="K61" s="4">
        <v>1.1000000000000001</v>
      </c>
      <c r="L61" s="4">
        <v>0.9</v>
      </c>
      <c r="M61" s="4">
        <v>1.1000000000000001</v>
      </c>
      <c r="N61" s="4">
        <v>0.9</v>
      </c>
    </row>
    <row r="62" spans="2:14" ht="15.75" thickBot="1" x14ac:dyDescent="0.3">
      <c r="B62" s="3"/>
      <c r="C62" s="4">
        <v>61</v>
      </c>
      <c r="D62" s="4">
        <v>138</v>
      </c>
      <c r="E62" s="4">
        <v>1</v>
      </c>
      <c r="F62" s="4">
        <v>2</v>
      </c>
      <c r="G62" s="4">
        <v>1</v>
      </c>
      <c r="H62" s="4">
        <v>1</v>
      </c>
      <c r="I62" s="4">
        <v>0.95565</v>
      </c>
      <c r="J62" s="4">
        <v>-23.223099999999999</v>
      </c>
      <c r="K62" s="4">
        <v>1.1000000000000001</v>
      </c>
      <c r="L62" s="4">
        <v>0.9</v>
      </c>
      <c r="M62" s="4">
        <v>1.1000000000000001</v>
      </c>
      <c r="N62" s="4">
        <v>0.9</v>
      </c>
    </row>
    <row r="63" spans="2:14" ht="15.75" thickBot="1" x14ac:dyDescent="0.3">
      <c r="B63" s="3"/>
      <c r="C63" s="4">
        <v>62</v>
      </c>
      <c r="D63" s="4">
        <v>138</v>
      </c>
      <c r="E63" s="4">
        <v>1</v>
      </c>
      <c r="F63" s="4">
        <v>1</v>
      </c>
      <c r="G63" s="4">
        <v>1</v>
      </c>
      <c r="H63" s="4">
        <v>1</v>
      </c>
      <c r="I63" s="4">
        <v>0.91215000000000002</v>
      </c>
      <c r="J63" s="4">
        <v>-7.3125</v>
      </c>
      <c r="K63" s="4">
        <v>1.1000000000000001</v>
      </c>
      <c r="L63" s="4">
        <v>0.9</v>
      </c>
      <c r="M63" s="4">
        <v>1.1000000000000001</v>
      </c>
      <c r="N63" s="4">
        <v>0.9</v>
      </c>
    </row>
    <row r="64" spans="2:14" ht="15.75" thickBot="1" x14ac:dyDescent="0.3">
      <c r="B64" s="3"/>
      <c r="C64" s="4">
        <v>63</v>
      </c>
      <c r="D64" s="4">
        <v>138</v>
      </c>
      <c r="E64" s="4">
        <v>1</v>
      </c>
      <c r="F64" s="4">
        <v>1</v>
      </c>
      <c r="G64" s="4">
        <v>1</v>
      </c>
      <c r="H64" s="4">
        <v>1</v>
      </c>
      <c r="I64" s="4">
        <v>0.90964999999999996</v>
      </c>
      <c r="J64" s="4">
        <v>-8.3706999999999994</v>
      </c>
      <c r="K64" s="4">
        <v>1.1000000000000001</v>
      </c>
      <c r="L64" s="4">
        <v>0.9</v>
      </c>
      <c r="M64" s="4">
        <v>1.1000000000000001</v>
      </c>
      <c r="N64" s="4">
        <v>0.9</v>
      </c>
    </row>
    <row r="65" spans="2:14" ht="15.75" thickBot="1" x14ac:dyDescent="0.3">
      <c r="B65" s="3"/>
      <c r="C65" s="4">
        <v>64</v>
      </c>
      <c r="D65" s="4">
        <v>138</v>
      </c>
      <c r="E65" s="4">
        <v>1</v>
      </c>
      <c r="F65" s="4">
        <v>1</v>
      </c>
      <c r="G65" s="4">
        <v>1</v>
      </c>
      <c r="H65" s="4">
        <v>1</v>
      </c>
      <c r="I65" s="4">
        <v>0.83665999999999996</v>
      </c>
      <c r="J65" s="4">
        <v>-8.3778000000000006</v>
      </c>
      <c r="K65" s="4">
        <v>1.1000000000000001</v>
      </c>
      <c r="L65" s="4">
        <v>0.9</v>
      </c>
      <c r="M65" s="4">
        <v>1.1000000000000001</v>
      </c>
      <c r="N65" s="4">
        <v>0.9</v>
      </c>
    </row>
    <row r="66" spans="2:14" ht="15.75" thickBot="1" x14ac:dyDescent="0.3">
      <c r="B66" s="3"/>
      <c r="C66" s="4">
        <v>65</v>
      </c>
      <c r="D66" s="4">
        <v>138</v>
      </c>
      <c r="E66" s="4">
        <v>1</v>
      </c>
      <c r="F66" s="4">
        <v>1</v>
      </c>
      <c r="G66" s="4">
        <v>1</v>
      </c>
      <c r="H66" s="4">
        <v>1</v>
      </c>
      <c r="I66" s="4">
        <v>0.91276000000000002</v>
      </c>
      <c r="J66" s="4">
        <v>-8.1854999999999993</v>
      </c>
      <c r="K66" s="4">
        <v>1.1000000000000001</v>
      </c>
      <c r="L66" s="4">
        <v>0.9</v>
      </c>
      <c r="M66" s="4">
        <v>1.1000000000000001</v>
      </c>
      <c r="N66" s="4">
        <v>0.9</v>
      </c>
    </row>
    <row r="67" spans="2:14" ht="15.75" thickBot="1" x14ac:dyDescent="0.3">
      <c r="B67" s="3"/>
      <c r="C67" s="4">
        <v>66</v>
      </c>
      <c r="D67" s="4">
        <v>138</v>
      </c>
      <c r="E67" s="4">
        <v>1</v>
      </c>
      <c r="F67" s="4">
        <v>1</v>
      </c>
      <c r="G67" s="4">
        <v>1</v>
      </c>
      <c r="H67" s="4">
        <v>1</v>
      </c>
      <c r="I67" s="4">
        <v>0.9194</v>
      </c>
      <c r="J67" s="4">
        <v>-10.191700000000001</v>
      </c>
      <c r="K67" s="4">
        <v>1.1000000000000001</v>
      </c>
      <c r="L67" s="4">
        <v>0.9</v>
      </c>
      <c r="M67" s="4">
        <v>1.1000000000000001</v>
      </c>
      <c r="N67" s="4">
        <v>0.9</v>
      </c>
    </row>
    <row r="68" spans="2:14" ht="15.75" thickBot="1" x14ac:dyDescent="0.3">
      <c r="B68" s="3"/>
      <c r="C68" s="4">
        <v>67</v>
      </c>
      <c r="D68" s="4">
        <v>138</v>
      </c>
      <c r="E68" s="4">
        <v>1</v>
      </c>
      <c r="F68" s="4">
        <v>1</v>
      </c>
      <c r="G68" s="4">
        <v>1</v>
      </c>
      <c r="H68" s="4">
        <v>1</v>
      </c>
      <c r="I68" s="4">
        <v>0.92803000000000002</v>
      </c>
      <c r="J68" s="4">
        <v>-11.4306</v>
      </c>
      <c r="K68" s="4">
        <v>1.1000000000000001</v>
      </c>
      <c r="L68" s="4">
        <v>0.9</v>
      </c>
      <c r="M68" s="4">
        <v>1.1000000000000001</v>
      </c>
      <c r="N68" s="4">
        <v>0.9</v>
      </c>
    </row>
    <row r="69" spans="2:14" ht="15.75" thickBot="1" x14ac:dyDescent="0.3">
      <c r="B69" s="3"/>
      <c r="C69" s="4">
        <v>68</v>
      </c>
      <c r="D69" s="4">
        <v>138</v>
      </c>
      <c r="E69" s="4">
        <v>1</v>
      </c>
      <c r="F69" s="4">
        <v>1</v>
      </c>
      <c r="G69" s="4">
        <v>1</v>
      </c>
      <c r="H69" s="4">
        <v>1</v>
      </c>
      <c r="I69" s="4">
        <v>0.94828999999999997</v>
      </c>
      <c r="J69" s="4">
        <v>-10.071999999999999</v>
      </c>
      <c r="K69" s="4">
        <v>1.1000000000000001</v>
      </c>
      <c r="L69" s="4">
        <v>0.9</v>
      </c>
      <c r="M69" s="4">
        <v>1.1000000000000001</v>
      </c>
      <c r="N69" s="4">
        <v>0.9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3280-9A50-44B9-BDA9-3AA3E3D28542}">
  <dimension ref="C2:N70"/>
  <sheetViews>
    <sheetView zoomScale="115" zoomScaleNormal="115" workbookViewId="0">
      <selection activeCell="M3" sqref="M3:M17"/>
    </sheetView>
  </sheetViews>
  <sheetFormatPr defaultRowHeight="15" x14ac:dyDescent="0.25"/>
  <sheetData>
    <row r="2" spans="3:14" ht="15.75" thickBot="1" x14ac:dyDescent="0.3">
      <c r="C2" s="14" t="s">
        <v>0</v>
      </c>
      <c r="D2" s="14" t="s">
        <v>2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</row>
    <row r="3" spans="3:14" ht="15.75" thickBot="1" x14ac:dyDescent="0.3">
      <c r="C3" s="8">
        <v>1</v>
      </c>
      <c r="D3" s="9">
        <v>2</v>
      </c>
      <c r="E3" s="9">
        <v>1.0449999999999999</v>
      </c>
      <c r="F3" s="9">
        <v>0</v>
      </c>
      <c r="G3" s="9">
        <v>2.5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999</v>
      </c>
      <c r="N3" s="9">
        <v>-999</v>
      </c>
    </row>
    <row r="4" spans="3:14" ht="15.75" thickBot="1" x14ac:dyDescent="0.3">
      <c r="C4" s="10">
        <v>2</v>
      </c>
      <c r="D4" s="11">
        <v>2</v>
      </c>
      <c r="E4" s="11">
        <v>0.98</v>
      </c>
      <c r="F4" s="11">
        <v>0</v>
      </c>
      <c r="G4" s="11">
        <v>5.45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999</v>
      </c>
      <c r="N4" s="11">
        <v>-999</v>
      </c>
    </row>
    <row r="5" spans="3:14" ht="15.75" thickBot="1" x14ac:dyDescent="0.3">
      <c r="C5" s="10">
        <v>3</v>
      </c>
      <c r="D5" s="11">
        <v>2</v>
      </c>
      <c r="E5" s="11">
        <v>0.98299999999999998</v>
      </c>
      <c r="F5" s="11">
        <v>0</v>
      </c>
      <c r="G5" s="11">
        <v>6.5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999</v>
      </c>
      <c r="N5" s="11">
        <v>-999</v>
      </c>
    </row>
    <row r="6" spans="3:14" ht="15.75" thickBot="1" x14ac:dyDescent="0.3">
      <c r="C6" s="10">
        <v>4</v>
      </c>
      <c r="D6" s="11">
        <v>2</v>
      </c>
      <c r="E6" s="11">
        <v>0.997</v>
      </c>
      <c r="F6" s="11">
        <v>0</v>
      </c>
      <c r="G6" s="11">
        <v>6.32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999</v>
      </c>
      <c r="N6" s="11">
        <v>-999</v>
      </c>
    </row>
    <row r="7" spans="3:14" ht="15.75" thickBot="1" x14ac:dyDescent="0.3">
      <c r="C7" s="10">
        <v>5</v>
      </c>
      <c r="D7" s="11">
        <v>2</v>
      </c>
      <c r="E7" s="11">
        <v>1.0109999999999999</v>
      </c>
      <c r="F7" s="11">
        <v>0</v>
      </c>
      <c r="G7" s="11">
        <v>5.05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999</v>
      </c>
      <c r="N7" s="11">
        <v>-999</v>
      </c>
    </row>
    <row r="8" spans="3:14" ht="15.75" thickBot="1" x14ac:dyDescent="0.3">
      <c r="C8" s="10">
        <v>6</v>
      </c>
      <c r="D8" s="11">
        <v>2</v>
      </c>
      <c r="E8" s="11">
        <v>1.05</v>
      </c>
      <c r="F8" s="11">
        <v>0</v>
      </c>
      <c r="G8" s="11">
        <v>7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999</v>
      </c>
      <c r="N8" s="11">
        <v>-999</v>
      </c>
    </row>
    <row r="9" spans="3:14" ht="15.75" thickBot="1" x14ac:dyDescent="0.3">
      <c r="C9" s="10">
        <v>7</v>
      </c>
      <c r="D9" s="11">
        <v>2</v>
      </c>
      <c r="E9" s="11">
        <v>1.0629999999999999</v>
      </c>
      <c r="F9" s="11">
        <v>0</v>
      </c>
      <c r="G9" s="11">
        <v>5.6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999</v>
      </c>
      <c r="N9" s="11">
        <v>-999</v>
      </c>
    </row>
    <row r="10" spans="3:14" ht="15.75" thickBot="1" x14ac:dyDescent="0.3">
      <c r="C10" s="10">
        <v>8</v>
      </c>
      <c r="D10" s="11">
        <v>2</v>
      </c>
      <c r="E10" s="11">
        <v>1.03</v>
      </c>
      <c r="F10" s="11">
        <v>0</v>
      </c>
      <c r="G10" s="11">
        <v>5.4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999</v>
      </c>
      <c r="N10" s="11">
        <v>-999</v>
      </c>
    </row>
    <row r="11" spans="3:14" ht="15.75" thickBot="1" x14ac:dyDescent="0.3">
      <c r="C11" s="10">
        <v>9</v>
      </c>
      <c r="D11" s="11">
        <v>2</v>
      </c>
      <c r="E11" s="11">
        <v>1.0249999999999999</v>
      </c>
      <c r="F11" s="11">
        <v>0</v>
      </c>
      <c r="G11" s="11">
        <v>8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999</v>
      </c>
      <c r="N11" s="11">
        <v>-999</v>
      </c>
    </row>
    <row r="12" spans="3:14" ht="15.75" thickBot="1" x14ac:dyDescent="0.3">
      <c r="C12" s="10">
        <v>10</v>
      </c>
      <c r="D12" s="11">
        <v>2</v>
      </c>
      <c r="E12" s="11">
        <v>1.01</v>
      </c>
      <c r="F12" s="11">
        <v>0</v>
      </c>
      <c r="G12" s="11">
        <v>5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999</v>
      </c>
      <c r="N12" s="11">
        <v>-999</v>
      </c>
    </row>
    <row r="13" spans="3:14" ht="15.75" thickBot="1" x14ac:dyDescent="0.3">
      <c r="C13" s="10">
        <v>11</v>
      </c>
      <c r="D13" s="11">
        <v>2</v>
      </c>
      <c r="E13" s="11">
        <v>1</v>
      </c>
      <c r="F13" s="11">
        <v>0</v>
      </c>
      <c r="G13" s="11">
        <v>10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999</v>
      </c>
      <c r="N13" s="11">
        <v>-999</v>
      </c>
    </row>
    <row r="14" spans="3:14" ht="15.75" thickBot="1" x14ac:dyDescent="0.3">
      <c r="C14" s="10">
        <v>12</v>
      </c>
      <c r="D14" s="11">
        <v>2</v>
      </c>
      <c r="E14" s="11">
        <v>1.0156000000000001</v>
      </c>
      <c r="F14" s="11">
        <v>0</v>
      </c>
      <c r="G14" s="11">
        <v>13.5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999</v>
      </c>
      <c r="N14" s="11">
        <v>-999</v>
      </c>
    </row>
    <row r="15" spans="3:14" ht="15.75" thickBot="1" x14ac:dyDescent="0.3">
      <c r="C15" s="10">
        <v>13</v>
      </c>
      <c r="D15" s="11">
        <v>2</v>
      </c>
      <c r="E15" s="11">
        <v>1.0109999999999999</v>
      </c>
      <c r="F15" s="11">
        <v>0</v>
      </c>
      <c r="G15" s="11">
        <v>35.909999999999997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999</v>
      </c>
      <c r="N15" s="11">
        <v>-999</v>
      </c>
    </row>
    <row r="16" spans="3:14" ht="15.75" thickBot="1" x14ac:dyDescent="0.3">
      <c r="C16" s="10">
        <v>14</v>
      </c>
      <c r="D16" s="11">
        <v>2</v>
      </c>
      <c r="E16" s="11">
        <v>1</v>
      </c>
      <c r="F16" s="11">
        <v>0</v>
      </c>
      <c r="G16" s="11">
        <v>17.850000000000001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999</v>
      </c>
      <c r="N16" s="11">
        <v>-999</v>
      </c>
    </row>
    <row r="17" spans="3:14" ht="15.75" thickBot="1" x14ac:dyDescent="0.3">
      <c r="C17" s="10">
        <v>15</v>
      </c>
      <c r="D17" s="11">
        <v>2</v>
      </c>
      <c r="E17" s="11">
        <v>1</v>
      </c>
      <c r="F17" s="11">
        <v>0</v>
      </c>
      <c r="G17" s="11">
        <v>10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999</v>
      </c>
      <c r="N17" s="11">
        <v>-999</v>
      </c>
    </row>
    <row r="18" spans="3:14" ht="15.75" thickBot="1" x14ac:dyDescent="0.3">
      <c r="C18" s="15">
        <v>16</v>
      </c>
      <c r="D18" s="16">
        <v>1</v>
      </c>
      <c r="E18" s="11">
        <v>1</v>
      </c>
      <c r="F18" s="11">
        <v>0</v>
      </c>
      <c r="G18" s="11">
        <v>40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</row>
    <row r="19" spans="3:14" ht="15.75" thickBot="1" x14ac:dyDescent="0.3">
      <c r="C19" s="10">
        <v>17</v>
      </c>
      <c r="D19" s="11">
        <v>3</v>
      </c>
      <c r="E19" s="11">
        <v>1</v>
      </c>
      <c r="F19" s="11">
        <v>0</v>
      </c>
      <c r="G19" s="11">
        <v>0</v>
      </c>
      <c r="H19" s="11">
        <v>0</v>
      </c>
      <c r="I19" s="11">
        <v>60</v>
      </c>
      <c r="J19" s="11">
        <v>3</v>
      </c>
      <c r="K19" s="11">
        <v>0</v>
      </c>
      <c r="L19" s="11">
        <v>0</v>
      </c>
      <c r="M19" s="11">
        <v>0</v>
      </c>
      <c r="N19" s="11">
        <v>0</v>
      </c>
    </row>
    <row r="20" spans="3:14" ht="15.75" thickBot="1" x14ac:dyDescent="0.3">
      <c r="C20" s="10">
        <v>18</v>
      </c>
      <c r="D20" s="11">
        <v>3</v>
      </c>
      <c r="E20" s="11">
        <v>1</v>
      </c>
      <c r="F20" s="11">
        <v>0</v>
      </c>
      <c r="G20" s="11">
        <v>0</v>
      </c>
      <c r="H20" s="11">
        <v>0</v>
      </c>
      <c r="I20" s="11">
        <v>24.7</v>
      </c>
      <c r="J20" s="11">
        <v>1.23</v>
      </c>
      <c r="K20" s="11">
        <v>0</v>
      </c>
      <c r="L20" s="11">
        <v>0</v>
      </c>
      <c r="M20" s="11">
        <v>0</v>
      </c>
      <c r="N20" s="11">
        <v>0</v>
      </c>
    </row>
    <row r="21" spans="3:14" ht="15.75" thickBot="1" x14ac:dyDescent="0.3">
      <c r="C21" s="10">
        <v>19</v>
      </c>
      <c r="D21" s="11">
        <v>3</v>
      </c>
      <c r="E21" s="11">
        <v>1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</row>
    <row r="22" spans="3:14" ht="15.75" thickBot="1" x14ac:dyDescent="0.3">
      <c r="C22" s="10">
        <v>20</v>
      </c>
      <c r="D22" s="11">
        <v>3</v>
      </c>
      <c r="E22" s="11">
        <v>1</v>
      </c>
      <c r="F22" s="11">
        <v>0</v>
      </c>
      <c r="G22" s="11">
        <v>0</v>
      </c>
      <c r="H22" s="11">
        <v>0</v>
      </c>
      <c r="I22" s="11">
        <v>6.8</v>
      </c>
      <c r="J22" s="11">
        <v>1.03</v>
      </c>
      <c r="K22" s="11">
        <v>0</v>
      </c>
      <c r="L22" s="11">
        <v>0</v>
      </c>
      <c r="M22" s="11">
        <v>0</v>
      </c>
      <c r="N22" s="11">
        <v>0</v>
      </c>
    </row>
    <row r="23" spans="3:14" ht="15.75" thickBot="1" x14ac:dyDescent="0.3">
      <c r="C23" s="10">
        <v>21</v>
      </c>
      <c r="D23" s="11">
        <v>3</v>
      </c>
      <c r="E23" s="11">
        <v>1</v>
      </c>
      <c r="F23" s="11">
        <v>0</v>
      </c>
      <c r="G23" s="11">
        <v>0</v>
      </c>
      <c r="H23" s="11">
        <v>0</v>
      </c>
      <c r="I23" s="11">
        <v>2.74</v>
      </c>
      <c r="J23" s="11">
        <v>1.1499999999999999</v>
      </c>
      <c r="K23" s="11">
        <v>0</v>
      </c>
      <c r="L23" s="11">
        <v>0</v>
      </c>
      <c r="M23" s="11">
        <v>0</v>
      </c>
      <c r="N23" s="11">
        <v>0</v>
      </c>
    </row>
    <row r="24" spans="3:14" ht="15.75" thickBot="1" x14ac:dyDescent="0.3">
      <c r="C24" s="10">
        <v>22</v>
      </c>
      <c r="D24" s="11">
        <v>3</v>
      </c>
      <c r="E24" s="11">
        <v>1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</row>
    <row r="25" spans="3:14" ht="15.75" thickBot="1" x14ac:dyDescent="0.3">
      <c r="C25" s="10">
        <v>23</v>
      </c>
      <c r="D25" s="11">
        <v>3</v>
      </c>
      <c r="E25" s="11">
        <v>1</v>
      </c>
      <c r="F25" s="11">
        <v>0</v>
      </c>
      <c r="G25" s="11">
        <v>0</v>
      </c>
      <c r="H25" s="11">
        <v>0</v>
      </c>
      <c r="I25" s="11">
        <v>2.48</v>
      </c>
      <c r="J25" s="11">
        <v>0.85</v>
      </c>
      <c r="K25" s="11">
        <v>0</v>
      </c>
      <c r="L25" s="11">
        <v>0</v>
      </c>
      <c r="M25" s="11">
        <v>0</v>
      </c>
      <c r="N25" s="11">
        <v>0</v>
      </c>
    </row>
    <row r="26" spans="3:14" ht="15.75" thickBot="1" x14ac:dyDescent="0.3">
      <c r="C26" s="10">
        <v>24</v>
      </c>
      <c r="D26" s="11">
        <v>3</v>
      </c>
      <c r="E26" s="11">
        <v>1</v>
      </c>
      <c r="F26" s="11">
        <v>0</v>
      </c>
      <c r="G26" s="11">
        <v>0</v>
      </c>
      <c r="H26" s="11">
        <v>0</v>
      </c>
      <c r="I26" s="11">
        <v>3.09</v>
      </c>
      <c r="J26" s="11">
        <v>-0.92</v>
      </c>
      <c r="K26" s="11">
        <v>0</v>
      </c>
      <c r="L26" s="11">
        <v>0</v>
      </c>
      <c r="M26" s="11">
        <v>0</v>
      </c>
      <c r="N26" s="11">
        <v>0</v>
      </c>
    </row>
    <row r="27" spans="3:14" ht="15.75" thickBot="1" x14ac:dyDescent="0.3">
      <c r="C27" s="10">
        <v>25</v>
      </c>
      <c r="D27" s="11">
        <v>3</v>
      </c>
      <c r="E27" s="11">
        <v>1</v>
      </c>
      <c r="F27" s="11">
        <v>0</v>
      </c>
      <c r="G27" s="11">
        <v>0</v>
      </c>
      <c r="H27" s="11">
        <v>0</v>
      </c>
      <c r="I27" s="11">
        <v>2.2400000000000002</v>
      </c>
      <c r="J27" s="11">
        <v>0.47</v>
      </c>
      <c r="K27" s="11">
        <v>0</v>
      </c>
      <c r="L27" s="11">
        <v>0</v>
      </c>
      <c r="M27" s="11">
        <v>0</v>
      </c>
      <c r="N27" s="11">
        <v>0</v>
      </c>
    </row>
    <row r="28" spans="3:14" ht="15.75" thickBot="1" x14ac:dyDescent="0.3">
      <c r="C28" s="10">
        <v>26</v>
      </c>
      <c r="D28" s="11">
        <v>3</v>
      </c>
      <c r="E28" s="11">
        <v>1</v>
      </c>
      <c r="F28" s="11">
        <v>0</v>
      </c>
      <c r="G28" s="11">
        <v>0</v>
      </c>
      <c r="H28" s="11">
        <v>0</v>
      </c>
      <c r="I28" s="11">
        <v>1.39</v>
      </c>
      <c r="J28" s="11">
        <v>0.17</v>
      </c>
      <c r="K28" s="11">
        <v>0</v>
      </c>
      <c r="L28" s="11">
        <v>0</v>
      </c>
      <c r="M28" s="11">
        <v>0</v>
      </c>
      <c r="N28" s="11">
        <v>0</v>
      </c>
    </row>
    <row r="29" spans="3:14" ht="15.75" thickBot="1" x14ac:dyDescent="0.3">
      <c r="C29" s="10">
        <v>27</v>
      </c>
      <c r="D29" s="11">
        <v>3</v>
      </c>
      <c r="E29" s="11">
        <v>1</v>
      </c>
      <c r="F29" s="11">
        <v>0</v>
      </c>
      <c r="G29" s="11">
        <v>0</v>
      </c>
      <c r="H29" s="11">
        <v>0</v>
      </c>
      <c r="I29" s="11">
        <v>2.81</v>
      </c>
      <c r="J29" s="11">
        <v>0.76</v>
      </c>
      <c r="K29" s="11">
        <v>0</v>
      </c>
      <c r="L29" s="11">
        <v>0</v>
      </c>
      <c r="M29" s="11">
        <v>0</v>
      </c>
      <c r="N29" s="11">
        <v>0</v>
      </c>
    </row>
    <row r="30" spans="3:14" ht="15.75" thickBot="1" x14ac:dyDescent="0.3">
      <c r="C30" s="10">
        <v>28</v>
      </c>
      <c r="D30" s="11">
        <v>3</v>
      </c>
      <c r="E30" s="11">
        <v>1</v>
      </c>
      <c r="F30" s="11">
        <v>0</v>
      </c>
      <c r="G30" s="11">
        <v>0</v>
      </c>
      <c r="H30" s="11">
        <v>0</v>
      </c>
      <c r="I30" s="11">
        <v>2.06</v>
      </c>
      <c r="J30" s="11">
        <v>0.28000000000000003</v>
      </c>
      <c r="K30" s="11">
        <v>0</v>
      </c>
      <c r="L30" s="11">
        <v>0</v>
      </c>
      <c r="M30" s="11">
        <v>0</v>
      </c>
      <c r="N30" s="11">
        <v>0</v>
      </c>
    </row>
    <row r="31" spans="3:14" ht="15.75" thickBot="1" x14ac:dyDescent="0.3">
      <c r="C31" s="10">
        <v>29</v>
      </c>
      <c r="D31" s="11">
        <v>3</v>
      </c>
      <c r="E31" s="11">
        <v>1</v>
      </c>
      <c r="F31" s="11">
        <v>0</v>
      </c>
      <c r="G31" s="11">
        <v>0</v>
      </c>
      <c r="H31" s="11">
        <v>0</v>
      </c>
      <c r="I31" s="11">
        <v>2.84</v>
      </c>
      <c r="J31" s="11">
        <v>0.27</v>
      </c>
      <c r="K31" s="11">
        <v>0</v>
      </c>
      <c r="L31" s="11">
        <v>0</v>
      </c>
      <c r="M31" s="11">
        <v>0</v>
      </c>
      <c r="N31" s="11">
        <v>0</v>
      </c>
    </row>
    <row r="32" spans="3:14" ht="15.75" thickBot="1" x14ac:dyDescent="0.3">
      <c r="C32" s="10">
        <v>30</v>
      </c>
      <c r="D32" s="11">
        <v>3</v>
      </c>
      <c r="E32" s="11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</row>
    <row r="33" spans="3:14" ht="15.75" thickBot="1" x14ac:dyDescent="0.3">
      <c r="C33" s="10">
        <v>31</v>
      </c>
      <c r="D33" s="11">
        <v>3</v>
      </c>
      <c r="E33" s="11">
        <v>1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</row>
    <row r="34" spans="3:14" ht="15.75" thickBot="1" x14ac:dyDescent="0.3">
      <c r="C34" s="10">
        <v>32</v>
      </c>
      <c r="D34" s="11">
        <v>3</v>
      </c>
      <c r="E34" s="11">
        <v>1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</row>
    <row r="35" spans="3:14" ht="15.75" thickBot="1" x14ac:dyDescent="0.3">
      <c r="C35" s="10">
        <v>33</v>
      </c>
      <c r="D35" s="11">
        <v>3</v>
      </c>
      <c r="E35" s="11">
        <v>1</v>
      </c>
      <c r="F35" s="11">
        <v>0</v>
      </c>
      <c r="G35" s="11">
        <v>0</v>
      </c>
      <c r="H35" s="11">
        <v>0</v>
      </c>
      <c r="I35" s="11">
        <v>1.1200000000000001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</row>
    <row r="36" spans="3:14" ht="15.75" thickBot="1" x14ac:dyDescent="0.3">
      <c r="C36" s="10">
        <v>34</v>
      </c>
      <c r="D36" s="11">
        <v>3</v>
      </c>
      <c r="E36" s="11">
        <v>1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</row>
    <row r="37" spans="3:14" ht="15.75" thickBot="1" x14ac:dyDescent="0.3">
      <c r="C37" s="10">
        <v>35</v>
      </c>
      <c r="D37" s="11">
        <v>3</v>
      </c>
      <c r="E37" s="11">
        <v>1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</row>
    <row r="38" spans="3:14" ht="15.75" thickBot="1" x14ac:dyDescent="0.3">
      <c r="C38" s="10">
        <v>36</v>
      </c>
      <c r="D38" s="11">
        <v>3</v>
      </c>
      <c r="E38" s="11">
        <v>1</v>
      </c>
      <c r="F38" s="11">
        <v>0</v>
      </c>
      <c r="G38" s="11">
        <v>0</v>
      </c>
      <c r="H38" s="11">
        <v>0</v>
      </c>
      <c r="I38" s="11">
        <v>1.02</v>
      </c>
      <c r="J38" s="11">
        <v>-0.1946</v>
      </c>
      <c r="K38" s="11">
        <v>0</v>
      </c>
      <c r="L38" s="11">
        <v>0</v>
      </c>
      <c r="M38" s="11">
        <v>0</v>
      </c>
      <c r="N38" s="11">
        <v>0</v>
      </c>
    </row>
    <row r="39" spans="3:14" ht="15.75" thickBot="1" x14ac:dyDescent="0.3">
      <c r="C39" s="10">
        <v>37</v>
      </c>
      <c r="D39" s="11">
        <v>3</v>
      </c>
      <c r="E39" s="11">
        <v>1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</row>
    <row r="40" spans="3:14" ht="15.75" thickBot="1" x14ac:dyDescent="0.3">
      <c r="C40" s="10">
        <v>38</v>
      </c>
      <c r="D40" s="11">
        <v>3</v>
      </c>
      <c r="E40" s="11">
        <v>1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</row>
    <row r="41" spans="3:14" ht="15.75" thickBot="1" x14ac:dyDescent="0.3">
      <c r="C41" s="10">
        <v>39</v>
      </c>
      <c r="D41" s="11">
        <v>3</v>
      </c>
      <c r="E41" s="11">
        <v>1</v>
      </c>
      <c r="F41" s="11">
        <v>0</v>
      </c>
      <c r="G41" s="11">
        <v>0</v>
      </c>
      <c r="H41" s="11">
        <v>0</v>
      </c>
      <c r="I41" s="11">
        <v>2.67</v>
      </c>
      <c r="J41" s="11">
        <v>0.126</v>
      </c>
      <c r="K41" s="11">
        <v>0</v>
      </c>
      <c r="L41" s="11">
        <v>0</v>
      </c>
      <c r="M41" s="11">
        <v>0</v>
      </c>
      <c r="N41" s="11">
        <v>0</v>
      </c>
    </row>
    <row r="42" spans="3:14" ht="15.75" thickBot="1" x14ac:dyDescent="0.3">
      <c r="C42" s="10">
        <v>40</v>
      </c>
      <c r="D42" s="11">
        <v>3</v>
      </c>
      <c r="E42" s="11">
        <v>1</v>
      </c>
      <c r="F42" s="11">
        <v>0</v>
      </c>
      <c r="G42" s="11">
        <v>0</v>
      </c>
      <c r="H42" s="11">
        <v>0</v>
      </c>
      <c r="I42" s="11">
        <v>0.65629999999999999</v>
      </c>
      <c r="J42" s="11">
        <v>0.23530000000000001</v>
      </c>
      <c r="K42" s="11">
        <v>0</v>
      </c>
      <c r="L42" s="11">
        <v>0</v>
      </c>
      <c r="M42" s="11">
        <v>0</v>
      </c>
      <c r="N42" s="11">
        <v>0</v>
      </c>
    </row>
    <row r="43" spans="3:14" ht="15.75" thickBot="1" x14ac:dyDescent="0.3">
      <c r="C43" s="10">
        <v>41</v>
      </c>
      <c r="D43" s="11">
        <v>3</v>
      </c>
      <c r="E43" s="11">
        <v>1</v>
      </c>
      <c r="F43" s="11">
        <v>0</v>
      </c>
      <c r="G43" s="11">
        <v>0</v>
      </c>
      <c r="H43" s="11">
        <v>0</v>
      </c>
      <c r="I43" s="11">
        <v>10</v>
      </c>
      <c r="J43" s="11">
        <v>2.5</v>
      </c>
      <c r="K43" s="11">
        <v>0</v>
      </c>
      <c r="L43" s="11">
        <v>0</v>
      </c>
      <c r="M43" s="11">
        <v>0</v>
      </c>
      <c r="N43" s="11">
        <v>0</v>
      </c>
    </row>
    <row r="44" spans="3:14" ht="15.75" thickBot="1" x14ac:dyDescent="0.3">
      <c r="C44" s="10">
        <v>42</v>
      </c>
      <c r="D44" s="11">
        <v>3</v>
      </c>
      <c r="E44" s="11">
        <v>1</v>
      </c>
      <c r="F44" s="11">
        <v>0</v>
      </c>
      <c r="G44" s="11">
        <v>0</v>
      </c>
      <c r="H44" s="11">
        <v>0</v>
      </c>
      <c r="I44" s="11">
        <v>11.5</v>
      </c>
      <c r="J44" s="11">
        <v>2.5</v>
      </c>
      <c r="K44" s="11">
        <v>0</v>
      </c>
      <c r="L44" s="11">
        <v>0</v>
      </c>
      <c r="M44" s="11">
        <v>0</v>
      </c>
      <c r="N44" s="11">
        <v>0</v>
      </c>
    </row>
    <row r="45" spans="3:14" ht="15.75" thickBot="1" x14ac:dyDescent="0.3">
      <c r="C45" s="10">
        <v>43</v>
      </c>
      <c r="D45" s="11">
        <v>3</v>
      </c>
      <c r="E45" s="11">
        <v>1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</row>
    <row r="46" spans="3:14" ht="15.75" thickBot="1" x14ac:dyDescent="0.3">
      <c r="C46" s="10">
        <v>44</v>
      </c>
      <c r="D46" s="11">
        <v>3</v>
      </c>
      <c r="E46" s="11">
        <v>1</v>
      </c>
      <c r="F46" s="11">
        <v>0</v>
      </c>
      <c r="G46" s="11">
        <v>0</v>
      </c>
      <c r="H46" s="11">
        <v>0</v>
      </c>
      <c r="I46" s="11">
        <v>2.6755</v>
      </c>
      <c r="J46" s="11">
        <v>4.8399999999999999E-2</v>
      </c>
      <c r="K46" s="11">
        <v>0</v>
      </c>
      <c r="L46" s="11">
        <v>0</v>
      </c>
      <c r="M46" s="11">
        <v>0</v>
      </c>
      <c r="N46" s="11">
        <v>0</v>
      </c>
    </row>
    <row r="47" spans="3:14" ht="15.75" thickBot="1" x14ac:dyDescent="0.3">
      <c r="C47" s="10">
        <v>45</v>
      </c>
      <c r="D47" s="11">
        <v>3</v>
      </c>
      <c r="E47" s="11">
        <v>1</v>
      </c>
      <c r="F47" s="11">
        <v>0</v>
      </c>
      <c r="G47" s="11">
        <v>0</v>
      </c>
      <c r="H47" s="11">
        <v>0</v>
      </c>
      <c r="I47" s="11">
        <v>2.08</v>
      </c>
      <c r="J47" s="11">
        <v>0.21</v>
      </c>
      <c r="K47" s="11">
        <v>0</v>
      </c>
      <c r="L47" s="11">
        <v>0</v>
      </c>
      <c r="M47" s="11">
        <v>0</v>
      </c>
      <c r="N47" s="11">
        <v>0</v>
      </c>
    </row>
    <row r="48" spans="3:14" ht="15.75" thickBot="1" x14ac:dyDescent="0.3">
      <c r="C48" s="10">
        <v>46</v>
      </c>
      <c r="D48" s="11">
        <v>3</v>
      </c>
      <c r="E48" s="11">
        <v>1</v>
      </c>
      <c r="F48" s="11">
        <v>0</v>
      </c>
      <c r="G48" s="11">
        <v>0</v>
      </c>
      <c r="H48" s="11">
        <v>0</v>
      </c>
      <c r="I48" s="11">
        <v>1.5069999999999999</v>
      </c>
      <c r="J48" s="11">
        <v>0.28499999999999998</v>
      </c>
      <c r="K48" s="11">
        <v>0</v>
      </c>
      <c r="L48" s="11">
        <v>0</v>
      </c>
      <c r="M48" s="11">
        <v>0</v>
      </c>
      <c r="N48" s="11">
        <v>0</v>
      </c>
    </row>
    <row r="49" spans="3:14" ht="15.75" thickBot="1" x14ac:dyDescent="0.3">
      <c r="C49" s="10">
        <v>47</v>
      </c>
      <c r="D49" s="11">
        <v>3</v>
      </c>
      <c r="E49" s="11">
        <v>1</v>
      </c>
      <c r="F49" s="11">
        <v>0</v>
      </c>
      <c r="G49" s="11">
        <v>0</v>
      </c>
      <c r="H49" s="11">
        <v>0</v>
      </c>
      <c r="I49" s="11">
        <v>2.0312000000000001</v>
      </c>
      <c r="J49" s="11">
        <v>0.32590000000000002</v>
      </c>
      <c r="K49" s="11">
        <v>0</v>
      </c>
      <c r="L49" s="11">
        <v>0</v>
      </c>
      <c r="M49" s="11">
        <v>0</v>
      </c>
      <c r="N49" s="11">
        <v>0</v>
      </c>
    </row>
    <row r="50" spans="3:14" ht="15.75" thickBot="1" x14ac:dyDescent="0.3">
      <c r="C50" s="10">
        <v>48</v>
      </c>
      <c r="D50" s="11">
        <v>3</v>
      </c>
      <c r="E50" s="11">
        <v>1</v>
      </c>
      <c r="F50" s="11">
        <v>0</v>
      </c>
      <c r="G50" s="11">
        <v>0</v>
      </c>
      <c r="H50" s="11">
        <v>0</v>
      </c>
      <c r="I50" s="11">
        <v>2.4119999999999999</v>
      </c>
      <c r="J50" s="11">
        <v>2.1999999999999999E-2</v>
      </c>
      <c r="K50" s="11">
        <v>0</v>
      </c>
      <c r="L50" s="11">
        <v>0</v>
      </c>
      <c r="M50" s="11">
        <v>0</v>
      </c>
      <c r="N50" s="11">
        <v>0</v>
      </c>
    </row>
    <row r="51" spans="3:14" ht="15.75" thickBot="1" x14ac:dyDescent="0.3">
      <c r="C51" s="12">
        <v>49</v>
      </c>
      <c r="D51" s="13">
        <v>3</v>
      </c>
      <c r="E51" s="13">
        <v>1</v>
      </c>
      <c r="F51" s="13">
        <v>0</v>
      </c>
      <c r="G51" s="13">
        <v>0</v>
      </c>
      <c r="H51" s="13">
        <v>0</v>
      </c>
      <c r="I51" s="13">
        <v>1.64</v>
      </c>
      <c r="J51" s="13">
        <v>0.28999999999999998</v>
      </c>
      <c r="K51" s="13">
        <v>0</v>
      </c>
      <c r="L51" s="13">
        <v>0</v>
      </c>
      <c r="M51" s="13">
        <v>0</v>
      </c>
      <c r="N51" s="13">
        <v>0</v>
      </c>
    </row>
    <row r="52" spans="3:14" ht="15.75" thickBot="1" x14ac:dyDescent="0.3">
      <c r="C52" s="10">
        <v>50</v>
      </c>
      <c r="D52" s="11">
        <v>3</v>
      </c>
      <c r="E52" s="11">
        <v>1</v>
      </c>
      <c r="F52" s="11">
        <v>0</v>
      </c>
      <c r="G52" s="11">
        <v>0</v>
      </c>
      <c r="H52" s="11">
        <v>0</v>
      </c>
      <c r="I52" s="11">
        <v>1</v>
      </c>
      <c r="J52" s="11">
        <v>-1.47</v>
      </c>
      <c r="K52" s="11">
        <v>0</v>
      </c>
      <c r="L52" s="11">
        <v>0</v>
      </c>
      <c r="M52" s="11">
        <v>0</v>
      </c>
      <c r="N52" s="11">
        <v>0</v>
      </c>
    </row>
    <row r="53" spans="3:14" ht="15.75" thickBot="1" x14ac:dyDescent="0.3">
      <c r="C53" s="10">
        <v>51</v>
      </c>
      <c r="D53" s="11">
        <v>3</v>
      </c>
      <c r="E53" s="11">
        <v>1</v>
      </c>
      <c r="F53" s="11">
        <v>0</v>
      </c>
      <c r="G53" s="11">
        <v>0</v>
      </c>
      <c r="H53" s="11">
        <v>0</v>
      </c>
      <c r="I53" s="11">
        <v>3.37</v>
      </c>
      <c r="J53" s="11">
        <v>-1.22</v>
      </c>
      <c r="K53" s="11">
        <v>0</v>
      </c>
      <c r="L53" s="11">
        <v>0</v>
      </c>
      <c r="M53" s="11">
        <v>0</v>
      </c>
      <c r="N53" s="11">
        <v>0</v>
      </c>
    </row>
    <row r="54" spans="3:14" ht="15.75" thickBot="1" x14ac:dyDescent="0.3">
      <c r="C54" s="10">
        <v>52</v>
      </c>
      <c r="D54" s="11">
        <v>3</v>
      </c>
      <c r="E54" s="11">
        <v>1</v>
      </c>
      <c r="F54" s="11">
        <v>0</v>
      </c>
      <c r="G54" s="11">
        <v>0</v>
      </c>
      <c r="H54" s="11">
        <v>0</v>
      </c>
      <c r="I54" s="11">
        <v>1.58</v>
      </c>
      <c r="J54" s="11">
        <v>0.3</v>
      </c>
      <c r="K54" s="11">
        <v>0</v>
      </c>
      <c r="L54" s="11">
        <v>0</v>
      </c>
      <c r="M54" s="11">
        <v>0</v>
      </c>
      <c r="N54" s="11">
        <v>0</v>
      </c>
    </row>
    <row r="55" spans="3:14" ht="15.75" thickBot="1" x14ac:dyDescent="0.3">
      <c r="C55" s="10">
        <v>53</v>
      </c>
      <c r="D55" s="11">
        <v>3</v>
      </c>
      <c r="E55" s="11">
        <v>1</v>
      </c>
      <c r="F55" s="11">
        <v>0</v>
      </c>
      <c r="G55" s="11">
        <v>0</v>
      </c>
      <c r="H55" s="11">
        <v>0</v>
      </c>
      <c r="I55" s="11">
        <v>2.5270000000000001</v>
      </c>
      <c r="J55" s="11">
        <v>1.1856</v>
      </c>
      <c r="K55" s="11">
        <v>0</v>
      </c>
      <c r="L55" s="11">
        <v>0</v>
      </c>
      <c r="M55" s="11">
        <v>0</v>
      </c>
      <c r="N55" s="11">
        <v>0</v>
      </c>
    </row>
    <row r="56" spans="3:14" ht="15.75" thickBot="1" x14ac:dyDescent="0.3">
      <c r="C56" s="10">
        <v>54</v>
      </c>
      <c r="D56" s="11">
        <v>3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</row>
    <row r="57" spans="3:14" ht="15.75" thickBot="1" x14ac:dyDescent="0.3">
      <c r="C57" s="10">
        <v>55</v>
      </c>
      <c r="D57" s="11">
        <v>3</v>
      </c>
      <c r="E57" s="11">
        <v>1</v>
      </c>
      <c r="F57" s="11">
        <v>0</v>
      </c>
      <c r="G57" s="11">
        <v>0</v>
      </c>
      <c r="H57" s="11">
        <v>0</v>
      </c>
      <c r="I57" s="11">
        <v>3.22</v>
      </c>
      <c r="J57" s="11">
        <v>0.02</v>
      </c>
      <c r="K57" s="11">
        <v>0</v>
      </c>
      <c r="L57" s="11">
        <v>0</v>
      </c>
      <c r="M57" s="11">
        <v>0</v>
      </c>
      <c r="N57" s="11">
        <v>0</v>
      </c>
    </row>
    <row r="58" spans="3:14" ht="15.75" thickBot="1" x14ac:dyDescent="0.3">
      <c r="C58" s="10">
        <v>56</v>
      </c>
      <c r="D58" s="11">
        <v>3</v>
      </c>
      <c r="E58" s="11">
        <v>1</v>
      </c>
      <c r="F58" s="11">
        <v>0</v>
      </c>
      <c r="G58" s="11">
        <v>0</v>
      </c>
      <c r="H58" s="11">
        <v>0</v>
      </c>
      <c r="I58" s="11">
        <v>2</v>
      </c>
      <c r="J58" s="11">
        <v>0.73599999999999999</v>
      </c>
      <c r="K58" s="11">
        <v>0</v>
      </c>
      <c r="L58" s="11">
        <v>0</v>
      </c>
      <c r="M58" s="11">
        <v>0</v>
      </c>
      <c r="N58" s="11">
        <v>0</v>
      </c>
    </row>
    <row r="59" spans="3:14" ht="15.75" thickBot="1" x14ac:dyDescent="0.3">
      <c r="C59" s="10">
        <v>57</v>
      </c>
      <c r="D59" s="11">
        <v>3</v>
      </c>
      <c r="E59" s="11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</row>
    <row r="60" spans="3:14" ht="15.75" thickBot="1" x14ac:dyDescent="0.3">
      <c r="C60" s="10">
        <v>58</v>
      </c>
      <c r="D60" s="11">
        <v>3</v>
      </c>
      <c r="E60" s="11">
        <v>1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</row>
    <row r="61" spans="3:14" ht="15.75" thickBot="1" x14ac:dyDescent="0.3">
      <c r="C61" s="10">
        <v>59</v>
      </c>
      <c r="D61" s="11">
        <v>3</v>
      </c>
      <c r="E61" s="11">
        <v>1</v>
      </c>
      <c r="F61" s="11">
        <v>0</v>
      </c>
      <c r="G61" s="11">
        <v>0</v>
      </c>
      <c r="H61" s="11">
        <v>0</v>
      </c>
      <c r="I61" s="11">
        <v>2.34</v>
      </c>
      <c r="J61" s="11">
        <v>0.84</v>
      </c>
      <c r="K61" s="11">
        <v>0</v>
      </c>
      <c r="L61" s="11">
        <v>0</v>
      </c>
      <c r="M61" s="11">
        <v>0</v>
      </c>
      <c r="N61" s="11">
        <v>0</v>
      </c>
    </row>
    <row r="62" spans="3:14" ht="15.75" thickBot="1" x14ac:dyDescent="0.3">
      <c r="C62" s="10">
        <v>60</v>
      </c>
      <c r="D62" s="11">
        <v>3</v>
      </c>
      <c r="E62" s="11">
        <v>1</v>
      </c>
      <c r="F62" s="11">
        <v>0</v>
      </c>
      <c r="G62" s="11">
        <v>0</v>
      </c>
      <c r="H62" s="11">
        <v>0</v>
      </c>
      <c r="I62" s="11">
        <v>2.0880000000000001</v>
      </c>
      <c r="J62" s="11">
        <v>0.70799999999999996</v>
      </c>
      <c r="K62" s="11">
        <v>0</v>
      </c>
      <c r="L62" s="11">
        <v>0</v>
      </c>
      <c r="M62" s="11">
        <v>0</v>
      </c>
      <c r="N62" s="11">
        <v>0</v>
      </c>
    </row>
    <row r="63" spans="3:14" ht="15.75" thickBot="1" x14ac:dyDescent="0.3">
      <c r="C63" s="10">
        <v>61</v>
      </c>
      <c r="D63" s="11">
        <v>3</v>
      </c>
      <c r="E63" s="11">
        <v>1</v>
      </c>
      <c r="F63" s="11">
        <v>0</v>
      </c>
      <c r="G63" s="11">
        <v>0</v>
      </c>
      <c r="H63" s="11">
        <v>0</v>
      </c>
      <c r="I63" s="11">
        <v>1.04</v>
      </c>
      <c r="J63" s="11">
        <v>1.25</v>
      </c>
      <c r="K63" s="11">
        <v>0</v>
      </c>
      <c r="L63" s="11">
        <v>0</v>
      </c>
      <c r="M63" s="11">
        <v>0</v>
      </c>
      <c r="N63" s="11">
        <v>0</v>
      </c>
    </row>
    <row r="64" spans="3:14" ht="15.75" thickBot="1" x14ac:dyDescent="0.3">
      <c r="C64" s="10">
        <v>62</v>
      </c>
      <c r="D64" s="11">
        <v>3</v>
      </c>
      <c r="E64" s="11">
        <v>1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</row>
    <row r="65" spans="3:14" ht="15.75" thickBot="1" x14ac:dyDescent="0.3">
      <c r="C65" s="10">
        <v>63</v>
      </c>
      <c r="D65" s="11">
        <v>3</v>
      </c>
      <c r="E65" s="11">
        <v>1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</row>
    <row r="66" spans="3:14" ht="15.75" thickBot="1" x14ac:dyDescent="0.3">
      <c r="C66" s="10">
        <v>64</v>
      </c>
      <c r="D66" s="11">
        <v>3</v>
      </c>
      <c r="E66" s="11">
        <v>1</v>
      </c>
      <c r="F66" s="11">
        <v>0</v>
      </c>
      <c r="G66" s="11">
        <v>0</v>
      </c>
      <c r="H66" s="11">
        <v>0</v>
      </c>
      <c r="I66" s="11">
        <v>0.09</v>
      </c>
      <c r="J66" s="11">
        <v>0.88</v>
      </c>
      <c r="K66" s="11">
        <v>0</v>
      </c>
      <c r="L66" s="11">
        <v>0</v>
      </c>
      <c r="M66" s="11">
        <v>0</v>
      </c>
      <c r="N66" s="11">
        <v>0</v>
      </c>
    </row>
    <row r="67" spans="3:14" ht="15.75" thickBot="1" x14ac:dyDescent="0.3">
      <c r="C67" s="10">
        <v>65</v>
      </c>
      <c r="D67" s="11">
        <v>3</v>
      </c>
      <c r="E67" s="11">
        <v>1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</row>
    <row r="68" spans="3:14" ht="15.75" thickBot="1" x14ac:dyDescent="0.3">
      <c r="C68" s="10">
        <v>66</v>
      </c>
      <c r="D68" s="11">
        <v>3</v>
      </c>
      <c r="E68" s="11">
        <v>1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</row>
    <row r="69" spans="3:14" ht="15.75" thickBot="1" x14ac:dyDescent="0.3">
      <c r="C69" s="10">
        <v>67</v>
      </c>
      <c r="D69" s="11">
        <v>3</v>
      </c>
      <c r="E69" s="11">
        <v>1</v>
      </c>
      <c r="F69" s="11">
        <v>0</v>
      </c>
      <c r="G69" s="11">
        <v>0</v>
      </c>
      <c r="H69" s="11">
        <v>0</v>
      </c>
      <c r="I69" s="11">
        <v>3.2</v>
      </c>
      <c r="J69" s="11">
        <v>1.53</v>
      </c>
      <c r="K69" s="11">
        <v>0</v>
      </c>
      <c r="L69" s="11">
        <v>0</v>
      </c>
      <c r="M69" s="11">
        <v>0</v>
      </c>
      <c r="N69" s="11">
        <v>0</v>
      </c>
    </row>
    <row r="70" spans="3:14" ht="15.75" thickBot="1" x14ac:dyDescent="0.3">
      <c r="C70" s="12">
        <v>68</v>
      </c>
      <c r="D70" s="13">
        <v>3</v>
      </c>
      <c r="E70" s="13">
        <v>1</v>
      </c>
      <c r="F70" s="13">
        <v>0</v>
      </c>
      <c r="G70" s="13">
        <v>0</v>
      </c>
      <c r="H70" s="13">
        <v>0</v>
      </c>
      <c r="I70" s="13">
        <v>3.29</v>
      </c>
      <c r="J70" s="13">
        <v>0.32</v>
      </c>
      <c r="K70" s="13">
        <v>0</v>
      </c>
      <c r="L70" s="13">
        <v>0</v>
      </c>
      <c r="M70" s="13">
        <v>0</v>
      </c>
      <c r="N70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589E-4A74-4374-98E4-2A00C20AD38D}">
  <dimension ref="C2:J85"/>
  <sheetViews>
    <sheetView workbookViewId="0">
      <selection activeCell="H3" sqref="H3:H85"/>
    </sheetView>
  </sheetViews>
  <sheetFormatPr defaultRowHeight="15" x14ac:dyDescent="0.25"/>
  <cols>
    <col min="8" max="8" width="13.140625" customWidth="1"/>
  </cols>
  <sheetData>
    <row r="2" spans="3:10" ht="15.75" thickBot="1" x14ac:dyDescent="0.3"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</row>
    <row r="3" spans="3:10" ht="15.75" thickBot="1" x14ac:dyDescent="0.3">
      <c r="C3" s="8">
        <v>1</v>
      </c>
      <c r="D3" s="9">
        <v>54</v>
      </c>
      <c r="E3" s="9">
        <v>0</v>
      </c>
      <c r="F3" s="9">
        <v>1.8100000000000002E-2</v>
      </c>
      <c r="G3" s="9">
        <v>0</v>
      </c>
      <c r="H3" s="9">
        <v>1.0249999999999999</v>
      </c>
      <c r="I3" s="9">
        <v>0</v>
      </c>
      <c r="J3" s="9"/>
    </row>
    <row r="4" spans="3:10" ht="15.75" thickBot="1" x14ac:dyDescent="0.3">
      <c r="C4" s="10">
        <v>2</v>
      </c>
      <c r="D4" s="11">
        <v>58</v>
      </c>
      <c r="E4" s="11">
        <v>0</v>
      </c>
      <c r="F4" s="11">
        <v>2.5000000000000001E-2</v>
      </c>
      <c r="G4" s="11">
        <v>0</v>
      </c>
      <c r="H4" s="11">
        <v>1.07</v>
      </c>
      <c r="I4" s="11">
        <v>0</v>
      </c>
      <c r="J4" s="11"/>
    </row>
    <row r="5" spans="3:10" ht="15.75" thickBot="1" x14ac:dyDescent="0.3">
      <c r="C5" s="10">
        <v>3</v>
      </c>
      <c r="D5" s="11">
        <v>62</v>
      </c>
      <c r="E5" s="11">
        <v>0</v>
      </c>
      <c r="F5" s="11">
        <v>0.02</v>
      </c>
      <c r="G5" s="11">
        <v>0</v>
      </c>
      <c r="H5" s="11">
        <v>1.07</v>
      </c>
      <c r="I5" s="11">
        <v>0</v>
      </c>
      <c r="J5" s="11"/>
    </row>
    <row r="6" spans="3:10" ht="15.75" thickBot="1" x14ac:dyDescent="0.3">
      <c r="C6" s="10">
        <v>4</v>
      </c>
      <c r="D6" s="11">
        <v>19</v>
      </c>
      <c r="E6" s="11">
        <v>6.9999999999999999E-4</v>
      </c>
      <c r="F6" s="11">
        <v>1.4200000000000001E-2</v>
      </c>
      <c r="G6" s="11">
        <v>0</v>
      </c>
      <c r="H6" s="11">
        <v>1.07</v>
      </c>
      <c r="I6" s="11">
        <v>0</v>
      </c>
      <c r="J6" s="11"/>
    </row>
    <row r="7" spans="3:10" ht="15.75" thickBot="1" x14ac:dyDescent="0.3">
      <c r="C7" s="10">
        <v>5</v>
      </c>
      <c r="D7" s="11">
        <v>20</v>
      </c>
      <c r="E7" s="11">
        <v>8.9999999999999998E-4</v>
      </c>
      <c r="F7" s="11">
        <v>1.7999999999999999E-2</v>
      </c>
      <c r="G7" s="11">
        <v>0</v>
      </c>
      <c r="H7" s="11">
        <v>1.0089999999999999</v>
      </c>
      <c r="I7" s="11">
        <v>0</v>
      </c>
      <c r="J7" s="11"/>
    </row>
    <row r="8" spans="3:10" ht="15.75" thickBot="1" x14ac:dyDescent="0.3">
      <c r="C8" s="10">
        <v>6</v>
      </c>
      <c r="D8" s="11">
        <v>22</v>
      </c>
      <c r="E8" s="11">
        <v>0</v>
      </c>
      <c r="F8" s="11">
        <v>1.43E-2</v>
      </c>
      <c r="G8" s="11">
        <v>0</v>
      </c>
      <c r="H8" s="11">
        <v>1.0249999999999999</v>
      </c>
      <c r="I8" s="11">
        <v>0</v>
      </c>
      <c r="J8" s="11"/>
    </row>
    <row r="9" spans="3:10" ht="15.75" thickBot="1" x14ac:dyDescent="0.3">
      <c r="C9" s="10">
        <v>7</v>
      </c>
      <c r="D9" s="11">
        <v>23</v>
      </c>
      <c r="E9" s="11">
        <v>5.0000000000000001E-4</v>
      </c>
      <c r="F9" s="11">
        <v>2.7199999999999998E-2</v>
      </c>
      <c r="G9" s="11">
        <v>0</v>
      </c>
      <c r="H9" s="11">
        <v>0</v>
      </c>
      <c r="I9" s="11">
        <v>0</v>
      </c>
      <c r="J9" s="11"/>
    </row>
    <row r="10" spans="3:10" ht="15.75" thickBot="1" x14ac:dyDescent="0.3">
      <c r="C10" s="10">
        <v>8</v>
      </c>
      <c r="D10" s="11">
        <v>25</v>
      </c>
      <c r="E10" s="11">
        <v>5.9999999999999995E-4</v>
      </c>
      <c r="F10" s="11">
        <v>2.3199999999999998E-2</v>
      </c>
      <c r="G10" s="11">
        <v>0</v>
      </c>
      <c r="H10" s="11">
        <v>1.0249999999999999</v>
      </c>
      <c r="I10" s="11">
        <v>0</v>
      </c>
      <c r="J10" s="11"/>
    </row>
    <row r="11" spans="3:10" ht="15.75" thickBot="1" x14ac:dyDescent="0.3">
      <c r="C11" s="10">
        <v>9</v>
      </c>
      <c r="D11" s="11">
        <v>29</v>
      </c>
      <c r="E11" s="11">
        <v>8.0000000000000004E-4</v>
      </c>
      <c r="F11" s="11">
        <v>1.5599999999999999E-2</v>
      </c>
      <c r="G11" s="11">
        <v>0</v>
      </c>
      <c r="H11" s="11">
        <v>1.0249999999999999</v>
      </c>
      <c r="I11" s="11">
        <v>0</v>
      </c>
      <c r="J11" s="11"/>
    </row>
    <row r="12" spans="3:10" ht="15.75" thickBot="1" x14ac:dyDescent="0.3">
      <c r="C12" s="10">
        <v>10</v>
      </c>
      <c r="D12" s="11">
        <v>31</v>
      </c>
      <c r="E12" s="11">
        <v>0</v>
      </c>
      <c r="F12" s="11">
        <v>2.5999999999999999E-2</v>
      </c>
      <c r="G12" s="11">
        <v>0</v>
      </c>
      <c r="H12" s="11">
        <v>1.04</v>
      </c>
      <c r="I12" s="11">
        <v>0</v>
      </c>
      <c r="J12" s="11"/>
    </row>
    <row r="13" spans="3:10" ht="15.75" thickBot="1" x14ac:dyDescent="0.3">
      <c r="C13" s="10">
        <v>11</v>
      </c>
      <c r="D13" s="11">
        <v>32</v>
      </c>
      <c r="E13" s="11">
        <v>0</v>
      </c>
      <c r="F13" s="11">
        <v>1.2999999999999999E-2</v>
      </c>
      <c r="G13" s="11">
        <v>0</v>
      </c>
      <c r="H13" s="11">
        <v>1.04</v>
      </c>
      <c r="I13" s="11">
        <v>0</v>
      </c>
      <c r="J13" s="11"/>
    </row>
    <row r="14" spans="3:10" ht="15.75" thickBot="1" x14ac:dyDescent="0.3">
      <c r="C14" s="10">
        <v>12</v>
      </c>
      <c r="D14" s="11">
        <v>36</v>
      </c>
      <c r="E14" s="11">
        <v>0</v>
      </c>
      <c r="F14" s="11">
        <v>7.4999999999999997E-3</v>
      </c>
      <c r="G14" s="11">
        <v>0</v>
      </c>
      <c r="H14" s="11">
        <v>1.04</v>
      </c>
      <c r="I14" s="11">
        <v>0</v>
      </c>
      <c r="J14" s="11"/>
    </row>
    <row r="15" spans="3:10" ht="15.75" thickBot="1" x14ac:dyDescent="0.3">
      <c r="C15" s="10">
        <v>13</v>
      </c>
      <c r="D15" s="11">
        <v>17</v>
      </c>
      <c r="E15" s="11">
        <v>0</v>
      </c>
      <c r="F15" s="11">
        <v>3.3E-3</v>
      </c>
      <c r="G15" s="11">
        <v>0</v>
      </c>
      <c r="H15" s="11">
        <v>1.04</v>
      </c>
      <c r="I15" s="11">
        <v>0</v>
      </c>
      <c r="J15" s="11"/>
    </row>
    <row r="16" spans="3:10" ht="15.75" thickBot="1" x14ac:dyDescent="0.3">
      <c r="C16" s="10">
        <v>14</v>
      </c>
      <c r="D16" s="11">
        <v>41</v>
      </c>
      <c r="E16" s="11">
        <v>0</v>
      </c>
      <c r="F16" s="11">
        <v>1.5E-3</v>
      </c>
      <c r="G16" s="11">
        <v>0</v>
      </c>
      <c r="H16" s="11">
        <v>1</v>
      </c>
      <c r="I16" s="11">
        <v>0</v>
      </c>
      <c r="J16" s="11"/>
    </row>
    <row r="17" spans="3:10" ht="15.75" thickBot="1" x14ac:dyDescent="0.3">
      <c r="C17" s="10">
        <v>15</v>
      </c>
      <c r="D17" s="11">
        <v>42</v>
      </c>
      <c r="E17" s="11">
        <v>0</v>
      </c>
      <c r="F17" s="11">
        <v>1.5E-3</v>
      </c>
      <c r="G17" s="11">
        <v>0</v>
      </c>
      <c r="H17" s="11">
        <v>1</v>
      </c>
      <c r="I17" s="11">
        <v>0</v>
      </c>
      <c r="J17" s="11"/>
    </row>
    <row r="18" spans="3:10" ht="15.75" thickBot="1" x14ac:dyDescent="0.3">
      <c r="C18" s="10">
        <v>16</v>
      </c>
      <c r="D18" s="11">
        <v>18</v>
      </c>
      <c r="E18" s="11">
        <v>0</v>
      </c>
      <c r="F18" s="11">
        <v>3.0000000000000001E-3</v>
      </c>
      <c r="G18" s="11">
        <v>0</v>
      </c>
      <c r="H18" s="11">
        <v>1</v>
      </c>
      <c r="I18" s="11">
        <v>0</v>
      </c>
      <c r="J18" s="11"/>
    </row>
    <row r="19" spans="3:10" ht="15.75" thickBot="1" x14ac:dyDescent="0.3">
      <c r="C19" s="10">
        <v>17</v>
      </c>
      <c r="D19" s="11">
        <v>36</v>
      </c>
      <c r="E19" s="11">
        <v>5.0000000000000001E-4</v>
      </c>
      <c r="F19" s="11">
        <v>4.4999999999999997E-3</v>
      </c>
      <c r="G19" s="11">
        <v>0.32</v>
      </c>
      <c r="H19" s="11">
        <v>0</v>
      </c>
      <c r="I19" s="11">
        <v>0</v>
      </c>
      <c r="J19" s="11"/>
    </row>
    <row r="20" spans="3:10" ht="15.75" thickBot="1" x14ac:dyDescent="0.3">
      <c r="C20" s="10">
        <v>18</v>
      </c>
      <c r="D20" s="11">
        <v>49</v>
      </c>
      <c r="E20" s="11">
        <v>7.6E-3</v>
      </c>
      <c r="F20" s="11">
        <v>0.11409999999999999</v>
      </c>
      <c r="G20" s="11">
        <v>1.1599999999999999</v>
      </c>
      <c r="H20" s="11">
        <v>0</v>
      </c>
      <c r="I20" s="11">
        <v>0</v>
      </c>
      <c r="J20" s="11"/>
    </row>
    <row r="21" spans="3:10" ht="15.75" thickBot="1" x14ac:dyDescent="0.3">
      <c r="C21" s="10">
        <v>18</v>
      </c>
      <c r="D21" s="11">
        <v>50</v>
      </c>
      <c r="E21" s="11">
        <v>1.1999999999999999E-3</v>
      </c>
      <c r="F21" s="11">
        <v>2.8799999999999999E-2</v>
      </c>
      <c r="G21" s="11">
        <v>2.06</v>
      </c>
      <c r="H21" s="11">
        <v>0</v>
      </c>
      <c r="I21" s="11">
        <v>0</v>
      </c>
      <c r="J21" s="11"/>
    </row>
    <row r="22" spans="3:10" ht="15.75" thickBot="1" x14ac:dyDescent="0.3">
      <c r="C22" s="10">
        <v>19</v>
      </c>
      <c r="D22" s="11">
        <v>68</v>
      </c>
      <c r="E22" s="11">
        <v>1.6000000000000001E-3</v>
      </c>
      <c r="F22" s="11">
        <v>1.95E-2</v>
      </c>
      <c r="G22" s="11">
        <v>0.30399999999999999</v>
      </c>
      <c r="H22" s="11">
        <v>0</v>
      </c>
      <c r="I22" s="11">
        <v>0</v>
      </c>
      <c r="J22" s="11"/>
    </row>
    <row r="23" spans="3:10" ht="15.75" thickBot="1" x14ac:dyDescent="0.3">
      <c r="C23" s="10">
        <v>20</v>
      </c>
      <c r="D23" s="11">
        <v>19</v>
      </c>
      <c r="E23" s="11">
        <v>6.9999999999999999E-4</v>
      </c>
      <c r="F23" s="11">
        <v>1.38E-2</v>
      </c>
      <c r="G23" s="11">
        <v>0</v>
      </c>
      <c r="H23" s="11">
        <v>1.06</v>
      </c>
      <c r="I23" s="11">
        <v>0</v>
      </c>
      <c r="J23" s="11"/>
    </row>
    <row r="24" spans="3:10" ht="15.75" thickBot="1" x14ac:dyDescent="0.3">
      <c r="C24" s="10">
        <v>21</v>
      </c>
      <c r="D24" s="11">
        <v>68</v>
      </c>
      <c r="E24" s="11">
        <v>8.0000000000000004E-4</v>
      </c>
      <c r="F24" s="11">
        <v>1.35E-2</v>
      </c>
      <c r="G24" s="11">
        <v>0.25480000000000003</v>
      </c>
      <c r="H24" s="11">
        <v>0</v>
      </c>
      <c r="I24" s="11">
        <v>0</v>
      </c>
      <c r="J24" s="11"/>
    </row>
    <row r="25" spans="3:10" ht="15.75" thickBot="1" x14ac:dyDescent="0.3">
      <c r="C25" s="10">
        <v>22</v>
      </c>
      <c r="D25" s="11">
        <v>21</v>
      </c>
      <c r="E25" s="11">
        <v>8.0000000000000004E-4</v>
      </c>
      <c r="F25" s="11">
        <v>1.4E-2</v>
      </c>
      <c r="G25" s="11">
        <v>0.25650000000000001</v>
      </c>
      <c r="H25" s="11">
        <v>0</v>
      </c>
      <c r="I25" s="11">
        <v>0</v>
      </c>
      <c r="J25" s="11"/>
    </row>
    <row r="26" spans="3:10" ht="15.75" thickBot="1" x14ac:dyDescent="0.3">
      <c r="C26" s="10">
        <v>23</v>
      </c>
      <c r="D26" s="11">
        <v>22</v>
      </c>
      <c r="E26" s="11">
        <v>5.9999999999999995E-4</v>
      </c>
      <c r="F26" s="11">
        <v>9.5999999999999992E-3</v>
      </c>
      <c r="G26" s="11">
        <v>0.18459999999999999</v>
      </c>
      <c r="H26" s="11">
        <v>0</v>
      </c>
      <c r="I26" s="11">
        <v>0</v>
      </c>
      <c r="J26" s="11"/>
    </row>
    <row r="27" spans="3:10" ht="15.75" thickBot="1" x14ac:dyDescent="0.3">
      <c r="C27" s="10">
        <v>24</v>
      </c>
      <c r="D27" s="11">
        <v>23</v>
      </c>
      <c r="E27" s="11">
        <v>2.2000000000000001E-3</v>
      </c>
      <c r="F27" s="11">
        <v>3.5000000000000003E-2</v>
      </c>
      <c r="G27" s="11">
        <v>0.36099999999999999</v>
      </c>
      <c r="H27" s="11">
        <v>0</v>
      </c>
      <c r="I27" s="11">
        <v>0</v>
      </c>
      <c r="J27" s="11"/>
    </row>
    <row r="28" spans="3:10" ht="15.75" thickBot="1" x14ac:dyDescent="0.3">
      <c r="C28" s="10">
        <v>24</v>
      </c>
      <c r="D28" s="11">
        <v>68</v>
      </c>
      <c r="E28" s="11">
        <v>2.9999999999999997E-4</v>
      </c>
      <c r="F28" s="11">
        <v>5.8999999999999999E-3</v>
      </c>
      <c r="G28" s="11">
        <v>6.8000000000000005E-2</v>
      </c>
      <c r="H28" s="11">
        <v>0</v>
      </c>
      <c r="I28" s="11">
        <v>0</v>
      </c>
      <c r="J28" s="11"/>
    </row>
    <row r="29" spans="3:10" ht="15.75" thickBot="1" x14ac:dyDescent="0.3">
      <c r="C29" s="10">
        <v>25</v>
      </c>
      <c r="D29" s="11">
        <v>54</v>
      </c>
      <c r="E29" s="11">
        <v>7.0000000000000001E-3</v>
      </c>
      <c r="F29" s="11">
        <v>8.6E-3</v>
      </c>
      <c r="G29" s="11">
        <v>0.14599999999999999</v>
      </c>
      <c r="H29" s="11">
        <v>0</v>
      </c>
      <c r="I29" s="11">
        <v>0</v>
      </c>
      <c r="J29" s="11"/>
    </row>
    <row r="30" spans="3:10" ht="15.75" thickBot="1" x14ac:dyDescent="0.3">
      <c r="C30" s="10">
        <v>26</v>
      </c>
      <c r="D30" s="11">
        <v>25</v>
      </c>
      <c r="E30" s="11">
        <v>3.2000000000000002E-3</v>
      </c>
      <c r="F30" s="11">
        <v>3.2300000000000002E-2</v>
      </c>
      <c r="G30" s="11">
        <v>0.53100000000000003</v>
      </c>
      <c r="H30" s="11">
        <v>0</v>
      </c>
      <c r="I30" s="11">
        <v>0</v>
      </c>
      <c r="J30" s="11"/>
    </row>
    <row r="31" spans="3:10" ht="15.75" thickBot="1" x14ac:dyDescent="0.3">
      <c r="C31" s="10">
        <v>27</v>
      </c>
      <c r="D31" s="11">
        <v>37</v>
      </c>
      <c r="E31" s="11">
        <v>1.2999999999999999E-3</v>
      </c>
      <c r="F31" s="11">
        <v>1.7299999999999999E-2</v>
      </c>
      <c r="G31" s="11">
        <v>0.3216</v>
      </c>
      <c r="H31" s="11">
        <v>0</v>
      </c>
      <c r="I31" s="11">
        <v>0</v>
      </c>
      <c r="J31" s="11"/>
    </row>
    <row r="32" spans="3:10" ht="15.75" thickBot="1" x14ac:dyDescent="0.3">
      <c r="C32" s="10">
        <v>27</v>
      </c>
      <c r="D32" s="11">
        <v>26</v>
      </c>
      <c r="E32" s="11">
        <v>1.4E-3</v>
      </c>
      <c r="F32" s="11">
        <v>1.47E-2</v>
      </c>
      <c r="G32" s="11">
        <v>0.23960000000000001</v>
      </c>
      <c r="H32" s="11">
        <v>0</v>
      </c>
      <c r="I32" s="11">
        <v>0</v>
      </c>
      <c r="J32" s="11"/>
    </row>
    <row r="33" spans="3:10" ht="15.75" thickBot="1" x14ac:dyDescent="0.3">
      <c r="C33" s="10">
        <v>28</v>
      </c>
      <c r="D33" s="11">
        <v>26</v>
      </c>
      <c r="E33" s="11">
        <v>4.3E-3</v>
      </c>
      <c r="F33" s="11">
        <v>4.7399999999999998E-2</v>
      </c>
      <c r="G33" s="11">
        <v>0.7802</v>
      </c>
      <c r="H33" s="11">
        <v>0</v>
      </c>
      <c r="I33" s="11">
        <v>0</v>
      </c>
      <c r="J33" s="11"/>
    </row>
    <row r="34" spans="3:10" ht="15.75" thickBot="1" x14ac:dyDescent="0.3">
      <c r="C34" s="10">
        <v>29</v>
      </c>
      <c r="D34" s="11">
        <v>26</v>
      </c>
      <c r="E34" s="11">
        <v>5.7000000000000002E-3</v>
      </c>
      <c r="F34" s="11">
        <v>6.25E-2</v>
      </c>
      <c r="G34" s="11">
        <v>1.0289999999999999</v>
      </c>
      <c r="H34" s="11">
        <v>0</v>
      </c>
      <c r="I34" s="11">
        <v>0</v>
      </c>
      <c r="J34" s="11"/>
    </row>
    <row r="35" spans="3:10" ht="15.75" thickBot="1" x14ac:dyDescent="0.3">
      <c r="C35" s="10">
        <v>29</v>
      </c>
      <c r="D35" s="11">
        <v>28</v>
      </c>
      <c r="E35" s="11">
        <v>1.4E-3</v>
      </c>
      <c r="F35" s="11">
        <v>1.5100000000000001E-2</v>
      </c>
      <c r="G35" s="11">
        <v>0.249</v>
      </c>
      <c r="H35" s="11">
        <v>0</v>
      </c>
      <c r="I35" s="11">
        <v>0</v>
      </c>
      <c r="J35" s="11"/>
    </row>
    <row r="36" spans="3:10" ht="15.75" thickBot="1" x14ac:dyDescent="0.3">
      <c r="C36" s="10">
        <v>30</v>
      </c>
      <c r="D36" s="11">
        <v>53</v>
      </c>
      <c r="E36" s="11">
        <v>8.0000000000000004E-4</v>
      </c>
      <c r="F36" s="11">
        <v>7.4000000000000003E-3</v>
      </c>
      <c r="G36" s="11">
        <v>0.48</v>
      </c>
      <c r="H36" s="11">
        <v>0</v>
      </c>
      <c r="I36" s="11">
        <v>0</v>
      </c>
      <c r="J36" s="11"/>
    </row>
    <row r="37" spans="3:10" ht="15.75" thickBot="1" x14ac:dyDescent="0.3">
      <c r="C37" s="10">
        <v>30</v>
      </c>
      <c r="D37" s="11">
        <v>61</v>
      </c>
      <c r="E37" s="11">
        <v>9.5E-4</v>
      </c>
      <c r="F37" s="11">
        <v>9.1500000000000001E-3</v>
      </c>
      <c r="G37" s="11">
        <v>0.57999999999999996</v>
      </c>
      <c r="H37" s="11">
        <v>0</v>
      </c>
      <c r="I37" s="11">
        <v>0</v>
      </c>
      <c r="J37" s="11"/>
    </row>
    <row r="38" spans="3:10" ht="15.75" thickBot="1" x14ac:dyDescent="0.3">
      <c r="C38" s="10">
        <v>31</v>
      </c>
      <c r="D38" s="11">
        <v>30</v>
      </c>
      <c r="E38" s="11">
        <v>1.2999999999999999E-3</v>
      </c>
      <c r="F38" s="11">
        <v>1.8700000000000001E-2</v>
      </c>
      <c r="G38" s="11">
        <v>0.33300000000000002</v>
      </c>
      <c r="H38" s="11">
        <v>0</v>
      </c>
      <c r="I38" s="11">
        <v>0</v>
      </c>
      <c r="J38" s="11"/>
    </row>
    <row r="39" spans="3:10" ht="15.75" thickBot="1" x14ac:dyDescent="0.3">
      <c r="C39" s="10">
        <v>31</v>
      </c>
      <c r="D39" s="11">
        <v>53</v>
      </c>
      <c r="E39" s="11">
        <v>1.6000000000000001E-3</v>
      </c>
      <c r="F39" s="11">
        <v>1.6299999999999999E-2</v>
      </c>
      <c r="G39" s="11">
        <v>0.25</v>
      </c>
      <c r="H39" s="11">
        <v>0</v>
      </c>
      <c r="I39" s="11">
        <v>0</v>
      </c>
      <c r="J39" s="11"/>
    </row>
    <row r="40" spans="3:10" ht="15.75" thickBot="1" x14ac:dyDescent="0.3">
      <c r="C40" s="12">
        <v>32</v>
      </c>
      <c r="D40" s="13">
        <v>30</v>
      </c>
      <c r="E40" s="13">
        <v>2.3999999999999998E-3</v>
      </c>
      <c r="F40" s="13">
        <v>2.8799999999999999E-2</v>
      </c>
      <c r="G40" s="13">
        <v>0.48799999999999999</v>
      </c>
      <c r="H40" s="13">
        <v>0</v>
      </c>
      <c r="I40" s="13">
        <v>0</v>
      </c>
      <c r="J40" s="13"/>
    </row>
    <row r="41" spans="3:10" ht="15.75" thickBot="1" x14ac:dyDescent="0.3">
      <c r="C41" s="10">
        <v>33</v>
      </c>
      <c r="D41" s="11">
        <v>32</v>
      </c>
      <c r="E41" s="11">
        <v>8.0000000000000004E-4</v>
      </c>
      <c r="F41" s="11">
        <v>9.9000000000000008E-3</v>
      </c>
      <c r="G41" s="11">
        <v>0.16800000000000001</v>
      </c>
      <c r="H41" s="11">
        <v>0</v>
      </c>
      <c r="I41" s="11">
        <v>0</v>
      </c>
      <c r="J41" s="11"/>
    </row>
    <row r="42" spans="3:10" ht="15.75" thickBot="1" x14ac:dyDescent="0.3">
      <c r="C42" s="10">
        <v>34</v>
      </c>
      <c r="D42" s="11">
        <v>33</v>
      </c>
      <c r="E42" s="11">
        <v>1.1000000000000001E-3</v>
      </c>
      <c r="F42" s="11">
        <v>1.5699999999999999E-2</v>
      </c>
      <c r="G42" s="11">
        <v>0.20200000000000001</v>
      </c>
      <c r="H42" s="11">
        <v>0</v>
      </c>
      <c r="I42" s="11">
        <v>0</v>
      </c>
      <c r="J42" s="11"/>
    </row>
    <row r="43" spans="3:10" ht="15.75" thickBot="1" x14ac:dyDescent="0.3">
      <c r="C43" s="10">
        <v>34</v>
      </c>
      <c r="D43" s="11">
        <v>35</v>
      </c>
      <c r="E43" s="11">
        <v>1E-4</v>
      </c>
      <c r="F43" s="11">
        <v>7.4000000000000003E-3</v>
      </c>
      <c r="G43" s="11">
        <v>0</v>
      </c>
      <c r="H43" s="11">
        <v>0.94599999999999995</v>
      </c>
      <c r="I43" s="11">
        <v>0</v>
      </c>
      <c r="J43" s="11"/>
    </row>
    <row r="44" spans="3:10" ht="15.75" thickBot="1" x14ac:dyDescent="0.3">
      <c r="C44" s="10">
        <v>36</v>
      </c>
      <c r="D44" s="11">
        <v>34</v>
      </c>
      <c r="E44" s="11">
        <v>3.3E-3</v>
      </c>
      <c r="F44" s="11">
        <v>1.11E-2</v>
      </c>
      <c r="G44" s="11">
        <v>1.45</v>
      </c>
      <c r="H44" s="11">
        <v>0</v>
      </c>
      <c r="I44" s="11">
        <v>0</v>
      </c>
      <c r="J44" s="11"/>
    </row>
    <row r="45" spans="3:10" ht="15.75" thickBot="1" x14ac:dyDescent="0.3">
      <c r="C45" s="10">
        <v>36</v>
      </c>
      <c r="D45" s="11">
        <v>61</v>
      </c>
      <c r="E45" s="11">
        <v>1.1000000000000001E-3</v>
      </c>
      <c r="F45" s="11">
        <v>9.7999999999999997E-3</v>
      </c>
      <c r="G45" s="11">
        <v>0.68</v>
      </c>
      <c r="H45" s="11">
        <v>0</v>
      </c>
      <c r="I45" s="11">
        <v>0</v>
      </c>
      <c r="J45" s="11"/>
    </row>
    <row r="46" spans="3:10" ht="15.75" thickBot="1" x14ac:dyDescent="0.3">
      <c r="C46" s="10">
        <v>37</v>
      </c>
      <c r="D46" s="11">
        <v>68</v>
      </c>
      <c r="E46" s="11">
        <v>6.9999999999999999E-4</v>
      </c>
      <c r="F46" s="11">
        <v>8.8999999999999999E-3</v>
      </c>
      <c r="G46" s="11">
        <v>0.13420000000000001</v>
      </c>
      <c r="H46" s="11">
        <v>0</v>
      </c>
      <c r="I46" s="11">
        <v>0</v>
      </c>
      <c r="J46" s="11"/>
    </row>
    <row r="47" spans="3:10" ht="15.75" thickBot="1" x14ac:dyDescent="0.3">
      <c r="C47" s="10">
        <v>38</v>
      </c>
      <c r="D47" s="11">
        <v>31</v>
      </c>
      <c r="E47" s="11">
        <v>1.1000000000000001E-3</v>
      </c>
      <c r="F47" s="11">
        <v>1.47E-2</v>
      </c>
      <c r="G47" s="11">
        <v>0.247</v>
      </c>
      <c r="H47" s="11">
        <v>0</v>
      </c>
      <c r="I47" s="11">
        <v>0</v>
      </c>
      <c r="J47" s="11"/>
    </row>
    <row r="48" spans="3:10" ht="15.75" thickBot="1" x14ac:dyDescent="0.3">
      <c r="C48" s="10">
        <v>38</v>
      </c>
      <c r="D48" s="11">
        <v>33</v>
      </c>
      <c r="E48" s="11">
        <v>3.5999999999999999E-3</v>
      </c>
      <c r="F48" s="11">
        <v>4.4400000000000002E-2</v>
      </c>
      <c r="G48" s="11">
        <v>0.69299999999999995</v>
      </c>
      <c r="H48" s="11">
        <v>0</v>
      </c>
      <c r="I48" s="11">
        <v>0</v>
      </c>
      <c r="J48" s="11"/>
    </row>
    <row r="49" spans="3:10" ht="15.75" thickBot="1" x14ac:dyDescent="0.3">
      <c r="C49" s="10">
        <v>40</v>
      </c>
      <c r="D49" s="11">
        <v>41</v>
      </c>
      <c r="E49" s="11">
        <v>6.0000000000000001E-3</v>
      </c>
      <c r="F49" s="11">
        <v>8.4000000000000005E-2</v>
      </c>
      <c r="G49" s="11">
        <v>3.15</v>
      </c>
      <c r="H49" s="11">
        <v>0</v>
      </c>
      <c r="I49" s="11">
        <v>0</v>
      </c>
      <c r="J49" s="11"/>
    </row>
    <row r="50" spans="3:10" ht="15.75" thickBot="1" x14ac:dyDescent="0.3">
      <c r="C50" s="10">
        <v>40</v>
      </c>
      <c r="D50" s="11">
        <v>48</v>
      </c>
      <c r="E50" s="11">
        <v>2E-3</v>
      </c>
      <c r="F50" s="11">
        <v>2.1999999999999999E-2</v>
      </c>
      <c r="G50" s="11">
        <v>1.28</v>
      </c>
      <c r="H50" s="11">
        <v>0</v>
      </c>
      <c r="I50" s="11">
        <v>0</v>
      </c>
      <c r="J50" s="11"/>
    </row>
    <row r="51" spans="3:10" ht="15.75" thickBot="1" x14ac:dyDescent="0.3">
      <c r="C51" s="10">
        <v>41</v>
      </c>
      <c r="D51" s="11">
        <v>42</v>
      </c>
      <c r="E51" s="11">
        <v>4.0000000000000001E-3</v>
      </c>
      <c r="F51" s="11">
        <v>0.06</v>
      </c>
      <c r="G51" s="11">
        <v>2.25</v>
      </c>
      <c r="H51" s="11">
        <v>0</v>
      </c>
      <c r="I51" s="11">
        <v>0</v>
      </c>
      <c r="J51" s="11"/>
    </row>
    <row r="52" spans="3:10" ht="15.75" thickBot="1" x14ac:dyDescent="0.3">
      <c r="C52" s="10">
        <v>42</v>
      </c>
      <c r="D52" s="11">
        <v>18</v>
      </c>
      <c r="E52" s="11">
        <v>4.0000000000000001E-3</v>
      </c>
      <c r="F52" s="11">
        <v>0.06</v>
      </c>
      <c r="G52" s="11">
        <v>2.25</v>
      </c>
      <c r="H52" s="11">
        <v>0</v>
      </c>
      <c r="I52" s="11">
        <v>0</v>
      </c>
      <c r="J52" s="11"/>
    </row>
    <row r="53" spans="3:10" ht="15.75" thickBot="1" x14ac:dyDescent="0.3">
      <c r="C53" s="10">
        <v>43</v>
      </c>
      <c r="D53" s="11">
        <v>17</v>
      </c>
      <c r="E53" s="11">
        <v>5.0000000000000001E-4</v>
      </c>
      <c r="F53" s="11">
        <v>2.76E-2</v>
      </c>
      <c r="G53" s="11">
        <v>0</v>
      </c>
      <c r="H53" s="11">
        <v>0</v>
      </c>
      <c r="I53" s="11">
        <v>0</v>
      </c>
      <c r="J53" s="11"/>
    </row>
    <row r="54" spans="3:10" ht="15.75" thickBot="1" x14ac:dyDescent="0.3">
      <c r="C54" s="10">
        <v>44</v>
      </c>
      <c r="D54" s="11">
        <v>39</v>
      </c>
      <c r="E54" s="11">
        <v>0</v>
      </c>
      <c r="F54" s="11">
        <v>4.1099999999999998E-2</v>
      </c>
      <c r="G54" s="11">
        <v>0</v>
      </c>
      <c r="H54" s="11">
        <v>0</v>
      </c>
      <c r="I54" s="11">
        <v>0</v>
      </c>
      <c r="J54" s="11"/>
    </row>
    <row r="55" spans="3:10" ht="15.75" thickBot="1" x14ac:dyDescent="0.3">
      <c r="C55" s="10">
        <v>44</v>
      </c>
      <c r="D55" s="11">
        <v>43</v>
      </c>
      <c r="E55" s="11">
        <v>1E-4</v>
      </c>
      <c r="F55" s="11">
        <v>1.1000000000000001E-3</v>
      </c>
      <c r="G55" s="11">
        <v>0</v>
      </c>
      <c r="H55" s="11">
        <v>0</v>
      </c>
      <c r="I55" s="11">
        <v>0</v>
      </c>
      <c r="J55" s="11"/>
    </row>
    <row r="56" spans="3:10" ht="15.75" thickBot="1" x14ac:dyDescent="0.3">
      <c r="C56" s="10">
        <v>45</v>
      </c>
      <c r="D56" s="11">
        <v>35</v>
      </c>
      <c r="E56" s="11">
        <v>6.9999999999999999E-4</v>
      </c>
      <c r="F56" s="11">
        <v>1.7500000000000002E-2</v>
      </c>
      <c r="G56" s="11">
        <v>1.39</v>
      </c>
      <c r="H56" s="11">
        <v>0</v>
      </c>
      <c r="I56" s="11">
        <v>0</v>
      </c>
      <c r="J56" s="11"/>
    </row>
    <row r="57" spans="3:10" ht="15.75" thickBot="1" x14ac:dyDescent="0.3">
      <c r="C57" s="10">
        <v>45</v>
      </c>
      <c r="D57" s="11">
        <v>39</v>
      </c>
      <c r="E57" s="11">
        <v>0</v>
      </c>
      <c r="F57" s="11">
        <v>8.3900000000000002E-2</v>
      </c>
      <c r="G57" s="11">
        <v>0</v>
      </c>
      <c r="H57" s="11">
        <v>0</v>
      </c>
      <c r="I57" s="11">
        <v>0</v>
      </c>
      <c r="J57" s="11"/>
    </row>
    <row r="58" spans="3:10" ht="15.75" thickBot="1" x14ac:dyDescent="0.3">
      <c r="C58" s="10">
        <v>45</v>
      </c>
      <c r="D58" s="11">
        <v>44</v>
      </c>
      <c r="E58" s="11">
        <v>2.5000000000000001E-3</v>
      </c>
      <c r="F58" s="11">
        <v>7.2999999999999995E-2</v>
      </c>
      <c r="G58" s="11">
        <v>0</v>
      </c>
      <c r="H58" s="11">
        <v>0</v>
      </c>
      <c r="I58" s="11">
        <v>0</v>
      </c>
      <c r="J58" s="11"/>
    </row>
    <row r="59" spans="3:10" ht="15.75" thickBot="1" x14ac:dyDescent="0.3">
      <c r="C59" s="10">
        <v>46</v>
      </c>
      <c r="D59" s="11">
        <v>38</v>
      </c>
      <c r="E59" s="11">
        <v>2.2000000000000001E-3</v>
      </c>
      <c r="F59" s="11">
        <v>2.8400000000000002E-2</v>
      </c>
      <c r="G59" s="11">
        <v>0.43</v>
      </c>
      <c r="H59" s="11">
        <v>0</v>
      </c>
      <c r="I59" s="11">
        <v>0</v>
      </c>
      <c r="J59" s="11"/>
    </row>
    <row r="60" spans="3:10" ht="15.75" thickBot="1" x14ac:dyDescent="0.3">
      <c r="C60" s="10">
        <v>47</v>
      </c>
      <c r="D60" s="11">
        <v>53</v>
      </c>
      <c r="E60" s="11">
        <v>1.2999999999999999E-3</v>
      </c>
      <c r="F60" s="11">
        <v>1.8800000000000001E-2</v>
      </c>
      <c r="G60" s="11">
        <v>1.31</v>
      </c>
      <c r="H60" s="11">
        <v>0</v>
      </c>
      <c r="I60" s="11">
        <v>0</v>
      </c>
      <c r="J60" s="11"/>
    </row>
    <row r="61" spans="3:10" ht="15.75" thickBot="1" x14ac:dyDescent="0.3">
      <c r="C61" s="10">
        <v>48</v>
      </c>
      <c r="D61" s="11">
        <v>47</v>
      </c>
      <c r="E61" s="11">
        <v>1.25E-3</v>
      </c>
      <c r="F61" s="11">
        <v>1.34E-2</v>
      </c>
      <c r="G61" s="11">
        <v>0.8</v>
      </c>
      <c r="H61" s="11">
        <v>0</v>
      </c>
      <c r="I61" s="11">
        <v>0</v>
      </c>
      <c r="J61" s="11"/>
    </row>
    <row r="62" spans="3:10" ht="15.75" thickBot="1" x14ac:dyDescent="0.3">
      <c r="C62" s="10">
        <v>49</v>
      </c>
      <c r="D62" s="11">
        <v>46</v>
      </c>
      <c r="E62" s="11">
        <v>1.8E-3</v>
      </c>
      <c r="F62" s="11">
        <v>2.7400000000000001E-2</v>
      </c>
      <c r="G62" s="11">
        <v>0.27</v>
      </c>
      <c r="H62" s="11">
        <v>0</v>
      </c>
      <c r="I62" s="11">
        <v>0</v>
      </c>
      <c r="J62" s="11"/>
    </row>
    <row r="63" spans="3:10" ht="15.75" thickBot="1" x14ac:dyDescent="0.3">
      <c r="C63" s="10">
        <v>51</v>
      </c>
      <c r="D63" s="11">
        <v>45</v>
      </c>
      <c r="E63" s="11">
        <v>4.0000000000000002E-4</v>
      </c>
      <c r="F63" s="11">
        <v>1.0500000000000001E-2</v>
      </c>
      <c r="G63" s="11">
        <v>0.72</v>
      </c>
      <c r="H63" s="11">
        <v>0</v>
      </c>
      <c r="I63" s="11">
        <v>0</v>
      </c>
      <c r="J63" s="11"/>
    </row>
    <row r="64" spans="3:10" ht="15.75" thickBot="1" x14ac:dyDescent="0.3">
      <c r="C64" s="10">
        <v>51</v>
      </c>
      <c r="D64" s="11">
        <v>50</v>
      </c>
      <c r="E64" s="11">
        <v>8.9999999999999998E-4</v>
      </c>
      <c r="F64" s="11">
        <v>2.2100000000000002E-2</v>
      </c>
      <c r="G64" s="11">
        <v>1.62</v>
      </c>
      <c r="H64" s="11">
        <v>0</v>
      </c>
      <c r="I64" s="11">
        <v>0</v>
      </c>
      <c r="J64" s="11"/>
    </row>
    <row r="65" spans="3:10" ht="15.75" thickBot="1" x14ac:dyDescent="0.3">
      <c r="C65" s="10">
        <v>52</v>
      </c>
      <c r="D65" s="11">
        <v>37</v>
      </c>
      <c r="E65" s="11">
        <v>6.9999999999999999E-4</v>
      </c>
      <c r="F65" s="11">
        <v>8.2000000000000007E-3</v>
      </c>
      <c r="G65" s="11">
        <v>0.13189999999999999</v>
      </c>
      <c r="H65" s="11">
        <v>0</v>
      </c>
      <c r="I65" s="11">
        <v>0</v>
      </c>
      <c r="J65" s="11"/>
    </row>
    <row r="66" spans="3:10" ht="15.75" thickBot="1" x14ac:dyDescent="0.3">
      <c r="C66" s="10">
        <v>52</v>
      </c>
      <c r="D66" s="11">
        <v>55</v>
      </c>
      <c r="E66" s="11">
        <v>1.1000000000000001E-3</v>
      </c>
      <c r="F66" s="11">
        <v>1.3299999999999999E-2</v>
      </c>
      <c r="G66" s="11">
        <v>0.21379999999999999</v>
      </c>
      <c r="H66" s="11">
        <v>0</v>
      </c>
      <c r="I66" s="11">
        <v>0</v>
      </c>
      <c r="J66" s="11"/>
    </row>
    <row r="67" spans="3:10" ht="15.75" thickBot="1" x14ac:dyDescent="0.3">
      <c r="C67" s="10">
        <v>54</v>
      </c>
      <c r="D67" s="11">
        <v>53</v>
      </c>
      <c r="E67" s="11">
        <v>3.5000000000000001E-3</v>
      </c>
      <c r="F67" s="11">
        <v>4.1099999999999998E-2</v>
      </c>
      <c r="G67" s="11">
        <v>0.69869999999999999</v>
      </c>
      <c r="H67" s="11">
        <v>0</v>
      </c>
      <c r="I67" s="11">
        <v>0</v>
      </c>
      <c r="J67" s="11"/>
    </row>
    <row r="68" spans="3:10" ht="15.75" thickBot="1" x14ac:dyDescent="0.3">
      <c r="C68" s="10">
        <v>55</v>
      </c>
      <c r="D68" s="11">
        <v>54</v>
      </c>
      <c r="E68" s="11">
        <v>1.2999999999999999E-3</v>
      </c>
      <c r="F68" s="11">
        <v>1.5100000000000001E-2</v>
      </c>
      <c r="G68" s="11">
        <v>0.25719999999999998</v>
      </c>
      <c r="H68" s="11">
        <v>0</v>
      </c>
      <c r="I68" s="11">
        <v>0</v>
      </c>
      <c r="J68" s="11"/>
    </row>
    <row r="69" spans="3:10" ht="15.75" thickBot="1" x14ac:dyDescent="0.3">
      <c r="C69" s="10">
        <v>56</v>
      </c>
      <c r="D69" s="11">
        <v>55</v>
      </c>
      <c r="E69" s="11">
        <v>1.2999999999999999E-3</v>
      </c>
      <c r="F69" s="11">
        <v>2.1299999999999999E-2</v>
      </c>
      <c r="G69" s="11">
        <v>0.22140000000000001</v>
      </c>
      <c r="H69" s="11">
        <v>0</v>
      </c>
      <c r="I69" s="11">
        <v>0</v>
      </c>
      <c r="J69" s="11"/>
    </row>
    <row r="70" spans="3:10" ht="15.75" thickBot="1" x14ac:dyDescent="0.3">
      <c r="C70" s="10">
        <v>57</v>
      </c>
      <c r="D70" s="11">
        <v>56</v>
      </c>
      <c r="E70" s="11">
        <v>8.0000000000000004E-4</v>
      </c>
      <c r="F70" s="11">
        <v>1.2800000000000001E-2</v>
      </c>
      <c r="G70" s="11">
        <v>0.13420000000000001</v>
      </c>
      <c r="H70" s="11">
        <v>0</v>
      </c>
      <c r="I70" s="11">
        <v>0</v>
      </c>
      <c r="J70" s="11"/>
    </row>
    <row r="71" spans="3:10" ht="15.75" thickBot="1" x14ac:dyDescent="0.3">
      <c r="C71" s="10">
        <v>58</v>
      </c>
      <c r="D71" s="11">
        <v>57</v>
      </c>
      <c r="E71" s="11">
        <v>2.0000000000000001E-4</v>
      </c>
      <c r="F71" s="11">
        <v>2.5999999999999999E-3</v>
      </c>
      <c r="G71" s="11">
        <v>4.3400000000000001E-2</v>
      </c>
      <c r="H71" s="11">
        <v>0</v>
      </c>
      <c r="I71" s="11">
        <v>0</v>
      </c>
      <c r="J71" s="11"/>
    </row>
    <row r="72" spans="3:10" ht="15.75" thickBot="1" x14ac:dyDescent="0.3">
      <c r="C72" s="10">
        <v>59</v>
      </c>
      <c r="D72" s="11">
        <v>58</v>
      </c>
      <c r="E72" s="11">
        <v>5.9999999999999995E-4</v>
      </c>
      <c r="F72" s="11">
        <v>9.1999999999999998E-3</v>
      </c>
      <c r="G72" s="11">
        <v>0.113</v>
      </c>
      <c r="H72" s="11">
        <v>0</v>
      </c>
      <c r="I72" s="11">
        <v>0</v>
      </c>
      <c r="J72" s="11"/>
    </row>
    <row r="73" spans="3:10" ht="15.75" thickBot="1" x14ac:dyDescent="0.3">
      <c r="C73" s="10">
        <v>60</v>
      </c>
      <c r="D73" s="11">
        <v>57</v>
      </c>
      <c r="E73" s="11">
        <v>8.0000000000000004E-4</v>
      </c>
      <c r="F73" s="11">
        <v>1.12E-2</v>
      </c>
      <c r="G73" s="11">
        <v>0.14760000000000001</v>
      </c>
      <c r="H73" s="11">
        <v>0</v>
      </c>
      <c r="I73" s="11">
        <v>0</v>
      </c>
      <c r="J73" s="11"/>
    </row>
    <row r="74" spans="3:10" ht="15.75" thickBot="1" x14ac:dyDescent="0.3">
      <c r="C74" s="10">
        <v>60</v>
      </c>
      <c r="D74" s="11">
        <v>59</v>
      </c>
      <c r="E74" s="11">
        <v>4.0000000000000002E-4</v>
      </c>
      <c r="F74" s="11">
        <v>4.5999999999999999E-3</v>
      </c>
      <c r="G74" s="11">
        <v>7.8E-2</v>
      </c>
      <c r="H74" s="11">
        <v>0</v>
      </c>
      <c r="I74" s="11">
        <v>0</v>
      </c>
      <c r="J74" s="11"/>
    </row>
    <row r="75" spans="3:10" ht="15.75" thickBot="1" x14ac:dyDescent="0.3">
      <c r="C75" s="10">
        <v>61</v>
      </c>
      <c r="D75" s="11">
        <v>60</v>
      </c>
      <c r="E75" s="11">
        <v>2.3E-3</v>
      </c>
      <c r="F75" s="11">
        <v>3.6299999999999999E-2</v>
      </c>
      <c r="G75" s="11">
        <v>0.38040000000000002</v>
      </c>
      <c r="H75" s="11">
        <v>0</v>
      </c>
      <c r="I75" s="11">
        <v>0</v>
      </c>
      <c r="J75" s="11"/>
    </row>
    <row r="76" spans="3:10" ht="15.75" thickBot="1" x14ac:dyDescent="0.3">
      <c r="C76" s="10">
        <v>63</v>
      </c>
      <c r="D76" s="11">
        <v>58</v>
      </c>
      <c r="E76" s="11">
        <v>6.9999999999999999E-4</v>
      </c>
      <c r="F76" s="11">
        <v>8.2000000000000007E-3</v>
      </c>
      <c r="G76" s="11">
        <v>0.1389</v>
      </c>
      <c r="H76" s="11">
        <v>0</v>
      </c>
      <c r="I76" s="11">
        <v>0</v>
      </c>
      <c r="J76" s="11"/>
    </row>
    <row r="77" spans="3:10" ht="15.75" thickBot="1" x14ac:dyDescent="0.3">
      <c r="C77" s="10">
        <v>63</v>
      </c>
      <c r="D77" s="11">
        <v>62</v>
      </c>
      <c r="E77" s="11">
        <v>4.0000000000000002E-4</v>
      </c>
      <c r="F77" s="11">
        <v>4.3E-3</v>
      </c>
      <c r="G77" s="11">
        <v>7.2900000000000006E-2</v>
      </c>
      <c r="H77" s="11">
        <v>0</v>
      </c>
      <c r="I77" s="11">
        <v>0</v>
      </c>
      <c r="J77" s="11"/>
    </row>
    <row r="78" spans="3:10" ht="15.75" thickBot="1" x14ac:dyDescent="0.3">
      <c r="C78" s="10">
        <v>63</v>
      </c>
      <c r="D78" s="11">
        <v>64</v>
      </c>
      <c r="E78" s="11">
        <v>1.6000000000000001E-3</v>
      </c>
      <c r="F78" s="11">
        <v>4.3499999999999997E-2</v>
      </c>
      <c r="G78" s="11">
        <v>0</v>
      </c>
      <c r="H78" s="11">
        <v>1.06</v>
      </c>
      <c r="I78" s="11">
        <v>0</v>
      </c>
      <c r="J78" s="11"/>
    </row>
    <row r="79" spans="3:10" ht="15.75" thickBot="1" x14ac:dyDescent="0.3">
      <c r="C79" s="10">
        <v>65</v>
      </c>
      <c r="D79" s="11">
        <v>62</v>
      </c>
      <c r="E79" s="11">
        <v>4.0000000000000002E-4</v>
      </c>
      <c r="F79" s="11">
        <v>4.3E-3</v>
      </c>
      <c r="G79" s="11">
        <v>7.2900000000000006E-2</v>
      </c>
      <c r="H79" s="11">
        <v>0</v>
      </c>
      <c r="I79" s="11">
        <v>0</v>
      </c>
      <c r="J79" s="11"/>
    </row>
    <row r="80" spans="3:10" ht="15.75" thickBot="1" x14ac:dyDescent="0.3">
      <c r="C80" s="10">
        <v>65</v>
      </c>
      <c r="D80" s="11">
        <v>64</v>
      </c>
      <c r="E80" s="11">
        <v>1.6000000000000001E-3</v>
      </c>
      <c r="F80" s="11">
        <v>4.3499999999999997E-2</v>
      </c>
      <c r="G80" s="11">
        <v>0</v>
      </c>
      <c r="H80" s="11">
        <v>1.06</v>
      </c>
      <c r="I80" s="11">
        <v>0</v>
      </c>
      <c r="J80" s="11"/>
    </row>
    <row r="81" spans="3:10" ht="15.75" thickBot="1" x14ac:dyDescent="0.3">
      <c r="C81" s="10">
        <v>66</v>
      </c>
      <c r="D81" s="11">
        <v>56</v>
      </c>
      <c r="E81" s="11">
        <v>8.0000000000000004E-4</v>
      </c>
      <c r="F81" s="11">
        <v>1.29E-2</v>
      </c>
      <c r="G81" s="11">
        <v>0.13819999999999999</v>
      </c>
      <c r="H81" s="11">
        <v>0</v>
      </c>
      <c r="I81" s="11">
        <v>0</v>
      </c>
      <c r="J81" s="11"/>
    </row>
    <row r="82" spans="3:10" ht="15.75" thickBot="1" x14ac:dyDescent="0.3">
      <c r="C82" s="10">
        <v>66</v>
      </c>
      <c r="D82" s="11">
        <v>65</v>
      </c>
      <c r="E82" s="11">
        <v>8.9999999999999998E-4</v>
      </c>
      <c r="F82" s="11">
        <v>1.01E-2</v>
      </c>
      <c r="G82" s="11">
        <v>0.17230000000000001</v>
      </c>
      <c r="H82" s="11">
        <v>0</v>
      </c>
      <c r="I82" s="11">
        <v>0</v>
      </c>
      <c r="J82" s="11"/>
    </row>
    <row r="83" spans="3:10" ht="15.75" thickBot="1" x14ac:dyDescent="0.3">
      <c r="C83" s="10">
        <v>67</v>
      </c>
      <c r="D83" s="11">
        <v>66</v>
      </c>
      <c r="E83" s="11">
        <v>1.8E-3</v>
      </c>
      <c r="F83" s="11">
        <v>2.1700000000000001E-2</v>
      </c>
      <c r="G83" s="11">
        <v>0.36599999999999999</v>
      </c>
      <c r="H83" s="11">
        <v>0</v>
      </c>
      <c r="I83" s="11">
        <v>0</v>
      </c>
      <c r="J83" s="11"/>
    </row>
    <row r="84" spans="3:10" ht="15.75" thickBot="1" x14ac:dyDescent="0.3">
      <c r="C84" s="10">
        <v>68</v>
      </c>
      <c r="D84" s="11">
        <v>67</v>
      </c>
      <c r="E84" s="11">
        <v>8.9999999999999998E-4</v>
      </c>
      <c r="F84" s="11">
        <v>9.4000000000000004E-3</v>
      </c>
      <c r="G84" s="11">
        <v>0.17100000000000001</v>
      </c>
      <c r="H84" s="11">
        <v>0</v>
      </c>
      <c r="I84" s="11">
        <v>0</v>
      </c>
      <c r="J84" s="11"/>
    </row>
    <row r="85" spans="3:10" ht="15.75" thickBot="1" x14ac:dyDescent="0.3">
      <c r="C85" s="12">
        <v>27</v>
      </c>
      <c r="D85" s="13">
        <v>53</v>
      </c>
      <c r="E85" s="13">
        <v>3.2000000000000001E-2</v>
      </c>
      <c r="F85" s="13">
        <v>0.32</v>
      </c>
      <c r="G85" s="13">
        <v>0.41</v>
      </c>
      <c r="H85" s="13">
        <v>0</v>
      </c>
      <c r="I85" s="13">
        <v>0</v>
      </c>
      <c r="J8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DB9D-53CD-44CB-9437-C3C37D7ED295}">
  <dimension ref="C1:Q70"/>
  <sheetViews>
    <sheetView workbookViewId="0">
      <selection activeCell="K4" sqref="K4"/>
    </sheetView>
  </sheetViews>
  <sheetFormatPr defaultRowHeight="15" x14ac:dyDescent="0.25"/>
  <sheetData>
    <row r="1" spans="3:17" x14ac:dyDescent="0.25">
      <c r="C1" s="25" t="s">
        <v>29</v>
      </c>
      <c r="D1" s="25"/>
      <c r="E1" s="25"/>
      <c r="F1" s="25"/>
      <c r="G1" s="25"/>
      <c r="H1" s="25"/>
      <c r="I1" s="25"/>
      <c r="L1" t="s">
        <v>30</v>
      </c>
    </row>
    <row r="2" spans="3:17" x14ac:dyDescent="0.25">
      <c r="C2" t="s">
        <v>0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L2" t="s">
        <v>23</v>
      </c>
      <c r="M2" t="s">
        <v>31</v>
      </c>
      <c r="N2" t="s">
        <v>32</v>
      </c>
      <c r="P2" t="s">
        <v>33</v>
      </c>
    </row>
    <row r="3" spans="3:17" x14ac:dyDescent="0.25">
      <c r="C3" s="17">
        <v>1</v>
      </c>
      <c r="D3" s="17">
        <v>1.0449999999999999</v>
      </c>
      <c r="E3" s="17">
        <v>-8.9563000000000006</v>
      </c>
      <c r="F3" s="17">
        <v>2.5</v>
      </c>
      <c r="G3" s="17">
        <v>1.96</v>
      </c>
      <c r="H3" s="17">
        <v>0</v>
      </c>
      <c r="I3" s="17">
        <v>0</v>
      </c>
      <c r="L3">
        <v>1</v>
      </c>
      <c r="M3">
        <v>0</v>
      </c>
      <c r="N3">
        <f>M3/(2*PI())*360</f>
        <v>0</v>
      </c>
      <c r="P3" s="19">
        <f>L3-D3</f>
        <v>-4.4999999999999929E-2</v>
      </c>
      <c r="Q3" s="19">
        <f>N3-E3</f>
        <v>8.9563000000000006</v>
      </c>
    </row>
    <row r="4" spans="3:17" x14ac:dyDescent="0.25">
      <c r="C4" s="17">
        <v>2</v>
      </c>
      <c r="D4" s="17">
        <v>0.98</v>
      </c>
      <c r="E4" s="17">
        <v>-0.98350000000000004</v>
      </c>
      <c r="F4" s="17">
        <v>5.45</v>
      </c>
      <c r="G4" s="17">
        <v>0.70009999999999994</v>
      </c>
      <c r="H4" s="17">
        <v>0</v>
      </c>
      <c r="I4" s="17">
        <v>0</v>
      </c>
      <c r="L4">
        <v>0.98</v>
      </c>
      <c r="M4">
        <v>-1.71646709264974E-2</v>
      </c>
      <c r="N4">
        <f t="shared" ref="N4:N67" si="0">M4/(2*PI())*360</f>
        <v>-0.98346320081920946</v>
      </c>
      <c r="P4">
        <f t="shared" ref="P4:P67" si="1">L4-D4</f>
        <v>0</v>
      </c>
      <c r="Q4">
        <f t="shared" ref="Q4:Q67" si="2">N4-E4</f>
        <v>3.6799180790580976E-5</v>
      </c>
    </row>
    <row r="5" spans="3:17" x14ac:dyDescent="0.25">
      <c r="C5" s="17">
        <v>3</v>
      </c>
      <c r="D5" s="17">
        <v>0.98299999999999998</v>
      </c>
      <c r="E5" s="17">
        <v>1.6129</v>
      </c>
      <c r="F5" s="17">
        <v>6.5</v>
      </c>
      <c r="G5" s="17">
        <v>0.80779999999999996</v>
      </c>
      <c r="H5" s="17">
        <v>0</v>
      </c>
      <c r="I5" s="17">
        <v>0</v>
      </c>
      <c r="L5">
        <v>0.98299999999999998</v>
      </c>
      <c r="M5">
        <v>2.8150403183049101E-2</v>
      </c>
      <c r="N5">
        <f t="shared" si="0"/>
        <v>1.6128992939803521</v>
      </c>
      <c r="P5">
        <f t="shared" si="1"/>
        <v>0</v>
      </c>
      <c r="Q5">
        <f t="shared" si="2"/>
        <v>-7.0601964785588223E-7</v>
      </c>
    </row>
    <row r="6" spans="3:17" x14ac:dyDescent="0.25">
      <c r="C6" s="17">
        <v>4</v>
      </c>
      <c r="D6" s="17">
        <v>0.997</v>
      </c>
      <c r="E6" s="17">
        <v>1.6682999999999999</v>
      </c>
      <c r="F6" s="17">
        <v>6.32</v>
      </c>
      <c r="G6" s="17">
        <v>2.7000000000000001E-3</v>
      </c>
      <c r="H6" s="17">
        <v>0</v>
      </c>
      <c r="I6" s="17">
        <v>0</v>
      </c>
      <c r="L6">
        <v>0.997</v>
      </c>
      <c r="M6">
        <v>2.91179856227477E-2</v>
      </c>
      <c r="N6">
        <f t="shared" si="0"/>
        <v>1.6683376841060531</v>
      </c>
      <c r="P6">
        <f t="shared" si="1"/>
        <v>0</v>
      </c>
      <c r="Q6">
        <f t="shared" si="2"/>
        <v>3.7684106053204047E-5</v>
      </c>
    </row>
    <row r="7" spans="3:17" x14ac:dyDescent="0.25">
      <c r="C7" s="17">
        <v>5</v>
      </c>
      <c r="D7" s="17">
        <v>1.0109999999999999</v>
      </c>
      <c r="E7" s="17">
        <v>-0.62760000000000005</v>
      </c>
      <c r="F7" s="17">
        <v>5.05</v>
      </c>
      <c r="G7" s="17">
        <v>1.1657</v>
      </c>
      <c r="H7" s="17">
        <v>0</v>
      </c>
      <c r="I7" s="17">
        <v>0</v>
      </c>
      <c r="L7">
        <v>1.0109999999999999</v>
      </c>
      <c r="M7">
        <v>-1.09544508691698E-2</v>
      </c>
      <c r="N7">
        <f t="shared" si="0"/>
        <v>-0.62764380168684586</v>
      </c>
      <c r="P7">
        <f t="shared" si="1"/>
        <v>0</v>
      </c>
      <c r="Q7">
        <f t="shared" si="2"/>
        <v>-4.3801686845812426E-5</v>
      </c>
    </row>
    <row r="8" spans="3:17" x14ac:dyDescent="0.25">
      <c r="C8" s="17">
        <v>6</v>
      </c>
      <c r="D8" s="17">
        <v>1.05</v>
      </c>
      <c r="E8" s="17">
        <v>3.8424999999999998</v>
      </c>
      <c r="F8" s="17">
        <v>7</v>
      </c>
      <c r="G8" s="17">
        <v>2.5449000000000002</v>
      </c>
      <c r="H8" s="17">
        <v>0</v>
      </c>
      <c r="I8" s="17">
        <v>0</v>
      </c>
      <c r="L8">
        <v>1.05</v>
      </c>
      <c r="M8">
        <v>6.7064193877643702E-2</v>
      </c>
      <c r="N8">
        <f t="shared" si="0"/>
        <v>3.8424952656360789</v>
      </c>
      <c r="P8">
        <f t="shared" si="1"/>
        <v>0</v>
      </c>
      <c r="Q8">
        <f t="shared" si="2"/>
        <v>-4.7343639208996535E-6</v>
      </c>
    </row>
    <row r="9" spans="3:17" x14ac:dyDescent="0.25">
      <c r="C9" s="17">
        <v>7</v>
      </c>
      <c r="D9" s="17">
        <v>1.0629999999999999</v>
      </c>
      <c r="E9" s="17">
        <v>6.0307000000000004</v>
      </c>
      <c r="F9" s="17">
        <v>5.6</v>
      </c>
      <c r="G9" s="17">
        <v>2.9083000000000001</v>
      </c>
      <c r="H9" s="17">
        <v>0</v>
      </c>
      <c r="I9" s="17">
        <v>0</v>
      </c>
      <c r="L9">
        <v>1.0629999999999999</v>
      </c>
      <c r="M9">
        <v>0.10525626943276099</v>
      </c>
      <c r="N9">
        <f t="shared" si="0"/>
        <v>6.0307400057890606</v>
      </c>
      <c r="P9">
        <f t="shared" si="1"/>
        <v>0</v>
      </c>
      <c r="Q9">
        <f t="shared" si="2"/>
        <v>4.0005789060160168E-5</v>
      </c>
    </row>
    <row r="10" spans="3:17" x14ac:dyDescent="0.25">
      <c r="C10" s="17">
        <v>8</v>
      </c>
      <c r="D10" s="17">
        <v>1.03</v>
      </c>
      <c r="E10" s="17">
        <v>-2.8410000000000002</v>
      </c>
      <c r="F10" s="17">
        <v>5.4</v>
      </c>
      <c r="G10" s="17">
        <v>0.49070000000000003</v>
      </c>
      <c r="H10" s="17">
        <v>0</v>
      </c>
      <c r="I10" s="17">
        <v>0</v>
      </c>
      <c r="L10">
        <v>1.03</v>
      </c>
      <c r="M10">
        <v>-4.95844325518284E-2</v>
      </c>
      <c r="N10">
        <f t="shared" si="0"/>
        <v>-2.8409787147708618</v>
      </c>
      <c r="P10">
        <f t="shared" si="1"/>
        <v>0</v>
      </c>
      <c r="Q10">
        <f t="shared" si="2"/>
        <v>2.1285229138356954E-5</v>
      </c>
    </row>
    <row r="11" spans="3:17" x14ac:dyDescent="0.25">
      <c r="C11" s="17">
        <v>9</v>
      </c>
      <c r="D11" s="17">
        <v>1.0249999999999999</v>
      </c>
      <c r="E11" s="17">
        <v>2.6524000000000001</v>
      </c>
      <c r="F11" s="17">
        <v>8</v>
      </c>
      <c r="G11" s="17">
        <v>0.59809999999999997</v>
      </c>
      <c r="H11" s="17">
        <v>0</v>
      </c>
      <c r="I11" s="17">
        <v>0</v>
      </c>
      <c r="L11">
        <v>1.0249999999999999</v>
      </c>
      <c r="M11">
        <v>4.6292572435752501E-2</v>
      </c>
      <c r="N11">
        <f t="shared" si="0"/>
        <v>2.6523690233722674</v>
      </c>
      <c r="P11">
        <f t="shared" si="1"/>
        <v>0</v>
      </c>
      <c r="Q11">
        <f t="shared" si="2"/>
        <v>-3.0976627732659523E-5</v>
      </c>
    </row>
    <row r="12" spans="3:17" x14ac:dyDescent="0.25">
      <c r="C12" s="17">
        <v>10</v>
      </c>
      <c r="D12" s="17">
        <v>1.01</v>
      </c>
      <c r="E12" s="17">
        <v>-9.6439000000000004</v>
      </c>
      <c r="F12" s="17">
        <v>5</v>
      </c>
      <c r="G12" s="17">
        <v>-0.13100000000000001</v>
      </c>
      <c r="H12" s="17">
        <v>0</v>
      </c>
      <c r="I12" s="17">
        <v>0</v>
      </c>
      <c r="L12">
        <v>1.01</v>
      </c>
      <c r="M12">
        <v>-0.16831713878929699</v>
      </c>
      <c r="N12">
        <f t="shared" si="0"/>
        <v>-9.6438616723444373</v>
      </c>
      <c r="P12">
        <f t="shared" si="1"/>
        <v>0</v>
      </c>
      <c r="Q12">
        <f t="shared" si="2"/>
        <v>3.8327655563108465E-5</v>
      </c>
    </row>
    <row r="13" spans="3:17" x14ac:dyDescent="0.25">
      <c r="C13" s="17">
        <v>11</v>
      </c>
      <c r="D13" s="17">
        <v>1</v>
      </c>
      <c r="E13" s="17">
        <v>-7.2244999999999999</v>
      </c>
      <c r="F13" s="17">
        <v>10</v>
      </c>
      <c r="G13" s="17">
        <v>8.3199999999999996E-2</v>
      </c>
      <c r="H13" s="17">
        <v>0</v>
      </c>
      <c r="I13" s="17">
        <v>0</v>
      </c>
      <c r="L13">
        <v>1</v>
      </c>
      <c r="M13">
        <v>-0.12609099322807099</v>
      </c>
      <c r="N13">
        <f t="shared" si="0"/>
        <v>-7.2244817465811115</v>
      </c>
      <c r="P13">
        <f t="shared" si="1"/>
        <v>0</v>
      </c>
      <c r="Q13">
        <f t="shared" si="2"/>
        <v>1.8253418888392048E-5</v>
      </c>
    </row>
    <row r="14" spans="3:17" x14ac:dyDescent="0.25">
      <c r="C14" s="17">
        <v>12</v>
      </c>
      <c r="D14" s="17">
        <v>1.0156000000000001</v>
      </c>
      <c r="E14" s="17">
        <v>-22.6313</v>
      </c>
      <c r="F14" s="17">
        <v>13.5</v>
      </c>
      <c r="G14" s="17">
        <v>2.8006000000000002</v>
      </c>
      <c r="H14" s="17">
        <v>0</v>
      </c>
      <c r="I14" s="17">
        <v>0</v>
      </c>
      <c r="L14">
        <v>1.0156000000000001</v>
      </c>
      <c r="M14">
        <v>-0.39499073879243501</v>
      </c>
      <c r="N14">
        <f t="shared" si="0"/>
        <v>-22.631302279560852</v>
      </c>
      <c r="P14">
        <f t="shared" si="1"/>
        <v>0</v>
      </c>
      <c r="Q14">
        <f t="shared" si="2"/>
        <v>-2.2795608529690981E-6</v>
      </c>
    </row>
    <row r="15" spans="3:17" x14ac:dyDescent="0.25">
      <c r="C15" s="17">
        <v>13</v>
      </c>
      <c r="D15" s="17">
        <v>1.0109999999999999</v>
      </c>
      <c r="E15" s="17">
        <v>-28.6539</v>
      </c>
      <c r="F15" s="17">
        <v>35.909999999999997</v>
      </c>
      <c r="G15" s="17">
        <v>8.8504000000000005</v>
      </c>
      <c r="H15" s="17">
        <v>0</v>
      </c>
      <c r="I15" s="17">
        <v>0</v>
      </c>
      <c r="L15">
        <v>1.0109999999999999</v>
      </c>
      <c r="M15">
        <v>-0.50010463360487101</v>
      </c>
      <c r="N15">
        <f t="shared" si="0"/>
        <v>-28.653884820495509</v>
      </c>
      <c r="P15">
        <f t="shared" si="1"/>
        <v>0</v>
      </c>
      <c r="Q15">
        <f t="shared" si="2"/>
        <v>1.5179504490703266E-5</v>
      </c>
    </row>
    <row r="16" spans="3:17" x14ac:dyDescent="0.25">
      <c r="C16" s="17">
        <v>14</v>
      </c>
      <c r="D16" s="17">
        <v>1</v>
      </c>
      <c r="E16" s="17">
        <v>10.962</v>
      </c>
      <c r="F16" s="17">
        <v>17.850000000000001</v>
      </c>
      <c r="G16" s="17">
        <v>0.4748</v>
      </c>
      <c r="H16" s="17">
        <v>0</v>
      </c>
      <c r="I16" s="17">
        <v>0</v>
      </c>
      <c r="L16">
        <v>1</v>
      </c>
      <c r="M16">
        <v>0.191323089604897</v>
      </c>
      <c r="N16">
        <f t="shared" si="0"/>
        <v>10.96200555776387</v>
      </c>
      <c r="P16">
        <f t="shared" si="1"/>
        <v>0</v>
      </c>
      <c r="Q16">
        <f t="shared" si="2"/>
        <v>5.557763870456256E-6</v>
      </c>
    </row>
    <row r="17" spans="3:17" x14ac:dyDescent="0.25">
      <c r="C17" s="17">
        <v>15</v>
      </c>
      <c r="D17" s="17">
        <v>1</v>
      </c>
      <c r="E17" s="17">
        <v>1.6799999999999999E-2</v>
      </c>
      <c r="F17" s="17">
        <v>10</v>
      </c>
      <c r="G17" s="17">
        <v>0.76729999999999998</v>
      </c>
      <c r="H17" s="17">
        <v>0</v>
      </c>
      <c r="I17" s="17">
        <v>0</v>
      </c>
      <c r="L17">
        <v>1</v>
      </c>
      <c r="M17">
        <v>2.9369781615770998E-4</v>
      </c>
      <c r="N17">
        <f t="shared" si="0"/>
        <v>1.6827645318045939E-2</v>
      </c>
      <c r="P17">
        <f t="shared" si="1"/>
        <v>0</v>
      </c>
      <c r="Q17">
        <f t="shared" si="2"/>
        <v>2.7645318045940032E-5</v>
      </c>
    </row>
    <row r="18" spans="3:17" x14ac:dyDescent="0.25">
      <c r="C18" s="17">
        <v>16</v>
      </c>
      <c r="D18" s="17">
        <v>1</v>
      </c>
      <c r="E18" s="17">
        <v>0</v>
      </c>
      <c r="F18" s="17">
        <v>33.795299999999997</v>
      </c>
      <c r="G18" s="17">
        <v>0.93640000000000001</v>
      </c>
      <c r="H18" s="17">
        <v>0</v>
      </c>
      <c r="I18" s="17">
        <v>0</v>
      </c>
      <c r="L18">
        <v>1.0449999999999999</v>
      </c>
      <c r="M18">
        <v>-0.156316063467768</v>
      </c>
      <c r="N18">
        <f t="shared" si="0"/>
        <v>-8.9562507068022175</v>
      </c>
      <c r="P18" s="19">
        <f t="shared" si="1"/>
        <v>4.4999999999999929E-2</v>
      </c>
      <c r="Q18" s="19">
        <f t="shared" si="2"/>
        <v>-8.9562507068022175</v>
      </c>
    </row>
    <row r="19" spans="3:17" x14ac:dyDescent="0.25">
      <c r="C19" s="17">
        <v>17</v>
      </c>
      <c r="D19" s="17">
        <v>0.94989999999999997</v>
      </c>
      <c r="E19" s="17">
        <v>-36.026899999999998</v>
      </c>
      <c r="F19" s="17">
        <v>0</v>
      </c>
      <c r="G19" s="17">
        <v>0</v>
      </c>
      <c r="H19" s="17">
        <v>60</v>
      </c>
      <c r="I19" s="17">
        <v>3</v>
      </c>
      <c r="L19">
        <v>0.94992558772483604</v>
      </c>
      <c r="M19">
        <v>-0.62878764279107802</v>
      </c>
      <c r="N19">
        <f t="shared" si="0"/>
        <v>-36.026878141908369</v>
      </c>
      <c r="P19">
        <f t="shared" si="1"/>
        <v>2.5587724836073633E-5</v>
      </c>
      <c r="Q19">
        <f t="shared" si="2"/>
        <v>2.1858091628246257E-5</v>
      </c>
    </row>
    <row r="20" spans="3:17" x14ac:dyDescent="0.25">
      <c r="C20" s="17">
        <v>18</v>
      </c>
      <c r="D20" s="17">
        <v>1.0023</v>
      </c>
      <c r="E20" s="17">
        <v>-5.8053999999999997</v>
      </c>
      <c r="F20" s="17">
        <v>0</v>
      </c>
      <c r="G20" s="17">
        <v>0</v>
      </c>
      <c r="H20" s="17">
        <v>24.7</v>
      </c>
      <c r="I20" s="17">
        <v>1.23</v>
      </c>
      <c r="L20">
        <v>1.00233154551568</v>
      </c>
      <c r="M20">
        <v>-0.101323396840324</v>
      </c>
      <c r="N20">
        <f t="shared" si="0"/>
        <v>-5.8054030048797465</v>
      </c>
      <c r="P20">
        <f t="shared" si="1"/>
        <v>3.1545515680075908E-5</v>
      </c>
      <c r="Q20">
        <f t="shared" si="2"/>
        <v>-3.0048797468040789E-6</v>
      </c>
    </row>
    <row r="21" spans="3:17" x14ac:dyDescent="0.25">
      <c r="C21" s="17">
        <v>19</v>
      </c>
      <c r="D21" s="17">
        <v>0.93200000000000005</v>
      </c>
      <c r="E21" s="17">
        <v>-4.2633999999999999</v>
      </c>
      <c r="F21" s="17">
        <v>0</v>
      </c>
      <c r="G21" s="17">
        <v>0</v>
      </c>
      <c r="H21" s="17">
        <v>0</v>
      </c>
      <c r="I21" s="17">
        <v>0</v>
      </c>
      <c r="L21" s="18">
        <v>0.93197691552635098</v>
      </c>
      <c r="M21">
        <v>-7.4409550063030294E-2</v>
      </c>
      <c r="N21">
        <f t="shared" si="0"/>
        <v>-4.2633531740790449</v>
      </c>
      <c r="P21">
        <f t="shared" si="1"/>
        <v>-2.3084473649070958E-5</v>
      </c>
      <c r="Q21">
        <f t="shared" si="2"/>
        <v>4.6825920954951528E-5</v>
      </c>
    </row>
    <row r="22" spans="3:17" x14ac:dyDescent="0.25">
      <c r="C22" s="17">
        <v>20</v>
      </c>
      <c r="D22" s="17">
        <v>0.98060000000000003</v>
      </c>
      <c r="E22" s="17">
        <v>-5.8743999999999996</v>
      </c>
      <c r="F22" s="17">
        <v>0</v>
      </c>
      <c r="G22" s="17">
        <v>0</v>
      </c>
      <c r="H22" s="17">
        <v>6.8</v>
      </c>
      <c r="I22" s="17">
        <v>1.03</v>
      </c>
      <c r="L22">
        <v>0.98061321362851195</v>
      </c>
      <c r="M22">
        <v>-0.10252832111565099</v>
      </c>
      <c r="N22">
        <f t="shared" si="0"/>
        <v>-5.8744400804888421</v>
      </c>
      <c r="P22">
        <f t="shared" si="1"/>
        <v>1.3213628511921094E-5</v>
      </c>
      <c r="Q22">
        <f t="shared" si="2"/>
        <v>-4.0080488842519912E-5</v>
      </c>
    </row>
    <row r="23" spans="3:17" x14ac:dyDescent="0.25">
      <c r="C23" s="17">
        <v>21</v>
      </c>
      <c r="D23" s="17">
        <v>0.96020000000000005</v>
      </c>
      <c r="E23" s="17">
        <v>-7.0538999999999996</v>
      </c>
      <c r="F23" s="17">
        <v>0</v>
      </c>
      <c r="G23" s="17">
        <v>0</v>
      </c>
      <c r="H23" s="17">
        <v>2.74</v>
      </c>
      <c r="I23" s="17">
        <v>1.1499999999999999</v>
      </c>
      <c r="L23">
        <v>0.96024477343937797</v>
      </c>
      <c r="M23">
        <v>-0.12311373082511801</v>
      </c>
      <c r="N23">
        <f t="shared" si="0"/>
        <v>-7.0538971763889284</v>
      </c>
      <c r="P23">
        <f t="shared" si="1"/>
        <v>4.4773439377920887E-5</v>
      </c>
      <c r="Q23">
        <f t="shared" si="2"/>
        <v>2.8236110711787887E-6</v>
      </c>
    </row>
    <row r="24" spans="3:17" x14ac:dyDescent="0.25">
      <c r="C24" s="17">
        <v>22</v>
      </c>
      <c r="D24" s="17">
        <v>0.99370000000000003</v>
      </c>
      <c r="E24" s="17">
        <v>-1.8009999999999999</v>
      </c>
      <c r="F24" s="17">
        <v>0</v>
      </c>
      <c r="G24" s="17">
        <v>0</v>
      </c>
      <c r="H24" s="17">
        <v>0</v>
      </c>
      <c r="I24" s="17">
        <v>0</v>
      </c>
      <c r="L24" s="18">
        <v>0.99368118155497998</v>
      </c>
      <c r="M24">
        <v>-3.1433041005080799E-2</v>
      </c>
      <c r="N24">
        <f t="shared" si="0"/>
        <v>-1.8009805868527851</v>
      </c>
      <c r="P24">
        <f t="shared" si="1"/>
        <v>-1.8818445020052366E-5</v>
      </c>
      <c r="Q24">
        <f t="shared" si="2"/>
        <v>1.9413147214875082E-5</v>
      </c>
    </row>
    <row r="25" spans="3:17" x14ac:dyDescent="0.25">
      <c r="C25" s="17">
        <v>23</v>
      </c>
      <c r="D25" s="17">
        <v>0.99609999999999999</v>
      </c>
      <c r="E25" s="17">
        <v>-2.1606000000000001</v>
      </c>
      <c r="F25" s="17">
        <v>0</v>
      </c>
      <c r="G25" s="17">
        <v>0</v>
      </c>
      <c r="H25" s="17">
        <v>2.48</v>
      </c>
      <c r="I25" s="17">
        <v>0.85</v>
      </c>
      <c r="L25">
        <v>0.996110447024951</v>
      </c>
      <c r="M25">
        <v>-3.7709015832782897E-2</v>
      </c>
      <c r="N25">
        <f t="shared" si="0"/>
        <v>-2.1605674568104591</v>
      </c>
      <c r="P25">
        <f t="shared" si="1"/>
        <v>1.0447024951010242E-5</v>
      </c>
      <c r="Q25">
        <f t="shared" si="2"/>
        <v>3.2543189540934492E-5</v>
      </c>
    </row>
    <row r="26" spans="3:17" x14ac:dyDescent="0.25">
      <c r="C26" s="17">
        <v>24</v>
      </c>
      <c r="D26" s="17">
        <v>0.9587</v>
      </c>
      <c r="E26" s="17">
        <v>-9.8766999999999996</v>
      </c>
      <c r="F26" s="17">
        <v>0</v>
      </c>
      <c r="G26" s="17">
        <v>0</v>
      </c>
      <c r="H26" s="17">
        <v>3.09</v>
      </c>
      <c r="I26" s="17">
        <v>-0.92</v>
      </c>
      <c r="L26">
        <v>0.95870397234093696</v>
      </c>
      <c r="M26">
        <v>-0.172380859632427</v>
      </c>
      <c r="N26">
        <f t="shared" si="0"/>
        <v>-9.8766957257751304</v>
      </c>
      <c r="P26">
        <f t="shared" si="1"/>
        <v>3.9723409369640805E-6</v>
      </c>
      <c r="Q26">
        <f t="shared" si="2"/>
        <v>4.2742248691496343E-6</v>
      </c>
    </row>
    <row r="27" spans="3:17" x14ac:dyDescent="0.25">
      <c r="C27" s="17">
        <v>25</v>
      </c>
      <c r="D27" s="17">
        <v>0.99809999999999999</v>
      </c>
      <c r="E27" s="17">
        <v>-9.9994999999999994</v>
      </c>
      <c r="F27" s="17">
        <v>0</v>
      </c>
      <c r="G27" s="17">
        <v>0</v>
      </c>
      <c r="H27" s="17">
        <v>2.2400000000000002</v>
      </c>
      <c r="I27" s="17">
        <v>0.47</v>
      </c>
      <c r="L27">
        <v>0.99810374583404604</v>
      </c>
      <c r="M27">
        <v>-0.17452435758665699</v>
      </c>
      <c r="N27">
        <f t="shared" si="0"/>
        <v>-9.999509111947436</v>
      </c>
      <c r="P27">
        <f t="shared" si="1"/>
        <v>3.7458340460538864E-6</v>
      </c>
      <c r="Q27">
        <f t="shared" si="2"/>
        <v>-9.1119474365797259E-6</v>
      </c>
    </row>
    <row r="28" spans="3:17" x14ac:dyDescent="0.25">
      <c r="C28" s="17">
        <v>26</v>
      </c>
      <c r="D28" s="17">
        <v>0.9869</v>
      </c>
      <c r="E28" s="17">
        <v>-11.019399999999999</v>
      </c>
      <c r="F28" s="17">
        <v>0</v>
      </c>
      <c r="G28" s="17">
        <v>0</v>
      </c>
      <c r="H28" s="17">
        <v>1.39</v>
      </c>
      <c r="I28" s="17">
        <v>0.17</v>
      </c>
      <c r="L28">
        <v>0.98686015805877303</v>
      </c>
      <c r="M28">
        <v>-0.192325618122315</v>
      </c>
      <c r="N28">
        <f t="shared" si="0"/>
        <v>-11.019446210653429</v>
      </c>
      <c r="P28">
        <f t="shared" si="1"/>
        <v>-3.9841941226970157E-5</v>
      </c>
      <c r="Q28">
        <f t="shared" si="2"/>
        <v>-4.6210653430023285E-5</v>
      </c>
    </row>
    <row r="29" spans="3:17" x14ac:dyDescent="0.25">
      <c r="C29" s="17">
        <v>27</v>
      </c>
      <c r="D29" s="17">
        <v>0.96789999999999998</v>
      </c>
      <c r="E29" s="17">
        <v>-12.857100000000001</v>
      </c>
      <c r="F29" s="17">
        <v>0</v>
      </c>
      <c r="G29" s="17">
        <v>0</v>
      </c>
      <c r="H29" s="17">
        <v>2.81</v>
      </c>
      <c r="I29" s="17">
        <v>0.76</v>
      </c>
      <c r="L29">
        <v>0.96789375914845899</v>
      </c>
      <c r="M29">
        <v>-0.22439864965154499</v>
      </c>
      <c r="N29">
        <f t="shared" si="0"/>
        <v>-12.857095553468328</v>
      </c>
      <c r="P29">
        <f t="shared" si="1"/>
        <v>-6.2408515409950738E-6</v>
      </c>
      <c r="Q29">
        <f t="shared" si="2"/>
        <v>4.4465316726416404E-6</v>
      </c>
    </row>
    <row r="30" spans="3:17" x14ac:dyDescent="0.25">
      <c r="C30" s="17">
        <v>28</v>
      </c>
      <c r="D30" s="17">
        <v>0.98970000000000002</v>
      </c>
      <c r="E30" s="17">
        <v>-7.4968000000000004</v>
      </c>
      <c r="F30" s="17">
        <v>0</v>
      </c>
      <c r="G30" s="17">
        <v>0</v>
      </c>
      <c r="H30" s="17">
        <v>2.06</v>
      </c>
      <c r="I30" s="17">
        <v>0.28000000000000003</v>
      </c>
      <c r="L30">
        <v>0.98973272476367302</v>
      </c>
      <c r="M30">
        <v>-0.130843113176143</v>
      </c>
      <c r="N30">
        <f t="shared" si="0"/>
        <v>-7.4967581633455653</v>
      </c>
      <c r="P30">
        <f t="shared" si="1"/>
        <v>3.2724763672997703E-5</v>
      </c>
      <c r="Q30">
        <f t="shared" si="2"/>
        <v>4.183665443502349E-5</v>
      </c>
    </row>
    <row r="31" spans="3:17" x14ac:dyDescent="0.25">
      <c r="C31" s="17">
        <v>29</v>
      </c>
      <c r="D31" s="17">
        <v>0.99209999999999998</v>
      </c>
      <c r="E31" s="17">
        <v>-4.5464000000000002</v>
      </c>
      <c r="F31" s="17">
        <v>0</v>
      </c>
      <c r="G31" s="17">
        <v>0</v>
      </c>
      <c r="H31" s="17">
        <v>2.84</v>
      </c>
      <c r="I31" s="17">
        <v>0.27</v>
      </c>
      <c r="L31">
        <v>0.992090450838641</v>
      </c>
      <c r="M31">
        <v>-7.9350447339981797E-2</v>
      </c>
      <c r="N31">
        <f t="shared" si="0"/>
        <v>-4.5464457350560465</v>
      </c>
      <c r="P31">
        <f t="shared" si="1"/>
        <v>-9.5491613589793189E-6</v>
      </c>
      <c r="Q31">
        <f t="shared" si="2"/>
        <v>-4.573505604632544E-5</v>
      </c>
    </row>
    <row r="32" spans="3:17" x14ac:dyDescent="0.25">
      <c r="C32" s="17">
        <v>30</v>
      </c>
      <c r="D32" s="17">
        <v>0.97619999999999996</v>
      </c>
      <c r="E32" s="17">
        <v>-19.71</v>
      </c>
      <c r="F32" s="17">
        <v>0</v>
      </c>
      <c r="G32" s="17">
        <v>0</v>
      </c>
      <c r="H32" s="17">
        <v>0</v>
      </c>
      <c r="I32" s="17">
        <v>0</v>
      </c>
      <c r="L32" s="18">
        <v>0.97618274421012996</v>
      </c>
      <c r="M32">
        <v>-0.34400412184253398</v>
      </c>
      <c r="N32">
        <f t="shared" si="0"/>
        <v>-19.709984316681332</v>
      </c>
      <c r="P32">
        <f t="shared" si="1"/>
        <v>-1.7255789869996541E-5</v>
      </c>
      <c r="Q32">
        <f t="shared" si="2"/>
        <v>1.5683318668635593E-5</v>
      </c>
    </row>
    <row r="33" spans="3:17" x14ac:dyDescent="0.25">
      <c r="C33" s="17">
        <v>31</v>
      </c>
      <c r="D33" s="17">
        <v>0.98380000000000001</v>
      </c>
      <c r="E33" s="17">
        <v>-17.463999999999999</v>
      </c>
      <c r="F33" s="17">
        <v>0</v>
      </c>
      <c r="G33" s="17">
        <v>0</v>
      </c>
      <c r="H33" s="17">
        <v>0</v>
      </c>
      <c r="I33" s="17">
        <v>0</v>
      </c>
      <c r="L33" s="18">
        <v>0.98381154976812701</v>
      </c>
      <c r="M33">
        <v>-0.30480456306942399</v>
      </c>
      <c r="N33">
        <f t="shared" si="0"/>
        <v>-17.464015040207112</v>
      </c>
      <c r="P33">
        <f t="shared" si="1"/>
        <v>1.1549768127006033E-5</v>
      </c>
      <c r="Q33">
        <f t="shared" si="2"/>
        <v>-1.5040207113514725E-5</v>
      </c>
    </row>
    <row r="34" spans="3:17" x14ac:dyDescent="0.25">
      <c r="C34" s="17">
        <v>32</v>
      </c>
      <c r="D34" s="17">
        <v>0.96989999999999998</v>
      </c>
      <c r="E34" s="17">
        <v>-15.237500000000001</v>
      </c>
      <c r="F34" s="17">
        <v>0</v>
      </c>
      <c r="G34" s="17">
        <v>0</v>
      </c>
      <c r="H34" s="17">
        <v>0</v>
      </c>
      <c r="I34" s="17">
        <v>0</v>
      </c>
      <c r="L34" s="18">
        <v>0.96988286678900504</v>
      </c>
      <c r="M34">
        <v>-0.26594472545314102</v>
      </c>
      <c r="N34">
        <f t="shared" si="0"/>
        <v>-15.237510352230379</v>
      </c>
      <c r="P34">
        <f t="shared" si="1"/>
        <v>-1.7133210994946246E-5</v>
      </c>
      <c r="Q34">
        <f t="shared" si="2"/>
        <v>-1.0352230377819183E-5</v>
      </c>
    </row>
    <row r="35" spans="3:17" x14ac:dyDescent="0.25">
      <c r="C35" s="17">
        <v>33</v>
      </c>
      <c r="D35" s="17">
        <v>0.9738</v>
      </c>
      <c r="E35" s="17">
        <v>-19.757999999999999</v>
      </c>
      <c r="F35" s="17">
        <v>0</v>
      </c>
      <c r="G35" s="17">
        <v>0</v>
      </c>
      <c r="H35" s="17">
        <v>1.1200000000000001</v>
      </c>
      <c r="I35" s="17">
        <v>0</v>
      </c>
      <c r="L35" s="18">
        <v>0.97380923135547304</v>
      </c>
      <c r="M35">
        <v>-0.34484282751559397</v>
      </c>
      <c r="N35">
        <f t="shared" si="0"/>
        <v>-19.75803861200135</v>
      </c>
      <c r="P35">
        <f t="shared" si="1"/>
        <v>9.2313554730383274E-6</v>
      </c>
      <c r="Q35">
        <f t="shared" si="2"/>
        <v>-3.8612001350912806E-5</v>
      </c>
    </row>
    <row r="36" spans="3:17" x14ac:dyDescent="0.25">
      <c r="C36" s="17">
        <v>34</v>
      </c>
      <c r="D36" s="17">
        <v>0.98</v>
      </c>
      <c r="E36" s="17">
        <v>-26.1159</v>
      </c>
      <c r="F36" s="17">
        <v>0</v>
      </c>
      <c r="G36" s="17">
        <v>0</v>
      </c>
      <c r="H36" s="17">
        <v>0</v>
      </c>
      <c r="I36" s="17">
        <v>0</v>
      </c>
      <c r="L36" s="18">
        <v>0.98003340894355495</v>
      </c>
      <c r="M36">
        <v>-0.45580808671446299</v>
      </c>
      <c r="N36">
        <f t="shared" si="0"/>
        <v>-26.115879636671778</v>
      </c>
      <c r="P36">
        <f t="shared" si="1"/>
        <v>3.3408943554968928E-5</v>
      </c>
      <c r="Q36">
        <f t="shared" si="2"/>
        <v>2.0363328221861821E-5</v>
      </c>
    </row>
    <row r="37" spans="3:17" x14ac:dyDescent="0.25">
      <c r="C37" s="17">
        <v>35</v>
      </c>
      <c r="D37" s="17">
        <v>1.0429999999999999</v>
      </c>
      <c r="E37" s="17">
        <v>-27.0886</v>
      </c>
      <c r="F37" s="17">
        <v>0</v>
      </c>
      <c r="G37" s="17">
        <v>0</v>
      </c>
      <c r="H37" s="17">
        <v>0</v>
      </c>
      <c r="I37" s="17">
        <v>0</v>
      </c>
      <c r="L37" s="18">
        <v>1.0430245386166599</v>
      </c>
      <c r="M37">
        <v>-0.472784775120839</v>
      </c>
      <c r="N37">
        <f t="shared" si="0"/>
        <v>-27.088572232465797</v>
      </c>
      <c r="P37">
        <f t="shared" si="1"/>
        <v>2.4538616659963708E-5</v>
      </c>
      <c r="Q37">
        <f t="shared" si="2"/>
        <v>2.7767534202638444E-5</v>
      </c>
    </row>
    <row r="38" spans="3:17" x14ac:dyDescent="0.25">
      <c r="C38" s="17">
        <v>36</v>
      </c>
      <c r="D38" s="17">
        <v>0.96060000000000001</v>
      </c>
      <c r="E38" s="17">
        <v>-28.827300000000001</v>
      </c>
      <c r="F38" s="17">
        <v>0</v>
      </c>
      <c r="G38" s="17">
        <v>0</v>
      </c>
      <c r="H38" s="17">
        <v>1.02</v>
      </c>
      <c r="I38" s="17">
        <v>-0.1946</v>
      </c>
      <c r="L38">
        <v>0.96064124613324497</v>
      </c>
      <c r="M38">
        <v>-0.50313195695914503</v>
      </c>
      <c r="N38">
        <f t="shared" si="0"/>
        <v>-28.827337671916801</v>
      </c>
      <c r="P38">
        <f t="shared" si="1"/>
        <v>4.1246133244965399E-5</v>
      </c>
      <c r="Q38">
        <f t="shared" si="2"/>
        <v>-3.7671916800263716E-5</v>
      </c>
    </row>
    <row r="39" spans="3:17" x14ac:dyDescent="0.25">
      <c r="C39" s="17">
        <v>37</v>
      </c>
      <c r="D39" s="17">
        <v>0.95550000000000002</v>
      </c>
      <c r="E39" s="17">
        <v>-11.788</v>
      </c>
      <c r="F39" s="17">
        <v>0</v>
      </c>
      <c r="G39" s="17">
        <v>0</v>
      </c>
      <c r="H39" s="17">
        <v>0</v>
      </c>
      <c r="I39" s="17">
        <v>0</v>
      </c>
      <c r="L39" s="18">
        <v>0.95551200519504698</v>
      </c>
      <c r="M39">
        <v>-0.20574015049824701</v>
      </c>
      <c r="N39">
        <f t="shared" si="0"/>
        <v>-11.788042299935935</v>
      </c>
      <c r="P39">
        <f t="shared" si="1"/>
        <v>1.2005195046960182E-5</v>
      </c>
      <c r="Q39">
        <f t="shared" si="2"/>
        <v>-4.229993593440895E-5</v>
      </c>
    </row>
    <row r="40" spans="3:17" x14ac:dyDescent="0.25">
      <c r="C40" s="17">
        <v>38</v>
      </c>
      <c r="D40" s="17">
        <v>0.98899999999999999</v>
      </c>
      <c r="E40" s="17">
        <v>-18.7593</v>
      </c>
      <c r="F40" s="17">
        <v>0</v>
      </c>
      <c r="G40" s="17">
        <v>0</v>
      </c>
      <c r="H40" s="17">
        <v>0</v>
      </c>
      <c r="I40" s="17">
        <v>0</v>
      </c>
      <c r="L40" s="18">
        <v>0.98897602195577605</v>
      </c>
      <c r="M40">
        <v>-0.32741239172581399</v>
      </c>
      <c r="N40">
        <f t="shared" si="0"/>
        <v>-18.759348206173179</v>
      </c>
      <c r="P40">
        <f t="shared" si="1"/>
        <v>-2.39780442239379E-5</v>
      </c>
      <c r="Q40">
        <f t="shared" si="2"/>
        <v>-4.820617317946585E-5</v>
      </c>
    </row>
    <row r="41" spans="3:17" x14ac:dyDescent="0.25">
      <c r="C41" s="17">
        <v>39</v>
      </c>
      <c r="D41" s="17">
        <v>0.99150000000000005</v>
      </c>
      <c r="E41" s="17">
        <v>-39.290199999999999</v>
      </c>
      <c r="F41" s="17">
        <v>0</v>
      </c>
      <c r="G41" s="17">
        <v>0</v>
      </c>
      <c r="H41" s="17">
        <v>2.67</v>
      </c>
      <c r="I41" s="17">
        <v>0.126</v>
      </c>
      <c r="L41">
        <v>0.99154318150296705</v>
      </c>
      <c r="M41">
        <v>-0.68574258427393597</v>
      </c>
      <c r="N41">
        <f t="shared" si="0"/>
        <v>-39.290155911290711</v>
      </c>
      <c r="P41">
        <f t="shared" si="1"/>
        <v>4.3181502967004626E-5</v>
      </c>
      <c r="Q41">
        <f t="shared" si="2"/>
        <v>4.408870928784836E-5</v>
      </c>
    </row>
    <row r="42" spans="3:17" x14ac:dyDescent="0.25">
      <c r="C42" s="17">
        <v>40</v>
      </c>
      <c r="D42" s="17">
        <v>1.0442</v>
      </c>
      <c r="E42" s="17">
        <v>-13.64</v>
      </c>
      <c r="F42" s="17">
        <v>0</v>
      </c>
      <c r="G42" s="17">
        <v>0</v>
      </c>
      <c r="H42" s="17">
        <v>0.65629999999999999</v>
      </c>
      <c r="I42" s="17">
        <v>0.23530000000000001</v>
      </c>
      <c r="L42">
        <v>1.04422132826349</v>
      </c>
      <c r="M42">
        <v>-0.23806327226985199</v>
      </c>
      <c r="N42">
        <f t="shared" si="0"/>
        <v>-13.640020758136325</v>
      </c>
      <c r="P42">
        <f t="shared" si="1"/>
        <v>2.1328263489994725E-5</v>
      </c>
      <c r="Q42">
        <f t="shared" si="2"/>
        <v>-2.075813632451684E-5</v>
      </c>
    </row>
    <row r="43" spans="3:17" x14ac:dyDescent="0.25">
      <c r="C43" s="17">
        <v>41</v>
      </c>
      <c r="D43" s="17">
        <v>0.99960000000000004</v>
      </c>
      <c r="E43" s="17">
        <v>9.4271999999999991</v>
      </c>
      <c r="F43" s="17">
        <v>0</v>
      </c>
      <c r="G43" s="17">
        <v>0</v>
      </c>
      <c r="H43" s="17">
        <v>10</v>
      </c>
      <c r="I43" s="17">
        <v>2.5</v>
      </c>
      <c r="L43">
        <v>0.99964639791060295</v>
      </c>
      <c r="M43">
        <v>0.16453541496049501</v>
      </c>
      <c r="N43">
        <f t="shared" si="0"/>
        <v>9.4271848576700297</v>
      </c>
      <c r="P43">
        <f t="shared" si="1"/>
        <v>4.6397910602902215E-5</v>
      </c>
      <c r="Q43">
        <f t="shared" si="2"/>
        <v>-1.5142329969464186E-5</v>
      </c>
    </row>
    <row r="44" spans="3:17" x14ac:dyDescent="0.25">
      <c r="C44" s="17">
        <v>42</v>
      </c>
      <c r="D44" s="17">
        <v>0.999</v>
      </c>
      <c r="E44" s="17">
        <v>-0.84350000000000003</v>
      </c>
      <c r="F44" s="17">
        <v>0</v>
      </c>
      <c r="G44" s="17">
        <v>0</v>
      </c>
      <c r="H44" s="17">
        <v>11.5</v>
      </c>
      <c r="I44" s="17">
        <v>2.5</v>
      </c>
      <c r="L44">
        <v>0.99896170746070601</v>
      </c>
      <c r="M44">
        <v>-1.4722457072530899E-2</v>
      </c>
      <c r="N44">
        <f t="shared" si="0"/>
        <v>-0.84353465431854979</v>
      </c>
      <c r="P44">
        <f t="shared" si="1"/>
        <v>-3.8292539293993677E-5</v>
      </c>
      <c r="Q44">
        <f t="shared" si="2"/>
        <v>-3.4654318549764973E-5</v>
      </c>
    </row>
    <row r="45" spans="3:17" x14ac:dyDescent="0.25">
      <c r="C45" s="17">
        <v>43</v>
      </c>
      <c r="D45" s="17">
        <v>0.97650000000000003</v>
      </c>
      <c r="E45" s="17">
        <v>-37.908799999999999</v>
      </c>
      <c r="F45" s="17">
        <v>0</v>
      </c>
      <c r="G45" s="17">
        <v>0</v>
      </c>
      <c r="H45" s="17">
        <v>0</v>
      </c>
      <c r="I45" s="17">
        <v>0</v>
      </c>
      <c r="L45">
        <v>0.97649758915665097</v>
      </c>
      <c r="M45">
        <v>-0.66163287301773299</v>
      </c>
      <c r="N45">
        <f t="shared" si="0"/>
        <v>-37.908771211031222</v>
      </c>
      <c r="P45">
        <f t="shared" si="1"/>
        <v>-2.4108433490654946E-6</v>
      </c>
      <c r="Q45">
        <f t="shared" si="2"/>
        <v>2.8788968776893853E-5</v>
      </c>
    </row>
    <row r="46" spans="3:17" x14ac:dyDescent="0.25">
      <c r="C46" s="17">
        <v>44</v>
      </c>
      <c r="D46" s="17">
        <v>0.97750000000000004</v>
      </c>
      <c r="E46" s="17">
        <v>-37.9863</v>
      </c>
      <c r="F46" s="17">
        <v>0</v>
      </c>
      <c r="G46" s="17">
        <v>0</v>
      </c>
      <c r="H46" s="17">
        <v>2.6755</v>
      </c>
      <c r="I46" s="17">
        <v>4.8399999999999999E-2</v>
      </c>
      <c r="L46">
        <v>0.97748888458689198</v>
      </c>
      <c r="M46">
        <v>-0.66298681750337995</v>
      </c>
      <c r="N46">
        <f t="shared" si="0"/>
        <v>-37.986346515753802</v>
      </c>
      <c r="P46">
        <f t="shared" si="1"/>
        <v>-1.1115413108053751E-5</v>
      </c>
      <c r="Q46">
        <f t="shared" si="2"/>
        <v>-4.6515753801656956E-5</v>
      </c>
    </row>
    <row r="47" spans="3:17" x14ac:dyDescent="0.25">
      <c r="C47" s="17">
        <v>45</v>
      </c>
      <c r="D47" s="17">
        <v>1.0470999999999999</v>
      </c>
      <c r="E47" s="17">
        <v>-29.3626</v>
      </c>
      <c r="F47" s="17">
        <v>0</v>
      </c>
      <c r="G47" s="17">
        <v>0</v>
      </c>
      <c r="H47" s="17">
        <v>2.08</v>
      </c>
      <c r="I47" s="17">
        <v>0.21</v>
      </c>
      <c r="L47">
        <v>1.0470897034904101</v>
      </c>
      <c r="M47">
        <v>-0.51247483442043196</v>
      </c>
      <c r="N47">
        <f t="shared" si="0"/>
        <v>-29.36264511895644</v>
      </c>
      <c r="P47">
        <f t="shared" si="1"/>
        <v>-1.0296509589835523E-5</v>
      </c>
      <c r="Q47">
        <f t="shared" si="2"/>
        <v>-4.5118956439438307E-5</v>
      </c>
    </row>
    <row r="48" spans="3:17" x14ac:dyDescent="0.25">
      <c r="C48" s="17">
        <v>46</v>
      </c>
      <c r="D48" s="17">
        <v>0.99029999999999996</v>
      </c>
      <c r="E48" s="17">
        <v>-20.531400000000001</v>
      </c>
      <c r="F48" s="17">
        <v>0</v>
      </c>
      <c r="G48" s="17">
        <v>0</v>
      </c>
      <c r="H48" s="17">
        <v>1.5069999999999999</v>
      </c>
      <c r="I48" s="17">
        <v>0.28499999999999998</v>
      </c>
      <c r="L48">
        <v>0.99031693623813799</v>
      </c>
      <c r="M48">
        <v>-0.35834050901741199</v>
      </c>
      <c r="N48">
        <f t="shared" si="0"/>
        <v>-20.531398795267325</v>
      </c>
      <c r="P48">
        <f t="shared" si="1"/>
        <v>1.6936238138032245E-5</v>
      </c>
      <c r="Q48">
        <f t="shared" si="2"/>
        <v>1.2047326762854027E-6</v>
      </c>
    </row>
    <row r="49" spans="3:17" x14ac:dyDescent="0.25">
      <c r="C49" s="17">
        <v>47</v>
      </c>
      <c r="D49" s="17">
        <v>1.0184</v>
      </c>
      <c r="E49" s="17">
        <v>-19.497599999999998</v>
      </c>
      <c r="F49" s="17">
        <v>0</v>
      </c>
      <c r="G49" s="17">
        <v>0</v>
      </c>
      <c r="H49" s="17">
        <v>2.0312000000000001</v>
      </c>
      <c r="I49" s="17">
        <v>0.32590000000000002</v>
      </c>
      <c r="L49">
        <v>1.01840121942004</v>
      </c>
      <c r="M49">
        <v>-0.34029723568220699</v>
      </c>
      <c r="N49">
        <f t="shared" si="0"/>
        <v>-19.497595384559144</v>
      </c>
      <c r="P49">
        <f t="shared" si="1"/>
        <v>1.2194200400550415E-6</v>
      </c>
      <c r="Q49">
        <f t="shared" si="2"/>
        <v>4.6154408543941372E-6</v>
      </c>
    </row>
    <row r="50" spans="3:17" x14ac:dyDescent="0.25">
      <c r="C50" s="17">
        <v>48</v>
      </c>
      <c r="D50" s="17">
        <v>1.0337000000000001</v>
      </c>
      <c r="E50" s="17">
        <v>-18.376100000000001</v>
      </c>
      <c r="F50" s="17">
        <v>0</v>
      </c>
      <c r="G50" s="17">
        <v>0</v>
      </c>
      <c r="H50" s="17">
        <v>2.4119999999999999</v>
      </c>
      <c r="I50" s="17">
        <v>2.1999999999999999E-2</v>
      </c>
      <c r="L50">
        <v>1.0337447500770001</v>
      </c>
      <c r="M50">
        <v>-0.32072358748614999</v>
      </c>
      <c r="N50">
        <f t="shared" si="0"/>
        <v>-18.376107953251221</v>
      </c>
      <c r="P50">
        <f t="shared" si="1"/>
        <v>4.4750076999999777E-5</v>
      </c>
      <c r="Q50">
        <f t="shared" si="2"/>
        <v>-7.9532512202717953E-6</v>
      </c>
    </row>
    <row r="51" spans="3:17" x14ac:dyDescent="0.25">
      <c r="C51" s="17">
        <v>49</v>
      </c>
      <c r="D51" s="17">
        <v>0.99360000000000004</v>
      </c>
      <c r="E51" s="17">
        <v>-19.819600000000001</v>
      </c>
      <c r="F51" s="17">
        <v>0</v>
      </c>
      <c r="G51" s="17">
        <v>0</v>
      </c>
      <c r="H51" s="17">
        <v>1.64</v>
      </c>
      <c r="I51" s="17">
        <v>0.28999999999999998</v>
      </c>
      <c r="L51">
        <v>0.99361461462416401</v>
      </c>
      <c r="M51">
        <v>-0.34591767010241098</v>
      </c>
      <c r="N51">
        <f t="shared" si="0"/>
        <v>-19.819622555866889</v>
      </c>
      <c r="P51">
        <f t="shared" si="1"/>
        <v>1.4614624163966639E-5</v>
      </c>
      <c r="Q51">
        <f t="shared" si="2"/>
        <v>-2.255586688804101E-5</v>
      </c>
    </row>
    <row r="52" spans="3:17" x14ac:dyDescent="0.25">
      <c r="C52" s="17">
        <v>50</v>
      </c>
      <c r="D52" s="17">
        <v>1.0602</v>
      </c>
      <c r="E52" s="17">
        <v>-19.052099999999999</v>
      </c>
      <c r="F52" s="17">
        <v>0</v>
      </c>
      <c r="G52" s="17">
        <v>0</v>
      </c>
      <c r="H52" s="17">
        <v>1</v>
      </c>
      <c r="I52" s="17">
        <v>-1.47</v>
      </c>
      <c r="L52">
        <v>1.06024457473444</v>
      </c>
      <c r="M52">
        <v>-0.33252180610377002</v>
      </c>
      <c r="N52">
        <f t="shared" si="0"/>
        <v>-19.05209608581352</v>
      </c>
      <c r="P52">
        <f t="shared" si="1"/>
        <v>4.457473443997273E-5</v>
      </c>
      <c r="Q52">
        <f t="shared" si="2"/>
        <v>3.9141864789371539E-6</v>
      </c>
    </row>
    <row r="53" spans="3:17" x14ac:dyDescent="0.25">
      <c r="C53" s="17">
        <v>51</v>
      </c>
      <c r="D53" s="17">
        <v>1.0633999999999999</v>
      </c>
      <c r="E53" s="17">
        <v>-27.2882</v>
      </c>
      <c r="F53" s="17">
        <v>0</v>
      </c>
      <c r="G53" s="17">
        <v>0</v>
      </c>
      <c r="H53" s="17">
        <v>3.37</v>
      </c>
      <c r="I53" s="17">
        <v>-1.22</v>
      </c>
      <c r="L53">
        <v>1.06337467942427</v>
      </c>
      <c r="M53">
        <v>-0.47626828735752202</v>
      </c>
      <c r="N53">
        <f t="shared" si="0"/>
        <v>-27.288162781509914</v>
      </c>
      <c r="P53">
        <f t="shared" si="1"/>
        <v>-2.5320575729903538E-5</v>
      </c>
      <c r="Q53">
        <f t="shared" si="2"/>
        <v>3.7218490085422218E-5</v>
      </c>
    </row>
    <row r="54" spans="3:17" x14ac:dyDescent="0.25">
      <c r="C54" s="17">
        <v>52</v>
      </c>
      <c r="D54" s="17">
        <v>0.95450000000000002</v>
      </c>
      <c r="E54" s="17">
        <v>-12.833399999999999</v>
      </c>
      <c r="F54" s="17">
        <v>0</v>
      </c>
      <c r="G54" s="17">
        <v>0</v>
      </c>
      <c r="H54" s="17">
        <v>1.58</v>
      </c>
      <c r="I54" s="17">
        <v>0.3</v>
      </c>
      <c r="L54">
        <v>0.95453798699339398</v>
      </c>
      <c r="M54">
        <v>-0.22398580408354399</v>
      </c>
      <c r="N54">
        <f t="shared" si="0"/>
        <v>-12.833441244831189</v>
      </c>
      <c r="P54">
        <f t="shared" si="1"/>
        <v>3.7986993393968049E-5</v>
      </c>
      <c r="Q54">
        <f t="shared" si="2"/>
        <v>-4.1244831189501951E-5</v>
      </c>
    </row>
    <row r="55" spans="3:17" x14ac:dyDescent="0.25">
      <c r="C55" s="17">
        <v>53</v>
      </c>
      <c r="D55" s="17">
        <v>0.98629999999999995</v>
      </c>
      <c r="E55" s="17">
        <v>-18.9373</v>
      </c>
      <c r="F55" s="17">
        <v>0</v>
      </c>
      <c r="G55" s="17">
        <v>0</v>
      </c>
      <c r="H55" s="17">
        <v>2.5270000000000001</v>
      </c>
      <c r="I55" s="17">
        <v>1.1856</v>
      </c>
      <c r="L55">
        <v>0.98633616832846904</v>
      </c>
      <c r="M55">
        <v>-0.33051761565315202</v>
      </c>
      <c r="N55">
        <f t="shared" si="0"/>
        <v>-18.937264431652682</v>
      </c>
      <c r="P55">
        <f t="shared" si="1"/>
        <v>3.6168328469088351E-5</v>
      </c>
      <c r="Q55">
        <f t="shared" si="2"/>
        <v>3.5568347318104543E-5</v>
      </c>
    </row>
    <row r="56" spans="3:17" x14ac:dyDescent="0.25">
      <c r="C56" s="17">
        <v>54</v>
      </c>
      <c r="D56" s="17">
        <v>0.98570000000000002</v>
      </c>
      <c r="E56" s="17">
        <v>-11.537000000000001</v>
      </c>
      <c r="F56" s="17">
        <v>0</v>
      </c>
      <c r="G56" s="17">
        <v>0</v>
      </c>
      <c r="H56" s="17">
        <v>0</v>
      </c>
      <c r="I56" s="17">
        <v>0</v>
      </c>
      <c r="L56">
        <v>0.98571429329499904</v>
      </c>
      <c r="M56">
        <v>-0.201358509346176</v>
      </c>
      <c r="N56">
        <f t="shared" si="0"/>
        <v>-11.536992754581426</v>
      </c>
      <c r="P56">
        <f t="shared" si="1"/>
        <v>1.4293294999023765E-5</v>
      </c>
      <c r="Q56">
        <f t="shared" si="2"/>
        <v>7.2454185744419419E-6</v>
      </c>
    </row>
    <row r="57" spans="3:17" x14ac:dyDescent="0.25">
      <c r="C57" s="17">
        <v>55</v>
      </c>
      <c r="D57" s="17">
        <v>0.95709999999999995</v>
      </c>
      <c r="E57" s="17">
        <v>-13.2179</v>
      </c>
      <c r="F57" s="17">
        <v>0</v>
      </c>
      <c r="G57" s="17">
        <v>0</v>
      </c>
      <c r="H57" s="17">
        <v>3.22</v>
      </c>
      <c r="I57" s="17">
        <v>0.02</v>
      </c>
      <c r="L57">
        <v>0.95711903821394695</v>
      </c>
      <c r="M57">
        <v>-0.23069550843985501</v>
      </c>
      <c r="N57">
        <f t="shared" si="0"/>
        <v>-13.217878986228355</v>
      </c>
      <c r="P57">
        <f t="shared" si="1"/>
        <v>1.9038213946998006E-5</v>
      </c>
      <c r="Q57">
        <f t="shared" si="2"/>
        <v>2.1013771645428392E-5</v>
      </c>
    </row>
    <row r="58" spans="3:17" x14ac:dyDescent="0.25">
      <c r="C58" s="17">
        <v>56</v>
      </c>
      <c r="D58" s="17">
        <v>0.92079999999999995</v>
      </c>
      <c r="E58" s="17">
        <v>-11.959300000000001</v>
      </c>
      <c r="F58" s="17">
        <v>0</v>
      </c>
      <c r="G58" s="17">
        <v>0</v>
      </c>
      <c r="H58" s="17">
        <v>2</v>
      </c>
      <c r="I58" s="17">
        <v>0.73599999999999999</v>
      </c>
      <c r="L58">
        <v>0.92084495105002895</v>
      </c>
      <c r="M58">
        <v>-0.208728505716475</v>
      </c>
      <c r="N58">
        <f t="shared" si="0"/>
        <v>-11.959262441626294</v>
      </c>
      <c r="P58">
        <f t="shared" si="1"/>
        <v>4.4951050028996242E-5</v>
      </c>
      <c r="Q58">
        <f t="shared" si="2"/>
        <v>3.7558373707113901E-5</v>
      </c>
    </row>
    <row r="59" spans="3:17" x14ac:dyDescent="0.25">
      <c r="C59" s="17">
        <v>57</v>
      </c>
      <c r="D59" s="17">
        <v>0.91020000000000001</v>
      </c>
      <c r="E59" s="17">
        <v>-11.212899999999999</v>
      </c>
      <c r="F59" s="17">
        <v>0</v>
      </c>
      <c r="G59" s="17">
        <v>0</v>
      </c>
      <c r="H59" s="17">
        <v>0</v>
      </c>
      <c r="I59" s="17">
        <v>0</v>
      </c>
      <c r="L59" s="18">
        <v>0.91019521011981097</v>
      </c>
      <c r="M59">
        <v>-0.195701567089029</v>
      </c>
      <c r="N59">
        <f t="shared" si="0"/>
        <v>-11.212873838297693</v>
      </c>
      <c r="P59">
        <f t="shared" si="1"/>
        <v>-4.7898801890378095E-6</v>
      </c>
      <c r="Q59">
        <f t="shared" si="2"/>
        <v>2.6161702306737311E-5</v>
      </c>
    </row>
    <row r="60" spans="3:17" x14ac:dyDescent="0.25">
      <c r="C60" s="17">
        <v>58</v>
      </c>
      <c r="D60" s="17">
        <v>0.90900000000000003</v>
      </c>
      <c r="E60" s="17">
        <v>-10.4023</v>
      </c>
      <c r="F60" s="17">
        <v>0</v>
      </c>
      <c r="G60" s="17">
        <v>0</v>
      </c>
      <c r="H60" s="17">
        <v>0</v>
      </c>
      <c r="I60" s="17">
        <v>0</v>
      </c>
      <c r="L60" s="18">
        <v>0.90903304062715495</v>
      </c>
      <c r="M60">
        <v>-0.18155351787833701</v>
      </c>
      <c r="N60">
        <f t="shared" si="0"/>
        <v>-10.402250330181648</v>
      </c>
      <c r="P60">
        <f t="shared" si="1"/>
        <v>3.3040627154923286E-5</v>
      </c>
      <c r="Q60">
        <f t="shared" si="2"/>
        <v>4.9669818352526818E-5</v>
      </c>
    </row>
    <row r="61" spans="3:17" x14ac:dyDescent="0.25">
      <c r="C61" s="17">
        <v>59</v>
      </c>
      <c r="D61" s="17">
        <v>0.90369999999999995</v>
      </c>
      <c r="E61" s="17">
        <v>-13.311</v>
      </c>
      <c r="F61" s="17">
        <v>0</v>
      </c>
      <c r="G61" s="17">
        <v>0</v>
      </c>
      <c r="H61" s="17">
        <v>2.34</v>
      </c>
      <c r="I61" s="17">
        <v>0.84</v>
      </c>
      <c r="L61">
        <v>0.90374720798008001</v>
      </c>
      <c r="M61">
        <v>-0.23232014284505501</v>
      </c>
      <c r="N61">
        <f t="shared" si="0"/>
        <v>-13.310963680898062</v>
      </c>
      <c r="P61">
        <f t="shared" si="1"/>
        <v>4.7207980080066214E-5</v>
      </c>
      <c r="Q61">
        <f t="shared" si="2"/>
        <v>3.6319101937465348E-5</v>
      </c>
    </row>
    <row r="62" spans="3:17" x14ac:dyDescent="0.25">
      <c r="C62" s="17">
        <v>60</v>
      </c>
      <c r="D62" s="17">
        <v>0.90620000000000001</v>
      </c>
      <c r="E62" s="17">
        <v>-14.036799999999999</v>
      </c>
      <c r="F62" s="17">
        <v>0</v>
      </c>
      <c r="G62" s="17">
        <v>0</v>
      </c>
      <c r="H62" s="17">
        <v>2.0880000000000001</v>
      </c>
      <c r="I62" s="17">
        <v>0.70799999999999996</v>
      </c>
      <c r="L62">
        <v>0.906174602078203</v>
      </c>
      <c r="M62">
        <v>-0.24498828067367601</v>
      </c>
      <c r="N62">
        <f t="shared" si="0"/>
        <v>-14.036794512768068</v>
      </c>
      <c r="P62">
        <f t="shared" si="1"/>
        <v>-2.539792179701017E-5</v>
      </c>
      <c r="Q62">
        <f t="shared" si="2"/>
        <v>5.4872319310561579E-6</v>
      </c>
    </row>
    <row r="63" spans="3:17" x14ac:dyDescent="0.25">
      <c r="C63" s="17">
        <v>61</v>
      </c>
      <c r="D63" s="17">
        <v>0.9556</v>
      </c>
      <c r="E63" s="17">
        <v>-23.222200000000001</v>
      </c>
      <c r="F63" s="17">
        <v>0</v>
      </c>
      <c r="G63" s="17">
        <v>0</v>
      </c>
      <c r="H63" s="17">
        <v>1.04</v>
      </c>
      <c r="I63" s="17">
        <v>1.25</v>
      </c>
      <c r="L63">
        <v>0.95564952192114105</v>
      </c>
      <c r="M63">
        <v>-0.40530451587837502</v>
      </c>
      <c r="N63">
        <f t="shared" si="0"/>
        <v>-23.222238177423947</v>
      </c>
      <c r="P63">
        <f t="shared" si="1"/>
        <v>4.9521921141049141E-5</v>
      </c>
      <c r="Q63">
        <f t="shared" si="2"/>
        <v>-3.8177423945739974E-5</v>
      </c>
    </row>
    <row r="64" spans="3:17" x14ac:dyDescent="0.25">
      <c r="C64" s="17">
        <v>62</v>
      </c>
      <c r="D64" s="17">
        <v>0.91210000000000002</v>
      </c>
      <c r="E64" s="17">
        <v>-7.3117000000000001</v>
      </c>
      <c r="F64" s="17">
        <v>0</v>
      </c>
      <c r="G64" s="17">
        <v>0</v>
      </c>
      <c r="H64" s="17">
        <v>0</v>
      </c>
      <c r="I64" s="17">
        <v>0</v>
      </c>
      <c r="L64" s="18">
        <v>0.91214818853237101</v>
      </c>
      <c r="M64">
        <v>-0.12761313259851301</v>
      </c>
      <c r="N64">
        <f t="shared" si="0"/>
        <v>-7.3116939083381398</v>
      </c>
      <c r="P64">
        <f t="shared" si="1"/>
        <v>4.8188532370985193E-5</v>
      </c>
      <c r="Q64">
        <f t="shared" si="2"/>
        <v>6.0916618602746553E-6</v>
      </c>
    </row>
    <row r="65" spans="3:17" x14ac:dyDescent="0.25">
      <c r="C65" s="17">
        <v>63</v>
      </c>
      <c r="D65" s="17">
        <v>0.90959999999999996</v>
      </c>
      <c r="E65" s="17">
        <v>-8.3699999999999992</v>
      </c>
      <c r="F65" s="17">
        <v>0</v>
      </c>
      <c r="G65" s="17">
        <v>0</v>
      </c>
      <c r="H65" s="17">
        <v>0</v>
      </c>
      <c r="I65" s="17">
        <v>0</v>
      </c>
      <c r="L65" s="18">
        <v>0.90964681068868003</v>
      </c>
      <c r="M65">
        <v>-0.14608324821935001</v>
      </c>
      <c r="N65">
        <f t="shared" si="0"/>
        <v>-8.3699535805307548</v>
      </c>
      <c r="P65">
        <f t="shared" si="1"/>
        <v>4.681068868006566E-5</v>
      </c>
      <c r="Q65">
        <f t="shared" si="2"/>
        <v>4.6419469244440847E-5</v>
      </c>
    </row>
    <row r="66" spans="3:17" x14ac:dyDescent="0.25">
      <c r="C66" s="17">
        <v>64</v>
      </c>
      <c r="D66" s="17">
        <v>0.8367</v>
      </c>
      <c r="E66" s="17">
        <v>-8.3770000000000007</v>
      </c>
      <c r="F66" s="17">
        <v>0</v>
      </c>
      <c r="G66" s="17">
        <v>0</v>
      </c>
      <c r="H66" s="17">
        <v>0.09</v>
      </c>
      <c r="I66" s="17">
        <v>0.88</v>
      </c>
      <c r="L66">
        <v>0.836660118884749</v>
      </c>
      <c r="M66">
        <v>-0.14620649800211699</v>
      </c>
      <c r="N66">
        <f t="shared" si="0"/>
        <v>-8.3770152729092064</v>
      </c>
      <c r="P66">
        <f t="shared" si="1"/>
        <v>-3.9881115250994803E-5</v>
      </c>
      <c r="Q66">
        <f t="shared" si="2"/>
        <v>-1.5272909205776841E-5</v>
      </c>
    </row>
    <row r="67" spans="3:17" x14ac:dyDescent="0.25">
      <c r="C67" s="17">
        <v>65</v>
      </c>
      <c r="D67" s="17">
        <v>0.91279999999999994</v>
      </c>
      <c r="E67" s="17">
        <v>-8.1846999999999994</v>
      </c>
      <c r="F67" s="17">
        <v>0</v>
      </c>
      <c r="G67" s="17">
        <v>0</v>
      </c>
      <c r="H67" s="17">
        <v>0</v>
      </c>
      <c r="I67" s="17">
        <v>0</v>
      </c>
      <c r="L67">
        <v>0.91275877790122195</v>
      </c>
      <c r="M67">
        <v>-0.14284951462581599</v>
      </c>
      <c r="N67">
        <f t="shared" si="0"/>
        <v>-8.1846742935515806</v>
      </c>
      <c r="P67">
        <f t="shared" si="1"/>
        <v>-4.122209877799321E-5</v>
      </c>
      <c r="Q67">
        <f t="shared" si="2"/>
        <v>2.5706448418816308E-5</v>
      </c>
    </row>
    <row r="68" spans="3:17" x14ac:dyDescent="0.25">
      <c r="C68" s="17">
        <v>66</v>
      </c>
      <c r="D68" s="17">
        <v>0.9194</v>
      </c>
      <c r="E68" s="17">
        <v>-10.190899999999999</v>
      </c>
      <c r="F68" s="17">
        <v>0</v>
      </c>
      <c r="G68" s="17">
        <v>0</v>
      </c>
      <c r="H68" s="17">
        <v>0</v>
      </c>
      <c r="I68" s="17">
        <v>0</v>
      </c>
      <c r="L68" s="18">
        <v>0.919396376628556</v>
      </c>
      <c r="M68">
        <v>-0.177865290184366</v>
      </c>
      <c r="N68">
        <f t="shared" ref="N68:N70" si="3">M68/(2*PI())*360</f>
        <v>-10.190930449433841</v>
      </c>
      <c r="P68">
        <f t="shared" ref="P68:P70" si="4">L68-D68</f>
        <v>-3.6233714439948272E-6</v>
      </c>
      <c r="Q68">
        <f t="shared" ref="Q68:Q70" si="5">N68-E68</f>
        <v>-3.0449433841894802E-5</v>
      </c>
    </row>
    <row r="69" spans="3:17" x14ac:dyDescent="0.25">
      <c r="C69" s="17">
        <v>67</v>
      </c>
      <c r="D69" s="17">
        <v>0.92800000000000005</v>
      </c>
      <c r="E69" s="17">
        <v>-11.4299</v>
      </c>
      <c r="F69" s="17">
        <v>0</v>
      </c>
      <c r="G69" s="17">
        <v>0</v>
      </c>
      <c r="H69" s="17">
        <v>3.2</v>
      </c>
      <c r="I69" s="17">
        <v>1.53</v>
      </c>
      <c r="L69">
        <v>0.928034713960601</v>
      </c>
      <c r="M69">
        <v>-0.19948853485845899</v>
      </c>
      <c r="N69">
        <f t="shared" si="3"/>
        <v>-11.429851108638102</v>
      </c>
      <c r="P69">
        <f t="shared" si="4"/>
        <v>3.4713960600951665E-5</v>
      </c>
      <c r="Q69">
        <f t="shared" si="5"/>
        <v>4.8891361897673846E-5</v>
      </c>
    </row>
    <row r="70" spans="3:17" x14ac:dyDescent="0.25">
      <c r="C70" s="17">
        <v>68</v>
      </c>
      <c r="D70" s="17">
        <v>0.94830000000000003</v>
      </c>
      <c r="E70" s="17">
        <v>-10.071199999999999</v>
      </c>
      <c r="F70" s="17">
        <v>0</v>
      </c>
      <c r="G70" s="17">
        <v>0</v>
      </c>
      <c r="H70" s="17">
        <v>3.29</v>
      </c>
      <c r="I70" s="17">
        <v>0.32</v>
      </c>
      <c r="L70">
        <v>0.94828930376523901</v>
      </c>
      <c r="M70">
        <v>-0.175776079239089</v>
      </c>
      <c r="N70">
        <f t="shared" si="3"/>
        <v>-10.071227479756931</v>
      </c>
      <c r="P70">
        <f t="shared" si="4"/>
        <v>-1.0696234761020662E-5</v>
      </c>
      <c r="Q70">
        <f t="shared" si="5"/>
        <v>-2.7479756932180521E-5</v>
      </c>
    </row>
  </sheetData>
  <mergeCells count="1">
    <mergeCell ref="C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95D9-126E-4AB8-801C-F5264B9A8728}">
  <dimension ref="B2:T37"/>
  <sheetViews>
    <sheetView workbookViewId="0">
      <selection activeCell="J17" sqref="J17"/>
    </sheetView>
  </sheetViews>
  <sheetFormatPr defaultRowHeight="15" x14ac:dyDescent="0.25"/>
  <cols>
    <col min="6" max="6" width="10.85546875" customWidth="1"/>
    <col min="7" max="7" width="11.7109375" customWidth="1"/>
    <col min="8" max="8" width="10.7109375" customWidth="1"/>
    <col min="9" max="9" width="12.7109375" customWidth="1"/>
    <col min="10" max="10" width="9.85546875" customWidth="1"/>
    <col min="11" max="11" width="11.42578125" customWidth="1"/>
    <col min="12" max="12" width="14.140625" customWidth="1"/>
    <col min="18" max="18" width="12.28515625" bestFit="1" customWidth="1"/>
  </cols>
  <sheetData>
    <row r="2" spans="2:20" ht="15.75" thickBot="1" x14ac:dyDescent="0.3">
      <c r="B2" t="s">
        <v>34</v>
      </c>
      <c r="C2" t="s">
        <v>35</v>
      </c>
      <c r="D2" t="s">
        <v>20</v>
      </c>
      <c r="E2" t="s">
        <v>19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T2" t="s">
        <v>49</v>
      </c>
    </row>
    <row r="3" spans="2:20" ht="15.75" thickBot="1" x14ac:dyDescent="0.3">
      <c r="B3" s="8">
        <v>1</v>
      </c>
      <c r="C3" s="9">
        <v>100</v>
      </c>
      <c r="D3" s="9">
        <v>1.2500000000000001E-2</v>
      </c>
      <c r="E3" s="9">
        <v>0</v>
      </c>
      <c r="F3" s="9">
        <v>0.1</v>
      </c>
      <c r="G3" s="9">
        <v>3.1E-2</v>
      </c>
      <c r="H3" s="9">
        <v>2.5000000000000001E-2</v>
      </c>
      <c r="I3" s="9">
        <v>10.199999999999999</v>
      </c>
      <c r="J3" s="9">
        <v>0.05</v>
      </c>
      <c r="K3" s="9">
        <v>6.9000000000000006E-2</v>
      </c>
      <c r="L3" s="9">
        <v>4.1666700000000001E-2</v>
      </c>
      <c r="M3" s="9">
        <v>2.5000000000000001E-2</v>
      </c>
      <c r="N3" s="9">
        <v>1.5</v>
      </c>
      <c r="O3" s="9">
        <v>3.5000000000000003E-2</v>
      </c>
      <c r="P3" s="9">
        <v>42</v>
      </c>
      <c r="Q3" s="9">
        <v>0</v>
      </c>
      <c r="R3" s="23">
        <f>D3/(2*PI()*60)</f>
        <v>3.3157279810811533E-5</v>
      </c>
      <c r="T3">
        <f>2*PI()*60</f>
        <v>376.99111843077515</v>
      </c>
    </row>
    <row r="4" spans="2:20" ht="15.75" thickBot="1" x14ac:dyDescent="0.3">
      <c r="B4" s="10">
        <v>2</v>
      </c>
      <c r="C4" s="11">
        <v>100</v>
      </c>
      <c r="D4" s="11">
        <v>3.5000000000000003E-2</v>
      </c>
      <c r="E4" s="11">
        <v>0</v>
      </c>
      <c r="F4" s="11">
        <v>0.29499999999999998</v>
      </c>
      <c r="G4" s="11">
        <v>6.9699999999999998E-2</v>
      </c>
      <c r="H4" s="11">
        <v>0.05</v>
      </c>
      <c r="I4" s="11">
        <v>6.56</v>
      </c>
      <c r="J4" s="11">
        <v>0.05</v>
      </c>
      <c r="K4" s="11">
        <v>0.28199999999999997</v>
      </c>
      <c r="L4" s="11">
        <v>9.3333299999999994E-2</v>
      </c>
      <c r="M4" s="11">
        <v>0.05</v>
      </c>
      <c r="N4" s="11">
        <v>1.5</v>
      </c>
      <c r="O4" s="11">
        <v>3.5000000000000003E-2</v>
      </c>
      <c r="P4" s="11">
        <v>30.2</v>
      </c>
      <c r="Q4" s="11">
        <v>0</v>
      </c>
      <c r="R4" s="23">
        <f t="shared" ref="R4:R18" si="0">D4/(2*PI()*60)</f>
        <v>9.2840383470272299E-5</v>
      </c>
    </row>
    <row r="5" spans="2:20" ht="15.75" thickBot="1" x14ac:dyDescent="0.3">
      <c r="B5" s="10">
        <v>3</v>
      </c>
      <c r="C5" s="11">
        <v>100</v>
      </c>
      <c r="D5" s="11">
        <v>3.04E-2</v>
      </c>
      <c r="E5" s="11">
        <v>0</v>
      </c>
      <c r="F5" s="11">
        <v>0.2495</v>
      </c>
      <c r="G5" s="11">
        <v>5.3100000000000001E-2</v>
      </c>
      <c r="H5" s="11">
        <v>4.4999999999999998E-2</v>
      </c>
      <c r="I5" s="11">
        <v>5.7</v>
      </c>
      <c r="J5" s="11">
        <v>0.05</v>
      </c>
      <c r="K5" s="11">
        <v>0.23699999999999999</v>
      </c>
      <c r="L5" s="11">
        <v>7.1428599999999995E-2</v>
      </c>
      <c r="M5" s="11">
        <v>4.4999999999999998E-2</v>
      </c>
      <c r="N5" s="11">
        <v>1.5</v>
      </c>
      <c r="O5" s="11">
        <v>3.5000000000000003E-2</v>
      </c>
      <c r="P5" s="11">
        <v>35.799999999999997</v>
      </c>
      <c r="Q5" s="11">
        <v>0</v>
      </c>
      <c r="R5" s="23">
        <f t="shared" si="0"/>
        <v>8.0638504499893639E-5</v>
      </c>
    </row>
    <row r="6" spans="2:20" ht="15.75" thickBot="1" x14ac:dyDescent="0.3">
      <c r="B6" s="10">
        <v>4</v>
      </c>
      <c r="C6" s="11">
        <v>100</v>
      </c>
      <c r="D6" s="11">
        <v>2.9499999999999998E-2</v>
      </c>
      <c r="E6" s="11">
        <v>0</v>
      </c>
      <c r="F6" s="11">
        <v>0.26200000000000001</v>
      </c>
      <c r="G6" s="11">
        <v>4.36E-2</v>
      </c>
      <c r="H6" s="11">
        <v>3.5000000000000003E-2</v>
      </c>
      <c r="I6" s="11">
        <v>5.69</v>
      </c>
      <c r="J6" s="11">
        <v>0.05</v>
      </c>
      <c r="K6" s="11">
        <v>0.25800000000000001</v>
      </c>
      <c r="L6" s="11">
        <v>5.8571400000000003E-2</v>
      </c>
      <c r="M6" s="11">
        <v>3.5000000000000003E-2</v>
      </c>
      <c r="N6" s="11">
        <v>1.5</v>
      </c>
      <c r="O6" s="11">
        <v>3.5000000000000003E-2</v>
      </c>
      <c r="P6" s="11">
        <v>28.6</v>
      </c>
      <c r="Q6" s="11">
        <v>0</v>
      </c>
      <c r="R6" s="23">
        <f t="shared" si="0"/>
        <v>7.825118035351521E-5</v>
      </c>
    </row>
    <row r="7" spans="2:20" ht="15.75" thickBot="1" x14ac:dyDescent="0.3">
      <c r="B7" s="10">
        <v>5</v>
      </c>
      <c r="C7" s="11">
        <v>100</v>
      </c>
      <c r="D7" s="11">
        <v>2.7E-2</v>
      </c>
      <c r="E7" s="11">
        <v>0</v>
      </c>
      <c r="F7" s="11">
        <v>0.33</v>
      </c>
      <c r="G7" s="11">
        <v>6.6000000000000003E-2</v>
      </c>
      <c r="H7" s="11">
        <v>0.05</v>
      </c>
      <c r="I7" s="11">
        <v>5.4</v>
      </c>
      <c r="J7" s="11">
        <v>0.05</v>
      </c>
      <c r="K7" s="11">
        <v>0.31</v>
      </c>
      <c r="L7" s="11">
        <v>8.8333300000000003E-2</v>
      </c>
      <c r="M7" s="11">
        <v>0.05</v>
      </c>
      <c r="N7" s="11">
        <v>0.44</v>
      </c>
      <c r="O7" s="11">
        <v>3.5000000000000003E-2</v>
      </c>
      <c r="P7" s="11">
        <v>26</v>
      </c>
      <c r="Q7" s="11">
        <v>0</v>
      </c>
      <c r="R7" s="23">
        <f t="shared" si="0"/>
        <v>7.1619724391352912E-5</v>
      </c>
    </row>
    <row r="8" spans="2:20" ht="15.75" thickBot="1" x14ac:dyDescent="0.3">
      <c r="B8" s="10">
        <v>6</v>
      </c>
      <c r="C8" s="11">
        <v>100</v>
      </c>
      <c r="D8" s="11">
        <v>2.24E-2</v>
      </c>
      <c r="E8" s="11">
        <v>0</v>
      </c>
      <c r="F8" s="11">
        <v>0.254</v>
      </c>
      <c r="G8" s="11">
        <v>0.05</v>
      </c>
      <c r="H8" s="11">
        <v>0.04</v>
      </c>
      <c r="I8" s="11">
        <v>7.3</v>
      </c>
      <c r="J8" s="11">
        <v>0.05</v>
      </c>
      <c r="K8" s="11">
        <v>0.24099999999999999</v>
      </c>
      <c r="L8" s="11">
        <v>6.7500000000000004E-2</v>
      </c>
      <c r="M8" s="11">
        <v>0.04</v>
      </c>
      <c r="N8" s="11">
        <v>0.4</v>
      </c>
      <c r="O8" s="11">
        <v>3.5000000000000003E-2</v>
      </c>
      <c r="P8" s="11">
        <v>34.799999999999997</v>
      </c>
      <c r="Q8" s="11">
        <v>0</v>
      </c>
      <c r="R8" s="23">
        <f t="shared" si="0"/>
        <v>5.9417845420974265E-5</v>
      </c>
    </row>
    <row r="9" spans="2:20" ht="15.75" thickBot="1" x14ac:dyDescent="0.3">
      <c r="B9" s="10">
        <v>7</v>
      </c>
      <c r="C9" s="11">
        <v>100</v>
      </c>
      <c r="D9" s="11">
        <v>3.2199999999999999E-2</v>
      </c>
      <c r="E9" s="11">
        <v>0</v>
      </c>
      <c r="F9" s="11">
        <v>0.29499999999999998</v>
      </c>
      <c r="G9" s="11">
        <v>4.9000000000000002E-2</v>
      </c>
      <c r="H9" s="11">
        <v>0.04</v>
      </c>
      <c r="I9" s="11">
        <v>5.66</v>
      </c>
      <c r="J9" s="11">
        <v>0.05</v>
      </c>
      <c r="K9" s="11">
        <v>0.29199999999999998</v>
      </c>
      <c r="L9" s="11">
        <v>6.6666699999999995E-2</v>
      </c>
      <c r="M9" s="11">
        <v>0.04</v>
      </c>
      <c r="N9" s="11">
        <v>1.5</v>
      </c>
      <c r="O9" s="11">
        <v>3.5000000000000003E-2</v>
      </c>
      <c r="P9" s="11">
        <v>26.4</v>
      </c>
      <c r="Q9" s="11">
        <v>0</v>
      </c>
      <c r="R9" s="23">
        <f t="shared" si="0"/>
        <v>8.5413152792650511E-5</v>
      </c>
    </row>
    <row r="10" spans="2:20" ht="15.75" thickBot="1" x14ac:dyDescent="0.3">
      <c r="B10" s="10">
        <v>8</v>
      </c>
      <c r="C10" s="11">
        <v>100</v>
      </c>
      <c r="D10" s="11">
        <v>2.8000000000000001E-2</v>
      </c>
      <c r="E10" s="11">
        <v>0</v>
      </c>
      <c r="F10" s="11">
        <v>0.28999999999999998</v>
      </c>
      <c r="G10" s="11">
        <v>5.7000000000000002E-2</v>
      </c>
      <c r="H10" s="11">
        <v>4.4999999999999998E-2</v>
      </c>
      <c r="I10" s="11">
        <v>6.7</v>
      </c>
      <c r="J10" s="11">
        <v>0.05</v>
      </c>
      <c r="K10" s="11">
        <v>0.28000000000000003</v>
      </c>
      <c r="L10" s="11">
        <v>7.6666700000000004E-2</v>
      </c>
      <c r="M10" s="11">
        <v>4.4999999999999998E-2</v>
      </c>
      <c r="N10" s="11">
        <v>0.41</v>
      </c>
      <c r="O10" s="11">
        <v>3.5000000000000003E-2</v>
      </c>
      <c r="P10" s="11">
        <v>24.3</v>
      </c>
      <c r="Q10" s="11">
        <v>0</v>
      </c>
      <c r="R10" s="23">
        <f t="shared" si="0"/>
        <v>7.4272306776217828E-5</v>
      </c>
    </row>
    <row r="11" spans="2:20" ht="15.75" thickBot="1" x14ac:dyDescent="0.3">
      <c r="B11" s="10">
        <v>9</v>
      </c>
      <c r="C11" s="11">
        <v>100</v>
      </c>
      <c r="D11" s="11">
        <v>2.98E-2</v>
      </c>
      <c r="E11" s="11">
        <v>0</v>
      </c>
      <c r="F11" s="11">
        <v>0.21060000000000001</v>
      </c>
      <c r="G11" s="11">
        <v>5.7000000000000002E-2</v>
      </c>
      <c r="H11" s="11">
        <v>4.4999999999999998E-2</v>
      </c>
      <c r="I11" s="11">
        <v>4.79</v>
      </c>
      <c r="J11" s="11">
        <v>0.05</v>
      </c>
      <c r="K11" s="11">
        <v>0.20499999999999999</v>
      </c>
      <c r="L11" s="11">
        <v>7.6666700000000004E-2</v>
      </c>
      <c r="M11" s="11">
        <v>4.4999999999999998E-2</v>
      </c>
      <c r="N11" s="11">
        <v>1.96</v>
      </c>
      <c r="O11" s="11">
        <v>3.5000000000000003E-2</v>
      </c>
      <c r="P11" s="11">
        <v>34.5</v>
      </c>
      <c r="Q11" s="11">
        <v>0</v>
      </c>
      <c r="R11" s="23">
        <f t="shared" si="0"/>
        <v>7.9046955068974687E-5</v>
      </c>
    </row>
    <row r="12" spans="2:20" ht="15.75" thickBot="1" x14ac:dyDescent="0.3">
      <c r="B12" s="10">
        <v>10</v>
      </c>
      <c r="C12" s="11">
        <v>100</v>
      </c>
      <c r="D12" s="11">
        <v>1.9900000000000001E-2</v>
      </c>
      <c r="E12" s="11">
        <v>0</v>
      </c>
      <c r="F12" s="11">
        <v>0.16900000000000001</v>
      </c>
      <c r="G12" s="11">
        <v>4.5699999999999998E-2</v>
      </c>
      <c r="H12" s="11">
        <v>0.04</v>
      </c>
      <c r="I12" s="11">
        <v>9.3699999999999992</v>
      </c>
      <c r="J12" s="11">
        <v>0.05</v>
      </c>
      <c r="K12" s="11">
        <v>0.115</v>
      </c>
      <c r="L12" s="11">
        <v>6.1538500000000003E-2</v>
      </c>
      <c r="M12" s="11">
        <v>0.04</v>
      </c>
      <c r="N12" s="11">
        <v>1.5</v>
      </c>
      <c r="O12" s="11">
        <v>3.5000000000000003E-2</v>
      </c>
      <c r="P12" s="11">
        <v>31</v>
      </c>
      <c r="Q12" s="11">
        <v>0</v>
      </c>
      <c r="R12" s="23">
        <f t="shared" si="0"/>
        <v>5.278638945881196E-5</v>
      </c>
    </row>
    <row r="13" spans="2:20" ht="15.75" thickBot="1" x14ac:dyDescent="0.3">
      <c r="B13" s="10">
        <v>11</v>
      </c>
      <c r="C13" s="11">
        <v>100</v>
      </c>
      <c r="D13" s="11">
        <v>1.03E-2</v>
      </c>
      <c r="E13" s="11">
        <v>0</v>
      </c>
      <c r="F13" s="11">
        <v>0.128</v>
      </c>
      <c r="G13" s="11">
        <v>1.7999999999999999E-2</v>
      </c>
      <c r="H13" s="11">
        <v>1.2E-2</v>
      </c>
      <c r="I13" s="11">
        <v>4.0999999999999996</v>
      </c>
      <c r="J13" s="11">
        <v>0.05</v>
      </c>
      <c r="K13" s="11">
        <v>0.123</v>
      </c>
      <c r="L13" s="11">
        <v>2.4117599999999999E-2</v>
      </c>
      <c r="M13" s="11">
        <v>1.2E-2</v>
      </c>
      <c r="N13" s="11">
        <v>1.5</v>
      </c>
      <c r="O13" s="11">
        <v>3.5000000000000003E-2</v>
      </c>
      <c r="P13" s="11">
        <v>28.2</v>
      </c>
      <c r="Q13" s="11">
        <v>0</v>
      </c>
      <c r="R13" s="23">
        <f t="shared" si="0"/>
        <v>2.7321598564108704E-5</v>
      </c>
    </row>
    <row r="14" spans="2:20" ht="15.75" thickBot="1" x14ac:dyDescent="0.3">
      <c r="B14" s="10">
        <v>12</v>
      </c>
      <c r="C14" s="11">
        <v>100</v>
      </c>
      <c r="D14" s="11">
        <v>2.1999999999999999E-2</v>
      </c>
      <c r="E14" s="11">
        <v>0</v>
      </c>
      <c r="F14" s="11">
        <v>0.10100000000000001</v>
      </c>
      <c r="G14" s="11">
        <v>3.1E-2</v>
      </c>
      <c r="H14" s="11">
        <v>2.5000000000000001E-2</v>
      </c>
      <c r="I14" s="11">
        <v>7.4</v>
      </c>
      <c r="J14" s="11">
        <v>0.05</v>
      </c>
      <c r="K14" s="11">
        <v>9.5000000000000001E-2</v>
      </c>
      <c r="L14" s="11">
        <v>4.2000000000000003E-2</v>
      </c>
      <c r="M14" s="11">
        <v>2.5000000000000001E-2</v>
      </c>
      <c r="N14" s="11">
        <v>1.5</v>
      </c>
      <c r="O14" s="11">
        <v>3.5000000000000003E-2</v>
      </c>
      <c r="P14" s="11">
        <v>92.3</v>
      </c>
      <c r="Q14" s="11">
        <v>0</v>
      </c>
      <c r="R14" s="23">
        <f t="shared" si="0"/>
        <v>5.8356812467028295E-5</v>
      </c>
    </row>
    <row r="15" spans="2:20" ht="15.75" thickBot="1" x14ac:dyDescent="0.3">
      <c r="B15" s="10">
        <v>13</v>
      </c>
      <c r="C15" s="11">
        <v>200</v>
      </c>
      <c r="D15" s="11">
        <v>3.0000000000000001E-3</v>
      </c>
      <c r="E15" s="11">
        <v>0</v>
      </c>
      <c r="F15" s="11">
        <v>2.9600000000000001E-2</v>
      </c>
      <c r="G15" s="11">
        <v>5.4999999999999997E-3</v>
      </c>
      <c r="H15" s="11">
        <v>4.0000000000000001E-3</v>
      </c>
      <c r="I15" s="11">
        <v>5.9</v>
      </c>
      <c r="J15" s="11">
        <v>0.05</v>
      </c>
      <c r="K15" s="11">
        <v>2.86E-2</v>
      </c>
      <c r="L15" s="11">
        <v>7.4000000000000003E-3</v>
      </c>
      <c r="M15" s="11">
        <v>4.0000000000000001E-3</v>
      </c>
      <c r="N15" s="11">
        <v>1.5</v>
      </c>
      <c r="O15" s="11">
        <v>3.5000000000000003E-2</v>
      </c>
      <c r="P15" s="11">
        <v>248</v>
      </c>
      <c r="Q15" s="11">
        <v>0</v>
      </c>
      <c r="R15" s="23">
        <f t="shared" si="0"/>
        <v>7.9577471545947685E-6</v>
      </c>
    </row>
    <row r="16" spans="2:20" ht="15.75" thickBot="1" x14ac:dyDescent="0.3">
      <c r="B16" s="10">
        <v>14</v>
      </c>
      <c r="C16" s="11">
        <v>100</v>
      </c>
      <c r="D16" s="11">
        <v>1.6999999999999999E-3</v>
      </c>
      <c r="E16" s="11">
        <v>0</v>
      </c>
      <c r="F16" s="11">
        <v>1.7999999999999999E-2</v>
      </c>
      <c r="G16" s="11">
        <v>2.8500000000000001E-3</v>
      </c>
      <c r="H16" s="11">
        <v>2.3E-3</v>
      </c>
      <c r="I16" s="11">
        <v>4.0999999999999996</v>
      </c>
      <c r="J16" s="11">
        <v>0.05</v>
      </c>
      <c r="K16" s="11">
        <v>1.7299999999999999E-2</v>
      </c>
      <c r="L16" s="11">
        <v>3.7931000000000002E-3</v>
      </c>
      <c r="M16" s="11">
        <v>2.3E-3</v>
      </c>
      <c r="N16" s="11">
        <v>1.5</v>
      </c>
      <c r="O16" s="11">
        <v>3.5000000000000003E-2</v>
      </c>
      <c r="P16" s="11">
        <v>300</v>
      </c>
      <c r="Q16" s="11">
        <v>0</v>
      </c>
      <c r="R16" s="23">
        <f t="shared" si="0"/>
        <v>4.5093900542703679E-6</v>
      </c>
    </row>
    <row r="17" spans="2:18" ht="15.75" thickBot="1" x14ac:dyDescent="0.3">
      <c r="B17" s="10">
        <v>15</v>
      </c>
      <c r="C17" s="11">
        <v>100</v>
      </c>
      <c r="D17" s="11">
        <v>1.6999999999999999E-3</v>
      </c>
      <c r="E17" s="11">
        <v>0</v>
      </c>
      <c r="F17" s="11">
        <v>1.7999999999999999E-2</v>
      </c>
      <c r="G17" s="11">
        <v>2.8500000000000001E-3</v>
      </c>
      <c r="H17" s="11">
        <v>2.3E-3</v>
      </c>
      <c r="I17" s="11">
        <v>4.0999999999999996</v>
      </c>
      <c r="J17" s="11">
        <v>0.05</v>
      </c>
      <c r="K17" s="11">
        <v>1.7299999999999999E-2</v>
      </c>
      <c r="L17" s="11">
        <v>3.7931000000000002E-3</v>
      </c>
      <c r="M17" s="11">
        <v>2.3E-3</v>
      </c>
      <c r="N17" s="11">
        <v>1.5</v>
      </c>
      <c r="O17" s="11">
        <v>3.5000000000000003E-2</v>
      </c>
      <c r="P17" s="11">
        <v>300</v>
      </c>
      <c r="Q17" s="11">
        <v>0</v>
      </c>
      <c r="R17" s="23">
        <f t="shared" si="0"/>
        <v>4.5093900542703679E-6</v>
      </c>
    </row>
    <row r="18" spans="2:18" ht="15.75" thickBot="1" x14ac:dyDescent="0.3">
      <c r="B18" s="12">
        <v>16</v>
      </c>
      <c r="C18" s="13">
        <v>200</v>
      </c>
      <c r="D18" s="13">
        <v>4.1000000000000003E-3</v>
      </c>
      <c r="E18" s="13">
        <v>0</v>
      </c>
      <c r="F18" s="13">
        <v>3.56E-2</v>
      </c>
      <c r="G18" s="13">
        <v>7.1000000000000004E-3</v>
      </c>
      <c r="H18" s="13">
        <v>5.4999999999999997E-3</v>
      </c>
      <c r="I18" s="13">
        <v>7.8</v>
      </c>
      <c r="J18" s="13">
        <v>0.05</v>
      </c>
      <c r="K18" s="13">
        <v>3.3399999999999999E-2</v>
      </c>
      <c r="L18" s="13">
        <v>9.4999999999999998E-3</v>
      </c>
      <c r="M18" s="13">
        <v>5.4999999999999997E-3</v>
      </c>
      <c r="N18" s="13">
        <v>1.5</v>
      </c>
      <c r="O18" s="13">
        <v>3.5000000000000003E-2</v>
      </c>
      <c r="P18" s="13">
        <v>225</v>
      </c>
      <c r="Q18" s="13">
        <v>0</v>
      </c>
      <c r="R18" s="23">
        <f t="shared" si="0"/>
        <v>1.0875587777946183E-5</v>
      </c>
    </row>
    <row r="21" spans="2:18" x14ac:dyDescent="0.25">
      <c r="E21" t="s">
        <v>46</v>
      </c>
      <c r="F21" t="s">
        <v>47</v>
      </c>
      <c r="G21" t="s">
        <v>48</v>
      </c>
      <c r="H21" t="s">
        <v>19</v>
      </c>
    </row>
    <row r="22" spans="2:18" x14ac:dyDescent="0.25">
      <c r="E22" s="20">
        <v>112.5</v>
      </c>
      <c r="F22" s="20">
        <f>E22*4.5</f>
        <v>506.25</v>
      </c>
      <c r="G22" s="21">
        <v>4.1000000000000003E-3</v>
      </c>
      <c r="H22" s="20">
        <f>G22/5</f>
        <v>8.2000000000000009E-4</v>
      </c>
    </row>
    <row r="23" spans="2:18" x14ac:dyDescent="0.25">
      <c r="E23" s="21">
        <v>15.1</v>
      </c>
      <c r="F23" s="20">
        <f t="shared" ref="F23:F37" si="1">E23*4.5</f>
        <v>67.95</v>
      </c>
      <c r="G23" s="20">
        <v>3.5000000000000003E-2</v>
      </c>
      <c r="H23" s="20">
        <f t="shared" ref="H23:H36" si="2">G23/5</f>
        <v>7.000000000000001E-3</v>
      </c>
    </row>
    <row r="24" spans="2:18" x14ac:dyDescent="0.25">
      <c r="E24" s="21">
        <v>17.899999999999999</v>
      </c>
      <c r="F24" s="20">
        <f t="shared" si="1"/>
        <v>80.55</v>
      </c>
      <c r="G24" s="20">
        <v>3.04E-2</v>
      </c>
      <c r="H24" s="20">
        <f t="shared" si="2"/>
        <v>6.0800000000000003E-3</v>
      </c>
    </row>
    <row r="25" spans="2:18" x14ac:dyDescent="0.25">
      <c r="E25" s="22">
        <v>2.86</v>
      </c>
      <c r="F25" s="20">
        <f t="shared" si="1"/>
        <v>12.87</v>
      </c>
      <c r="G25" s="20">
        <v>2.9499999999999998E-2</v>
      </c>
      <c r="H25" s="20">
        <f t="shared" si="2"/>
        <v>5.8999999999999999E-3</v>
      </c>
    </row>
    <row r="26" spans="2:18" x14ac:dyDescent="0.25">
      <c r="E26" s="21">
        <v>13</v>
      </c>
      <c r="F26" s="20">
        <f t="shared" si="1"/>
        <v>58.5</v>
      </c>
      <c r="G26" s="20">
        <v>2.7E-2</v>
      </c>
      <c r="H26" s="20">
        <f t="shared" si="2"/>
        <v>5.4000000000000003E-3</v>
      </c>
    </row>
    <row r="27" spans="2:18" x14ac:dyDescent="0.25">
      <c r="E27" s="21">
        <v>17.399999999999999</v>
      </c>
      <c r="F27" s="20">
        <f t="shared" si="1"/>
        <v>78.3</v>
      </c>
      <c r="G27" s="20">
        <v>2.24E-2</v>
      </c>
      <c r="H27" s="20">
        <f t="shared" si="2"/>
        <v>4.4799999999999996E-3</v>
      </c>
    </row>
    <row r="28" spans="2:18" x14ac:dyDescent="0.25">
      <c r="E28" s="21">
        <v>13.2</v>
      </c>
      <c r="F28" s="20">
        <f t="shared" si="1"/>
        <v>59.4</v>
      </c>
      <c r="G28" s="20">
        <v>3.2199999999999999E-2</v>
      </c>
      <c r="H28" s="20">
        <f t="shared" si="2"/>
        <v>6.4399999999999995E-3</v>
      </c>
    </row>
    <row r="29" spans="2:18" x14ac:dyDescent="0.25">
      <c r="E29" s="21">
        <v>12.15</v>
      </c>
      <c r="F29" s="20">
        <f t="shared" si="1"/>
        <v>54.675000000000004</v>
      </c>
      <c r="G29" s="20">
        <v>2.8000000000000001E-2</v>
      </c>
      <c r="H29" s="20">
        <f t="shared" si="2"/>
        <v>5.5999999999999999E-3</v>
      </c>
    </row>
    <row r="30" spans="2:18" x14ac:dyDescent="0.25">
      <c r="E30" s="21">
        <v>17.25</v>
      </c>
      <c r="F30" s="20">
        <f t="shared" si="1"/>
        <v>77.625</v>
      </c>
      <c r="G30" s="20">
        <v>2.98E-2</v>
      </c>
      <c r="H30" s="20">
        <f t="shared" si="2"/>
        <v>5.96E-3</v>
      </c>
    </row>
    <row r="31" spans="2:18" x14ac:dyDescent="0.25">
      <c r="E31" s="21">
        <v>15.5</v>
      </c>
      <c r="F31" s="20">
        <f t="shared" si="1"/>
        <v>69.75</v>
      </c>
      <c r="G31" s="20">
        <v>1.9900000000000001E-2</v>
      </c>
      <c r="H31" s="20">
        <f t="shared" si="2"/>
        <v>3.98E-3</v>
      </c>
    </row>
    <row r="32" spans="2:18" x14ac:dyDescent="0.25">
      <c r="E32" s="21">
        <v>14.1</v>
      </c>
      <c r="F32" s="20">
        <f t="shared" si="1"/>
        <v>63.449999999999996</v>
      </c>
      <c r="G32" s="20">
        <v>1.03E-2</v>
      </c>
      <c r="H32" s="20">
        <f t="shared" si="2"/>
        <v>2.0600000000000002E-3</v>
      </c>
    </row>
    <row r="33" spans="5:8" x14ac:dyDescent="0.25">
      <c r="E33" s="21">
        <v>46.15</v>
      </c>
      <c r="F33" s="20">
        <f t="shared" si="1"/>
        <v>207.67499999999998</v>
      </c>
      <c r="G33" s="20">
        <v>2.1999999999999999E-2</v>
      </c>
      <c r="H33" s="20">
        <f t="shared" si="2"/>
        <v>4.3999999999999994E-3</v>
      </c>
    </row>
    <row r="34" spans="5:8" x14ac:dyDescent="0.25">
      <c r="E34" s="21">
        <v>124</v>
      </c>
      <c r="F34" s="20">
        <f t="shared" si="1"/>
        <v>558</v>
      </c>
      <c r="G34" s="20">
        <v>3.0000000000000001E-3</v>
      </c>
      <c r="H34" s="20">
        <f t="shared" si="2"/>
        <v>6.0000000000000006E-4</v>
      </c>
    </row>
    <row r="35" spans="5:8" x14ac:dyDescent="0.25">
      <c r="E35" s="20">
        <v>150</v>
      </c>
      <c r="F35" s="20">
        <f t="shared" si="1"/>
        <v>675</v>
      </c>
      <c r="G35" s="20">
        <v>1.6999999999999999E-3</v>
      </c>
      <c r="H35" s="20">
        <f t="shared" si="2"/>
        <v>3.3999999999999997E-4</v>
      </c>
    </row>
    <row r="36" spans="5:8" x14ac:dyDescent="0.25">
      <c r="E36" s="20">
        <v>150</v>
      </c>
      <c r="F36" s="20">
        <f t="shared" si="1"/>
        <v>675</v>
      </c>
      <c r="G36" s="20">
        <v>1.6999999999999999E-3</v>
      </c>
      <c r="H36" s="20">
        <f t="shared" si="2"/>
        <v>3.3999999999999997E-4</v>
      </c>
    </row>
    <row r="37" spans="5:8" x14ac:dyDescent="0.25">
      <c r="E37" s="21">
        <v>21</v>
      </c>
      <c r="F37" s="20">
        <f t="shared" si="1"/>
        <v>94.5</v>
      </c>
      <c r="G37" s="20">
        <v>1.2500000000000001E-2</v>
      </c>
      <c r="H37" s="20">
        <f>G37/5</f>
        <v>2.5000000000000001E-3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33A5-91B4-4CE1-9ED2-E0147E638583}">
  <dimension ref="C1:V14"/>
  <sheetViews>
    <sheetView zoomScale="115" zoomScaleNormal="115" workbookViewId="0">
      <selection activeCell="D3" sqref="D3:D14"/>
    </sheetView>
  </sheetViews>
  <sheetFormatPr defaultRowHeight="15" x14ac:dyDescent="0.25"/>
  <sheetData>
    <row r="1" spans="3:2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3:22" s="24" customFormat="1" ht="90.75" thickBot="1" x14ac:dyDescent="0.3">
      <c r="C2" s="24" t="s">
        <v>52</v>
      </c>
      <c r="D2" s="24" t="s">
        <v>53</v>
      </c>
      <c r="E2" s="24" t="s">
        <v>54</v>
      </c>
      <c r="F2" s="24" t="s">
        <v>55</v>
      </c>
      <c r="G2" s="24" t="s">
        <v>56</v>
      </c>
      <c r="H2" s="24" t="s">
        <v>57</v>
      </c>
      <c r="I2" s="24" t="s">
        <v>58</v>
      </c>
      <c r="J2" s="24" t="s">
        <v>59</v>
      </c>
      <c r="K2" s="24" t="s">
        <v>60</v>
      </c>
      <c r="L2" s="24" t="s">
        <v>61</v>
      </c>
      <c r="M2" s="24" t="s">
        <v>62</v>
      </c>
      <c r="N2" s="24" t="s">
        <v>63</v>
      </c>
      <c r="O2" s="24" t="s">
        <v>64</v>
      </c>
      <c r="P2" s="24" t="s">
        <v>65</v>
      </c>
      <c r="Q2" s="24" t="s">
        <v>66</v>
      </c>
      <c r="R2" s="24" t="s">
        <v>67</v>
      </c>
      <c r="S2" s="24" t="s">
        <v>68</v>
      </c>
      <c r="T2" s="24" t="s">
        <v>69</v>
      </c>
      <c r="U2" s="24" t="s">
        <v>70</v>
      </c>
    </row>
    <row r="3" spans="3:22" ht="15.75" thickBot="1" x14ac:dyDescent="0.3">
      <c r="C3" s="8">
        <v>1</v>
      </c>
      <c r="D3" s="9">
        <v>1</v>
      </c>
      <c r="E3" s="9">
        <v>0.01</v>
      </c>
      <c r="F3" s="9">
        <v>1</v>
      </c>
      <c r="G3" s="9">
        <v>0.02</v>
      </c>
      <c r="H3" s="9">
        <v>10</v>
      </c>
      <c r="I3" s="9">
        <v>-10</v>
      </c>
      <c r="J3" s="9">
        <v>1</v>
      </c>
      <c r="K3" s="9">
        <v>0.78500000000000003</v>
      </c>
      <c r="L3" s="9">
        <v>3.9266999999999999</v>
      </c>
      <c r="M3" s="9">
        <v>7.0000000000000007E-2</v>
      </c>
      <c r="N3" s="9">
        <v>5.2355999999999998</v>
      </c>
      <c r="O3" s="9">
        <v>0.91</v>
      </c>
      <c r="P3" s="9">
        <v>0.03</v>
      </c>
      <c r="Q3" s="9">
        <v>1</v>
      </c>
      <c r="R3" s="9">
        <v>200</v>
      </c>
      <c r="S3" s="9">
        <v>50</v>
      </c>
      <c r="T3" s="9">
        <v>50</v>
      </c>
      <c r="U3" s="9" t="s">
        <v>50</v>
      </c>
      <c r="V3" s="9"/>
    </row>
    <row r="4" spans="3:22" ht="15.75" thickBot="1" x14ac:dyDescent="0.3">
      <c r="C4" s="10">
        <v>1</v>
      </c>
      <c r="D4" s="11">
        <v>2</v>
      </c>
      <c r="E4" s="11">
        <v>0.01</v>
      </c>
      <c r="F4" s="11">
        <v>1</v>
      </c>
      <c r="G4" s="11">
        <v>0.02</v>
      </c>
      <c r="H4" s="11">
        <v>10</v>
      </c>
      <c r="I4" s="11">
        <v>-10</v>
      </c>
      <c r="J4" s="11">
        <v>1</v>
      </c>
      <c r="K4" s="11">
        <v>0.78500000000000003</v>
      </c>
      <c r="L4" s="11">
        <v>3.9266999999999999</v>
      </c>
      <c r="M4" s="11">
        <v>7.0000000000000007E-2</v>
      </c>
      <c r="N4" s="11">
        <v>5.2355999999999998</v>
      </c>
      <c r="O4" s="11">
        <v>0.91</v>
      </c>
      <c r="P4" s="11">
        <v>0.03</v>
      </c>
      <c r="Q4" s="11">
        <v>1</v>
      </c>
      <c r="R4" s="11">
        <v>200</v>
      </c>
      <c r="S4" s="11">
        <v>50</v>
      </c>
      <c r="T4" s="11">
        <v>50</v>
      </c>
      <c r="U4" s="11" t="s">
        <v>50</v>
      </c>
      <c r="V4" s="11"/>
    </row>
    <row r="5" spans="3:22" ht="15.75" thickBot="1" x14ac:dyDescent="0.3">
      <c r="C5" s="10">
        <v>1</v>
      </c>
      <c r="D5" s="11">
        <v>3</v>
      </c>
      <c r="E5" s="11">
        <v>0.01</v>
      </c>
      <c r="F5" s="11">
        <v>1</v>
      </c>
      <c r="G5" s="11">
        <v>0.02</v>
      </c>
      <c r="H5" s="11">
        <v>10</v>
      </c>
      <c r="I5" s="11">
        <v>-10</v>
      </c>
      <c r="J5" s="11">
        <v>1</v>
      </c>
      <c r="K5" s="11">
        <v>0.78500000000000003</v>
      </c>
      <c r="L5" s="11">
        <v>3.9266999999999999</v>
      </c>
      <c r="M5" s="11">
        <v>7.0000000000000007E-2</v>
      </c>
      <c r="N5" s="11">
        <v>5.2355999999999998</v>
      </c>
      <c r="O5" s="11">
        <v>0.91</v>
      </c>
      <c r="P5" s="11">
        <v>0.03</v>
      </c>
      <c r="Q5" s="11">
        <v>1</v>
      </c>
      <c r="R5" s="11">
        <v>200</v>
      </c>
      <c r="S5" s="11">
        <v>50</v>
      </c>
      <c r="T5" s="11">
        <v>50</v>
      </c>
      <c r="U5" s="11" t="s">
        <v>50</v>
      </c>
      <c r="V5" s="11"/>
    </row>
    <row r="6" spans="3:22" ht="15.75" thickBot="1" x14ac:dyDescent="0.3">
      <c r="C6" s="10">
        <v>1</v>
      </c>
      <c r="D6" s="11">
        <v>4</v>
      </c>
      <c r="E6" s="11">
        <v>0.01</v>
      </c>
      <c r="F6" s="11">
        <v>1</v>
      </c>
      <c r="G6" s="11">
        <v>0.02</v>
      </c>
      <c r="H6" s="11">
        <v>10</v>
      </c>
      <c r="I6" s="11">
        <v>-10</v>
      </c>
      <c r="J6" s="11">
        <v>1</v>
      </c>
      <c r="K6" s="11">
        <v>0.78500000000000003</v>
      </c>
      <c r="L6" s="11">
        <v>3.9266999999999999</v>
      </c>
      <c r="M6" s="11">
        <v>7.0000000000000007E-2</v>
      </c>
      <c r="N6" s="11">
        <v>5.2355999999999998</v>
      </c>
      <c r="O6" s="11">
        <v>0.91</v>
      </c>
      <c r="P6" s="11">
        <v>0.03</v>
      </c>
      <c r="Q6" s="11">
        <v>1</v>
      </c>
      <c r="R6" s="11">
        <v>200</v>
      </c>
      <c r="S6" s="11">
        <v>50</v>
      </c>
      <c r="T6" s="11">
        <v>50</v>
      </c>
      <c r="U6" s="11" t="s">
        <v>50</v>
      </c>
      <c r="V6" s="11"/>
    </row>
    <row r="7" spans="3:22" ht="15.75" thickBot="1" x14ac:dyDescent="0.3">
      <c r="C7" s="10">
        <v>1</v>
      </c>
      <c r="D7" s="11">
        <v>5</v>
      </c>
      <c r="E7" s="11">
        <v>0.01</v>
      </c>
      <c r="F7" s="11">
        <v>1</v>
      </c>
      <c r="G7" s="11">
        <v>0.02</v>
      </c>
      <c r="H7" s="11">
        <v>10</v>
      </c>
      <c r="I7" s="11">
        <v>-10</v>
      </c>
      <c r="J7" s="11">
        <v>1</v>
      </c>
      <c r="K7" s="11">
        <v>0.78500000000000003</v>
      </c>
      <c r="L7" s="11">
        <v>3.9266999999999999</v>
      </c>
      <c r="M7" s="11">
        <v>7.0000000000000007E-2</v>
      </c>
      <c r="N7" s="11">
        <v>5.2355999999999998</v>
      </c>
      <c r="O7" s="11">
        <v>0.91</v>
      </c>
      <c r="P7" s="11">
        <v>0.03</v>
      </c>
      <c r="Q7" s="11">
        <v>1</v>
      </c>
      <c r="R7" s="11">
        <v>200</v>
      </c>
      <c r="S7" s="11">
        <v>50</v>
      </c>
      <c r="T7" s="11">
        <v>50</v>
      </c>
      <c r="U7" s="11" t="s">
        <v>50</v>
      </c>
      <c r="V7" s="11"/>
    </row>
    <row r="8" spans="3:22" ht="15.75" thickBot="1" x14ac:dyDescent="0.3">
      <c r="C8" s="10">
        <v>1</v>
      </c>
      <c r="D8" s="11">
        <v>6</v>
      </c>
      <c r="E8" s="11">
        <v>0.01</v>
      </c>
      <c r="F8" s="11">
        <v>1</v>
      </c>
      <c r="G8" s="11">
        <v>0.02</v>
      </c>
      <c r="H8" s="11">
        <v>10</v>
      </c>
      <c r="I8" s="11">
        <v>-10</v>
      </c>
      <c r="J8" s="11">
        <v>1</v>
      </c>
      <c r="K8" s="11">
        <v>0.78500000000000003</v>
      </c>
      <c r="L8" s="11">
        <v>3.9266999999999999</v>
      </c>
      <c r="M8" s="11">
        <v>7.0000000000000007E-2</v>
      </c>
      <c r="N8" s="11">
        <v>5.2355999999999998</v>
      </c>
      <c r="O8" s="11">
        <v>0.91</v>
      </c>
      <c r="P8" s="11">
        <v>0.03</v>
      </c>
      <c r="Q8" s="11">
        <v>1</v>
      </c>
      <c r="R8" s="11">
        <v>200</v>
      </c>
      <c r="S8" s="11">
        <v>50</v>
      </c>
      <c r="T8" s="11">
        <v>50</v>
      </c>
      <c r="U8" s="11" t="s">
        <v>50</v>
      </c>
      <c r="V8" s="11"/>
    </row>
    <row r="9" spans="3:22" ht="15.75" thickBot="1" x14ac:dyDescent="0.3">
      <c r="C9" s="10">
        <v>1</v>
      </c>
      <c r="D9" s="11">
        <v>7</v>
      </c>
      <c r="E9" s="11">
        <v>0.01</v>
      </c>
      <c r="F9" s="11">
        <v>1</v>
      </c>
      <c r="G9" s="11">
        <v>0.02</v>
      </c>
      <c r="H9" s="11">
        <v>10</v>
      </c>
      <c r="I9" s="11">
        <v>-10</v>
      </c>
      <c r="J9" s="11">
        <v>1</v>
      </c>
      <c r="K9" s="11">
        <v>0.78500000000000003</v>
      </c>
      <c r="L9" s="11">
        <v>3.9266999999999999</v>
      </c>
      <c r="M9" s="11">
        <v>7.0000000000000007E-2</v>
      </c>
      <c r="N9" s="11">
        <v>5.2355999999999998</v>
      </c>
      <c r="O9" s="11">
        <v>0.91</v>
      </c>
      <c r="P9" s="11">
        <v>0.03</v>
      </c>
      <c r="Q9" s="11">
        <v>1</v>
      </c>
      <c r="R9" s="11">
        <v>200</v>
      </c>
      <c r="S9" s="11">
        <v>50</v>
      </c>
      <c r="T9" s="11">
        <v>50</v>
      </c>
      <c r="U9" s="11" t="s">
        <v>50</v>
      </c>
      <c r="V9" s="11"/>
    </row>
    <row r="10" spans="3:22" ht="15.75" thickBot="1" x14ac:dyDescent="0.3">
      <c r="C10" s="10">
        <v>1</v>
      </c>
      <c r="D10" s="11">
        <v>8</v>
      </c>
      <c r="E10" s="11">
        <v>0.01</v>
      </c>
      <c r="F10" s="11">
        <v>1</v>
      </c>
      <c r="G10" s="11">
        <v>0.02</v>
      </c>
      <c r="H10" s="11">
        <v>10</v>
      </c>
      <c r="I10" s="11">
        <v>-10</v>
      </c>
      <c r="J10" s="11">
        <v>1</v>
      </c>
      <c r="K10" s="11">
        <v>0.78500000000000003</v>
      </c>
      <c r="L10" s="11">
        <v>3.9266999999999999</v>
      </c>
      <c r="M10" s="11">
        <v>7.0000000000000007E-2</v>
      </c>
      <c r="N10" s="11">
        <v>5.2355999999999998</v>
      </c>
      <c r="O10" s="11">
        <v>0.91</v>
      </c>
      <c r="P10" s="11">
        <v>0.03</v>
      </c>
      <c r="Q10" s="11">
        <v>1</v>
      </c>
      <c r="R10" s="11">
        <v>200</v>
      </c>
      <c r="S10" s="11">
        <v>50</v>
      </c>
      <c r="T10" s="11">
        <v>50</v>
      </c>
      <c r="U10" s="11" t="s">
        <v>50</v>
      </c>
      <c r="V10" s="11"/>
    </row>
    <row r="11" spans="3:22" ht="15.75" thickBot="1" x14ac:dyDescent="0.3">
      <c r="C11" s="10">
        <v>0</v>
      </c>
      <c r="D11" s="11">
        <v>9</v>
      </c>
      <c r="E11" s="11">
        <v>0.01</v>
      </c>
      <c r="F11" s="11">
        <v>200</v>
      </c>
      <c r="G11" s="11">
        <v>0</v>
      </c>
      <c r="H11" s="11">
        <v>5</v>
      </c>
      <c r="I11" s="11">
        <v>-5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 t="s">
        <v>51</v>
      </c>
      <c r="V11" s="11"/>
    </row>
    <row r="12" spans="3:22" ht="15.75" thickBot="1" x14ac:dyDescent="0.3">
      <c r="C12" s="10">
        <v>1</v>
      </c>
      <c r="D12" s="11">
        <v>10</v>
      </c>
      <c r="E12" s="11">
        <v>0.01</v>
      </c>
      <c r="F12" s="11">
        <v>1</v>
      </c>
      <c r="G12" s="11">
        <v>0.02</v>
      </c>
      <c r="H12" s="11">
        <v>10</v>
      </c>
      <c r="I12" s="11">
        <v>-10</v>
      </c>
      <c r="J12" s="11">
        <v>1</v>
      </c>
      <c r="K12" s="11">
        <v>0.78500000000000003</v>
      </c>
      <c r="L12" s="11">
        <v>3.9266999999999999</v>
      </c>
      <c r="M12" s="11">
        <v>7.0000000000000007E-2</v>
      </c>
      <c r="N12" s="11">
        <v>5.2355999999999998</v>
      </c>
      <c r="O12" s="11">
        <v>0.91</v>
      </c>
      <c r="P12" s="11">
        <v>0.03</v>
      </c>
      <c r="Q12" s="11">
        <v>1</v>
      </c>
      <c r="R12" s="11">
        <v>200</v>
      </c>
      <c r="S12" s="11">
        <v>50</v>
      </c>
      <c r="T12" s="11">
        <v>50</v>
      </c>
      <c r="U12" s="11" t="s">
        <v>50</v>
      </c>
      <c r="V12" s="11"/>
    </row>
    <row r="13" spans="3:22" ht="15.75" thickBot="1" x14ac:dyDescent="0.3">
      <c r="C13" s="10">
        <v>1</v>
      </c>
      <c r="D13" s="11">
        <v>11</v>
      </c>
      <c r="E13" s="11">
        <v>0.01</v>
      </c>
      <c r="F13" s="11">
        <v>1</v>
      </c>
      <c r="G13" s="11">
        <v>0.02</v>
      </c>
      <c r="H13" s="11">
        <v>10</v>
      </c>
      <c r="I13" s="11">
        <v>-10</v>
      </c>
      <c r="J13" s="11">
        <v>1</v>
      </c>
      <c r="K13" s="11">
        <v>0.78500000000000003</v>
      </c>
      <c r="L13" s="11">
        <v>3.9266999999999999</v>
      </c>
      <c r="M13" s="11">
        <v>7.0000000000000007E-2</v>
      </c>
      <c r="N13" s="11">
        <v>5.2355999999999998</v>
      </c>
      <c r="O13" s="11">
        <v>0.91</v>
      </c>
      <c r="P13" s="11">
        <v>0.03</v>
      </c>
      <c r="Q13" s="11">
        <v>1</v>
      </c>
      <c r="R13" s="11">
        <v>200</v>
      </c>
      <c r="S13" s="11">
        <v>50</v>
      </c>
      <c r="T13" s="11">
        <v>50</v>
      </c>
      <c r="U13" s="11" t="s">
        <v>50</v>
      </c>
      <c r="V13" s="11"/>
    </row>
    <row r="14" spans="3:22" ht="15.75" thickBot="1" x14ac:dyDescent="0.3">
      <c r="C14" s="10">
        <v>1</v>
      </c>
      <c r="D14" s="11">
        <v>12</v>
      </c>
      <c r="E14" s="11">
        <v>0.01</v>
      </c>
      <c r="F14" s="11">
        <v>1</v>
      </c>
      <c r="G14" s="11">
        <v>0.02</v>
      </c>
      <c r="H14" s="11">
        <v>10</v>
      </c>
      <c r="I14" s="11">
        <v>-10</v>
      </c>
      <c r="J14" s="11">
        <v>1</v>
      </c>
      <c r="K14" s="11">
        <v>0.78500000000000003</v>
      </c>
      <c r="L14" s="11">
        <v>3.9266999999999999</v>
      </c>
      <c r="M14" s="11">
        <v>7.0000000000000007E-2</v>
      </c>
      <c r="N14" s="11">
        <v>5.2355999999999998</v>
      </c>
      <c r="O14" s="11">
        <v>0.91</v>
      </c>
      <c r="P14" s="11">
        <v>0.03</v>
      </c>
      <c r="Q14" s="11">
        <v>1</v>
      </c>
      <c r="R14" s="11">
        <v>200</v>
      </c>
      <c r="S14" s="11">
        <v>50</v>
      </c>
      <c r="T14" s="11">
        <v>50</v>
      </c>
      <c r="U14" s="11" t="s">
        <v>50</v>
      </c>
      <c r="V14" s="11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744E-4CC2-4CF7-A775-FD5CA8730B48}">
  <dimension ref="C3:N16"/>
  <sheetViews>
    <sheetView tabSelected="1" zoomScale="145" zoomScaleNormal="145" workbookViewId="0">
      <selection activeCell="E4" sqref="E4"/>
    </sheetView>
  </sheetViews>
  <sheetFormatPr defaultRowHeight="15" x14ac:dyDescent="0.25"/>
  <sheetData>
    <row r="3" spans="3:14" x14ac:dyDescent="0.25">
      <c r="E3" t="s">
        <v>83</v>
      </c>
      <c r="F3" t="s">
        <v>84</v>
      </c>
      <c r="G3" t="s">
        <v>85</v>
      </c>
      <c r="H3" t="s">
        <v>86</v>
      </c>
      <c r="I3" t="s">
        <v>87</v>
      </c>
      <c r="J3" t="s">
        <v>88</v>
      </c>
      <c r="K3" t="s">
        <v>89</v>
      </c>
      <c r="L3" t="s">
        <v>90</v>
      </c>
      <c r="M3" t="s">
        <v>91</v>
      </c>
      <c r="N3" t="s">
        <v>92</v>
      </c>
    </row>
    <row r="4" spans="3:14" s="24" customFormat="1" ht="60" x14ac:dyDescent="0.25">
      <c r="C4" s="24" t="s">
        <v>71</v>
      </c>
      <c r="D4" s="24" t="s">
        <v>72</v>
      </c>
      <c r="E4" s="24" t="s">
        <v>73</v>
      </c>
      <c r="F4" s="24" t="s">
        <v>74</v>
      </c>
      <c r="G4" s="24" t="s">
        <v>75</v>
      </c>
      <c r="H4" s="24" t="s">
        <v>76</v>
      </c>
      <c r="I4" s="24" t="s">
        <v>77</v>
      </c>
      <c r="J4" s="24" t="s">
        <v>78</v>
      </c>
      <c r="K4" s="24" t="s">
        <v>79</v>
      </c>
      <c r="L4" s="24" t="s">
        <v>80</v>
      </c>
      <c r="M4" s="24" t="s">
        <v>81</v>
      </c>
      <c r="N4" s="24" t="s">
        <v>82</v>
      </c>
    </row>
    <row r="5" spans="3:14" x14ac:dyDescent="0.25">
      <c r="C5">
        <v>1</v>
      </c>
      <c r="D5">
        <v>1</v>
      </c>
      <c r="E5">
        <v>20</v>
      </c>
      <c r="F5">
        <v>15</v>
      </c>
      <c r="G5">
        <v>0.15</v>
      </c>
      <c r="H5">
        <v>0.04</v>
      </c>
      <c r="I5">
        <v>0.15</v>
      </c>
      <c r="J5">
        <v>0.04</v>
      </c>
      <c r="K5">
        <v>0.15</v>
      </c>
      <c r="L5">
        <v>0.04</v>
      </c>
      <c r="M5">
        <v>0.2</v>
      </c>
      <c r="N5">
        <v>-0.05</v>
      </c>
    </row>
    <row r="6" spans="3:14" x14ac:dyDescent="0.25">
      <c r="C6">
        <v>2</v>
      </c>
      <c r="D6">
        <v>2</v>
      </c>
      <c r="E6">
        <v>20</v>
      </c>
      <c r="F6">
        <v>15</v>
      </c>
      <c r="G6">
        <v>0.15</v>
      </c>
      <c r="H6">
        <v>0.04</v>
      </c>
      <c r="I6">
        <v>0.15</v>
      </c>
      <c r="J6">
        <v>0.04</v>
      </c>
      <c r="K6">
        <v>0.15</v>
      </c>
      <c r="L6">
        <v>0.04</v>
      </c>
      <c r="M6">
        <v>0.2</v>
      </c>
      <c r="N6">
        <v>-0.05</v>
      </c>
    </row>
    <row r="7" spans="3:14" x14ac:dyDescent="0.25">
      <c r="C7">
        <v>3</v>
      </c>
      <c r="D7">
        <v>3</v>
      </c>
      <c r="E7">
        <v>20</v>
      </c>
      <c r="F7">
        <v>15</v>
      </c>
      <c r="G7">
        <v>0.15</v>
      </c>
      <c r="H7">
        <v>0.04</v>
      </c>
      <c r="I7">
        <v>0.15</v>
      </c>
      <c r="J7">
        <v>0.04</v>
      </c>
      <c r="K7">
        <v>0.15</v>
      </c>
      <c r="L7">
        <v>0.04</v>
      </c>
      <c r="M7">
        <v>0.2</v>
      </c>
      <c r="N7">
        <v>-0.05</v>
      </c>
    </row>
    <row r="8" spans="3:14" x14ac:dyDescent="0.25">
      <c r="C8">
        <v>4</v>
      </c>
      <c r="D8">
        <v>4</v>
      </c>
      <c r="E8">
        <v>20</v>
      </c>
      <c r="F8">
        <v>15</v>
      </c>
      <c r="G8">
        <v>0.15</v>
      </c>
      <c r="H8">
        <v>0.04</v>
      </c>
      <c r="I8">
        <v>0.15</v>
      </c>
      <c r="J8">
        <v>0.04</v>
      </c>
      <c r="K8">
        <v>0.15</v>
      </c>
      <c r="L8">
        <v>0.04</v>
      </c>
      <c r="M8">
        <v>0.2</v>
      </c>
      <c r="N8">
        <v>-0.05</v>
      </c>
    </row>
    <row r="9" spans="3:14" x14ac:dyDescent="0.25">
      <c r="C9">
        <v>5</v>
      </c>
      <c r="D9">
        <v>5</v>
      </c>
      <c r="E9">
        <v>20</v>
      </c>
      <c r="F9">
        <v>15</v>
      </c>
      <c r="G9">
        <v>0.15</v>
      </c>
      <c r="H9">
        <v>0.04</v>
      </c>
      <c r="I9">
        <v>0.15</v>
      </c>
      <c r="J9">
        <v>0.04</v>
      </c>
      <c r="K9">
        <v>0.15</v>
      </c>
      <c r="L9">
        <v>0.04</v>
      </c>
      <c r="M9">
        <v>0.2</v>
      </c>
      <c r="N9">
        <v>-0.05</v>
      </c>
    </row>
    <row r="10" spans="3:14" x14ac:dyDescent="0.25">
      <c r="C10">
        <v>6</v>
      </c>
      <c r="D10">
        <v>6</v>
      </c>
      <c r="E10">
        <v>20</v>
      </c>
      <c r="F10">
        <v>15</v>
      </c>
      <c r="G10">
        <v>0.15</v>
      </c>
      <c r="H10">
        <v>0.04</v>
      </c>
      <c r="I10">
        <v>0.15</v>
      </c>
      <c r="J10">
        <v>0.04</v>
      </c>
      <c r="K10">
        <v>0.15</v>
      </c>
      <c r="L10">
        <v>0.04</v>
      </c>
      <c r="M10">
        <v>0.2</v>
      </c>
      <c r="N10">
        <v>-0.05</v>
      </c>
    </row>
    <row r="11" spans="3:14" x14ac:dyDescent="0.25">
      <c r="C11">
        <v>7</v>
      </c>
      <c r="D11">
        <v>7</v>
      </c>
      <c r="E11">
        <v>20</v>
      </c>
      <c r="F11">
        <v>15</v>
      </c>
      <c r="G11">
        <v>0.15</v>
      </c>
      <c r="H11">
        <v>0.04</v>
      </c>
      <c r="I11">
        <v>0.15</v>
      </c>
      <c r="J11">
        <v>0.04</v>
      </c>
      <c r="K11">
        <v>0.15</v>
      </c>
      <c r="L11">
        <v>0.04</v>
      </c>
      <c r="M11">
        <v>0.2</v>
      </c>
      <c r="N11">
        <v>-0.05</v>
      </c>
    </row>
    <row r="12" spans="3:14" x14ac:dyDescent="0.25">
      <c r="C12">
        <v>8</v>
      </c>
      <c r="D12">
        <v>8</v>
      </c>
      <c r="E12">
        <v>20</v>
      </c>
      <c r="F12">
        <v>15</v>
      </c>
      <c r="G12">
        <v>0.15</v>
      </c>
      <c r="H12">
        <v>0.04</v>
      </c>
      <c r="I12">
        <v>0.15</v>
      </c>
      <c r="J12">
        <v>0.04</v>
      </c>
      <c r="K12">
        <v>0.15</v>
      </c>
      <c r="L12">
        <v>0.04</v>
      </c>
      <c r="M12">
        <v>0.2</v>
      </c>
      <c r="N12">
        <v>-0.05</v>
      </c>
    </row>
    <row r="13" spans="3:14" x14ac:dyDescent="0.25">
      <c r="C13">
        <v>9</v>
      </c>
      <c r="D13">
        <v>9</v>
      </c>
      <c r="E13">
        <v>12</v>
      </c>
      <c r="F13">
        <v>10</v>
      </c>
      <c r="G13">
        <v>0.09</v>
      </c>
      <c r="H13">
        <v>0.02</v>
      </c>
      <c r="I13">
        <v>0.09</v>
      </c>
      <c r="J13">
        <v>0.02</v>
      </c>
      <c r="K13">
        <v>1</v>
      </c>
      <c r="L13">
        <v>1</v>
      </c>
      <c r="M13">
        <v>0.2</v>
      </c>
      <c r="N13">
        <v>-0.05</v>
      </c>
    </row>
    <row r="14" spans="3:14" x14ac:dyDescent="0.25">
      <c r="C14">
        <v>10</v>
      </c>
      <c r="D14">
        <v>10</v>
      </c>
      <c r="E14">
        <v>20</v>
      </c>
      <c r="F14">
        <v>15</v>
      </c>
      <c r="G14">
        <v>0.15</v>
      </c>
      <c r="H14">
        <v>0.04</v>
      </c>
      <c r="I14">
        <v>0.15</v>
      </c>
      <c r="J14">
        <v>0.04</v>
      </c>
      <c r="K14">
        <v>0.15</v>
      </c>
      <c r="L14">
        <v>0.04</v>
      </c>
      <c r="M14">
        <v>0.2</v>
      </c>
      <c r="N14">
        <v>-0.05</v>
      </c>
    </row>
    <row r="15" spans="3:14" x14ac:dyDescent="0.25">
      <c r="C15">
        <v>11</v>
      </c>
      <c r="D15">
        <v>11</v>
      </c>
      <c r="E15">
        <v>20</v>
      </c>
      <c r="F15">
        <v>15</v>
      </c>
      <c r="G15">
        <v>0.15</v>
      </c>
      <c r="H15">
        <v>0.04</v>
      </c>
      <c r="I15">
        <v>0.15</v>
      </c>
      <c r="J15">
        <v>0.04</v>
      </c>
      <c r="K15">
        <v>0.15</v>
      </c>
      <c r="L15">
        <v>0.04</v>
      </c>
      <c r="M15">
        <v>0.2</v>
      </c>
      <c r="N15">
        <v>-0.05</v>
      </c>
    </row>
    <row r="16" spans="3:14" x14ac:dyDescent="0.25">
      <c r="C16">
        <v>12</v>
      </c>
      <c r="D16">
        <v>12</v>
      </c>
      <c r="E16">
        <v>20</v>
      </c>
      <c r="F16">
        <v>15</v>
      </c>
      <c r="G16">
        <v>0.15</v>
      </c>
      <c r="H16">
        <v>0.04</v>
      </c>
      <c r="I16">
        <v>0.15</v>
      </c>
      <c r="J16">
        <v>0.04</v>
      </c>
      <c r="K16">
        <v>0.15</v>
      </c>
      <c r="L16">
        <v>0.04</v>
      </c>
      <c r="M16">
        <v>0.2</v>
      </c>
      <c r="N16">
        <v>-0.05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bus_Ill</vt:lpstr>
      <vt:lpstr>Bus_Pal</vt:lpstr>
      <vt:lpstr>Line_Pal</vt:lpstr>
      <vt:lpstr>Results</vt:lpstr>
      <vt:lpstr>Gen</vt:lpstr>
      <vt:lpstr>Exciter</vt:lpstr>
      <vt:lpstr>PSS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Zhu</dc:creator>
  <cp:lastModifiedBy>Yue Zhu</cp:lastModifiedBy>
  <dcterms:created xsi:type="dcterms:W3CDTF">2015-06-05T18:17:20Z</dcterms:created>
  <dcterms:modified xsi:type="dcterms:W3CDTF">2021-03-21T16:47:54Z</dcterms:modified>
</cp:coreProperties>
</file>