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4"/>
  <workbookPr codeName="ThisWorkbook"/>
  <mc:AlternateContent xmlns:mc="http://schemas.openxmlformats.org/markup-compatibility/2006">
    <mc:Choice Requires="x15">
      <x15ac:absPath xmlns:x15ac="http://schemas.microsoft.com/office/spreadsheetml/2010/11/ac" url="D:\Research\Simplus-Grid-Tool-Merge\Simplus-Grid-Tool\Examples\AcPowerSystem\NewEnergyPower_10Bus\"/>
    </mc:Choice>
  </mc:AlternateContent>
  <xr:revisionPtr revIDLastSave="0" documentId="13_ncr:1_{46A75274-995B-4842-B069-FE9A6286B7F3}" xr6:coauthVersionLast="47" xr6:coauthVersionMax="47" xr10:uidLastSave="{00000000-0000-0000-0000-000000000000}"/>
  <bookViews>
    <workbookView xWindow="-28920" yWindow="-90" windowWidth="29040" windowHeight="15720" activeTab="5" xr2:uid="{00000000-000D-0000-FFFF-FFFF00000000}"/>
  </bookViews>
  <sheets>
    <sheet name="Bus" sheetId="1" r:id="rId1"/>
    <sheet name="Apparatus" sheetId="3" r:id="rId2"/>
    <sheet name="NetworkLine_IEEE" sheetId="5" r:id="rId3"/>
    <sheet name="NetworkLine" sheetId="2" r:id="rId4"/>
    <sheet name="Basic" sheetId="4" r:id="rId5"/>
    <sheet name="Advance" sheetId="6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3" l="1"/>
  <c r="G7" i="3"/>
  <c r="G8" i="3"/>
  <c r="G9" i="3"/>
  <c r="G10" i="3"/>
  <c r="G11" i="3"/>
  <c r="G12" i="3"/>
  <c r="G13" i="3"/>
  <c r="G5" i="3"/>
  <c r="D8" i="2" l="1"/>
  <c r="D9" i="2" s="1"/>
  <c r="D5" i="2"/>
  <c r="D6" i="2" s="1"/>
  <c r="C6" i="2" s="1"/>
  <c r="C10" i="2"/>
  <c r="C7" i="2"/>
  <c r="B3" i="4"/>
  <c r="C4" i="2"/>
  <c r="C5" i="2" l="1"/>
  <c r="C8" i="2"/>
  <c r="D11" i="2"/>
  <c r="C9" i="2"/>
  <c r="D12" i="2" l="1"/>
  <c r="C12" i="2" s="1"/>
  <c r="C11" i="2"/>
</calcChain>
</file>

<file path=xl/sharedStrings.xml><?xml version="1.0" encoding="utf-8"?>
<sst xmlns="http://schemas.openxmlformats.org/spreadsheetml/2006/main" count="59" uniqueCount="50">
  <si>
    <t>bus</t>
    <phoneticPr fontId="1" type="noConversion"/>
  </si>
  <si>
    <t>type</t>
    <phoneticPr fontId="1" type="noConversion"/>
  </si>
  <si>
    <t>Vsp</t>
    <phoneticPr fontId="1" type="noConversion"/>
  </si>
  <si>
    <t>theta</t>
    <phoneticPr fontId="1" type="noConversion"/>
  </si>
  <si>
    <t>PGi</t>
    <phoneticPr fontId="1" type="noConversion"/>
  </si>
  <si>
    <t>QGi</t>
    <phoneticPr fontId="1" type="noConversion"/>
  </si>
  <si>
    <t>PLi</t>
    <phoneticPr fontId="1" type="noConversion"/>
  </si>
  <si>
    <t>QLi</t>
    <phoneticPr fontId="1" type="noConversion"/>
  </si>
  <si>
    <t>Qmin</t>
    <phoneticPr fontId="1" type="noConversion"/>
  </si>
  <si>
    <t>Qmax</t>
    <phoneticPr fontId="1" type="noConversion"/>
  </si>
  <si>
    <t>from bus</t>
    <phoneticPr fontId="1" type="noConversion"/>
  </si>
  <si>
    <t>to bus</t>
    <phoneticPr fontId="1" type="noConversion"/>
  </si>
  <si>
    <t>R (pu)</t>
    <phoneticPr fontId="1" type="noConversion"/>
  </si>
  <si>
    <t>wL (pu)</t>
    <phoneticPr fontId="1" type="noConversion"/>
  </si>
  <si>
    <t>wC (pu)</t>
    <phoneticPr fontId="1" type="noConversion"/>
  </si>
  <si>
    <t>G (pu)</t>
    <phoneticPr fontId="1" type="noConversion"/>
  </si>
  <si>
    <t>bus number</t>
    <phoneticPr fontId="1" type="noConversion"/>
  </si>
  <si>
    <t>type number</t>
    <phoneticPr fontId="1" type="noConversion"/>
  </si>
  <si>
    <t>parameters</t>
    <phoneticPr fontId="1" type="noConversion"/>
  </si>
  <si>
    <t>Notes:</t>
    <phoneticPr fontId="1" type="noConversion"/>
  </si>
  <si>
    <t>Data:</t>
    <phoneticPr fontId="1" type="noConversion"/>
  </si>
  <si>
    <t>This sheet summarizes the parameters for network line impedance.</t>
    <phoneticPr fontId="1" type="noConversion"/>
  </si>
  <si>
    <t>This sheet summarizes the parameters for power flow analysis</t>
    <phoneticPr fontId="1" type="noConversion"/>
  </si>
  <si>
    <t>Discretization Method</t>
    <phoneticPr fontId="1" type="noConversion"/>
  </si>
  <si>
    <t>Samping frequency (Hz)</t>
    <phoneticPr fontId="1" type="noConversion"/>
  </si>
  <si>
    <t>Linearization Times</t>
    <phoneticPr fontId="1" type="noConversion"/>
  </si>
  <si>
    <t>Discre Damping Flag</t>
    <phoneticPr fontId="1" type="noConversion"/>
  </si>
  <si>
    <t>DirectFeedthrough</t>
    <phoneticPr fontId="1" type="noConversion"/>
  </si>
  <si>
    <t>This sheet summarizes the parameters for network line impedance in IEEE form.</t>
    <phoneticPr fontId="1" type="noConversion"/>
  </si>
  <si>
    <t>Enable:</t>
    <phoneticPr fontId="1" type="noConversion"/>
  </si>
  <si>
    <t>B/2 (pu)</t>
    <phoneticPr fontId="1" type="noConversion"/>
  </si>
  <si>
    <t>X (pu)</t>
    <phoneticPr fontId="1" type="noConversion"/>
  </si>
  <si>
    <t>Turns Ratio</t>
    <phoneticPr fontId="1" type="noConversion"/>
  </si>
  <si>
    <t>G/2 (pu)</t>
    <phoneticPr fontId="1" type="noConversion"/>
  </si>
  <si>
    <t>Turns Ratio (pu)</t>
    <phoneticPr fontId="1" type="noConversion"/>
  </si>
  <si>
    <t>If using this sheet, please set enable from 0 to 1, then this sheet will over-write "NetworkLine"</t>
    <phoneticPr fontId="1" type="noConversion"/>
  </si>
  <si>
    <t>Enable_SimulinkModel</t>
    <phoneticPr fontId="1" type="noConversion"/>
  </si>
  <si>
    <t>Enable_PlotPole</t>
    <phoneticPr fontId="1" type="noConversion"/>
  </si>
  <si>
    <t>Enable_PlotAdmittance</t>
    <phoneticPr fontId="1" type="noConversion"/>
  </si>
  <si>
    <t>This sheets summaries advanced settings for the toolbox</t>
    <phoneticPr fontId="1" type="noConversion"/>
  </si>
  <si>
    <t>Base Frequency (Hz)</t>
    <phoneticPr fontId="1" type="noConversion"/>
  </si>
  <si>
    <t>Base Power (VA)</t>
    <phoneticPr fontId="1" type="noConversion"/>
  </si>
  <si>
    <t>Base Voltage (V)</t>
    <phoneticPr fontId="1" type="noConversion"/>
  </si>
  <si>
    <t>This sheet summarizes basic settings</t>
    <phoneticPr fontId="1" type="noConversion"/>
  </si>
  <si>
    <t>Enable_PrintOutput</t>
    <phoneticPr fontId="1" type="noConversion"/>
  </si>
  <si>
    <t>Power Flow Algorithm</t>
    <phoneticPr fontId="1" type="noConversion"/>
  </si>
  <si>
    <t>Area No.</t>
  </si>
  <si>
    <t>AC or DC</t>
  </si>
  <si>
    <t>Enable_Participation</t>
    <phoneticPr fontId="1" type="noConversion"/>
  </si>
  <si>
    <t>This sheet summarizes the apparatuses connected to buses.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</si>
</sst>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176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14"/>
  <sheetViews>
    <sheetView workbookViewId="0">
      <selection activeCell="G20" sqref="G20"/>
    </sheetView>
  </sheetViews>
  <sheetFormatPr defaultRowHeight="13.9" x14ac:dyDescent="0.4"/>
  <sheetData>
    <row r="1" spans="1:12" x14ac:dyDescent="0.4">
      <c r="A1" s="4" t="s">
        <v>22</v>
      </c>
    </row>
    <row r="2" spans="1:12" x14ac:dyDescent="0.4">
      <c r="A2" s="4" t="s">
        <v>19</v>
      </c>
    </row>
    <row r="3" spans="1:12" x14ac:dyDescent="0.4">
      <c r="A3" s="4" t="s">
        <v>20</v>
      </c>
    </row>
    <row r="4" spans="1:12" x14ac:dyDescent="0.4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J4" t="s">
        <v>9</v>
      </c>
      <c r="K4" t="s">
        <v>46</v>
      </c>
      <c r="L4" t="s">
        <v>47</v>
      </c>
    </row>
    <row r="5" spans="1:12" x14ac:dyDescent="0.4">
      <c r="A5">
        <v>1</v>
      </c>
      <c r="B5">
        <v>1</v>
      </c>
      <c r="C5">
        <v>1</v>
      </c>
      <c r="D5">
        <v>0</v>
      </c>
      <c r="E5">
        <v>0</v>
      </c>
      <c r="F5">
        <v>0</v>
      </c>
      <c r="G5">
        <v>0</v>
      </c>
      <c r="H5">
        <v>0</v>
      </c>
      <c r="I5">
        <v>-999</v>
      </c>
      <c r="J5">
        <v>999</v>
      </c>
      <c r="K5">
        <v>1</v>
      </c>
      <c r="L5">
        <v>1</v>
      </c>
    </row>
    <row r="6" spans="1:12" x14ac:dyDescent="0.4">
      <c r="A6">
        <v>2</v>
      </c>
      <c r="B6">
        <v>2</v>
      </c>
      <c r="C6">
        <v>1</v>
      </c>
      <c r="D6">
        <v>0</v>
      </c>
      <c r="E6">
        <v>0.15</v>
      </c>
      <c r="F6">
        <v>0</v>
      </c>
      <c r="G6">
        <v>0</v>
      </c>
      <c r="H6">
        <v>0</v>
      </c>
      <c r="I6">
        <v>-999</v>
      </c>
      <c r="J6">
        <v>999</v>
      </c>
      <c r="K6">
        <v>1</v>
      </c>
      <c r="L6">
        <v>1</v>
      </c>
    </row>
    <row r="7" spans="1:12" x14ac:dyDescent="0.4">
      <c r="A7">
        <v>3</v>
      </c>
      <c r="B7">
        <v>2</v>
      </c>
      <c r="C7">
        <v>1</v>
      </c>
      <c r="D7">
        <v>0</v>
      </c>
      <c r="E7">
        <v>0.15</v>
      </c>
      <c r="F7">
        <v>0</v>
      </c>
      <c r="G7">
        <v>0</v>
      </c>
      <c r="H7">
        <v>0</v>
      </c>
      <c r="I7">
        <v>-999</v>
      </c>
      <c r="J7">
        <v>999</v>
      </c>
      <c r="K7">
        <v>1</v>
      </c>
      <c r="L7">
        <v>1</v>
      </c>
    </row>
    <row r="8" spans="1:12" x14ac:dyDescent="0.4">
      <c r="A8">
        <v>4</v>
      </c>
      <c r="B8">
        <v>2</v>
      </c>
      <c r="C8">
        <v>1</v>
      </c>
      <c r="D8">
        <v>0</v>
      </c>
      <c r="E8">
        <v>0.15</v>
      </c>
      <c r="F8">
        <v>0</v>
      </c>
      <c r="G8">
        <v>0</v>
      </c>
      <c r="H8">
        <v>0</v>
      </c>
      <c r="I8">
        <v>-999</v>
      </c>
      <c r="J8">
        <v>999</v>
      </c>
      <c r="K8">
        <v>1</v>
      </c>
      <c r="L8">
        <v>1</v>
      </c>
    </row>
    <row r="9" spans="1:12" x14ac:dyDescent="0.4">
      <c r="A9">
        <v>5</v>
      </c>
      <c r="B9">
        <v>2</v>
      </c>
      <c r="C9">
        <v>1</v>
      </c>
      <c r="D9">
        <v>0</v>
      </c>
      <c r="E9">
        <v>0.15</v>
      </c>
      <c r="F9">
        <v>0</v>
      </c>
      <c r="G9">
        <v>0</v>
      </c>
      <c r="H9">
        <v>0</v>
      </c>
      <c r="I9">
        <v>-999</v>
      </c>
      <c r="J9">
        <v>999</v>
      </c>
      <c r="K9">
        <v>1</v>
      </c>
      <c r="L9">
        <v>1</v>
      </c>
    </row>
    <row r="10" spans="1:12" x14ac:dyDescent="0.4">
      <c r="A10">
        <v>6</v>
      </c>
      <c r="B10">
        <v>2</v>
      </c>
      <c r="C10">
        <v>1</v>
      </c>
      <c r="D10">
        <v>0</v>
      </c>
      <c r="E10">
        <v>0.15</v>
      </c>
      <c r="F10">
        <v>0</v>
      </c>
      <c r="G10">
        <v>0</v>
      </c>
      <c r="H10">
        <v>0</v>
      </c>
      <c r="I10">
        <v>-999</v>
      </c>
      <c r="J10">
        <v>999</v>
      </c>
      <c r="K10">
        <v>1</v>
      </c>
      <c r="L10">
        <v>1</v>
      </c>
    </row>
    <row r="11" spans="1:12" x14ac:dyDescent="0.4">
      <c r="A11">
        <v>7</v>
      </c>
      <c r="B11">
        <v>2</v>
      </c>
      <c r="C11">
        <v>1</v>
      </c>
      <c r="D11">
        <v>0</v>
      </c>
      <c r="E11">
        <v>0.15</v>
      </c>
      <c r="F11">
        <v>0</v>
      </c>
      <c r="G11">
        <v>0</v>
      </c>
      <c r="H11">
        <v>0</v>
      </c>
      <c r="I11">
        <v>-999</v>
      </c>
      <c r="J11">
        <v>999</v>
      </c>
      <c r="K11">
        <v>1</v>
      </c>
      <c r="L11">
        <v>1</v>
      </c>
    </row>
    <row r="12" spans="1:12" x14ac:dyDescent="0.4">
      <c r="A12">
        <v>8</v>
      </c>
      <c r="B12">
        <v>2</v>
      </c>
      <c r="C12">
        <v>1</v>
      </c>
      <c r="D12">
        <v>0</v>
      </c>
      <c r="E12">
        <v>0.15</v>
      </c>
      <c r="F12">
        <v>0</v>
      </c>
      <c r="G12">
        <v>0</v>
      </c>
      <c r="H12">
        <v>0</v>
      </c>
      <c r="I12">
        <v>-999</v>
      </c>
      <c r="J12">
        <v>999</v>
      </c>
      <c r="K12">
        <v>1</v>
      </c>
      <c r="L12">
        <v>1</v>
      </c>
    </row>
    <row r="13" spans="1:12" x14ac:dyDescent="0.4">
      <c r="A13">
        <v>9</v>
      </c>
      <c r="B13">
        <v>2</v>
      </c>
      <c r="C13">
        <v>1</v>
      </c>
      <c r="D13">
        <v>0</v>
      </c>
      <c r="E13">
        <v>0.15</v>
      </c>
      <c r="F13">
        <v>0</v>
      </c>
      <c r="G13">
        <v>0</v>
      </c>
      <c r="H13">
        <v>0</v>
      </c>
      <c r="I13">
        <v>-999</v>
      </c>
      <c r="J13">
        <v>999</v>
      </c>
      <c r="K13">
        <v>1</v>
      </c>
      <c r="L13">
        <v>1</v>
      </c>
    </row>
    <row r="14" spans="1:12" x14ac:dyDescent="0.4">
      <c r="A14">
        <v>10</v>
      </c>
      <c r="B14">
        <v>2</v>
      </c>
      <c r="C14">
        <v>1</v>
      </c>
      <c r="D14">
        <v>0</v>
      </c>
      <c r="E14">
        <v>0.15</v>
      </c>
      <c r="F14">
        <v>0</v>
      </c>
      <c r="G14">
        <v>0</v>
      </c>
      <c r="H14">
        <v>0</v>
      </c>
      <c r="I14">
        <v>-999</v>
      </c>
      <c r="J14">
        <v>999</v>
      </c>
      <c r="K14">
        <v>1</v>
      </c>
      <c r="L14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45F5B-1D7A-4323-9AD6-5FF81941CA24}">
  <sheetPr codeName="Sheet2"/>
  <dimension ref="A1:S19"/>
  <sheetViews>
    <sheetView topLeftCell="C1" workbookViewId="0">
      <selection activeCell="I10" sqref="I8:I10"/>
    </sheetView>
  </sheetViews>
  <sheetFormatPr defaultRowHeight="13.9" x14ac:dyDescent="0.4"/>
  <cols>
    <col min="1" max="1" width="10.59765625" customWidth="1"/>
    <col min="2" max="2" width="31.59765625" customWidth="1"/>
    <col min="3" max="3" width="13.86328125" customWidth="1"/>
    <col min="4" max="4" width="15.265625" customWidth="1"/>
    <col min="5" max="5" width="13.73046875" customWidth="1"/>
    <col min="6" max="6" width="12.59765625" customWidth="1"/>
    <col min="7" max="7" width="22.46484375" customWidth="1"/>
    <col min="8" max="8" width="22.265625" customWidth="1"/>
    <col min="9" max="9" width="24.1328125" customWidth="1"/>
    <col min="10" max="10" width="19" customWidth="1"/>
    <col min="11" max="11" width="15" customWidth="1"/>
    <col min="12" max="12" width="16.59765625" customWidth="1"/>
  </cols>
  <sheetData>
    <row r="1" spans="1:19" x14ac:dyDescent="0.4">
      <c r="A1" s="3" t="s">
        <v>49</v>
      </c>
    </row>
    <row r="2" spans="1:19" x14ac:dyDescent="0.4">
      <c r="A2" s="3" t="s">
        <v>20</v>
      </c>
    </row>
    <row r="3" spans="1:19" x14ac:dyDescent="0.4">
      <c r="A3" s="3" t="s">
        <v>16</v>
      </c>
      <c r="B3" s="3" t="s">
        <v>17</v>
      </c>
      <c r="C3" s="3" t="s">
        <v>18</v>
      </c>
    </row>
    <row r="4" spans="1:19" x14ac:dyDescent="0.4">
      <c r="A4">
        <v>1</v>
      </c>
      <c r="B4">
        <v>90</v>
      </c>
      <c r="C4" s="2"/>
      <c r="D4" s="2"/>
      <c r="E4" s="2"/>
      <c r="H4" s="2"/>
      <c r="I4" s="2"/>
    </row>
    <row r="5" spans="1:19" x14ac:dyDescent="0.4">
      <c r="A5">
        <v>2</v>
      </c>
      <c r="B5">
        <v>30</v>
      </c>
      <c r="C5">
        <v>0.05</v>
      </c>
      <c r="D5">
        <v>0.01</v>
      </c>
      <c r="E5">
        <v>0.02</v>
      </c>
      <c r="F5">
        <v>0.3</v>
      </c>
      <c r="G5">
        <f>F5/5</f>
        <v>0.06</v>
      </c>
      <c r="H5">
        <v>0.01</v>
      </c>
      <c r="I5">
        <v>0.05</v>
      </c>
      <c r="J5">
        <v>5</v>
      </c>
      <c r="K5">
        <v>250</v>
      </c>
      <c r="L5">
        <v>1000</v>
      </c>
      <c r="M5">
        <v>1.25E-4</v>
      </c>
      <c r="N5">
        <v>0.224</v>
      </c>
      <c r="O5">
        <v>0.625</v>
      </c>
      <c r="P5">
        <v>6.25E-2</v>
      </c>
      <c r="Q5">
        <v>1</v>
      </c>
      <c r="R5">
        <v>50</v>
      </c>
      <c r="S5">
        <v>500</v>
      </c>
    </row>
    <row r="6" spans="1:19" x14ac:dyDescent="0.4">
      <c r="A6">
        <v>3</v>
      </c>
      <c r="B6">
        <v>30</v>
      </c>
      <c r="C6">
        <v>0.05</v>
      </c>
      <c r="D6">
        <v>0.01</v>
      </c>
      <c r="E6">
        <v>0.02</v>
      </c>
      <c r="F6">
        <v>0.3</v>
      </c>
      <c r="G6">
        <f t="shared" ref="G6:G13" si="0">F6/5</f>
        <v>0.06</v>
      </c>
      <c r="H6">
        <v>0.01</v>
      </c>
      <c r="I6">
        <v>0.05</v>
      </c>
      <c r="J6">
        <v>5</v>
      </c>
      <c r="K6">
        <v>250</v>
      </c>
      <c r="L6">
        <v>1000</v>
      </c>
      <c r="M6">
        <v>1.25E-4</v>
      </c>
      <c r="N6">
        <v>0.224</v>
      </c>
      <c r="O6">
        <v>0.625</v>
      </c>
      <c r="P6">
        <v>6.25E-2</v>
      </c>
      <c r="Q6">
        <v>1</v>
      </c>
      <c r="R6">
        <v>50</v>
      </c>
      <c r="S6">
        <v>500</v>
      </c>
    </row>
    <row r="7" spans="1:19" x14ac:dyDescent="0.4">
      <c r="A7">
        <v>4</v>
      </c>
      <c r="B7">
        <v>30</v>
      </c>
      <c r="C7">
        <v>0.05</v>
      </c>
      <c r="D7">
        <v>0.01</v>
      </c>
      <c r="E7">
        <v>0.02</v>
      </c>
      <c r="F7">
        <v>0.3</v>
      </c>
      <c r="G7">
        <f t="shared" si="0"/>
        <v>0.06</v>
      </c>
      <c r="H7">
        <v>0.01</v>
      </c>
      <c r="I7">
        <v>0.05</v>
      </c>
      <c r="J7">
        <v>5</v>
      </c>
      <c r="K7">
        <v>250</v>
      </c>
      <c r="L7">
        <v>1000</v>
      </c>
      <c r="M7">
        <v>1.25E-4</v>
      </c>
      <c r="N7">
        <v>0.224</v>
      </c>
      <c r="O7">
        <v>0.625</v>
      </c>
      <c r="P7">
        <v>6.25E-2</v>
      </c>
      <c r="Q7">
        <v>1</v>
      </c>
      <c r="R7">
        <v>50</v>
      </c>
      <c r="S7">
        <v>500</v>
      </c>
    </row>
    <row r="8" spans="1:19" x14ac:dyDescent="0.4">
      <c r="A8">
        <v>5</v>
      </c>
      <c r="B8">
        <v>30</v>
      </c>
      <c r="C8">
        <v>0.05</v>
      </c>
      <c r="D8">
        <v>0.01</v>
      </c>
      <c r="E8">
        <v>0.02</v>
      </c>
      <c r="F8">
        <v>0.3</v>
      </c>
      <c r="G8">
        <f t="shared" si="0"/>
        <v>0.06</v>
      </c>
      <c r="H8">
        <v>0.01</v>
      </c>
      <c r="I8">
        <v>0.05</v>
      </c>
      <c r="J8">
        <v>5</v>
      </c>
      <c r="K8">
        <v>250</v>
      </c>
      <c r="L8">
        <v>1000</v>
      </c>
      <c r="M8">
        <v>1.25E-4</v>
      </c>
      <c r="N8">
        <v>0.224</v>
      </c>
      <c r="O8">
        <v>0.625</v>
      </c>
      <c r="P8">
        <v>6.25E-2</v>
      </c>
      <c r="Q8">
        <v>1</v>
      </c>
      <c r="R8">
        <v>50</v>
      </c>
      <c r="S8">
        <v>500</v>
      </c>
    </row>
    <row r="9" spans="1:19" x14ac:dyDescent="0.4">
      <c r="A9">
        <v>6</v>
      </c>
      <c r="B9">
        <v>30</v>
      </c>
      <c r="C9">
        <v>0.05</v>
      </c>
      <c r="D9">
        <v>0.01</v>
      </c>
      <c r="E9">
        <v>0.02</v>
      </c>
      <c r="F9">
        <v>0.3</v>
      </c>
      <c r="G9">
        <f t="shared" si="0"/>
        <v>0.06</v>
      </c>
      <c r="H9">
        <v>0.01</v>
      </c>
      <c r="I9">
        <v>0.05</v>
      </c>
      <c r="J9">
        <v>5</v>
      </c>
      <c r="K9">
        <v>250</v>
      </c>
      <c r="L9">
        <v>1000</v>
      </c>
      <c r="M9">
        <v>1.25E-4</v>
      </c>
      <c r="N9">
        <v>0.224</v>
      </c>
      <c r="O9">
        <v>0.625</v>
      </c>
      <c r="P9">
        <v>6.25E-2</v>
      </c>
      <c r="Q9">
        <v>1</v>
      </c>
      <c r="R9">
        <v>50</v>
      </c>
      <c r="S9">
        <v>500</v>
      </c>
    </row>
    <row r="10" spans="1:19" x14ac:dyDescent="0.4">
      <c r="A10">
        <v>7</v>
      </c>
      <c r="B10">
        <v>30</v>
      </c>
      <c r="C10">
        <v>0.05</v>
      </c>
      <c r="D10">
        <v>0.01</v>
      </c>
      <c r="E10">
        <v>0.02</v>
      </c>
      <c r="F10">
        <v>0.3</v>
      </c>
      <c r="G10">
        <f t="shared" si="0"/>
        <v>0.06</v>
      </c>
      <c r="H10">
        <v>0.01</v>
      </c>
      <c r="I10">
        <v>0.05</v>
      </c>
      <c r="J10">
        <v>5</v>
      </c>
      <c r="K10">
        <v>250</v>
      </c>
      <c r="L10">
        <v>1000</v>
      </c>
      <c r="M10">
        <v>1.25E-4</v>
      </c>
      <c r="N10">
        <v>0.224</v>
      </c>
      <c r="O10">
        <v>0.625</v>
      </c>
      <c r="P10">
        <v>6.25E-2</v>
      </c>
      <c r="Q10">
        <v>1</v>
      </c>
      <c r="R10">
        <v>50</v>
      </c>
      <c r="S10">
        <v>500</v>
      </c>
    </row>
    <row r="11" spans="1:19" x14ac:dyDescent="0.4">
      <c r="A11">
        <v>8</v>
      </c>
      <c r="B11">
        <v>30</v>
      </c>
      <c r="C11">
        <v>0.05</v>
      </c>
      <c r="D11">
        <v>0.01</v>
      </c>
      <c r="E11">
        <v>0.02</v>
      </c>
      <c r="F11">
        <v>0.3</v>
      </c>
      <c r="G11">
        <f t="shared" si="0"/>
        <v>0.06</v>
      </c>
      <c r="H11">
        <v>0.01</v>
      </c>
      <c r="I11">
        <v>0.05</v>
      </c>
      <c r="J11">
        <v>5</v>
      </c>
      <c r="K11">
        <v>250</v>
      </c>
      <c r="L11">
        <v>1000</v>
      </c>
      <c r="M11">
        <v>1.25E-4</v>
      </c>
      <c r="N11">
        <v>0.224</v>
      </c>
      <c r="O11">
        <v>0.625</v>
      </c>
      <c r="P11">
        <v>6.25E-2</v>
      </c>
      <c r="Q11">
        <v>1</v>
      </c>
      <c r="R11">
        <v>50</v>
      </c>
      <c r="S11">
        <v>500</v>
      </c>
    </row>
    <row r="12" spans="1:19" x14ac:dyDescent="0.4">
      <c r="A12">
        <v>9</v>
      </c>
      <c r="B12">
        <v>30</v>
      </c>
      <c r="C12">
        <v>0.05</v>
      </c>
      <c r="D12">
        <v>0.01</v>
      </c>
      <c r="E12">
        <v>0.02</v>
      </c>
      <c r="F12">
        <v>0.3</v>
      </c>
      <c r="G12">
        <f t="shared" si="0"/>
        <v>0.06</v>
      </c>
      <c r="H12">
        <v>0.01</v>
      </c>
      <c r="I12">
        <v>0.05</v>
      </c>
      <c r="J12">
        <v>5</v>
      </c>
      <c r="K12">
        <v>250</v>
      </c>
      <c r="L12">
        <v>1000</v>
      </c>
      <c r="M12">
        <v>1.25E-4</v>
      </c>
      <c r="N12">
        <v>0.224</v>
      </c>
      <c r="O12">
        <v>0.625</v>
      </c>
      <c r="P12">
        <v>6.25E-2</v>
      </c>
      <c r="Q12">
        <v>1</v>
      </c>
      <c r="R12">
        <v>50</v>
      </c>
      <c r="S12">
        <v>500</v>
      </c>
    </row>
    <row r="13" spans="1:19" x14ac:dyDescent="0.4">
      <c r="A13">
        <v>10</v>
      </c>
      <c r="B13">
        <v>30</v>
      </c>
      <c r="C13">
        <v>0.05</v>
      </c>
      <c r="D13">
        <v>0.01</v>
      </c>
      <c r="E13">
        <v>0.02</v>
      </c>
      <c r="F13">
        <v>0.3</v>
      </c>
      <c r="G13">
        <f t="shared" si="0"/>
        <v>0.06</v>
      </c>
      <c r="H13">
        <v>0.01</v>
      </c>
      <c r="I13">
        <v>0.05</v>
      </c>
      <c r="J13">
        <v>5</v>
      </c>
      <c r="K13">
        <v>250</v>
      </c>
      <c r="L13">
        <v>1000</v>
      </c>
      <c r="M13">
        <v>1.25E-4</v>
      </c>
      <c r="N13">
        <v>0.224</v>
      </c>
      <c r="O13">
        <v>0.625</v>
      </c>
      <c r="P13">
        <v>6.25E-2</v>
      </c>
      <c r="Q13">
        <v>1</v>
      </c>
      <c r="R13">
        <v>50</v>
      </c>
      <c r="S13">
        <v>500</v>
      </c>
    </row>
    <row r="14" spans="1:19" x14ac:dyDescent="0.4">
      <c r="C14" s="2"/>
      <c r="D14" s="2"/>
      <c r="E14" s="2"/>
      <c r="F14" s="2"/>
      <c r="G14" s="2"/>
      <c r="H14" s="2"/>
      <c r="I14" s="2"/>
      <c r="J14" s="2"/>
      <c r="K14" s="2"/>
      <c r="L14" s="2"/>
    </row>
    <row r="16" spans="1:19" x14ac:dyDescent="0.4">
      <c r="C16" s="2"/>
      <c r="D16" s="2"/>
      <c r="E16" s="2"/>
      <c r="F16" s="2"/>
      <c r="G16" s="2"/>
      <c r="H16" s="2"/>
      <c r="I16" s="2"/>
      <c r="J16" s="2"/>
      <c r="K16" s="2"/>
      <c r="L16" s="2"/>
    </row>
    <row r="17" spans="3:12" x14ac:dyDescent="0.4">
      <c r="C17" s="2"/>
      <c r="D17" s="2"/>
      <c r="E17" s="2"/>
      <c r="F17" s="2"/>
      <c r="G17" s="2"/>
      <c r="H17" s="2"/>
      <c r="I17" s="2"/>
      <c r="J17" s="2"/>
      <c r="K17" s="2"/>
      <c r="L17" s="2"/>
    </row>
    <row r="18" spans="3:12" x14ac:dyDescent="0.4">
      <c r="C18" s="2"/>
      <c r="D18" s="2"/>
      <c r="E18" s="2"/>
      <c r="F18" s="2"/>
      <c r="G18" s="2"/>
      <c r="H18" s="2"/>
      <c r="I18" s="2"/>
      <c r="J18" s="2"/>
      <c r="K18" s="2"/>
      <c r="L18" s="2"/>
    </row>
    <row r="19" spans="3:12" x14ac:dyDescent="0.4">
      <c r="C19" s="2"/>
      <c r="D19" s="2"/>
      <c r="E19" s="2"/>
      <c r="F19" s="2"/>
      <c r="G19" s="2"/>
      <c r="H19" s="2"/>
      <c r="I19" s="2"/>
      <c r="J19" s="2"/>
      <c r="K19" s="2"/>
      <c r="L19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00B5E-E2E7-41B8-8388-8931D474EA96}">
  <sheetPr codeName="Sheet3"/>
  <dimension ref="A1:G11"/>
  <sheetViews>
    <sheetView workbookViewId="0">
      <selection activeCell="C41" sqref="C41"/>
    </sheetView>
  </sheetViews>
  <sheetFormatPr defaultRowHeight="13.9" x14ac:dyDescent="0.4"/>
  <sheetData>
    <row r="1" spans="1:7" x14ac:dyDescent="0.4">
      <c r="A1" s="3" t="s">
        <v>28</v>
      </c>
    </row>
    <row r="2" spans="1:7" x14ac:dyDescent="0.4">
      <c r="A2" s="3" t="s">
        <v>19</v>
      </c>
    </row>
    <row r="3" spans="1:7" x14ac:dyDescent="0.4">
      <c r="A3" t="s">
        <v>35</v>
      </c>
    </row>
    <row r="4" spans="1:7" x14ac:dyDescent="0.4">
      <c r="A4" s="3" t="s">
        <v>29</v>
      </c>
    </row>
    <row r="5" spans="1:7" x14ac:dyDescent="0.4">
      <c r="A5" s="5">
        <v>0</v>
      </c>
    </row>
    <row r="6" spans="1:7" x14ac:dyDescent="0.4">
      <c r="A6" s="3" t="s">
        <v>20</v>
      </c>
    </row>
    <row r="7" spans="1:7" x14ac:dyDescent="0.4">
      <c r="A7" t="s">
        <v>10</v>
      </c>
      <c r="B7" t="s">
        <v>11</v>
      </c>
      <c r="C7" t="s">
        <v>12</v>
      </c>
      <c r="D7" t="s">
        <v>31</v>
      </c>
      <c r="E7" t="s">
        <v>30</v>
      </c>
      <c r="F7" t="s">
        <v>33</v>
      </c>
      <c r="G7" t="s">
        <v>32</v>
      </c>
    </row>
    <row r="8" spans="1:7" x14ac:dyDescent="0.4">
      <c r="E8" s="1"/>
    </row>
    <row r="9" spans="1:7" x14ac:dyDescent="0.4">
      <c r="E9" s="1"/>
    </row>
    <row r="10" spans="1:7" x14ac:dyDescent="0.4">
      <c r="E10" s="1"/>
    </row>
    <row r="11" spans="1:7" x14ac:dyDescent="0.4">
      <c r="E11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C2B6E-74BD-40FA-8EB6-D64D8C21837A}">
  <sheetPr codeName="Sheet4"/>
  <dimension ref="A1:G12"/>
  <sheetViews>
    <sheetView workbookViewId="0">
      <selection activeCell="M41" sqref="M41"/>
    </sheetView>
  </sheetViews>
  <sheetFormatPr defaultRowHeight="13.9" x14ac:dyDescent="0.4"/>
  <cols>
    <col min="7" max="7" width="14.73046875" customWidth="1"/>
  </cols>
  <sheetData>
    <row r="1" spans="1:7" x14ac:dyDescent="0.4">
      <c r="A1" s="3" t="s">
        <v>21</v>
      </c>
    </row>
    <row r="2" spans="1:7" x14ac:dyDescent="0.4">
      <c r="A2" s="3" t="s">
        <v>20</v>
      </c>
    </row>
    <row r="3" spans="1:7" x14ac:dyDescent="0.4">
      <c r="A3" t="s">
        <v>10</v>
      </c>
      <c r="B3" t="s">
        <v>11</v>
      </c>
      <c r="C3" t="s">
        <v>12</v>
      </c>
      <c r="D3" t="s">
        <v>13</v>
      </c>
      <c r="E3" t="s">
        <v>14</v>
      </c>
      <c r="F3" t="s">
        <v>15</v>
      </c>
      <c r="G3" t="s">
        <v>34</v>
      </c>
    </row>
    <row r="4" spans="1:7" x14ac:dyDescent="0.4">
      <c r="A4">
        <v>1</v>
      </c>
      <c r="B4">
        <v>2</v>
      </c>
      <c r="C4">
        <f>D4/5</f>
        <v>0.02</v>
      </c>
      <c r="D4">
        <v>0.1</v>
      </c>
      <c r="E4">
        <v>0</v>
      </c>
      <c r="F4">
        <v>0</v>
      </c>
      <c r="G4">
        <v>1</v>
      </c>
    </row>
    <row r="5" spans="1:7" x14ac:dyDescent="0.4">
      <c r="A5">
        <v>2</v>
      </c>
      <c r="B5">
        <v>3</v>
      </c>
      <c r="C5">
        <f>D5/5</f>
        <v>0.02</v>
      </c>
      <c r="D5">
        <f>D4</f>
        <v>0.1</v>
      </c>
      <c r="E5">
        <v>0</v>
      </c>
      <c r="F5">
        <v>0</v>
      </c>
      <c r="G5">
        <v>1</v>
      </c>
    </row>
    <row r="6" spans="1:7" x14ac:dyDescent="0.4">
      <c r="A6">
        <v>3</v>
      </c>
      <c r="B6">
        <v>4</v>
      </c>
      <c r="C6">
        <f t="shared" ref="C6:C11" si="0">D6/5</f>
        <v>0.02</v>
      </c>
      <c r="D6">
        <f>D5</f>
        <v>0.1</v>
      </c>
      <c r="E6">
        <v>0</v>
      </c>
      <c r="F6">
        <v>0</v>
      </c>
      <c r="G6">
        <v>1</v>
      </c>
    </row>
    <row r="7" spans="1:7" x14ac:dyDescent="0.4">
      <c r="A7">
        <v>2</v>
      </c>
      <c r="B7">
        <v>5</v>
      </c>
      <c r="C7">
        <f t="shared" ref="C7" si="1">D7/5</f>
        <v>5.9999999999999995E-5</v>
      </c>
      <c r="D7">
        <v>2.9999999999999997E-4</v>
      </c>
      <c r="E7">
        <v>0</v>
      </c>
      <c r="F7">
        <v>0</v>
      </c>
      <c r="G7">
        <v>1</v>
      </c>
    </row>
    <row r="8" spans="1:7" x14ac:dyDescent="0.4">
      <c r="A8">
        <v>5</v>
      </c>
      <c r="B8">
        <v>6</v>
      </c>
      <c r="C8">
        <f t="shared" si="0"/>
        <v>0.02</v>
      </c>
      <c r="D8">
        <f>D4</f>
        <v>0.1</v>
      </c>
      <c r="E8">
        <v>0</v>
      </c>
      <c r="F8">
        <v>0</v>
      </c>
      <c r="G8">
        <v>1</v>
      </c>
    </row>
    <row r="9" spans="1:7" x14ac:dyDescent="0.4">
      <c r="A9">
        <v>6</v>
      </c>
      <c r="B9">
        <v>7</v>
      </c>
      <c r="C9">
        <f t="shared" si="0"/>
        <v>0.02</v>
      </c>
      <c r="D9">
        <f>D8</f>
        <v>0.1</v>
      </c>
      <c r="E9">
        <v>0</v>
      </c>
      <c r="F9">
        <v>0</v>
      </c>
      <c r="G9">
        <v>1</v>
      </c>
    </row>
    <row r="10" spans="1:7" x14ac:dyDescent="0.4">
      <c r="A10">
        <v>2</v>
      </c>
      <c r="B10">
        <v>8</v>
      </c>
      <c r="C10">
        <f t="shared" si="0"/>
        <v>5.9999999999999995E-5</v>
      </c>
      <c r="D10">
        <v>2.9999999999999997E-4</v>
      </c>
      <c r="E10">
        <v>0</v>
      </c>
      <c r="F10">
        <v>0</v>
      </c>
      <c r="G10">
        <v>1</v>
      </c>
    </row>
    <row r="11" spans="1:7" x14ac:dyDescent="0.4">
      <c r="A11">
        <v>8</v>
      </c>
      <c r="B11">
        <v>9</v>
      </c>
      <c r="C11">
        <f t="shared" si="0"/>
        <v>0.02</v>
      </c>
      <c r="D11">
        <f>D9</f>
        <v>0.1</v>
      </c>
      <c r="E11">
        <v>0</v>
      </c>
      <c r="F11">
        <v>0</v>
      </c>
      <c r="G11">
        <v>1</v>
      </c>
    </row>
    <row r="12" spans="1:7" x14ac:dyDescent="0.4">
      <c r="A12">
        <v>9</v>
      </c>
      <c r="B12">
        <v>10</v>
      </c>
      <c r="C12">
        <f t="shared" ref="C12" si="2">D12/5</f>
        <v>0.02</v>
      </c>
      <c r="D12">
        <f>D11</f>
        <v>0.1</v>
      </c>
      <c r="E12">
        <v>0</v>
      </c>
      <c r="F12">
        <v>0</v>
      </c>
      <c r="G12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93A31-1E5A-4104-8C10-8E6599437516}">
  <sheetPr codeName="Sheet5"/>
  <dimension ref="A1:B6"/>
  <sheetViews>
    <sheetView workbookViewId="0">
      <selection activeCell="B4" sqref="B4"/>
    </sheetView>
  </sheetViews>
  <sheetFormatPr defaultRowHeight="13.9" x14ac:dyDescent="0.4"/>
  <cols>
    <col min="1" max="1" width="22" customWidth="1"/>
    <col min="2" max="2" width="18.46484375" customWidth="1"/>
    <col min="3" max="3" width="14.86328125" customWidth="1"/>
    <col min="4" max="4" width="15.73046875" customWidth="1"/>
  </cols>
  <sheetData>
    <row r="1" spans="1:2" x14ac:dyDescent="0.4">
      <c r="A1" s="3" t="s">
        <v>43</v>
      </c>
    </row>
    <row r="2" spans="1:2" x14ac:dyDescent="0.4">
      <c r="A2" s="3" t="s">
        <v>20</v>
      </c>
    </row>
    <row r="3" spans="1:2" x14ac:dyDescent="0.4">
      <c r="A3" s="5" t="s">
        <v>24</v>
      </c>
      <c r="B3" s="1">
        <f>B4*2000</f>
        <v>100000</v>
      </c>
    </row>
    <row r="4" spans="1:2" x14ac:dyDescent="0.4">
      <c r="A4" t="s">
        <v>40</v>
      </c>
      <c r="B4" s="2">
        <v>50</v>
      </c>
    </row>
    <row r="5" spans="1:2" x14ac:dyDescent="0.4">
      <c r="A5" t="s">
        <v>41</v>
      </c>
      <c r="B5">
        <v>1</v>
      </c>
    </row>
    <row r="6" spans="1:2" x14ac:dyDescent="0.4">
      <c r="A6" t="s">
        <v>42</v>
      </c>
      <c r="B6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CB373-2341-40B6-A375-7BA50357479A}">
  <sheetPr codeName="Sheet6"/>
  <dimension ref="A1:B12"/>
  <sheetViews>
    <sheetView tabSelected="1" workbookViewId="0">
      <selection activeCell="B8" sqref="B8"/>
    </sheetView>
  </sheetViews>
  <sheetFormatPr defaultRowHeight="13.9" x14ac:dyDescent="0.4"/>
  <cols>
    <col min="1" max="1" width="20.73046875" customWidth="1"/>
  </cols>
  <sheetData>
    <row r="1" spans="1:2" x14ac:dyDescent="0.4">
      <c r="A1" s="3" t="s">
        <v>39</v>
      </c>
    </row>
    <row r="2" spans="1:2" x14ac:dyDescent="0.4">
      <c r="A2" s="3" t="s">
        <v>20</v>
      </c>
    </row>
    <row r="3" spans="1:2" x14ac:dyDescent="0.4">
      <c r="A3" t="s">
        <v>23</v>
      </c>
      <c r="B3">
        <v>2</v>
      </c>
    </row>
    <row r="4" spans="1:2" x14ac:dyDescent="0.4">
      <c r="A4" t="s">
        <v>25</v>
      </c>
      <c r="B4">
        <v>1</v>
      </c>
    </row>
    <row r="5" spans="1:2" x14ac:dyDescent="0.4">
      <c r="A5" t="s">
        <v>26</v>
      </c>
      <c r="B5">
        <v>1</v>
      </c>
    </row>
    <row r="6" spans="1:2" x14ac:dyDescent="0.4">
      <c r="A6" t="s">
        <v>27</v>
      </c>
      <c r="B6">
        <v>0</v>
      </c>
    </row>
    <row r="7" spans="1:2" x14ac:dyDescent="0.4">
      <c r="A7" t="s">
        <v>45</v>
      </c>
      <c r="B7">
        <v>1</v>
      </c>
    </row>
    <row r="8" spans="1:2" x14ac:dyDescent="0.4">
      <c r="A8" t="s">
        <v>36</v>
      </c>
      <c r="B8">
        <v>1</v>
      </c>
    </row>
    <row r="9" spans="1:2" x14ac:dyDescent="0.4">
      <c r="A9" t="s">
        <v>37</v>
      </c>
      <c r="B9">
        <v>1</v>
      </c>
    </row>
    <row r="10" spans="1:2" x14ac:dyDescent="0.4">
      <c r="A10" t="s">
        <v>38</v>
      </c>
      <c r="B10">
        <v>1</v>
      </c>
    </row>
    <row r="11" spans="1:2" x14ac:dyDescent="0.4">
      <c r="A11" t="s">
        <v>44</v>
      </c>
      <c r="B11">
        <v>1</v>
      </c>
    </row>
    <row r="12" spans="1:2" x14ac:dyDescent="0.4">
      <c r="A12" t="s">
        <v>48</v>
      </c>
      <c r="B12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Bus</vt:lpstr>
      <vt:lpstr>Apparatus</vt:lpstr>
      <vt:lpstr>NetworkLine_IEEE</vt:lpstr>
      <vt:lpstr>NetworkLine</vt:lpstr>
      <vt:lpstr>Basic</vt:lpstr>
      <vt:lpstr>Advance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admin_user</dc:creator>
  <cp:lastModifiedBy>逸洋 廖</cp:lastModifiedBy>
  <dcterms:created xsi:type="dcterms:W3CDTF">2015-06-05T18:17:20Z</dcterms:created>
  <dcterms:modified xsi:type="dcterms:W3CDTF">2025-07-09T01:54:00Z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9EED3793-AD30-47A6-9892-8B02B1B5301B</vt:lpwstr>
  </property>
</Properties>
</file>