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defaultThemeVersion="124226"/>
  <xr:revisionPtr revIDLastSave="0" documentId="13_ncr:1_{8ABF788F-E109-460B-BB86-6C6B18E2B8D3}" xr6:coauthVersionLast="46" xr6:coauthVersionMax="46" xr10:uidLastSave="{00000000-0000-0000-0000-000000000000}"/>
  <bookViews>
    <workbookView xWindow="-120" yWindow="-120" windowWidth="29040" windowHeight="15840" tabRatio="809" xr2:uid="{00000000-000D-0000-FFFF-FFFF00000000}"/>
  </bookViews>
  <sheets>
    <sheet name="MPI Disclaimer and Copyright" sheetId="17" r:id="rId1"/>
    <sheet name="NOTES" sheetId="23" r:id="rId2"/>
    <sheet name="Table 1 SUMMARY" sheetId="16" r:id="rId3"/>
    <sheet name="Table 2" sheetId="1" r:id="rId4"/>
    <sheet name="Table 3" sheetId="3" r:id="rId5"/>
    <sheet name="Table 4" sheetId="7" r:id="rId6"/>
    <sheet name="Table 5" sheetId="2" r:id="rId7"/>
    <sheet name="Table 6" sheetId="14" r:id="rId8"/>
    <sheet name="Table 7" sheetId="6" r:id="rId9"/>
    <sheet name="Table 8" sheetId="12" r:id="rId10"/>
    <sheet name="Figure 1" sheetId="10" r:id="rId11"/>
  </sheets>
  <definedNames>
    <definedName name="_xlnm.Print_Area" localSheetId="10">'Figure 1'!$B$2:$N$40</definedName>
    <definedName name="_xlnm.Print_Area" localSheetId="1">NOTES!$A$1:$R$26</definedName>
    <definedName name="_xlnm.Print_Area" localSheetId="2">'Table 1 SUMMARY'!$A$1:$M$40</definedName>
    <definedName name="_xlnm.Print_Area" localSheetId="3">'Table 2'!$A$1:$P$20</definedName>
    <definedName name="_xlnm.Print_Area" localSheetId="4">'Table 3'!$B$1:$H$28</definedName>
    <definedName name="_xlnm.Print_Area" localSheetId="5">'Table 4'!$A$1:$N$18</definedName>
    <definedName name="_xlnm.Print_Area" localSheetId="6">'Table 5'!$A$1:$M$44</definedName>
    <definedName name="_xlnm.Print_Area" localSheetId="7">'Table 6'!$A$1:$J$65</definedName>
    <definedName name="_xlnm.Print_Area" localSheetId="8">'Table 7'!$A$1:$L$13</definedName>
    <definedName name="_xlnm.Print_Area" localSheetId="9">'Table 8'!$A$1:$L$11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6" i="10" l="1"/>
  <c r="E66" i="10" l="1"/>
  <c r="J52" i="10"/>
  <c r="J51" i="10"/>
  <c r="J50" i="10"/>
  <c r="J49" i="10"/>
  <c r="J48" i="10"/>
  <c r="J47" i="10"/>
  <c r="J46" i="10"/>
</calcChain>
</file>

<file path=xl/sharedStrings.xml><?xml version="1.0" encoding="utf-8"?>
<sst xmlns="http://schemas.openxmlformats.org/spreadsheetml/2006/main" count="813" uniqueCount="559">
  <si>
    <t>2021 Apiculture Monitoring</t>
  </si>
  <si>
    <t>Key results from the Ministry for Primary Industries 2021 Apiculture Monitoring Programme.</t>
  </si>
  <si>
    <t>Disclaimer</t>
  </si>
  <si>
    <t>MPI Apiculture Monitoring Programme</t>
  </si>
  <si>
    <t>This workbook has a number of "tabs" with each tab containing data related to honey production and prices, prices for bee products and pollination services, hive and beekeeper numbers, or estimated expenditure for beekeeping inputs.</t>
  </si>
  <si>
    <t>Description of Tables</t>
  </si>
  <si>
    <t>Table 1 SUMMARY</t>
  </si>
  <si>
    <t>Figure 1</t>
  </si>
  <si>
    <t>Registered beekeeping enterprises and hive numbers in New Zealand, 2000 to 2021</t>
  </si>
  <si>
    <t>Table 2</t>
  </si>
  <si>
    <t>Table 3</t>
  </si>
  <si>
    <t>New Zealand beekeeping enterprise, apiary and hive statistics as at 30 June 2021</t>
  </si>
  <si>
    <t>Table 4</t>
  </si>
  <si>
    <t>Table 5</t>
  </si>
  <si>
    <t>Table 6</t>
  </si>
  <si>
    <t>Table 8</t>
  </si>
  <si>
    <t>Information about the data</t>
  </si>
  <si>
    <t xml:space="preserve">The data recorded in the surveys are extrapolated to provide an estimate of national honey production, price ranges for honey and bee products, and expenses for beekeeping operations. </t>
  </si>
  <si>
    <t>Table 1: Key parameters of the New Zealand apiculture industry, 2012 to 2021</t>
  </si>
  <si>
    <t>YEAR ENDED 30 JUNE</t>
  </si>
  <si>
    <t xml:space="preserve">Honey production </t>
  </si>
  <si>
    <t>New Zealand annual honey production</t>
  </si>
  <si>
    <t>Tonnes</t>
  </si>
  <si>
    <t xml:space="preserve">Honey yield per hive </t>
  </si>
  <si>
    <t>kg/hive</t>
  </si>
  <si>
    <r>
      <t>Honey prices</t>
    </r>
    <r>
      <rPr>
        <i/>
        <vertAlign val="superscript"/>
        <sz val="10"/>
        <color rgb="FF0070C0"/>
        <rFont val="Arial Narrow"/>
        <family val="2"/>
      </rPr>
      <t>2</t>
    </r>
  </si>
  <si>
    <t>Bulk honey price range for light clover honey</t>
  </si>
  <si>
    <t>NZ$/kg</t>
  </si>
  <si>
    <t>4.40-7.30</t>
  </si>
  <si>
    <t>5.00-7.30</t>
  </si>
  <si>
    <t>5.50-8.30</t>
  </si>
  <si>
    <t>7.00-10.75</t>
  </si>
  <si>
    <t>9.50-13.00</t>
  </si>
  <si>
    <t>10.00-14.00</t>
  </si>
  <si>
    <t>8.50-12.00</t>
  </si>
  <si>
    <t>5.00-9.25</t>
  </si>
  <si>
    <t>2.50-5.50</t>
  </si>
  <si>
    <r>
      <t>Bulk honey price range for mānuka honey</t>
    </r>
    <r>
      <rPr>
        <vertAlign val="superscript"/>
        <sz val="10"/>
        <rFont val="Arial Narrow"/>
        <family val="2"/>
      </rPr>
      <t>3</t>
    </r>
  </si>
  <si>
    <t>8.00-50.00</t>
  </si>
  <si>
    <t>10.45-60.00</t>
  </si>
  <si>
    <t>8.00-85.00</t>
  </si>
  <si>
    <t>9.50-116.50</t>
  </si>
  <si>
    <t>12.00-148.00</t>
  </si>
  <si>
    <t>10.80-127.00</t>
  </si>
  <si>
    <t>12.00-135.00</t>
  </si>
  <si>
    <t>5.00-125.00</t>
  </si>
  <si>
    <t>4.50-130.00</t>
  </si>
  <si>
    <t>Honey export volume</t>
  </si>
  <si>
    <t>Million NZ$</t>
  </si>
  <si>
    <t>Honey export price (at fob)</t>
  </si>
  <si>
    <t>Notes</t>
  </si>
  <si>
    <t>1 Registered beekeeping enterprises and hives under the National American Foulbrood Pest Management Plan.</t>
  </si>
  <si>
    <t>2 Prices paid to beekeepers for bulk honey. The beekeepers supply the packaging (drums or intermediate bulk containers) and cover freight costs to the buyers' premise. The honey prices reported in this report for each season cover the period from July to June.</t>
  </si>
  <si>
    <t>Source</t>
  </si>
  <si>
    <r>
      <t>Figure 1: Registered beekeeping enterprises and hive numbers in New Zealand</t>
    </r>
    <r>
      <rPr>
        <b/>
        <vertAlign val="superscript"/>
        <sz val="14"/>
        <rFont val="Arial Narrow"/>
        <family val="2"/>
      </rPr>
      <t>1</t>
    </r>
    <r>
      <rPr>
        <b/>
        <sz val="14"/>
        <rFont val="Arial Narrow"/>
        <family val="2"/>
      </rPr>
      <t>, 2000 to 2021</t>
    </r>
  </si>
  <si>
    <t xml:space="preserve">1 Registered beekeeping enterprises and hives under the National American Foulbrood Pest Management Plan. Data from 2013 to 2021 is at 30 June. Data for prior years is at early May to mid-June. Only minor differences in hive numbers are expected over the months of May and June. </t>
  </si>
  <si>
    <t>Varroa was discovered in hives in New Zealand in 2000.</t>
  </si>
  <si>
    <t>DATA for Figure 1</t>
  </si>
  <si>
    <t>Year</t>
  </si>
  <si>
    <t>Date of apiary statistics (as per MPI Apiculture Reports)</t>
  </si>
  <si>
    <t>Registered beekeeping enterprises (right axis)</t>
  </si>
  <si>
    <t>not recorded</t>
  </si>
  <si>
    <t>Table 2: New Zealand honey crop estimates, 2012 to 2021</t>
  </si>
  <si>
    <t>2012 (tonnes)</t>
  </si>
  <si>
    <t>2013 (tonnes)</t>
  </si>
  <si>
    <t>2014 (tonnes)</t>
  </si>
  <si>
    <t>2015 (tonnes)</t>
  </si>
  <si>
    <t>2016 (tonnes)</t>
  </si>
  <si>
    <t>2017 (tonnes)</t>
  </si>
  <si>
    <t>2018 (tonnes)</t>
  </si>
  <si>
    <t>2019 (tonnes)</t>
  </si>
  <si>
    <t>2020 (tonnes)</t>
  </si>
  <si>
    <t>2021 (tonnes)</t>
  </si>
  <si>
    <t>10-year average (tonnes)</t>
  </si>
  <si>
    <t>North Island total</t>
  </si>
  <si>
    <t>North Island yield/hive (kg)</t>
  </si>
  <si>
    <t>South Island total</t>
  </si>
  <si>
    <t>South Island yield/hive (kg)</t>
  </si>
  <si>
    <t>New Zealand total</t>
  </si>
  <si>
    <t>New Zealand yield/hive (kg)</t>
  </si>
  <si>
    <t>With the increasing trend of beekeepers moving hives long distances to harvest mānuka, in particular in the North Island, it is no longer feasible to provide a regional breakdown of estimates of honey production. Therefore, honey crop estimates are reported for the North Island and South Island only.</t>
  </si>
  <si>
    <r>
      <t>Table 3: New Zealand beekeeping enterprise, apiary and hive statistics</t>
    </r>
    <r>
      <rPr>
        <b/>
        <sz val="14"/>
        <rFont val="Calibri"/>
        <family val="2"/>
      </rPr>
      <t>¹</t>
    </r>
    <r>
      <rPr>
        <b/>
        <sz val="14"/>
        <rFont val="Arial Narrow"/>
        <family val="2"/>
      </rPr>
      <t xml:space="preserve"> as at 30 June 2021</t>
    </r>
  </si>
  <si>
    <t>REGION</t>
  </si>
  <si>
    <t>Northland</t>
  </si>
  <si>
    <t>Auckland</t>
  </si>
  <si>
    <t>Waikato</t>
  </si>
  <si>
    <t>Bay of Plenty</t>
  </si>
  <si>
    <t>Gisborne</t>
  </si>
  <si>
    <t>Taranaki</t>
  </si>
  <si>
    <t>Manawatu-Wanganui</t>
  </si>
  <si>
    <t>Hawke's Bay</t>
  </si>
  <si>
    <t>Greater Wellington</t>
  </si>
  <si>
    <t>Nelson-Tasman</t>
  </si>
  <si>
    <t>Marlborough</t>
  </si>
  <si>
    <t>Canterbury</t>
  </si>
  <si>
    <t>West Coast</t>
  </si>
  <si>
    <t>Otago</t>
  </si>
  <si>
    <t>Southland</t>
  </si>
  <si>
    <t>1 Registered beekeeping enterprises, apiaries and hives under the National American Foulbrood Pest Management Plan.</t>
  </si>
  <si>
    <r>
      <t>Table 4: Summary of beekeeping enterprises</t>
    </r>
    <r>
      <rPr>
        <b/>
        <vertAlign val="superscript"/>
        <sz val="14"/>
        <rFont val="Arial Narrow"/>
        <family val="2"/>
      </rPr>
      <t>1</t>
    </r>
    <r>
      <rPr>
        <b/>
        <sz val="14"/>
        <rFont val="Arial Narrow"/>
        <family val="2"/>
      </rPr>
      <t xml:space="preserve"> by hive number, 2012 to 2021</t>
    </r>
  </si>
  <si>
    <t>AS AT 30 JUNE</t>
  </si>
  <si>
    <t>5 hives or less</t>
  </si>
  <si>
    <r>
      <t>6 to 50</t>
    </r>
    <r>
      <rPr>
        <vertAlign val="superscript"/>
        <sz val="10"/>
        <rFont val="Arial Narrow"/>
        <family val="2"/>
      </rPr>
      <t xml:space="preserve">2 </t>
    </r>
    <r>
      <rPr>
        <sz val="10"/>
        <rFont val="Arial Narrow"/>
        <family val="2"/>
      </rPr>
      <t>hives</t>
    </r>
  </si>
  <si>
    <r>
      <t>51 to 500</t>
    </r>
    <r>
      <rPr>
        <vertAlign val="superscript"/>
        <sz val="10"/>
        <rFont val="Arial Narrow"/>
        <family val="2"/>
      </rPr>
      <t>3</t>
    </r>
    <r>
      <rPr>
        <sz val="10"/>
        <rFont val="Arial Narrow"/>
        <family val="2"/>
      </rPr>
      <t xml:space="preserve"> hives</t>
    </r>
  </si>
  <si>
    <t>501 to 1,000 hives</t>
  </si>
  <si>
    <t>1,001 to 3,000 hives</t>
  </si>
  <si>
    <r>
      <t>&gt;3,000</t>
    </r>
    <r>
      <rPr>
        <vertAlign val="superscript"/>
        <sz val="10"/>
        <rFont val="Arial Narrow"/>
        <family val="2"/>
      </rPr>
      <t xml:space="preserve">4 </t>
    </r>
    <r>
      <rPr>
        <sz val="10"/>
        <rFont val="Arial Narrow"/>
        <family val="2"/>
      </rPr>
      <t>hives</t>
    </r>
  </si>
  <si>
    <t>Total</t>
  </si>
  <si>
    <t>1 Registered beekeeping enterprises and hives under the National American Foulbrood Pest Management Plan. Hive numbers reported are over-wintering hive numbers.</t>
  </si>
  <si>
    <t>2 Beekeepers with 1-50 hives are considered hobby beekeepers.</t>
  </si>
  <si>
    <t>3 Beekeepers with greater than 350 hives are considered commercial beekeepers.</t>
  </si>
  <si>
    <t>4 Data for &gt;3,000 hives category between 2010 and 2013 is as at 31 March as data at 30 June is not available. Data for 2014 to 2021 is at 30 June.</t>
  </si>
  <si>
    <t>Table 5: Prices/returns for apiculture products, 2012 to 2021</t>
  </si>
  <si>
    <t>2011/12</t>
  </si>
  <si>
    <t>2012/13</t>
  </si>
  <si>
    <t>2013/14</t>
  </si>
  <si>
    <t>2014/15</t>
  </si>
  <si>
    <t>2015/16</t>
  </si>
  <si>
    <t>2016/17</t>
  </si>
  <si>
    <t>2017/18</t>
  </si>
  <si>
    <t>2018/19</t>
  </si>
  <si>
    <t>2019/20</t>
  </si>
  <si>
    <t>2020/21</t>
  </si>
  <si>
    <r>
      <t>Bulk honey</t>
    </r>
    <r>
      <rPr>
        <b/>
        <vertAlign val="superscript"/>
        <sz val="10"/>
        <rFont val="Arial Narrow"/>
        <family val="2"/>
      </rPr>
      <t xml:space="preserve">1 </t>
    </r>
    <r>
      <rPr>
        <b/>
        <sz val="10"/>
        <rFont val="Arial Narrow"/>
        <family val="2"/>
      </rPr>
      <t>($ per kg)</t>
    </r>
  </si>
  <si>
    <t>Light (clover type)</t>
  </si>
  <si>
    <t>3.60-6.00</t>
  </si>
  <si>
    <t>Light amber</t>
  </si>
  <si>
    <t>4.30-6.00</t>
  </si>
  <si>
    <t>5.50-8.50</t>
  </si>
  <si>
    <t>4.50-8.00</t>
  </si>
  <si>
    <t>7.00-9.00</t>
  </si>
  <si>
    <t>9.00-11.50</t>
  </si>
  <si>
    <t>6.50-13.00</t>
  </si>
  <si>
    <t>7.50-10.00</t>
  </si>
  <si>
    <t>4.50-9.25</t>
  </si>
  <si>
    <t>2.50-4.50</t>
  </si>
  <si>
    <t>3.50-6.00</t>
  </si>
  <si>
    <t>Dark, including honeydew</t>
  </si>
  <si>
    <t>5.00-6.00</t>
  </si>
  <si>
    <t>4.50-8.50</t>
  </si>
  <si>
    <t>5.50-10.00</t>
  </si>
  <si>
    <t>7.00-12.50</t>
  </si>
  <si>
    <t>8.00-14.50</t>
  </si>
  <si>
    <t>8.00-16.00</t>
  </si>
  <si>
    <t>5.00-8.50</t>
  </si>
  <si>
    <t>2.50-4.00</t>
  </si>
  <si>
    <t>3.00-7.00</t>
  </si>
  <si>
    <r>
      <t>Mānuka</t>
    </r>
    <r>
      <rPr>
        <vertAlign val="superscript"/>
        <sz val="10"/>
        <rFont val="Arial Narrow"/>
        <family val="2"/>
      </rPr>
      <t>2</t>
    </r>
  </si>
  <si>
    <t>8.00-120.00</t>
  </si>
  <si>
    <r>
      <t>Beeswax</t>
    </r>
    <r>
      <rPr>
        <b/>
        <vertAlign val="superscript"/>
        <sz val="10"/>
        <rFont val="Arial Narrow"/>
        <family val="2"/>
      </rPr>
      <t>3</t>
    </r>
    <r>
      <rPr>
        <b/>
        <sz val="10"/>
        <rFont val="Arial Narrow"/>
        <family val="2"/>
      </rPr>
      <t xml:space="preserve"> ($ per kg)</t>
    </r>
  </si>
  <si>
    <t>Light</t>
  </si>
  <si>
    <t>7.00-7.50</t>
  </si>
  <si>
    <t>7.50-8.50</t>
  </si>
  <si>
    <t>8.00-10.50</t>
  </si>
  <si>
    <t>9.00-12.50</t>
  </si>
  <si>
    <t>11.00-15.00</t>
  </si>
  <si>
    <t>12.00-17.00</t>
  </si>
  <si>
    <t>16.00-17.00</t>
  </si>
  <si>
    <t>10.00-17.00</t>
  </si>
  <si>
    <t>7.00-11.00</t>
  </si>
  <si>
    <t>7.00-11.50</t>
  </si>
  <si>
    <t xml:space="preserve">Dark </t>
  </si>
  <si>
    <t>5.00-7.50</t>
  </si>
  <si>
    <t>6.50-7.80</t>
  </si>
  <si>
    <t>8.00-10.00</t>
  </si>
  <si>
    <t>9.00-10.00</t>
  </si>
  <si>
    <t>15.00-16.00</t>
  </si>
  <si>
    <t>12.00-20.00</t>
  </si>
  <si>
    <t>…</t>
  </si>
  <si>
    <r>
      <t>Pollen</t>
    </r>
    <r>
      <rPr>
        <b/>
        <vertAlign val="superscript"/>
        <sz val="10"/>
        <rFont val="Arial Narrow"/>
        <family val="2"/>
      </rPr>
      <t>3</t>
    </r>
    <r>
      <rPr>
        <b/>
        <sz val="10"/>
        <rFont val="Arial Narrow"/>
        <family val="2"/>
      </rPr>
      <t xml:space="preserve"> ($ per kg)</t>
    </r>
  </si>
  <si>
    <t>Not dried or cleaned</t>
  </si>
  <si>
    <t>16.00-28.00</t>
  </si>
  <si>
    <t>16.00-30.50</t>
  </si>
  <si>
    <t>16.00-27.00</t>
  </si>
  <si>
    <t>16.00-25.00</t>
  </si>
  <si>
    <t>16.00-30.00</t>
  </si>
  <si>
    <t>20.00-35.00</t>
  </si>
  <si>
    <t>Cleaned and dried</t>
  </si>
  <si>
    <t>35.00-40.00</t>
  </si>
  <si>
    <t>40.00-45.00</t>
  </si>
  <si>
    <t>40.00-46.00</t>
  </si>
  <si>
    <t>48.00-50.00</t>
  </si>
  <si>
    <t>40.00-50.00</t>
  </si>
  <si>
    <r>
      <t>Propolis</t>
    </r>
    <r>
      <rPr>
        <b/>
        <vertAlign val="superscript"/>
        <sz val="10"/>
        <rFont val="Arial Narrow"/>
        <family val="2"/>
      </rPr>
      <t>4</t>
    </r>
    <r>
      <rPr>
        <b/>
        <sz val="10"/>
        <rFont val="Arial Narrow"/>
        <family val="2"/>
      </rPr>
      <t xml:space="preserve"> ($ per kg)</t>
    </r>
  </si>
  <si>
    <t>Raw propolis</t>
  </si>
  <si>
    <t>45-120</t>
  </si>
  <si>
    <t>33-100</t>
  </si>
  <si>
    <t>53-183</t>
  </si>
  <si>
    <t>54-197</t>
  </si>
  <si>
    <t>...</t>
  </si>
  <si>
    <t>Pure propolis</t>
  </si>
  <si>
    <t>350-390</t>
  </si>
  <si>
    <t>360-420</t>
  </si>
  <si>
    <t>360-400</t>
  </si>
  <si>
    <t>up to 380</t>
  </si>
  <si>
    <t>360-390</t>
  </si>
  <si>
    <t>Pipfruit, stonefruit and berryfruit</t>
  </si>
  <si>
    <t>60-120</t>
  </si>
  <si>
    <t>60-140</t>
  </si>
  <si>
    <t>60-150</t>
  </si>
  <si>
    <t>70-180</t>
  </si>
  <si>
    <t>80-200</t>
  </si>
  <si>
    <t>95-250</t>
  </si>
  <si>
    <t>80-250</t>
  </si>
  <si>
    <t>70-220</t>
  </si>
  <si>
    <t>Kiwifruit</t>
  </si>
  <si>
    <t xml:space="preserve">   - Hawke's Bay</t>
  </si>
  <si>
    <t>104-160</t>
  </si>
  <si>
    <t>120-180</t>
  </si>
  <si>
    <t>120-185</t>
  </si>
  <si>
    <t>165-300</t>
  </si>
  <si>
    <t>200-300</t>
  </si>
  <si>
    <t>190-300</t>
  </si>
  <si>
    <t xml:space="preserve">   - Auckland</t>
  </si>
  <si>
    <t>120-150</t>
  </si>
  <si>
    <t>150-400</t>
  </si>
  <si>
    <t>180-400</t>
  </si>
  <si>
    <t>200-400</t>
  </si>
  <si>
    <t xml:space="preserve">   - Bay of Plenty</t>
  </si>
  <si>
    <t>115-200</t>
  </si>
  <si>
    <t>120-195</t>
  </si>
  <si>
    <t>140-210</t>
  </si>
  <si>
    <t>142-195</t>
  </si>
  <si>
    <t>145-400</t>
  </si>
  <si>
    <t>175-400</t>
  </si>
  <si>
    <t>185-400</t>
  </si>
  <si>
    <t>195-400</t>
  </si>
  <si>
    <t xml:space="preserve">   - Nelson</t>
  </si>
  <si>
    <t>115-195</t>
  </si>
  <si>
    <t>178-190</t>
  </si>
  <si>
    <t>130-190</t>
  </si>
  <si>
    <t>150-200</t>
  </si>
  <si>
    <t>Canola and small seeds (carrots)</t>
  </si>
  <si>
    <t>100-180</t>
  </si>
  <si>
    <t>150-195</t>
  </si>
  <si>
    <t>130-200</t>
  </si>
  <si>
    <t>200-250</t>
  </si>
  <si>
    <t>100-250</t>
  </si>
  <si>
    <t>150-300</t>
  </si>
  <si>
    <r>
      <t>Live bees</t>
    </r>
    <r>
      <rPr>
        <b/>
        <vertAlign val="superscript"/>
        <sz val="10"/>
        <rFont val="Arial Narrow"/>
        <family val="2"/>
      </rPr>
      <t>3</t>
    </r>
  </si>
  <si>
    <t>Bulk bees for export ($ per 1kg package)</t>
  </si>
  <si>
    <t>27-28</t>
  </si>
  <si>
    <t>27-29</t>
  </si>
  <si>
    <t>27-32</t>
  </si>
  <si>
    <t>28-32</t>
  </si>
  <si>
    <t>31-35</t>
  </si>
  <si>
    <t>28-34</t>
  </si>
  <si>
    <t>28-50</t>
  </si>
  <si>
    <t>Queen bees (per queen) local sales ($)</t>
  </si>
  <si>
    <t>33-37</t>
  </si>
  <si>
    <t>30-37</t>
  </si>
  <si>
    <t>35-60</t>
  </si>
  <si>
    <t>All prices are exclusive of GST.</t>
  </si>
  <si>
    <t>1 Prices paid to beekeepers for bulk honey. The beekeepers supply the packaging (drums or intermediate bulk containers) and cover freight costs to the buyers' premise.</t>
  </si>
  <si>
    <t>3 Prices paid to beekeepers. The beekeepers cover the freight costs to the buyers' premise.</t>
  </si>
  <si>
    <r>
      <t>Table 6: Estimated expenditure for beekeeping operations</t>
    </r>
    <r>
      <rPr>
        <b/>
        <sz val="14"/>
        <rFont val="Calibri"/>
        <family val="2"/>
      </rPr>
      <t>¹</t>
    </r>
    <r>
      <rPr>
        <b/>
        <sz val="14"/>
        <rFont val="Arial Narrow"/>
        <family val="2"/>
      </rPr>
      <t>, 2016 to 2021</t>
    </r>
  </si>
  <si>
    <t>Labour</t>
  </si>
  <si>
    <r>
      <t>Worker</t>
    </r>
    <r>
      <rPr>
        <vertAlign val="superscript"/>
        <sz val="10"/>
        <color rgb="FF000000"/>
        <rFont val="Arial Narrow"/>
        <family val="2"/>
      </rPr>
      <t>2</t>
    </r>
  </si>
  <si>
    <t>$ per hour</t>
  </si>
  <si>
    <t>16-35</t>
  </si>
  <si>
    <t>16-36</t>
  </si>
  <si>
    <t>17-35</t>
  </si>
  <si>
    <t>21-28</t>
  </si>
  <si>
    <t>19-28</t>
  </si>
  <si>
    <t>20-38</t>
  </si>
  <si>
    <t xml:space="preserve">Manager </t>
  </si>
  <si>
    <t>30-75</t>
  </si>
  <si>
    <t>Average working week</t>
  </si>
  <si>
    <t>hours</t>
  </si>
  <si>
    <t>Average ratio of hives per fulltime equivalent (FTE) with varroa present in the hives</t>
  </si>
  <si>
    <t>hives:FTE (pre-varroa)</t>
  </si>
  <si>
    <t>350:1 (800:1)</t>
  </si>
  <si>
    <t>550:1 (800:1)</t>
  </si>
  <si>
    <t>500:1 (800:1)</t>
  </si>
  <si>
    <t>Fuel</t>
  </si>
  <si>
    <t>Fuel (dependant on world price and exchange rate)</t>
  </si>
  <si>
    <t>https://www.mbie.govt.nz/building-and-energy/energy-and-natural-resources/energy-statistics-and-modelling/energy-statistics/energy-prices/</t>
  </si>
  <si>
    <t>Sugar</t>
  </si>
  <si>
    <t>Bulk sugar (variable depending on overseas prices and NZ exchange rate)</t>
  </si>
  <si>
    <t>$ per tonne</t>
  </si>
  <si>
    <t>789-1,009</t>
  </si>
  <si>
    <t>960-1,400</t>
  </si>
  <si>
    <t>800-1,400</t>
  </si>
  <si>
    <t>730-1,500</t>
  </si>
  <si>
    <t>870-1,370</t>
  </si>
  <si>
    <t>Varroa treatment</t>
  </si>
  <si>
    <t xml:space="preserve">Varroa treatment (variable according to hive strength and product(s) used) </t>
  </si>
  <si>
    <t>27-31</t>
  </si>
  <si>
    <t>27-34</t>
  </si>
  <si>
    <t>17-44</t>
  </si>
  <si>
    <t>15-18</t>
  </si>
  <si>
    <t>14-19</t>
  </si>
  <si>
    <t>12-50</t>
  </si>
  <si>
    <t>Varroa strips (applied at recommended rates, two treatments per year)</t>
  </si>
  <si>
    <t xml:space="preserve">$ per 1000 plus strips </t>
  </si>
  <si>
    <t>23-25</t>
  </si>
  <si>
    <t>23-27</t>
  </si>
  <si>
    <t>23-29</t>
  </si>
  <si>
    <t>26-32</t>
  </si>
  <si>
    <t>25-38</t>
  </si>
  <si>
    <t>Protein supplements</t>
  </si>
  <si>
    <t>Hives may require 1 to 2 kilograms per year</t>
  </si>
  <si>
    <t xml:space="preserve">$ per 20 kilogram bag </t>
  </si>
  <si>
    <t>162-182</t>
  </si>
  <si>
    <t>160-182</t>
  </si>
  <si>
    <t>157-209</t>
  </si>
  <si>
    <t>195-209</t>
  </si>
  <si>
    <t>129-179</t>
  </si>
  <si>
    <t>109-195</t>
  </si>
  <si>
    <t>Contract extraction costs</t>
  </si>
  <si>
    <t>Extraction of mānuka honey (costs more as the frames must be pricked first to release the honey)</t>
  </si>
  <si>
    <t>$ per frame</t>
  </si>
  <si>
    <t>1.20-2.25</t>
  </si>
  <si>
    <t>1.50-2.25</t>
  </si>
  <si>
    <t>1.50-2.50</t>
  </si>
  <si>
    <t>1.20-2.75</t>
  </si>
  <si>
    <t>Extraction of clover honey</t>
  </si>
  <si>
    <t>0.60-1.50</t>
  </si>
  <si>
    <t>1.00-1.50</t>
  </si>
  <si>
    <t>1.10-1.50</t>
  </si>
  <si>
    <t>1.10 - 1.50</t>
  </si>
  <si>
    <t>0.65-1.50</t>
  </si>
  <si>
    <t>0.75-1.80</t>
  </si>
  <si>
    <t>Hives</t>
  </si>
  <si>
    <t>Perfect condition hive, includes 2 brood boxes, floor, lid and 1 honey super, no bees, assembled and paraffin waxed</t>
  </si>
  <si>
    <t>$ per hive</t>
  </si>
  <si>
    <t>217-235</t>
  </si>
  <si>
    <t>210-350</t>
  </si>
  <si>
    <t>230-330</t>
  </si>
  <si>
    <t>220-235</t>
  </si>
  <si>
    <t>255-336</t>
  </si>
  <si>
    <t>Reasonable condition hive, includes 2 brood boxes and 1-4 honey boxes with bees (including valuations as part of business sale)</t>
  </si>
  <si>
    <t>780-2,000</t>
  </si>
  <si>
    <t>700-1,500</t>
  </si>
  <si>
    <t>1,000-2,000</t>
  </si>
  <si>
    <t>500-800</t>
  </si>
  <si>
    <t>150-800</t>
  </si>
  <si>
    <t>Reasonable condition single brood nest hive (no supers)</t>
  </si>
  <si>
    <t>560-800</t>
  </si>
  <si>
    <t>400-600</t>
  </si>
  <si>
    <t>300-600</t>
  </si>
  <si>
    <t>390-420</t>
  </si>
  <si>
    <t>355-675</t>
  </si>
  <si>
    <t>150-350</t>
  </si>
  <si>
    <t>4-5 Frame nucleus hive; new hives includes nuclei box</t>
  </si>
  <si>
    <t>275-300</t>
  </si>
  <si>
    <t>100-350</t>
  </si>
  <si>
    <t>180-315</t>
  </si>
  <si>
    <t>Repairs and maintenance, 7% of hive purchase price</t>
  </si>
  <si>
    <t>28-42</t>
  </si>
  <si>
    <t>30-44</t>
  </si>
  <si>
    <t>30-45</t>
  </si>
  <si>
    <t>4-51</t>
  </si>
  <si>
    <t>Wax to coat plastic frames</t>
  </si>
  <si>
    <t>$ per kilogram</t>
  </si>
  <si>
    <t>Hive Strappers, used as required</t>
  </si>
  <si>
    <t>$ per unit</t>
  </si>
  <si>
    <t>8-12</t>
  </si>
  <si>
    <t>6-13</t>
  </si>
  <si>
    <t>6-14</t>
  </si>
  <si>
    <t>7-12</t>
  </si>
  <si>
    <t>5-15</t>
  </si>
  <si>
    <t>7-15</t>
  </si>
  <si>
    <t>Bees</t>
  </si>
  <si>
    <t>Queen bees (virgin; mated)</t>
  </si>
  <si>
    <t>$ per bee</t>
  </si>
  <si>
    <t>30-40</t>
  </si>
  <si>
    <t>14-80</t>
  </si>
  <si>
    <t>20-80</t>
  </si>
  <si>
    <t>14-75</t>
  </si>
  <si>
    <t>14-95</t>
  </si>
  <si>
    <t>18-75</t>
  </si>
  <si>
    <t>Select breeder queens</t>
  </si>
  <si>
    <t>900-1,700</t>
  </si>
  <si>
    <t>600-2,000</t>
  </si>
  <si>
    <t>3,000-5,000</t>
  </si>
  <si>
    <t>Protective clothing</t>
  </si>
  <si>
    <t>$ per suit</t>
  </si>
  <si>
    <t>137-169</t>
  </si>
  <si>
    <t>138-189</t>
  </si>
  <si>
    <t>159-217</t>
  </si>
  <si>
    <t>124-229</t>
  </si>
  <si>
    <t>153-213</t>
  </si>
  <si>
    <t>Honey drums</t>
  </si>
  <si>
    <t>New or re-manufactured honey drum (holds approximately 300kg of honey)</t>
  </si>
  <si>
    <t>$ per drum</t>
  </si>
  <si>
    <t>60-79</t>
  </si>
  <si>
    <t>64-100</t>
  </si>
  <si>
    <t>65-100</t>
  </si>
  <si>
    <t>75-120</t>
  </si>
  <si>
    <t>67-120</t>
  </si>
  <si>
    <t xml:space="preserve">Apiary rentals paid to landowners      </t>
  </si>
  <si>
    <t>Mānuka sites (rental is paid either as a per hive rate, percentage of crop when sold or a combination of both)</t>
  </si>
  <si>
    <t>75-150</t>
  </si>
  <si>
    <t>50-250</t>
  </si>
  <si>
    <t>50-400</t>
  </si>
  <si>
    <t>20-150</t>
  </si>
  <si>
    <t>20-250</t>
  </si>
  <si>
    <t>$ per apiary</t>
  </si>
  <si>
    <t>500-1,000</t>
  </si>
  <si>
    <t>500-1,400</t>
  </si>
  <si>
    <t>% of crop</t>
  </si>
  <si>
    <t>10-45</t>
  </si>
  <si>
    <t>20-30</t>
  </si>
  <si>
    <t>20-35</t>
  </si>
  <si>
    <t>10-40</t>
  </si>
  <si>
    <t>$ per hive + % of crop</t>
  </si>
  <si>
    <t xml:space="preserve">$60-100            10-40%   </t>
  </si>
  <si>
    <t xml:space="preserve">$50-100                  10-40%   </t>
  </si>
  <si>
    <t xml:space="preserve">$50-150                  10-40%   </t>
  </si>
  <si>
    <t xml:space="preserve">$25-150                  10-30%   </t>
  </si>
  <si>
    <t>Non-Mānuka sites</t>
  </si>
  <si>
    <t>grams per hive</t>
  </si>
  <si>
    <t>Variable, often 500</t>
  </si>
  <si>
    <t>Compliance Costs</t>
  </si>
  <si>
    <t>Risk Management Programme (RMP) audit costs</t>
  </si>
  <si>
    <t>$ per audit for a processing RMP</t>
  </si>
  <si>
    <t>up to 1,400</t>
  </si>
  <si>
    <t>up to 1,500</t>
  </si>
  <si>
    <t>up to 1,600</t>
  </si>
  <si>
    <t>up to 1,725</t>
  </si>
  <si>
    <t>up to 1,845</t>
  </si>
  <si>
    <t>$ per audit for a storage RMP</t>
  </si>
  <si>
    <t>up to 895</t>
  </si>
  <si>
    <t>up to 1,000</t>
  </si>
  <si>
    <t>up to 1,200</t>
  </si>
  <si>
    <t>up to 1,284</t>
  </si>
  <si>
    <t>MPI Food Safety annual fees</t>
  </si>
  <si>
    <t>$ if require export eligibility</t>
  </si>
  <si>
    <t>1,005.70</t>
  </si>
  <si>
    <t>MPI Beekeeper Listing</t>
  </si>
  <si>
    <t>$ application fee</t>
  </si>
  <si>
    <t>n/a</t>
  </si>
  <si>
    <t>135.00</t>
  </si>
  <si>
    <t>$ renewal fee</t>
  </si>
  <si>
    <t>77.50</t>
  </si>
  <si>
    <t>67.50</t>
  </si>
  <si>
    <t>Auditing of electronic certificates</t>
  </si>
  <si>
    <t>$ per eligible document</t>
  </si>
  <si>
    <t>up to 70</t>
  </si>
  <si>
    <t>up to 75</t>
  </si>
  <si>
    <t>up to $75</t>
  </si>
  <si>
    <t xml:space="preserve">$ per month auditing 10% of eligibility declarations raised </t>
  </si>
  <si>
    <t>Tutin tests</t>
  </si>
  <si>
    <r>
      <t>$ per sample</t>
    </r>
    <r>
      <rPr>
        <sz val="10"/>
        <rFont val="Arial Narrow"/>
        <family val="2"/>
      </rPr>
      <t xml:space="preserve"> (first sample) </t>
    </r>
  </si>
  <si>
    <t>80-125</t>
  </si>
  <si>
    <t>80</t>
  </si>
  <si>
    <t>60-90</t>
  </si>
  <si>
    <t>45-80</t>
  </si>
  <si>
    <t>35-80</t>
  </si>
  <si>
    <r>
      <t xml:space="preserve">$ per composite </t>
    </r>
    <r>
      <rPr>
        <sz val="10"/>
        <rFont val="Arial Narrow"/>
        <family val="2"/>
      </rPr>
      <t>(up to 10 samples can be composited)</t>
    </r>
  </si>
  <si>
    <t>10-15</t>
  </si>
  <si>
    <t>10</t>
  </si>
  <si>
    <t>15-17</t>
  </si>
  <si>
    <t>22</t>
  </si>
  <si>
    <t>6-9</t>
  </si>
  <si>
    <t>5-10</t>
  </si>
  <si>
    <t>American Foulbrood tests</t>
  </si>
  <si>
    <t>30-50</t>
  </si>
  <si>
    <t>Glyphosate tests</t>
  </si>
  <si>
    <t>65-180</t>
  </si>
  <si>
    <t xml:space="preserve">National American Foulbrood Pest Management Plan levy </t>
  </si>
  <si>
    <t xml:space="preserve">$ per beekeeper </t>
  </si>
  <si>
    <t>20</t>
  </si>
  <si>
    <t>40</t>
  </si>
  <si>
    <t>14</t>
  </si>
  <si>
    <t>15.17</t>
  </si>
  <si>
    <t>1.35</t>
  </si>
  <si>
    <t>1.70</t>
  </si>
  <si>
    <t>Apiculture New Zealand</t>
  </si>
  <si>
    <t>Non Commercial (1-25 hives)</t>
  </si>
  <si>
    <t>Annual subscription</t>
  </si>
  <si>
    <t>86.25</t>
  </si>
  <si>
    <t>Commercial (26+ hives)</t>
  </si>
  <si>
    <t>Base fee</t>
  </si>
  <si>
    <t>172.50</t>
  </si>
  <si>
    <t>1.15</t>
  </si>
  <si>
    <t>Beekeeping Clubs</t>
  </si>
  <si>
    <t>230</t>
  </si>
  <si>
    <t>Packers and Processors</t>
  </si>
  <si>
    <t>$ per kilogram of production</t>
  </si>
  <si>
    <t>0.0345</t>
  </si>
  <si>
    <t>Health Product &amp; Food Manufacturers</t>
  </si>
  <si>
    <t>0.115</t>
  </si>
  <si>
    <t>Affiliate Industry (e.g. Supply companies, etc)</t>
  </si>
  <si>
    <t>460</t>
  </si>
  <si>
    <t>n/a Not applicable.</t>
  </si>
  <si>
    <t>1 Expenses are exclusive of GST.</t>
  </si>
  <si>
    <t xml:space="preserve">2 The highest hourly rates for workers will involve supervisory and some management responsibilities. </t>
  </si>
  <si>
    <r>
      <t>Table 7: New Zealand exports of live honey bees</t>
    </r>
    <r>
      <rPr>
        <b/>
        <vertAlign val="superscript"/>
        <sz val="14"/>
        <rFont val="Arial Narrow"/>
        <family val="2"/>
      </rPr>
      <t>1</t>
    </r>
    <r>
      <rPr>
        <b/>
        <sz val="14"/>
        <rFont val="Arial Narrow"/>
        <family val="2"/>
      </rPr>
      <t>, 2012 to 2021</t>
    </r>
  </si>
  <si>
    <r>
      <t>One kilogram packages</t>
    </r>
    <r>
      <rPr>
        <vertAlign val="superscript"/>
        <sz val="10"/>
        <rFont val="Arial Narrow"/>
        <family val="2"/>
      </rPr>
      <t>2</t>
    </r>
  </si>
  <si>
    <t>Queen bees</t>
  </si>
  <si>
    <t>1 Honey bees only.  A small number of bumblebees are also exported.</t>
  </si>
  <si>
    <t>2 A package of bees generally consists of one kilogram of bees housed within a ventilated cardboard tube or a cardboard and wire screen box about the size of a shoe box. The package may hold a supply of sugar syrup and a queen bee in a cage. All packages and the majority of the queen bees go to Canada.</t>
  </si>
  <si>
    <t>The exporting season is late February to May.</t>
  </si>
  <si>
    <t>Table 8: New Zealand exports of beeswax, 2012 to 2021</t>
  </si>
  <si>
    <t>Export volume (tonnes)</t>
  </si>
  <si>
    <r>
      <t>Export value ($ million fob</t>
    </r>
    <r>
      <rPr>
        <vertAlign val="superscript"/>
        <sz val="10"/>
        <rFont val="Arial Narrow"/>
        <family val="2"/>
      </rPr>
      <t>1</t>
    </r>
    <r>
      <rPr>
        <sz val="10"/>
        <rFont val="Arial Narrow"/>
        <family val="2"/>
      </rPr>
      <t>)</t>
    </r>
  </si>
  <si>
    <t>Export price ($ per kilogram fob)</t>
  </si>
  <si>
    <t>Note</t>
  </si>
  <si>
    <t>1 Free on board.</t>
  </si>
  <si>
    <t>$ per hive per year</t>
  </si>
  <si>
    <t>930-1,685</t>
  </si>
  <si>
    <t>1,500-2,800</t>
  </si>
  <si>
    <t>400-2,000</t>
  </si>
  <si>
    <t>… Data not available or inadequate data available.</t>
  </si>
  <si>
    <t>$ per individual test</t>
  </si>
  <si>
    <t>0.03</t>
  </si>
  <si>
    <r>
      <t>Number of registered beekeeping enterprises</t>
    </r>
    <r>
      <rPr>
        <i/>
        <vertAlign val="superscript"/>
        <sz val="10"/>
        <color rgb="FF0070C0"/>
        <rFont val="Arial Narrow"/>
        <family val="2"/>
      </rPr>
      <t>1</t>
    </r>
  </si>
  <si>
    <t>North Island</t>
  </si>
  <si>
    <t>South Island</t>
  </si>
  <si>
    <r>
      <t>Number of registered bee hives</t>
    </r>
    <r>
      <rPr>
        <i/>
        <vertAlign val="superscript"/>
        <sz val="10"/>
        <color rgb="FF0070C0"/>
        <rFont val="Arial Narrow"/>
        <family val="2"/>
      </rPr>
      <t>1</t>
    </r>
  </si>
  <si>
    <t>Aggregated data on the number of registered beekeeping enterprises, apiaries and hives under the National American Foulbrood Pest Management Plan were provided by, and are reported with the permission of the Management Agency for the National American Foulbrood Pest Management Plan.</t>
  </si>
  <si>
    <t>2 Mānuka honey as identified by the beekeeper/supplier. The range in price is influenced by the rating on industry grading systems such as UMF®, MGOTM or equivalent, and other specifications linked to market requirements. The Ministry for Primary Industries' (MPI) mānuka honey definition was finalised in December 2017.</t>
  </si>
  <si>
    <t>Honey production, price and expenses figures are based on a survey of a range of beekeeping enterprises that account for approximately 25 percent of registered hives in New Zealand. The survey is administered by AsureQuality Limited during their annual Risk Management Programme audits and/or hive audits, and via targeted interviews. Additional data sources are used for individual expenditure items, such as industry product catalogues and price lists, and direct queries to suppliers.</t>
  </si>
  <si>
    <t>© Crown Copyright November 2021 - Ministry for Primary Industries</t>
  </si>
  <si>
    <t>Table 7</t>
  </si>
  <si>
    <t>170-300</t>
  </si>
  <si>
    <r>
      <t>14-80</t>
    </r>
    <r>
      <rPr>
        <vertAlign val="superscript"/>
        <sz val="10"/>
        <rFont val="Arial Narrow"/>
        <family val="2"/>
      </rPr>
      <t>6</t>
    </r>
  </si>
  <si>
    <r>
      <t>20-80</t>
    </r>
    <r>
      <rPr>
        <vertAlign val="superscript"/>
        <sz val="10"/>
        <rFont val="Arial Narrow"/>
        <family val="2"/>
      </rPr>
      <t>6</t>
    </r>
  </si>
  <si>
    <r>
      <t>14-75</t>
    </r>
    <r>
      <rPr>
        <vertAlign val="superscript"/>
        <sz val="10"/>
        <rFont val="Arial Narrow"/>
        <family val="2"/>
      </rPr>
      <t>6</t>
    </r>
  </si>
  <si>
    <r>
      <t>40-75</t>
    </r>
    <r>
      <rPr>
        <vertAlign val="superscript"/>
        <sz val="10"/>
        <rFont val="Arial Narrow"/>
        <family val="2"/>
      </rPr>
      <t>6</t>
    </r>
  </si>
  <si>
    <r>
      <t>38-65</t>
    </r>
    <r>
      <rPr>
        <vertAlign val="superscript"/>
        <sz val="10"/>
        <rFont val="Arial Narrow"/>
        <family val="2"/>
      </rPr>
      <t>6</t>
    </r>
  </si>
  <si>
    <t xml:space="preserve">6 Queen bee prices includes the price of virgin queens in the price range. </t>
  </si>
  <si>
    <t>5 Prices paid to beekeepers on a per hive basis over the pollination period. Prices at the lower end of the range are for hives delivered to depot sites. Upper end prices include delivery into the orchard and sugar for 3 to 4 one-two litre feeds to stimulate the bees to collect pollen. Higher prices (upper end of the range) were also demanded for hives placed in orchards under netting or plastic covers, including kiwifruit and blueberry orchards. In some situations, hives provided to orchards under covers are cycled in and out every one to two weeks over the pollination period (in order to protect colony strength) whilst maintaining a stable hive density (i.e. number of hives per hectare).</t>
  </si>
  <si>
    <r>
      <t>3 Mānuka honey as identified by the beekeeper/supplier. The range in price is influenced by the rating on industry grading systems such as UMF</t>
    </r>
    <r>
      <rPr>
        <vertAlign val="superscript"/>
        <sz val="10"/>
        <rFont val="Arial Narrow"/>
        <family val="2"/>
      </rPr>
      <t>®</t>
    </r>
    <r>
      <rPr>
        <sz val="10"/>
        <rFont val="Arial Narrow"/>
        <family val="2"/>
      </rPr>
      <t>, MGO</t>
    </r>
    <r>
      <rPr>
        <vertAlign val="superscript"/>
        <sz val="10"/>
        <rFont val="Arial Narrow"/>
        <family val="2"/>
      </rPr>
      <t>TM</t>
    </r>
    <r>
      <rPr>
        <sz val="10"/>
        <rFont val="Arial Narrow"/>
        <family val="2"/>
      </rPr>
      <t xml:space="preserve"> or equivalent, and other specifications linked to market requirements. The Ministry for Primary Industries' (MPI) mānuka honey definition was finalised in December 2017.</t>
    </r>
  </si>
  <si>
    <t>Beekeeping enterprises</t>
  </si>
  <si>
    <r>
      <t>Apiaries</t>
    </r>
    <r>
      <rPr>
        <b/>
        <vertAlign val="superscript"/>
        <sz val="10"/>
        <rFont val="Arial Narrow"/>
        <family val="2"/>
      </rPr>
      <t>2</t>
    </r>
  </si>
  <si>
    <r>
      <t>Hives</t>
    </r>
    <r>
      <rPr>
        <b/>
        <vertAlign val="superscript"/>
        <sz val="10"/>
        <rFont val="Arial Narrow"/>
        <family val="2"/>
      </rPr>
      <t>2</t>
    </r>
  </si>
  <si>
    <r>
      <t>Honey exports (total)</t>
    </r>
    <r>
      <rPr>
        <i/>
        <vertAlign val="superscript"/>
        <sz val="10"/>
        <color rgb="FF0070C0"/>
        <rFont val="Arial Narrow"/>
        <family val="2"/>
      </rPr>
      <t>4</t>
    </r>
  </si>
  <si>
    <r>
      <t>Honey export value (at fob</t>
    </r>
    <r>
      <rPr>
        <vertAlign val="superscript"/>
        <sz val="10"/>
        <rFont val="Arial Narrow"/>
        <family val="2"/>
      </rPr>
      <t>5</t>
    </r>
    <r>
      <rPr>
        <sz val="10"/>
        <rFont val="Arial Narrow"/>
        <family val="2"/>
      </rPr>
      <t>)</t>
    </r>
  </si>
  <si>
    <t>https://www.mpi.govt.nz/resources-and-forms/economic-intelligence/situation-and-outlook-for-primary-industries/</t>
  </si>
  <si>
    <t>5 fob = free on board</t>
  </si>
  <si>
    <t xml:space="preserve">4 Further details on honey exports, including exports by floral type are included in MPI's Situation and Outlook for Primary Industries (SOPI) Reports, in the chapter on 'Processed Foods and Other Products'. </t>
  </si>
  <si>
    <t>Key parameters of the New Zealand apiculture industry, 2012 to 2021</t>
  </si>
  <si>
    <t>Summary of beekeeping enterprises by hive number, 2012 to 2021</t>
  </si>
  <si>
    <t>Prices/returns for apiculture products, 2012 to 2021</t>
  </si>
  <si>
    <t>Estimated expenditure for beekeeping operations, 2016 to 2021</t>
  </si>
  <si>
    <t>New Zealand exports of live honey bees, 2012 to 2021</t>
  </si>
  <si>
    <t>New Zealand exports of beeswax, 2012 to 2021</t>
  </si>
  <si>
    <r>
      <t xml:space="preserve">2 Apiary and hive numbers reported by region reflect the actual number of hives and apiaries physically located in each region </t>
    </r>
    <r>
      <rPr>
        <u/>
        <sz val="10"/>
        <rFont val="Arial Narrow"/>
        <family val="2"/>
      </rPr>
      <t>at their wintering sites</t>
    </r>
    <r>
      <rPr>
        <sz val="10"/>
        <rFont val="Arial Narrow"/>
        <family val="2"/>
      </rPr>
      <t xml:space="preserve">, based on GIS data. </t>
    </r>
  </si>
  <si>
    <r>
      <t>Pollination</t>
    </r>
    <r>
      <rPr>
        <b/>
        <vertAlign val="superscript"/>
        <sz val="10"/>
        <rFont val="Arial Narrow"/>
        <family val="2"/>
      </rPr>
      <t>5</t>
    </r>
    <r>
      <rPr>
        <b/>
        <sz val="10"/>
        <rFont val="Arial Narrow"/>
        <family val="2"/>
      </rPr>
      <t xml:space="preserve"> ($ per hive for the pollination period)</t>
    </r>
  </si>
  <si>
    <t>4 Raw propolis contains some beeswax and other contaminants such as parts of bees. Pure propolis is the processed product that has been separated from beeswax and other contaminants.</t>
  </si>
  <si>
    <t>The data and information in this report by the Ministry for Primary Industries is based on the best information available to the Ministry at the time it was drawn up and all due care was exercised in its preparation. As it is not possible to foresee all uses of this information or to predict all future developments and trends, any subsequent action that relies on the accuracy of the information in this report is the sole commercial decision of the user and is taken at his/her own risk. Accordingly, the Ministry for Primary Industries disclaims any liability whatsoever for any losses or damages arising out of the use of this information, or in respect of any actions taken.</t>
  </si>
  <si>
    <t>New Zealand honey crop estimates, 2012 to 2021</t>
  </si>
  <si>
    <r>
      <t xml:space="preserve">Apiary and hive numbers reported by region reflect the actual number of hives and apiaries physically located in each region </t>
    </r>
    <r>
      <rPr>
        <u/>
        <sz val="12"/>
        <rFont val="Arial Narrow"/>
        <family val="2"/>
      </rPr>
      <t>at their wintering sites</t>
    </r>
    <r>
      <rPr>
        <sz val="12"/>
        <rFont val="Arial Narrow"/>
        <family val="2"/>
      </rPr>
      <t xml:space="preserve">, based on GIS data. The regional location of hives is also </t>
    </r>
    <r>
      <rPr>
        <u/>
        <sz val="12"/>
        <rFont val="Arial Narrow"/>
        <family val="2"/>
      </rPr>
      <t>at their wintering sites</t>
    </r>
    <r>
      <rPr>
        <sz val="12"/>
        <rFont val="Arial Narrow"/>
        <family val="2"/>
      </rPr>
      <t xml:space="preserve"> and is based on the location of the apiaries.</t>
    </r>
  </si>
  <si>
    <t>annette.carey@mpi.govt.nz</t>
  </si>
  <si>
    <t xml:space="preserve">For more information, please contact: </t>
  </si>
  <si>
    <t>$11-200                        5-30%</t>
  </si>
  <si>
    <t>Registered hives (left axis)</t>
  </si>
  <si>
    <t>AsureQuality Limited, Statistics New Zealand, MPI and the National American Foulbrood Pest Management Plan Management Agency.</t>
  </si>
  <si>
    <t>AsureQuality Limited, MPI and the National American Foulbrood Pest Management Plan Management Agency.</t>
  </si>
  <si>
    <t>The National American Foulbrood Pest Management Plan Management Agency and MPI.</t>
  </si>
  <si>
    <t>AsureQuality Limited and MPI.</t>
  </si>
  <si>
    <t>Statistics New Zealand and MPI.</t>
  </si>
  <si>
    <t xml:space="preserve">This data report was developed from information gathered by AsureQuality Limited on behalf of the Ministry for Primary Industries, through surveys completed by beekeepers, honey packers and exporters and augmented with a review of export documents, published information and reports. Export data was sourced from Statistics New Zealand https://www.stats.govt.nz/tools/stats-infoshare   </t>
  </si>
  <si>
    <t>https://www.stats.govt.nz/tools/stats-infoshare</t>
  </si>
  <si>
    <t>See NOTES tab for details on how the annual honey crop is estimated.</t>
  </si>
  <si>
    <t>34-75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</si>
</sst>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Red]\-&quot;$&quot;#,##0"/>
    <numFmt numFmtId="43" formatCode="_-* #,##0.00_-;\-* #,##0.00_-;_-* &quot;-&quot;??_-;_-@_-"/>
    <numFmt numFmtId="164" formatCode="#\ ###"/>
    <numFmt numFmtId="165" formatCode="0.0"/>
    <numFmt numFmtId="166" formatCode="0.0000000000000"/>
    <numFmt numFmtId="167" formatCode="_-* #,##0_-;\-* #,##0_-;_-* &quot;-&quot;??_-;_-@_-"/>
    <numFmt numFmtId="168" formatCode="0.0%"/>
    <numFmt numFmtId="169" formatCode="#,##0.0"/>
  </numFmts>
  <fonts count="46" x14ac:knownFonts="1">
    <font>
      <sz val="10"/>
      <name val="Arial"/>
    </font>
    <font>
      <sz val="11"/>
      <color theme="1"/>
      <name val="Calibri"/>
      <family val="2"/>
      <scheme val="minor"/>
    </font>
    <font>
      <b/>
      <sz val="14"/>
      <name val="Arial Narrow"/>
      <family val="2"/>
    </font>
    <font>
      <sz val="10"/>
      <name val="Arial Narrow"/>
      <family val="2"/>
    </font>
    <font>
      <b/>
      <sz val="10"/>
      <name val="Arial Narrow"/>
      <family val="2"/>
    </font>
    <font>
      <sz val="8"/>
      <name val="Arial"/>
      <family val="2"/>
    </font>
    <font>
      <b/>
      <vertAlign val="superscript"/>
      <sz val="10"/>
      <name val="Arial Narrow"/>
      <family val="2"/>
    </font>
    <font>
      <b/>
      <sz val="10"/>
      <name val="Arial"/>
      <family val="2"/>
    </font>
    <font>
      <sz val="10"/>
      <name val="Arial"/>
      <family val="2"/>
    </font>
    <font>
      <sz val="8"/>
      <name val="Arial"/>
      <family val="2"/>
    </font>
    <font>
      <b/>
      <sz val="12"/>
      <name val="Arial Narrow"/>
      <family val="2"/>
    </font>
    <font>
      <sz val="12"/>
      <name val="Arial Narrow"/>
      <family val="2"/>
    </font>
    <font>
      <sz val="14"/>
      <name val="Arial"/>
      <family val="2"/>
    </font>
    <font>
      <i/>
      <sz val="10"/>
      <name val="Arial Narrow"/>
      <family val="2"/>
    </font>
    <font>
      <vertAlign val="superscript"/>
      <sz val="10"/>
      <name val="Arial Narrow"/>
      <family val="2"/>
    </font>
    <font>
      <b/>
      <sz val="14"/>
      <name val="Calibri"/>
      <family val="2"/>
    </font>
    <font>
      <b/>
      <vertAlign val="superscript"/>
      <sz val="14"/>
      <name val="Arial Narrow"/>
      <family val="2"/>
    </font>
    <font>
      <sz val="11"/>
      <color theme="1"/>
      <name val="Calibri"/>
      <family val="2"/>
      <scheme val="minor"/>
    </font>
    <font>
      <sz val="10"/>
      <color rgb="FFFF0000"/>
      <name val="Arial Narrow"/>
      <family val="2"/>
    </font>
    <font>
      <sz val="10"/>
      <color rgb="FF000000"/>
      <name val="Arial Narrow"/>
      <family val="2"/>
    </font>
    <font>
      <b/>
      <sz val="10"/>
      <color rgb="FF000000"/>
      <name val="Arial Narrow"/>
      <family val="2"/>
    </font>
    <font>
      <b/>
      <i/>
      <sz val="10"/>
      <name val="Arial Narrow"/>
      <family val="2"/>
    </font>
    <font>
      <sz val="11"/>
      <name val="Arial"/>
      <family val="2"/>
    </font>
    <font>
      <sz val="10"/>
      <name val="Arial"/>
      <family val="2"/>
    </font>
    <font>
      <i/>
      <sz val="10"/>
      <color rgb="FF0070C0"/>
      <name val="Arial Narrow"/>
      <family val="2"/>
    </font>
    <font>
      <i/>
      <vertAlign val="superscript"/>
      <sz val="10"/>
      <color rgb="FF0070C0"/>
      <name val="Arial Narrow"/>
      <family val="2"/>
    </font>
    <font>
      <b/>
      <sz val="10"/>
      <color rgb="FF0070C0"/>
      <name val="Arial Narrow"/>
      <family val="2"/>
    </font>
    <font>
      <sz val="10"/>
      <color rgb="FF0070C0"/>
      <name val="Arial"/>
      <family val="2"/>
    </font>
    <font>
      <b/>
      <sz val="24"/>
      <name val="Arial Narrow"/>
      <family val="2"/>
    </font>
    <font>
      <b/>
      <sz val="18"/>
      <name val="Arial Narrow"/>
      <family val="2"/>
    </font>
    <font>
      <sz val="10"/>
      <color theme="1"/>
      <name val="Arial Narrow"/>
      <family val="2"/>
    </font>
    <font>
      <vertAlign val="superscript"/>
      <sz val="10"/>
      <color rgb="FF000000"/>
      <name val="Arial Narrow"/>
      <family val="2"/>
    </font>
    <font>
      <b/>
      <sz val="10"/>
      <color theme="1"/>
      <name val="Arial Narrow"/>
      <family val="2"/>
    </font>
    <font>
      <sz val="11"/>
      <color rgb="FFFF0000"/>
      <name val="Arial"/>
      <family val="2"/>
    </font>
    <font>
      <u/>
      <sz val="10"/>
      <color theme="10"/>
      <name val="Arial"/>
      <family val="2"/>
    </font>
    <font>
      <u/>
      <sz val="10"/>
      <color theme="10"/>
      <name val="Arial Narrow"/>
      <family val="2"/>
    </font>
    <font>
      <u/>
      <sz val="10"/>
      <name val="Arial Narrow"/>
      <family val="2"/>
    </font>
    <font>
      <i/>
      <sz val="9"/>
      <color rgb="FFFF0000"/>
      <name val="Arial"/>
      <family val="2"/>
    </font>
    <font>
      <sz val="9"/>
      <color rgb="FFFF0000"/>
      <name val="Arial"/>
      <family val="2"/>
    </font>
    <font>
      <i/>
      <sz val="9"/>
      <name val="Arial Narrow"/>
      <family val="2"/>
    </font>
    <font>
      <i/>
      <sz val="9"/>
      <color rgb="FFFF0000"/>
      <name val="Arial Narrow"/>
      <family val="2"/>
    </font>
    <font>
      <i/>
      <sz val="10"/>
      <color rgb="FFFF0000"/>
      <name val="Arial Narrow"/>
      <family val="2"/>
    </font>
    <font>
      <i/>
      <sz val="10"/>
      <color rgb="FFFF0000"/>
      <name val="Arial"/>
      <family val="2"/>
    </font>
    <font>
      <b/>
      <i/>
      <sz val="12"/>
      <name val="Arial Narrow"/>
      <family val="2"/>
    </font>
    <font>
      <u/>
      <sz val="12"/>
      <name val="Arial Narrow"/>
      <family val="2"/>
    </font>
    <font>
      <u/>
      <sz val="12"/>
      <color theme="10"/>
      <name val="Arial Narrow"/>
      <family val="2"/>
    </font>
  </fonts>
  <fills count="3">
    <fill>
      <patternFill patternType="none"/>
    </fill>
    <fill>
      <patternFill patternType="gray125"/>
    </fill>
    <fill>
      <patternFill patternType="solid">
        <fgColor theme="0"/>
        <bgColor indexed="64"/>
      </patternFill>
    </fill>
  </fills>
  <borders count="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hair">
        <color auto="1"/>
      </bottom>
      <diagonal/>
    </border>
    <border>
      <left/>
      <right/>
      <top style="hair">
        <color auto="1"/>
      </top>
      <bottom style="hair">
        <color auto="1"/>
      </bottom>
      <diagonal/>
    </border>
  </borders>
  <cellStyleXfs count="7">
    <xf numFmtId="0" fontId="0" fillId="0" borderId="0"/>
    <xf numFmtId="0" fontId="17" fillId="0" borderId="0"/>
    <xf numFmtId="43" fontId="23" fillId="0" borderId="0" applyFont="0" applyFill="0" applyBorder="0" applyAlignment="0" applyProtection="0"/>
    <xf numFmtId="0" fontId="1" fillId="0" borderId="0"/>
    <xf numFmtId="0" fontId="8" fillId="0" borderId="0"/>
    <xf numFmtId="3" fontId="8" fillId="0" borderId="0"/>
    <xf numFmtId="0" fontId="34" fillId="0" borderId="0" applyNumberFormat="0" applyFill="0" applyBorder="0" applyAlignment="0" applyProtection="0"/>
  </cellStyleXfs>
  <cellXfs count="298">
    <xf numFmtId="0" fontId="0" fillId="0" borderId="0" xfId="0"/>
    <xf numFmtId="0" fontId="2" fillId="0" borderId="0" xfId="0" applyFont="1"/>
    <xf numFmtId="0" fontId="3" fillId="0" borderId="0" xfId="0" applyFont="1"/>
    <xf numFmtId="0" fontId="4" fillId="0" borderId="0" xfId="0" applyFont="1"/>
    <xf numFmtId="0" fontId="4" fillId="0" borderId="1" xfId="0" applyFont="1" applyBorder="1"/>
    <xf numFmtId="0" fontId="4" fillId="0" borderId="1" xfId="0" applyFont="1" applyBorder="1" applyAlignment="1">
      <alignment horizontal="right"/>
    </xf>
    <xf numFmtId="0" fontId="8" fillId="0" borderId="0" xfId="0" applyFont="1"/>
    <xf numFmtId="0" fontId="8" fillId="0" borderId="0" xfId="0" applyFont="1" applyAlignment="1">
      <alignment horizontal="center"/>
    </xf>
    <xf numFmtId="1" fontId="3" fillId="0" borderId="0" xfId="0" applyNumberFormat="1" applyFont="1"/>
    <xf numFmtId="164" fontId="3" fillId="0" borderId="0" xfId="0" applyNumberFormat="1" applyFont="1"/>
    <xf numFmtId="0" fontId="4" fillId="0" borderId="1" xfId="0" applyFont="1" applyBorder="1" applyAlignment="1">
      <alignment vertical="top"/>
    </xf>
    <xf numFmtId="0" fontId="4" fillId="0" borderId="0" xfId="0" applyFont="1" applyAlignment="1">
      <alignment vertical="top"/>
    </xf>
    <xf numFmtId="0" fontId="3" fillId="0" borderId="0" xfId="0" applyFont="1" applyAlignment="1">
      <alignment vertical="top"/>
    </xf>
    <xf numFmtId="0" fontId="4" fillId="0" borderId="0" xfId="0" applyFont="1" applyAlignment="1">
      <alignment horizontal="right" vertical="top"/>
    </xf>
    <xf numFmtId="4" fontId="4" fillId="0" borderId="0" xfId="0" applyNumberFormat="1" applyFont="1" applyAlignment="1">
      <alignment horizontal="right" vertical="top"/>
    </xf>
    <xf numFmtId="0" fontId="10" fillId="0" borderId="0" xfId="0" applyFont="1"/>
    <xf numFmtId="0" fontId="11" fillId="0" borderId="0" xfId="0" applyFont="1"/>
    <xf numFmtId="0" fontId="10" fillId="0" borderId="0" xfId="0" applyFont="1" applyAlignment="1">
      <alignment horizontal="right" vertical="top"/>
    </xf>
    <xf numFmtId="0" fontId="3" fillId="0" borderId="0" xfId="0" applyFont="1" applyAlignment="1">
      <alignment horizontal="left"/>
    </xf>
    <xf numFmtId="164" fontId="3" fillId="0" borderId="0" xfId="0" applyNumberFormat="1" applyFont="1" applyAlignment="1">
      <alignment horizontal="right"/>
    </xf>
    <xf numFmtId="165" fontId="3" fillId="0" borderId="0" xfId="0" applyNumberFormat="1" applyFont="1"/>
    <xf numFmtId="166" fontId="3" fillId="0" borderId="0" xfId="0" applyNumberFormat="1" applyFont="1"/>
    <xf numFmtId="164" fontId="18" fillId="0" borderId="0" xfId="0" applyNumberFormat="1" applyFont="1"/>
    <xf numFmtId="0" fontId="3" fillId="0" borderId="0" xfId="0" applyFont="1" applyAlignment="1">
      <alignment wrapText="1"/>
    </xf>
    <xf numFmtId="0" fontId="4" fillId="0" borderId="1" xfId="0" applyFont="1" applyBorder="1" applyAlignment="1">
      <alignment horizontal="right" vertical="top" wrapText="1"/>
    </xf>
    <xf numFmtId="165" fontId="3" fillId="0" borderId="0" xfId="0" applyNumberFormat="1" applyFont="1" applyAlignment="1">
      <alignment horizontal="right"/>
    </xf>
    <xf numFmtId="0" fontId="4" fillId="0" borderId="0" xfId="0" applyFont="1" applyAlignment="1">
      <alignment horizontal="right"/>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3" fillId="2" borderId="3" xfId="0" applyFont="1" applyFill="1" applyBorder="1" applyAlignment="1">
      <alignment vertical="center" wrapText="1"/>
    </xf>
    <xf numFmtId="0" fontId="4" fillId="0" borderId="1" xfId="0" applyFont="1" applyBorder="1" applyAlignment="1">
      <alignment horizontal="left" vertical="center" wrapText="1"/>
    </xf>
    <xf numFmtId="0" fontId="3" fillId="0" borderId="2" xfId="0" applyFont="1" applyBorder="1" applyAlignment="1">
      <alignment vertical="center" wrapText="1"/>
    </xf>
    <xf numFmtId="6" fontId="4" fillId="0" borderId="2" xfId="0" applyNumberFormat="1" applyFont="1" applyBorder="1" applyAlignment="1">
      <alignment vertical="center"/>
    </xf>
    <xf numFmtId="0" fontId="3" fillId="0" borderId="1" xfId="0" applyFont="1" applyBorder="1" applyAlignment="1">
      <alignment vertical="center" wrapText="1"/>
    </xf>
    <xf numFmtId="0" fontId="3" fillId="2" borderId="3" xfId="0" applyFont="1" applyFill="1" applyBorder="1" applyAlignment="1">
      <alignment horizontal="left" vertical="center"/>
    </xf>
    <xf numFmtId="0" fontId="3" fillId="0" borderId="0" xfId="0" applyFont="1" applyAlignment="1">
      <alignment vertical="center"/>
    </xf>
    <xf numFmtId="49" fontId="3" fillId="0" borderId="0" xfId="0" applyNumberFormat="1" applyFont="1" applyAlignment="1">
      <alignment horizontal="right" vertical="top"/>
    </xf>
    <xf numFmtId="0" fontId="3" fillId="0" borderId="2" xfId="0" applyFont="1" applyBorder="1" applyAlignment="1">
      <alignment vertical="top"/>
    </xf>
    <xf numFmtId="0" fontId="0" fillId="0" borderId="0" xfId="0" applyAlignment="1">
      <alignment wrapText="1"/>
    </xf>
    <xf numFmtId="164" fontId="4" fillId="0" borderId="0" xfId="0" applyNumberFormat="1" applyFont="1"/>
    <xf numFmtId="165" fontId="3" fillId="0" borderId="2" xfId="0" applyNumberFormat="1" applyFont="1" applyBorder="1" applyAlignment="1">
      <alignment horizontal="right"/>
    </xf>
    <xf numFmtId="0" fontId="4" fillId="0" borderId="1" xfId="0" applyFont="1" applyBorder="1" applyAlignment="1">
      <alignment horizontal="right" vertical="top"/>
    </xf>
    <xf numFmtId="49" fontId="3" fillId="0" borderId="2" xfId="0" applyNumberFormat="1" applyFont="1" applyBorder="1" applyAlignment="1">
      <alignment horizontal="right" vertical="top"/>
    </xf>
    <xf numFmtId="0" fontId="4" fillId="0" borderId="0" xfId="0" applyFont="1" applyAlignment="1">
      <alignment horizontal="right" vertical="top" wrapText="1"/>
    </xf>
    <xf numFmtId="165" fontId="3" fillId="0" borderId="2" xfId="0" applyNumberFormat="1" applyFont="1" applyBorder="1"/>
    <xf numFmtId="0" fontId="3" fillId="0" borderId="0" xfId="0" applyFont="1" applyAlignment="1">
      <alignment horizontal="right" vertical="top"/>
    </xf>
    <xf numFmtId="0" fontId="3" fillId="0" borderId="2" xfId="0" applyFont="1" applyBorder="1" applyAlignment="1">
      <alignment horizontal="right" vertical="top"/>
    </xf>
    <xf numFmtId="0" fontId="19" fillId="0" borderId="2" xfId="0" applyFont="1" applyBorder="1" applyAlignment="1">
      <alignment vertical="center" wrapText="1"/>
    </xf>
    <xf numFmtId="0" fontId="19" fillId="0" borderId="1" xfId="0" applyFont="1" applyBorder="1" applyAlignment="1">
      <alignment vertical="center" wrapText="1"/>
    </xf>
    <xf numFmtId="0" fontId="12" fillId="0" borderId="0" xfId="0" applyFont="1"/>
    <xf numFmtId="0" fontId="3" fillId="0" borderId="3" xfId="0" applyFont="1" applyBorder="1" applyAlignment="1">
      <alignment horizontal="left"/>
    </xf>
    <xf numFmtId="0" fontId="3" fillId="0" borderId="2" xfId="0" applyFont="1" applyBorder="1"/>
    <xf numFmtId="0" fontId="22" fillId="0" borderId="0" xfId="0" applyFont="1"/>
    <xf numFmtId="0" fontId="4" fillId="0" borderId="2" xfId="0" applyFont="1" applyBorder="1" applyAlignment="1">
      <alignment horizontal="left" vertical="center" wrapText="1"/>
    </xf>
    <xf numFmtId="0" fontId="4" fillId="2" borderId="2" xfId="0" applyFont="1" applyFill="1" applyBorder="1" applyAlignment="1">
      <alignment horizontal="left" vertical="center" wrapText="1"/>
    </xf>
    <xf numFmtId="2" fontId="3" fillId="0" borderId="0" xfId="0" applyNumberFormat="1" applyFont="1" applyAlignment="1">
      <alignment horizontal="right" vertical="top"/>
    </xf>
    <xf numFmtId="0" fontId="3" fillId="0" borderId="0" xfId="0" applyFont="1" applyAlignment="1">
      <alignment vertical="center" wrapText="1"/>
    </xf>
    <xf numFmtId="49" fontId="19" fillId="0" borderId="0" xfId="0" applyNumberFormat="1" applyFont="1" applyAlignment="1">
      <alignment horizontal="right" wrapText="1"/>
    </xf>
    <xf numFmtId="0" fontId="26" fillId="2" borderId="2" xfId="0" applyFont="1" applyFill="1" applyBorder="1" applyAlignment="1">
      <alignment horizontal="left" vertical="center" wrapText="1"/>
    </xf>
    <xf numFmtId="0" fontId="26" fillId="2" borderId="1" xfId="0" applyFont="1" applyFill="1" applyBorder="1" applyAlignment="1">
      <alignment horizontal="left" vertical="center" wrapText="1"/>
    </xf>
    <xf numFmtId="0" fontId="26" fillId="0" borderId="1" xfId="0" applyFont="1" applyBorder="1" applyAlignment="1">
      <alignment horizontal="left" vertical="center" wrapText="1"/>
    </xf>
    <xf numFmtId="0" fontId="0" fillId="0" borderId="2" xfId="0" applyBorder="1" applyAlignment="1">
      <alignment wrapText="1"/>
    </xf>
    <xf numFmtId="49" fontId="19" fillId="0" borderId="1" xfId="0" applyNumberFormat="1" applyFont="1" applyBorder="1" applyAlignment="1">
      <alignment horizontal="right" vertical="center" wrapText="1"/>
    </xf>
    <xf numFmtId="49" fontId="19" fillId="0" borderId="2" xfId="0" applyNumberFormat="1" applyFont="1" applyBorder="1" applyAlignment="1">
      <alignment horizontal="right" vertical="center" wrapText="1"/>
    </xf>
    <xf numFmtId="49" fontId="0" fillId="0" borderId="0" xfId="0" applyNumberFormat="1" applyAlignment="1">
      <alignment wrapText="1"/>
    </xf>
    <xf numFmtId="164" fontId="13" fillId="0" borderId="0" xfId="0" applyNumberFormat="1" applyFont="1"/>
    <xf numFmtId="15" fontId="3" fillId="0" borderId="0" xfId="0" applyNumberFormat="1" applyFont="1"/>
    <xf numFmtId="0" fontId="3" fillId="0" borderId="0" xfId="0" applyFont="1" applyAlignment="1">
      <alignment horizontal="right"/>
    </xf>
    <xf numFmtId="17" fontId="3" fillId="0" borderId="0" xfId="0" applyNumberFormat="1" applyFont="1" applyAlignment="1">
      <alignment horizontal="right"/>
    </xf>
    <xf numFmtId="17" fontId="3" fillId="0" borderId="0" xfId="0" applyNumberFormat="1" applyFont="1"/>
    <xf numFmtId="3" fontId="3" fillId="0" borderId="0" xfId="0" applyNumberFormat="1" applyFont="1"/>
    <xf numFmtId="3" fontId="3" fillId="0" borderId="0" xfId="0" applyNumberFormat="1" applyFont="1" applyAlignment="1">
      <alignment horizontal="right"/>
    </xf>
    <xf numFmtId="3" fontId="3" fillId="0" borderId="2" xfId="0" applyNumberFormat="1" applyFont="1" applyBorder="1"/>
    <xf numFmtId="3" fontId="4" fillId="0" borderId="0" xfId="0" applyNumberFormat="1" applyFont="1"/>
    <xf numFmtId="3" fontId="3" fillId="0" borderId="0" xfId="0" applyNumberFormat="1" applyFont="1" applyAlignment="1">
      <alignment vertical="top" wrapText="1"/>
    </xf>
    <xf numFmtId="3" fontId="3" fillId="0" borderId="3" xfId="0" applyNumberFormat="1" applyFont="1" applyBorder="1" applyAlignment="1">
      <alignment horizontal="right"/>
    </xf>
    <xf numFmtId="3" fontId="3" fillId="0" borderId="2" xfId="0" applyNumberFormat="1" applyFont="1" applyBorder="1" applyAlignment="1">
      <alignment horizontal="right"/>
    </xf>
    <xf numFmtId="3" fontId="4" fillId="0" borderId="1" xfId="0" applyNumberFormat="1" applyFont="1" applyBorder="1" applyAlignment="1">
      <alignment horizontal="right"/>
    </xf>
    <xf numFmtId="0" fontId="28" fillId="0" borderId="0" xfId="0" applyFont="1" applyAlignment="1">
      <alignment vertical="center"/>
    </xf>
    <xf numFmtId="0" fontId="29" fillId="0" borderId="0" xfId="0" applyFont="1" applyAlignment="1">
      <alignment vertical="center"/>
    </xf>
    <xf numFmtId="1" fontId="19" fillId="0" borderId="1" xfId="0" applyNumberFormat="1" applyFont="1" applyBorder="1" applyAlignment="1">
      <alignment horizontal="right" vertical="center" wrapText="1"/>
    </xf>
    <xf numFmtId="49" fontId="3" fillId="0" borderId="1" xfId="0" applyNumberFormat="1" applyFont="1" applyBorder="1" applyAlignment="1">
      <alignment horizontal="right" vertical="center" wrapText="1"/>
    </xf>
    <xf numFmtId="0" fontId="3" fillId="0" borderId="0" xfId="0" applyFont="1" applyAlignment="1">
      <alignment horizontal="right" wrapText="1"/>
    </xf>
    <xf numFmtId="168" fontId="3" fillId="0" borderId="0" xfId="0" applyNumberFormat="1" applyFont="1"/>
    <xf numFmtId="0" fontId="30" fillId="0" borderId="0" xfId="0" applyFont="1" applyAlignment="1">
      <alignment horizontal="right" vertical="top"/>
    </xf>
    <xf numFmtId="0" fontId="4" fillId="0" borderId="1" xfId="0" applyFont="1" applyBorder="1" applyAlignment="1">
      <alignment horizontal="left" vertical="center"/>
    </xf>
    <xf numFmtId="17" fontId="3" fillId="0" borderId="2" xfId="0" quotePrefix="1" applyNumberFormat="1" applyFont="1" applyBorder="1" applyAlignment="1">
      <alignment horizontal="right" vertical="top"/>
    </xf>
    <xf numFmtId="3" fontId="30" fillId="0" borderId="3" xfId="0" applyNumberFormat="1" applyFont="1" applyBorder="1" applyAlignment="1">
      <alignment horizontal="right"/>
    </xf>
    <xf numFmtId="3" fontId="30" fillId="0" borderId="0" xfId="0" applyNumberFormat="1" applyFont="1"/>
    <xf numFmtId="3" fontId="30" fillId="0" borderId="2" xfId="0" applyNumberFormat="1" applyFont="1" applyBorder="1" applyAlignment="1">
      <alignment horizontal="right"/>
    </xf>
    <xf numFmtId="3" fontId="32" fillId="0" borderId="1" xfId="0" applyNumberFormat="1" applyFont="1" applyBorder="1" applyAlignment="1">
      <alignment horizontal="right"/>
    </xf>
    <xf numFmtId="0" fontId="2" fillId="0" borderId="0" xfId="0" applyFont="1" applyAlignment="1">
      <alignment vertical="top"/>
    </xf>
    <xf numFmtId="49" fontId="19" fillId="0" borderId="0" xfId="0" applyNumberFormat="1" applyFont="1" applyAlignment="1">
      <alignment horizontal="right" vertical="center" wrapText="1"/>
    </xf>
    <xf numFmtId="0" fontId="0" fillId="0" borderId="0" xfId="0" applyAlignment="1">
      <alignment horizontal="right"/>
    </xf>
    <xf numFmtId="0" fontId="4" fillId="0" borderId="0" xfId="0" applyFont="1" applyAlignment="1">
      <alignment horizontal="left" vertical="center" wrapText="1"/>
    </xf>
    <xf numFmtId="0" fontId="33" fillId="0" borderId="0" xfId="0" applyFont="1"/>
    <xf numFmtId="2" fontId="3" fillId="0" borderId="0" xfId="0" applyNumberFormat="1" applyFont="1" applyAlignment="1">
      <alignment horizontal="right"/>
    </xf>
    <xf numFmtId="0" fontId="0" fillId="0" borderId="0" xfId="0" applyAlignment="1">
      <alignment vertical="center"/>
    </xf>
    <xf numFmtId="0" fontId="21" fillId="0" borderId="0" xfId="0" applyFont="1"/>
    <xf numFmtId="3" fontId="4" fillId="0" borderId="3" xfId="0" applyNumberFormat="1" applyFont="1" applyBorder="1"/>
    <xf numFmtId="0" fontId="21" fillId="0" borderId="1" xfId="0" applyFont="1" applyBorder="1"/>
    <xf numFmtId="3" fontId="4" fillId="0" borderId="1" xfId="0" applyNumberFormat="1" applyFont="1" applyBorder="1"/>
    <xf numFmtId="0" fontId="3" fillId="0" borderId="1" xfId="0" applyFont="1" applyBorder="1" applyAlignment="1">
      <alignment vertical="top" wrapText="1"/>
    </xf>
    <xf numFmtId="0" fontId="3" fillId="0" borderId="1" xfId="0" applyFont="1" applyBorder="1" applyAlignment="1">
      <alignment vertical="top"/>
    </xf>
    <xf numFmtId="0" fontId="3" fillId="0" borderId="1" xfId="0" applyFont="1" applyBorder="1" applyAlignment="1">
      <alignment horizontal="left"/>
    </xf>
    <xf numFmtId="0" fontId="3" fillId="0" borderId="1" xfId="0" applyFont="1" applyBorder="1"/>
    <xf numFmtId="2" fontId="3" fillId="0" borderId="2" xfId="0" applyNumberFormat="1" applyFont="1" applyBorder="1" applyAlignment="1">
      <alignment horizontal="right"/>
    </xf>
    <xf numFmtId="164" fontId="21" fillId="0" borderId="0" xfId="0" applyNumberFormat="1" applyFont="1"/>
    <xf numFmtId="0" fontId="3" fillId="0" borderId="2" xfId="0" applyFont="1" applyBorder="1" applyAlignment="1">
      <alignment horizontal="right" vertical="center" wrapText="1"/>
    </xf>
    <xf numFmtId="0" fontId="26" fillId="2" borderId="0" xfId="0" applyFont="1" applyFill="1" applyAlignment="1">
      <alignment vertical="center"/>
    </xf>
    <xf numFmtId="0" fontId="26" fillId="2" borderId="0" xfId="0" applyFont="1" applyFill="1"/>
    <xf numFmtId="0" fontId="19" fillId="0" borderId="2" xfId="0" applyFont="1" applyBorder="1" applyAlignment="1">
      <alignment horizontal="right" vertical="center" wrapText="1"/>
    </xf>
    <xf numFmtId="0" fontId="19" fillId="0" borderId="1" xfId="0" applyFont="1" applyBorder="1" applyAlignment="1">
      <alignment horizontal="right" vertical="center" wrapText="1"/>
    </xf>
    <xf numFmtId="1" fontId="19" fillId="0" borderId="2" xfId="0" quotePrefix="1" applyNumberFormat="1" applyFont="1" applyBorder="1" applyAlignment="1">
      <alignment horizontal="right" vertical="center" wrapText="1"/>
    </xf>
    <xf numFmtId="1" fontId="19" fillId="0" borderId="2" xfId="0" applyNumberFormat="1" applyFont="1" applyBorder="1" applyAlignment="1">
      <alignment horizontal="right" vertical="center" wrapText="1"/>
    </xf>
    <xf numFmtId="0" fontId="4" fillId="2" borderId="1" xfId="0" applyFont="1" applyFill="1" applyBorder="1" applyAlignment="1">
      <alignment horizontal="right" vertical="top" wrapText="1"/>
    </xf>
    <xf numFmtId="0" fontId="4" fillId="2" borderId="1" xfId="0" applyFont="1" applyFill="1" applyBorder="1" applyAlignment="1">
      <alignment horizontal="right" vertical="top"/>
    </xf>
    <xf numFmtId="0" fontId="8" fillId="0" borderId="0" xfId="0" applyFont="1" applyAlignment="1">
      <alignment vertical="center" wrapText="1"/>
    </xf>
    <xf numFmtId="164" fontId="3" fillId="0" borderId="1" xfId="0" applyNumberFormat="1" applyFont="1" applyBorder="1"/>
    <xf numFmtId="3" fontId="30" fillId="0" borderId="0" xfId="0" applyNumberFormat="1" applyFont="1" applyAlignment="1">
      <alignment horizontal="right"/>
    </xf>
    <xf numFmtId="0" fontId="4" fillId="0" borderId="2" xfId="0" applyFont="1" applyBorder="1" applyAlignment="1">
      <alignment vertical="center"/>
    </xf>
    <xf numFmtId="0" fontId="7" fillId="0" borderId="0" xfId="0" applyFont="1" applyAlignment="1">
      <alignment vertical="center"/>
    </xf>
    <xf numFmtId="0" fontId="2" fillId="0" borderId="0" xfId="0" applyFont="1" applyAlignment="1">
      <alignment horizontal="right"/>
    </xf>
    <xf numFmtId="0" fontId="3" fillId="0" borderId="0" xfId="0" applyFont="1" applyAlignment="1">
      <alignment horizontal="center"/>
    </xf>
    <xf numFmtId="0" fontId="10" fillId="0" borderId="0" xfId="0" applyFont="1" applyAlignment="1">
      <alignment horizontal="right"/>
    </xf>
    <xf numFmtId="0" fontId="3" fillId="0" borderId="4" xfId="0" applyFont="1" applyBorder="1" applyAlignment="1">
      <alignment vertical="top"/>
    </xf>
    <xf numFmtId="0" fontId="3" fillId="0" borderId="4" xfId="0" applyFont="1" applyBorder="1" applyAlignment="1">
      <alignment horizontal="right" vertical="top"/>
    </xf>
    <xf numFmtId="49" fontId="3" fillId="0" borderId="4" xfId="0" applyNumberFormat="1" applyFont="1" applyBorder="1" applyAlignment="1">
      <alignment horizontal="right" vertical="center"/>
    </xf>
    <xf numFmtId="0" fontId="3" fillId="0" borderId="4" xfId="0" applyFont="1" applyBorder="1" applyAlignment="1">
      <alignment horizontal="right" vertical="center"/>
    </xf>
    <xf numFmtId="2" fontId="3" fillId="0" borderId="4" xfId="0" applyNumberFormat="1" applyFont="1" applyBorder="1" applyAlignment="1">
      <alignment horizontal="right" vertical="center"/>
    </xf>
    <xf numFmtId="49" fontId="3" fillId="0" borderId="4" xfId="0" applyNumberFormat="1" applyFont="1" applyBorder="1" applyAlignment="1">
      <alignment horizontal="right" vertical="top"/>
    </xf>
    <xf numFmtId="2" fontId="3" fillId="0" borderId="4" xfId="0" applyNumberFormat="1" applyFont="1" applyBorder="1" applyAlignment="1">
      <alignment horizontal="right" vertical="top"/>
    </xf>
    <xf numFmtId="0" fontId="11" fillId="0" borderId="0" xfId="0" applyFont="1" applyAlignment="1">
      <alignment vertical="center"/>
    </xf>
    <xf numFmtId="0" fontId="10" fillId="0" borderId="0" xfId="0" applyFont="1" applyAlignment="1">
      <alignment vertical="center"/>
    </xf>
    <xf numFmtId="0" fontId="2" fillId="0" borderId="0" xfId="0" applyFont="1" applyAlignment="1">
      <alignment horizontal="left"/>
    </xf>
    <xf numFmtId="0" fontId="3" fillId="0" borderId="2" xfId="0" applyFont="1" applyBorder="1" applyAlignment="1">
      <alignment horizontal="left"/>
    </xf>
    <xf numFmtId="0" fontId="3" fillId="0" borderId="1" xfId="0" applyFont="1" applyBorder="1" applyAlignment="1">
      <alignment vertical="center"/>
    </xf>
    <xf numFmtId="49" fontId="20" fillId="0" borderId="1" xfId="0" applyNumberFormat="1" applyFont="1" applyBorder="1" applyAlignment="1">
      <alignment horizontal="right" vertical="center" wrapText="1"/>
    </xf>
    <xf numFmtId="49" fontId="3" fillId="0" borderId="2" xfId="0" applyNumberFormat="1" applyFont="1" applyBorder="1" applyAlignment="1">
      <alignment horizontal="right" vertical="center" wrapText="1"/>
    </xf>
    <xf numFmtId="0" fontId="13" fillId="0" borderId="0" xfId="0" applyFont="1"/>
    <xf numFmtId="3" fontId="4" fillId="0" borderId="2" xfId="0" applyNumberFormat="1" applyFont="1" applyBorder="1" applyAlignment="1">
      <alignment horizontal="right" vertical="center"/>
    </xf>
    <xf numFmtId="0" fontId="0" fillId="0" borderId="0" xfId="0" applyAlignment="1">
      <alignment horizontal="right" vertical="center"/>
    </xf>
    <xf numFmtId="17" fontId="7" fillId="0" borderId="0" xfId="0" applyNumberFormat="1" applyFont="1" applyAlignment="1">
      <alignment horizontal="right" vertical="center" wrapText="1"/>
    </xf>
    <xf numFmtId="0" fontId="4" fillId="0" borderId="0" xfId="0" applyFont="1" applyAlignment="1">
      <alignment horizontal="right" vertical="center"/>
    </xf>
    <xf numFmtId="0" fontId="4" fillId="0" borderId="1" xfId="0" applyFont="1" applyBorder="1" applyAlignment="1">
      <alignment horizontal="right" vertical="center" wrapText="1"/>
    </xf>
    <xf numFmtId="0" fontId="4" fillId="0" borderId="1" xfId="0" applyFont="1" applyBorder="1" applyAlignment="1">
      <alignment horizontal="right" vertical="center"/>
    </xf>
    <xf numFmtId="3" fontId="3" fillId="0" borderId="0" xfId="0" applyNumberFormat="1" applyFont="1" applyAlignment="1">
      <alignment horizontal="right" vertical="center"/>
    </xf>
    <xf numFmtId="3" fontId="4" fillId="0" borderId="1" xfId="0" applyNumberFormat="1" applyFont="1" applyBorder="1" applyAlignment="1">
      <alignment horizontal="right" vertical="center"/>
    </xf>
    <xf numFmtId="0" fontId="8" fillId="0" borderId="0" xfId="0" applyFont="1" applyAlignment="1">
      <alignment horizontal="right" vertical="center"/>
    </xf>
    <xf numFmtId="0" fontId="7" fillId="0" borderId="0" xfId="0" applyFont="1" applyAlignment="1">
      <alignment horizontal="right" vertical="center"/>
    </xf>
    <xf numFmtId="0" fontId="3" fillId="0" borderId="2" xfId="0" applyFont="1" applyBorder="1" applyAlignment="1">
      <alignment horizontal="center" vertical="center" wrapText="1"/>
    </xf>
    <xf numFmtId="0" fontId="3" fillId="0" borderId="3" xfId="0" applyFont="1" applyBorder="1" applyAlignment="1">
      <alignment horizontal="left" vertical="center" wrapText="1"/>
    </xf>
    <xf numFmtId="3" fontId="4" fillId="0" borderId="0" xfId="0" applyNumberFormat="1" applyFont="1" applyFill="1"/>
    <xf numFmtId="3" fontId="3" fillId="0" borderId="1" xfId="0" applyNumberFormat="1" applyFont="1" applyBorder="1"/>
    <xf numFmtId="169" fontId="3" fillId="0" borderId="2" xfId="0" applyNumberFormat="1" applyFont="1" applyBorder="1"/>
    <xf numFmtId="0" fontId="4" fillId="0" borderId="1" xfId="0" applyFont="1" applyFill="1" applyBorder="1" applyAlignment="1">
      <alignment horizontal="right" vertical="top"/>
    </xf>
    <xf numFmtId="2" fontId="3" fillId="0" borderId="0" xfId="0" applyNumberFormat="1" applyFont="1" applyFill="1" applyAlignment="1">
      <alignment horizontal="right" vertical="top"/>
    </xf>
    <xf numFmtId="0" fontId="3" fillId="0" borderId="4" xfId="0" applyFont="1" applyFill="1" applyBorder="1" applyAlignment="1">
      <alignment horizontal="right" vertical="center"/>
    </xf>
    <xf numFmtId="0" fontId="4" fillId="0" borderId="0" xfId="0" applyFont="1" applyFill="1" applyAlignment="1">
      <alignment horizontal="right" vertical="top"/>
    </xf>
    <xf numFmtId="2" fontId="3" fillId="0" borderId="4" xfId="0" applyNumberFormat="1" applyFont="1" applyFill="1" applyBorder="1" applyAlignment="1">
      <alignment horizontal="right" vertical="top"/>
    </xf>
    <xf numFmtId="0" fontId="4" fillId="0" borderId="0" xfId="0" applyFont="1" applyFill="1" applyAlignment="1">
      <alignment vertical="top"/>
    </xf>
    <xf numFmtId="0" fontId="3" fillId="0" borderId="0" xfId="0" applyFont="1" applyFill="1" applyAlignment="1">
      <alignment vertical="top"/>
    </xf>
    <xf numFmtId="0" fontId="3" fillId="0" borderId="0" xfId="0" applyFont="1" applyFill="1" applyAlignment="1">
      <alignment horizontal="right" vertical="top"/>
    </xf>
    <xf numFmtId="49" fontId="3" fillId="0" borderId="0" xfId="0" applyNumberFormat="1" applyFont="1" applyFill="1" applyAlignment="1">
      <alignment horizontal="right" vertical="top"/>
    </xf>
    <xf numFmtId="0" fontId="3" fillId="0" borderId="0" xfId="0" applyFont="1" applyFill="1"/>
    <xf numFmtId="0" fontId="3" fillId="0" borderId="4" xfId="0" applyFont="1" applyFill="1" applyBorder="1" applyAlignment="1">
      <alignment vertical="top"/>
    </xf>
    <xf numFmtId="0" fontId="3" fillId="0" borderId="4" xfId="0" applyFont="1" applyFill="1" applyBorder="1" applyAlignment="1">
      <alignment horizontal="right" vertical="top"/>
    </xf>
    <xf numFmtId="0" fontId="30" fillId="0" borderId="0" xfId="0" applyFont="1" applyFill="1" applyAlignment="1">
      <alignment horizontal="right" vertical="top"/>
    </xf>
    <xf numFmtId="2" fontId="3" fillId="0" borderId="2" xfId="0" quotePrefix="1" applyNumberFormat="1" applyFont="1" applyFill="1" applyBorder="1" applyAlignment="1">
      <alignment horizontal="right" vertical="top"/>
    </xf>
    <xf numFmtId="0" fontId="0" fillId="0" borderId="0" xfId="0" applyFill="1" applyAlignment="1">
      <alignment wrapText="1"/>
    </xf>
    <xf numFmtId="49" fontId="20" fillId="0" borderId="1" xfId="0" applyNumberFormat="1" applyFont="1" applyFill="1" applyBorder="1" applyAlignment="1">
      <alignment horizontal="right" vertical="center" wrapText="1"/>
    </xf>
    <xf numFmtId="49" fontId="19" fillId="0" borderId="1" xfId="0" applyNumberFormat="1" applyFont="1" applyFill="1" applyBorder="1" applyAlignment="1">
      <alignment horizontal="right" vertical="center" wrapText="1"/>
    </xf>
    <xf numFmtId="0" fontId="19" fillId="0" borderId="1" xfId="0" applyFont="1" applyFill="1" applyBorder="1" applyAlignment="1">
      <alignment horizontal="right" vertical="center" wrapText="1"/>
    </xf>
    <xf numFmtId="49" fontId="3" fillId="0" borderId="1" xfId="0" applyNumberFormat="1" applyFont="1" applyFill="1" applyBorder="1" applyAlignment="1">
      <alignment horizontal="right" vertical="center" wrapText="1"/>
    </xf>
    <xf numFmtId="49" fontId="19" fillId="0" borderId="1" xfId="0" quotePrefix="1" applyNumberFormat="1" applyFont="1" applyFill="1" applyBorder="1" applyAlignment="1">
      <alignment horizontal="right" vertical="center" wrapText="1"/>
    </xf>
    <xf numFmtId="49" fontId="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49" fontId="19" fillId="0" borderId="0" xfId="0" applyNumberFormat="1" applyFont="1" applyFill="1" applyAlignment="1">
      <alignment horizontal="right" wrapText="1"/>
    </xf>
    <xf numFmtId="49" fontId="0" fillId="0" borderId="0" xfId="0" applyNumberFormat="1" applyFill="1" applyAlignment="1">
      <alignment wrapText="1"/>
    </xf>
    <xf numFmtId="0" fontId="4" fillId="0" borderId="1" xfId="0" applyFont="1" applyFill="1" applyBorder="1" applyAlignment="1">
      <alignment horizontal="right"/>
    </xf>
    <xf numFmtId="2" fontId="3" fillId="0" borderId="2" xfId="0" applyNumberFormat="1" applyFont="1" applyFill="1" applyBorder="1" applyAlignment="1">
      <alignment horizontal="right"/>
    </xf>
    <xf numFmtId="0" fontId="37" fillId="0" borderId="0" xfId="0" applyFont="1"/>
    <xf numFmtId="3" fontId="37" fillId="0" borderId="0" xfId="0" applyNumberFormat="1" applyFont="1"/>
    <xf numFmtId="0" fontId="37" fillId="0" borderId="0" xfId="0" applyFont="1" applyAlignment="1">
      <alignment horizontal="right" vertical="center"/>
    </xf>
    <xf numFmtId="168" fontId="37" fillId="0" borderId="0" xfId="0" applyNumberFormat="1" applyFont="1"/>
    <xf numFmtId="0" fontId="39" fillId="0" borderId="0" xfId="0" applyFont="1" applyAlignment="1">
      <alignment horizontal="right"/>
    </xf>
    <xf numFmtId="0" fontId="40" fillId="0" borderId="0" xfId="0" applyFont="1" applyAlignment="1">
      <alignment horizontal="right"/>
    </xf>
    <xf numFmtId="0" fontId="40" fillId="0" borderId="0" xfId="0" applyFont="1" applyAlignment="1">
      <alignment horizontal="right" vertical="center" wrapText="1"/>
    </xf>
    <xf numFmtId="10" fontId="40" fillId="0" borderId="0" xfId="0" applyNumberFormat="1" applyFont="1" applyAlignment="1">
      <alignment horizontal="right"/>
    </xf>
    <xf numFmtId="2" fontId="40" fillId="0" borderId="0" xfId="0" applyNumberFormat="1" applyFont="1" applyAlignment="1">
      <alignment horizontal="right"/>
    </xf>
    <xf numFmtId="168" fontId="38" fillId="0" borderId="0" xfId="0" applyNumberFormat="1" applyFont="1" applyAlignment="1">
      <alignment horizontal="right" vertical="center"/>
    </xf>
    <xf numFmtId="164" fontId="37" fillId="0" borderId="0" xfId="0" applyNumberFormat="1" applyFont="1" applyAlignment="1">
      <alignment horizontal="right" vertical="center"/>
    </xf>
    <xf numFmtId="3" fontId="37" fillId="0" borderId="0" xfId="0" applyNumberFormat="1" applyFont="1" applyAlignment="1">
      <alignment horizontal="right" vertical="center"/>
    </xf>
    <xf numFmtId="0" fontId="19" fillId="0" borderId="1" xfId="0" applyFont="1" applyFill="1" applyBorder="1" applyAlignment="1">
      <alignment vertical="center" wrapText="1"/>
    </xf>
    <xf numFmtId="0" fontId="4"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4" fillId="0" borderId="2" xfId="0" applyFont="1" applyFill="1" applyBorder="1" applyAlignment="1">
      <alignment horizontal="left" vertical="center" wrapText="1"/>
    </xf>
    <xf numFmtId="49" fontId="19" fillId="0" borderId="2" xfId="0" applyNumberFormat="1" applyFont="1" applyFill="1" applyBorder="1" applyAlignment="1">
      <alignment horizontal="right" vertical="center" wrapText="1"/>
    </xf>
    <xf numFmtId="49" fontId="3" fillId="0" borderId="2" xfId="0" applyNumberFormat="1" applyFont="1" applyFill="1" applyBorder="1" applyAlignment="1">
      <alignment horizontal="right" vertical="center" wrapText="1"/>
    </xf>
    <xf numFmtId="0" fontId="3" fillId="0" borderId="2" xfId="0" applyFont="1" applyFill="1" applyBorder="1" applyAlignment="1">
      <alignment vertical="center" wrapText="1"/>
    </xf>
    <xf numFmtId="0" fontId="3" fillId="0" borderId="0" xfId="0" applyFont="1" applyAlignment="1">
      <alignment vertical="center" wrapText="1"/>
    </xf>
    <xf numFmtId="0" fontId="4" fillId="0" borderId="1" xfId="0" applyFont="1" applyBorder="1" applyAlignment="1">
      <alignment vertical="center" wrapText="1"/>
    </xf>
    <xf numFmtId="0" fontId="24" fillId="0" borderId="0" xfId="0" applyFont="1" applyAlignment="1">
      <alignment vertical="center"/>
    </xf>
    <xf numFmtId="0" fontId="4" fillId="0" borderId="0" xfId="0" applyFont="1" applyAlignment="1">
      <alignment horizontal="right" vertical="center" wrapText="1"/>
    </xf>
    <xf numFmtId="0" fontId="4" fillId="0" borderId="0" xfId="0" applyFont="1" applyAlignment="1">
      <alignment vertical="center" wrapText="1"/>
    </xf>
    <xf numFmtId="3" fontId="3" fillId="0" borderId="0" xfId="0" applyNumberFormat="1" applyFont="1" applyAlignment="1">
      <alignment vertical="center" wrapText="1"/>
    </xf>
    <xf numFmtId="3" fontId="3" fillId="0" borderId="0" xfId="0" applyNumberFormat="1" applyFont="1" applyAlignment="1">
      <alignment horizontal="right" vertical="center" wrapText="1"/>
    </xf>
    <xf numFmtId="3" fontId="3" fillId="0" borderId="0" xfId="0" applyNumberFormat="1" applyFont="1" applyAlignment="1">
      <alignment vertical="center"/>
    </xf>
    <xf numFmtId="3" fontId="3" fillId="0" borderId="4" xfId="0" applyNumberFormat="1" applyFont="1" applyBorder="1" applyAlignment="1">
      <alignment vertical="center" wrapText="1"/>
    </xf>
    <xf numFmtId="3" fontId="3" fillId="0" borderId="4" xfId="0" applyNumberFormat="1" applyFont="1" applyBorder="1" applyAlignment="1">
      <alignment horizontal="right" vertical="center" wrapText="1"/>
    </xf>
    <xf numFmtId="3" fontId="3" fillId="0" borderId="4" xfId="0" applyNumberFormat="1" applyFont="1" applyBorder="1" applyAlignment="1">
      <alignment vertical="center"/>
    </xf>
    <xf numFmtId="0" fontId="3" fillId="0" borderId="4" xfId="0" applyFont="1" applyBorder="1" applyAlignment="1">
      <alignment vertical="center"/>
    </xf>
    <xf numFmtId="3" fontId="3" fillId="0" borderId="4" xfId="2" applyNumberFormat="1" applyFont="1" applyFill="1" applyBorder="1" applyAlignment="1">
      <alignment vertical="center"/>
    </xf>
    <xf numFmtId="0" fontId="41" fillId="0" borderId="0" xfId="0" applyFont="1" applyAlignment="1">
      <alignment vertical="center"/>
    </xf>
    <xf numFmtId="0" fontId="41" fillId="0" borderId="0" xfId="0" applyFont="1" applyAlignment="1">
      <alignment horizontal="right" vertical="center"/>
    </xf>
    <xf numFmtId="3" fontId="41" fillId="0" borderId="0" xfId="0" applyNumberFormat="1" applyFont="1" applyAlignment="1">
      <alignment vertical="center"/>
    </xf>
    <xf numFmtId="0" fontId="42" fillId="0" borderId="0" xfId="0" applyFont="1" applyAlignment="1">
      <alignment vertical="center"/>
    </xf>
    <xf numFmtId="0" fontId="24" fillId="0" borderId="0" xfId="0" applyFont="1" applyBorder="1" applyAlignment="1">
      <alignment vertical="center"/>
    </xf>
    <xf numFmtId="0" fontId="3" fillId="0" borderId="0" xfId="0" applyFont="1" applyAlignment="1">
      <alignment horizontal="right" vertical="center"/>
    </xf>
    <xf numFmtId="3" fontId="3" fillId="0" borderId="0" xfId="2" applyNumberFormat="1" applyFont="1" applyFill="1" applyBorder="1" applyAlignment="1">
      <alignment vertical="center"/>
    </xf>
    <xf numFmtId="0" fontId="3" fillId="0" borderId="0" xfId="0" applyFont="1" applyBorder="1" applyAlignment="1">
      <alignment vertical="center"/>
    </xf>
    <xf numFmtId="3" fontId="3" fillId="0" borderId="5" xfId="0" applyNumberFormat="1" applyFont="1" applyBorder="1" applyAlignment="1">
      <alignment vertical="center"/>
    </xf>
    <xf numFmtId="3" fontId="3" fillId="0" borderId="5" xfId="2" applyNumberFormat="1" applyFont="1" applyFill="1" applyBorder="1" applyAlignment="1">
      <alignment vertical="center"/>
    </xf>
    <xf numFmtId="165" fontId="3" fillId="0" borderId="4" xfId="0" applyNumberFormat="1" applyFont="1" applyBorder="1" applyAlignment="1">
      <alignment horizontal="right" vertical="center"/>
    </xf>
    <xf numFmtId="165" fontId="3" fillId="0" borderId="4" xfId="2" applyNumberFormat="1" applyFont="1" applyFill="1" applyBorder="1" applyAlignment="1">
      <alignment vertical="center"/>
    </xf>
    <xf numFmtId="165" fontId="3" fillId="0" borderId="0" xfId="0" applyNumberFormat="1" applyFont="1" applyAlignment="1">
      <alignment horizontal="right" vertical="center"/>
    </xf>
    <xf numFmtId="164" fontId="3" fillId="0" borderId="0" xfId="0" applyNumberFormat="1" applyFont="1" applyAlignment="1">
      <alignment vertical="center"/>
    </xf>
    <xf numFmtId="164" fontId="3" fillId="0" borderId="0" xfId="0" applyNumberFormat="1" applyFont="1" applyAlignment="1">
      <alignment horizontal="right" vertical="center"/>
    </xf>
    <xf numFmtId="3" fontId="3" fillId="0" borderId="0" xfId="2" applyNumberFormat="1" applyFont="1" applyFill="1" applyBorder="1" applyAlignment="1">
      <alignment horizontal="right" vertical="center"/>
    </xf>
    <xf numFmtId="164" fontId="3" fillId="0" borderId="4" xfId="0" applyNumberFormat="1" applyFont="1" applyBorder="1" applyAlignment="1">
      <alignment horizontal="right" vertical="center"/>
    </xf>
    <xf numFmtId="3" fontId="3" fillId="0" borderId="4" xfId="2" applyNumberFormat="1" applyFont="1" applyFill="1" applyBorder="1" applyAlignment="1">
      <alignment horizontal="right" vertical="center"/>
    </xf>
    <xf numFmtId="167" fontId="3" fillId="0" borderId="0" xfId="0" applyNumberFormat="1" applyFont="1" applyAlignment="1">
      <alignment horizontal="right" vertical="center" wrapText="1"/>
    </xf>
    <xf numFmtId="3" fontId="3" fillId="0" borderId="0" xfId="2" applyNumberFormat="1" applyFont="1" applyFill="1" applyBorder="1" applyAlignment="1">
      <alignment horizontal="right" vertical="center" wrapText="1"/>
    </xf>
    <xf numFmtId="2" fontId="3" fillId="0" borderId="4" xfId="0" applyNumberFormat="1" applyFont="1" applyBorder="1" applyAlignment="1">
      <alignment horizontal="right" vertical="center" wrapText="1"/>
    </xf>
    <xf numFmtId="2" fontId="3" fillId="0" borderId="4" xfId="2" applyNumberFormat="1" applyFont="1" applyFill="1" applyBorder="1" applyAlignment="1">
      <alignment horizontal="right" vertical="center" wrapText="1"/>
    </xf>
    <xf numFmtId="4" fontId="3" fillId="0" borderId="4" xfId="2" applyNumberFormat="1" applyFont="1" applyFill="1" applyBorder="1" applyAlignment="1">
      <alignment horizontal="right" vertical="center" wrapText="1"/>
    </xf>
    <xf numFmtId="0" fontId="3" fillId="0" borderId="2" xfId="0" applyFont="1" applyBorder="1" applyAlignment="1">
      <alignment vertical="center"/>
    </xf>
    <xf numFmtId="0" fontId="3" fillId="0" borderId="2" xfId="0" applyFont="1" applyBorder="1" applyAlignment="1">
      <alignment horizontal="right" vertical="center"/>
    </xf>
    <xf numFmtId="3" fontId="3" fillId="0" borderId="2" xfId="2" applyNumberFormat="1" applyFont="1" applyFill="1" applyBorder="1" applyAlignment="1">
      <alignment horizontal="right" vertical="center" wrapText="1"/>
    </xf>
    <xf numFmtId="0" fontId="3" fillId="0" borderId="0" xfId="0" applyFont="1" applyFill="1" applyAlignment="1">
      <alignment vertical="center" wrapText="1"/>
    </xf>
    <xf numFmtId="0" fontId="3" fillId="0" borderId="0" xfId="0" applyFont="1" applyAlignment="1">
      <alignment horizontal="left" vertical="center" wrapText="1"/>
    </xf>
    <xf numFmtId="0" fontId="35" fillId="0" borderId="0" xfId="6" applyFont="1"/>
    <xf numFmtId="0" fontId="11" fillId="0" borderId="0" xfId="0" applyFont="1" applyAlignment="1">
      <alignment horizontal="center"/>
    </xf>
    <xf numFmtId="0" fontId="11" fillId="0" borderId="0" xfId="4" applyFont="1" applyAlignment="1">
      <alignment horizontal="center"/>
    </xf>
    <xf numFmtId="0" fontId="11" fillId="0" borderId="0" xfId="4" applyFont="1"/>
    <xf numFmtId="3" fontId="11" fillId="0" borderId="0" xfId="5" applyFont="1"/>
    <xf numFmtId="0" fontId="43" fillId="0" borderId="0" xfId="0" applyFont="1" applyFill="1"/>
    <xf numFmtId="0" fontId="11" fillId="0" borderId="0" xfId="0" applyFont="1" applyFill="1"/>
    <xf numFmtId="0" fontId="45" fillId="0" borderId="0" xfId="6" applyFont="1" applyAlignment="1">
      <alignment vertical="center"/>
    </xf>
    <xf numFmtId="0" fontId="34" fillId="0" borderId="0" xfId="6"/>
    <xf numFmtId="0" fontId="11" fillId="0" borderId="0" xfId="4" applyFont="1" applyAlignment="1">
      <alignment horizontal="left" wrapText="1"/>
    </xf>
    <xf numFmtId="0" fontId="11" fillId="0" borderId="0" xfId="4" applyFont="1" applyAlignment="1">
      <alignment horizontal="center" vertical="center"/>
    </xf>
    <xf numFmtId="0" fontId="11" fillId="0" borderId="0" xfId="4" applyFont="1" applyAlignment="1">
      <alignment horizontal="center" vertical="top"/>
    </xf>
    <xf numFmtId="0" fontId="11" fillId="0" borderId="0" xfId="0" applyFont="1" applyAlignment="1">
      <alignment vertical="top"/>
    </xf>
    <xf numFmtId="0" fontId="43" fillId="0" borderId="0" xfId="4" applyFont="1" applyAlignment="1">
      <alignment vertical="center"/>
    </xf>
    <xf numFmtId="0" fontId="11" fillId="0" borderId="0" xfId="4" applyFont="1" applyAlignment="1">
      <alignment vertical="center"/>
    </xf>
    <xf numFmtId="3" fontId="11" fillId="0" borderId="0" xfId="5" applyFont="1" applyAlignment="1">
      <alignment vertical="center"/>
    </xf>
    <xf numFmtId="0" fontId="19" fillId="0" borderId="1" xfId="0" applyNumberFormat="1" applyFont="1" applyBorder="1" applyAlignment="1">
      <alignment horizontal="right" vertical="center" wrapText="1"/>
    </xf>
    <xf numFmtId="0" fontId="3" fillId="0" borderId="1" xfId="0" applyNumberFormat="1" applyFont="1" applyBorder="1" applyAlignment="1">
      <alignment horizontal="right" vertical="center" wrapText="1"/>
    </xf>
    <xf numFmtId="0" fontId="3" fillId="0" borderId="1" xfId="0" applyNumberFormat="1" applyFont="1" applyFill="1" applyBorder="1" applyAlignment="1">
      <alignment horizontal="right" vertical="center" wrapText="1"/>
    </xf>
    <xf numFmtId="0" fontId="19" fillId="0" borderId="1" xfId="0" applyNumberFormat="1" applyFont="1" applyFill="1" applyBorder="1" applyAlignment="1">
      <alignment horizontal="right" vertical="center" wrapText="1"/>
    </xf>
    <xf numFmtId="0" fontId="19" fillId="0" borderId="2" xfId="0" applyNumberFormat="1" applyFont="1" applyBorder="1" applyAlignment="1">
      <alignment horizontal="right" vertical="center" wrapText="1"/>
    </xf>
    <xf numFmtId="0" fontId="3" fillId="0" borderId="2" xfId="0" applyNumberFormat="1" applyFont="1" applyBorder="1" applyAlignment="1">
      <alignment horizontal="right" vertical="center" wrapText="1"/>
    </xf>
    <xf numFmtId="2" fontId="19" fillId="0" borderId="1" xfId="0" applyNumberFormat="1" applyFont="1" applyBorder="1" applyAlignment="1">
      <alignment horizontal="right" vertical="center" wrapText="1"/>
    </xf>
    <xf numFmtId="2" fontId="3" fillId="0" borderId="1" xfId="0" applyNumberFormat="1" applyFont="1" applyBorder="1" applyAlignment="1">
      <alignment horizontal="right" vertical="center" wrapText="1"/>
    </xf>
    <xf numFmtId="2" fontId="3" fillId="0" borderId="1" xfId="0" applyNumberFormat="1" applyFont="1" applyFill="1" applyBorder="1" applyAlignment="1">
      <alignment horizontal="right" vertical="center" wrapText="1"/>
    </xf>
    <xf numFmtId="0" fontId="11" fillId="0" borderId="0" xfId="0" applyFont="1" applyAlignment="1">
      <alignment vertical="center" wrapText="1"/>
    </xf>
    <xf numFmtId="0" fontId="3" fillId="0" borderId="0" xfId="0" applyFont="1" applyAlignment="1">
      <alignment wrapText="1"/>
    </xf>
    <xf numFmtId="0" fontId="11" fillId="0" borderId="0" xfId="0" applyFont="1" applyAlignment="1">
      <alignment horizontal="left" vertical="center"/>
    </xf>
    <xf numFmtId="0" fontId="11" fillId="0" borderId="0" xfId="4" applyFont="1" applyAlignment="1">
      <alignment horizontal="left" vertical="top" wrapText="1"/>
    </xf>
    <xf numFmtId="0" fontId="11" fillId="0" borderId="0" xfId="0" applyFont="1" applyAlignment="1">
      <alignment horizontal="left" wrapText="1"/>
    </xf>
    <xf numFmtId="0" fontId="11" fillId="0" borderId="0" xfId="0" applyFont="1" applyAlignment="1">
      <alignment horizontal="left" vertical="center" wrapText="1"/>
    </xf>
    <xf numFmtId="0" fontId="34" fillId="0" borderId="0" xfId="6"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wrapText="1"/>
    </xf>
    <xf numFmtId="0" fontId="3" fillId="0" borderId="0" xfId="0" applyFont="1" applyAlignment="1">
      <alignment horizontal="left"/>
    </xf>
    <xf numFmtId="0" fontId="0" fillId="0" borderId="0" xfId="0" applyAlignment="1">
      <alignment horizontal="left" vertical="center" wrapText="1"/>
    </xf>
    <xf numFmtId="0" fontId="3" fillId="0" borderId="0" xfId="0" applyFont="1" applyFill="1" applyAlignment="1">
      <alignment horizontal="left" vertical="center" wrapText="1"/>
    </xf>
    <xf numFmtId="49" fontId="34" fillId="0" borderId="1" xfId="6" applyNumberFormat="1" applyFill="1" applyBorder="1" applyAlignment="1">
      <alignment horizontal="center" vertical="center" wrapText="1"/>
    </xf>
    <xf numFmtId="49" fontId="3" fillId="0" borderId="1" xfId="0" applyNumberFormat="1" applyFont="1" applyBorder="1" applyAlignment="1">
      <alignment horizontal="center" vertical="center" wrapText="1"/>
    </xf>
    <xf numFmtId="0" fontId="26" fillId="0" borderId="3" xfId="0" applyFont="1" applyBorder="1" applyAlignment="1">
      <alignment horizontal="left" vertical="center" wrapText="1"/>
    </xf>
    <xf numFmtId="0" fontId="26" fillId="0" borderId="0" xfId="0" applyFont="1" applyAlignment="1">
      <alignment horizontal="left" vertical="center" wrapText="1"/>
    </xf>
    <xf numFmtId="0" fontId="26"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xf>
    <xf numFmtId="0" fontId="0" fillId="0" borderId="2" xfId="0" applyBorder="1" applyAlignment="1">
      <alignment horizontal="left" vertical="center"/>
    </xf>
    <xf numFmtId="0" fontId="27" fillId="0" borderId="0" xfId="0" applyFont="1" applyAlignment="1">
      <alignment horizontal="left" vertical="center" wrapText="1"/>
    </xf>
    <xf numFmtId="0" fontId="27" fillId="0" borderId="2" xfId="0" applyFont="1" applyBorder="1" applyAlignment="1">
      <alignment horizontal="left" vertical="center" wrapText="1"/>
    </xf>
    <xf numFmtId="0" fontId="3" fillId="0" borderId="3" xfId="0" applyFont="1" applyBorder="1" applyAlignment="1">
      <alignment vertical="center" wrapText="1"/>
    </xf>
    <xf numFmtId="0" fontId="0" fillId="0" borderId="2" xfId="0" applyBorder="1" applyAlignment="1">
      <alignment vertical="center" wrapText="1"/>
    </xf>
    <xf numFmtId="0" fontId="3" fillId="0" borderId="0" xfId="0" applyFont="1" applyFill="1" applyAlignment="1">
      <alignment horizontal="left" vertical="center"/>
    </xf>
    <xf numFmtId="0" fontId="26" fillId="0" borderId="3" xfId="0" applyFont="1" applyBorder="1" applyAlignment="1">
      <alignment horizontal="left" vertical="center"/>
    </xf>
    <xf numFmtId="0" fontId="26" fillId="0" borderId="0" xfId="0" applyFont="1" applyAlignment="1">
      <alignment horizontal="left" vertical="center"/>
    </xf>
    <xf numFmtId="0" fontId="26" fillId="0" borderId="2" xfId="0" applyFont="1" applyBorder="1" applyAlignment="1">
      <alignment horizontal="left" vertical="center"/>
    </xf>
    <xf numFmtId="0" fontId="0" fillId="0" borderId="0" xfId="0" applyAlignment="1">
      <alignment horizontal="left" vertical="center"/>
    </xf>
    <xf numFmtId="0" fontId="0" fillId="0" borderId="0" xfId="0" applyAlignment="1">
      <alignment wrapText="1"/>
    </xf>
  </cellXfs>
  <cellStyles count="7">
    <cellStyle name="Comma" xfId="2" builtinId="3"/>
    <cellStyle name="Hyperlink" xfId="6" builtinId="8"/>
    <cellStyle name="Normal" xfId="0" builtinId="0"/>
    <cellStyle name="Normal 2" xfId="1" xr:uid="{00000000-0005-0000-0000-000003000000}"/>
    <cellStyle name="Normal 2 2" xfId="3" xr:uid="{00000000-0005-0000-0000-000004000000}"/>
    <cellStyle name="Normal_Individual farm data by farm class - 2011-12" xfId="4" xr:uid="{00000000-0005-0000-0000-000005000000}"/>
    <cellStyle name="Normal_Per Farm Data 2008-09" xfId="5" xr:uid="{00000000-0005-0000-0000-00000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66"/>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61675073029222"/>
          <c:y val="0.12520232268263765"/>
          <c:w val="0.7600429920585986"/>
          <c:h val="0.69425786569368508"/>
        </c:manualLayout>
      </c:layout>
      <c:lineChart>
        <c:grouping val="standard"/>
        <c:varyColors val="0"/>
        <c:ser>
          <c:idx val="1"/>
          <c:order val="1"/>
          <c:tx>
            <c:strRef>
              <c:f>'Figure 1'!$E$44</c:f>
              <c:strCache>
                <c:ptCount val="1"/>
                <c:pt idx="0">
                  <c:v>Registered hives (left axis)</c:v>
                </c:pt>
              </c:strCache>
            </c:strRef>
          </c:tx>
          <c:cat>
            <c:numRef>
              <c:f>'Figure 1'!$B$45:$B$66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'Figure 1'!$E$45:$E$66</c:f>
              <c:numCache>
                <c:formatCode>#,##0</c:formatCode>
                <c:ptCount val="22"/>
                <c:pt idx="0">
                  <c:v>320113</c:v>
                </c:pt>
                <c:pt idx="1">
                  <c:v>310865</c:v>
                </c:pt>
                <c:pt idx="2">
                  <c:v>312658</c:v>
                </c:pt>
                <c:pt idx="3">
                  <c:v>300177</c:v>
                </c:pt>
                <c:pt idx="4">
                  <c:v>294623</c:v>
                </c:pt>
                <c:pt idx="5">
                  <c:v>292928</c:v>
                </c:pt>
                <c:pt idx="6">
                  <c:v>300569</c:v>
                </c:pt>
                <c:pt idx="7">
                  <c:v>314631</c:v>
                </c:pt>
                <c:pt idx="8">
                  <c:v>344123</c:v>
                </c:pt>
                <c:pt idx="9">
                  <c:v>362540</c:v>
                </c:pt>
                <c:pt idx="10">
                  <c:v>376672</c:v>
                </c:pt>
                <c:pt idx="11">
                  <c:v>390523</c:v>
                </c:pt>
                <c:pt idx="12">
                  <c:v>422728</c:v>
                </c:pt>
                <c:pt idx="13">
                  <c:v>452018</c:v>
                </c:pt>
                <c:pt idx="14">
                  <c:v>507247</c:v>
                </c:pt>
                <c:pt idx="15">
                  <c:v>575872</c:v>
                </c:pt>
                <c:pt idx="16">
                  <c:v>684046</c:v>
                </c:pt>
                <c:pt idx="17">
                  <c:v>795578</c:v>
                </c:pt>
                <c:pt idx="18">
                  <c:v>881185</c:v>
                </c:pt>
                <c:pt idx="19">
                  <c:v>918026</c:v>
                </c:pt>
                <c:pt idx="20">
                  <c:v>869056</c:v>
                </c:pt>
                <c:pt idx="21">
                  <c:v>806140</c:v>
                </c:pt>
              </c:numCache>
            </c:numRef>
          </c:val>
          <c:smooth val="0"/>
          <c:extLst>
            <c:ext xmlns:c16="http://schemas.microsoft.com/office/drawing/2014/chart" uri="{C3380CC4-5D6E-409C-BE32-E72D297353CC}">
              <c16:uniqueId val="{00000000-7B48-4118-BFCC-537E823784DF}"/>
            </c:ext>
          </c:extLst>
        </c:ser>
        <c:dLbls>
          <c:showLegendKey val="0"/>
          <c:showVal val="0"/>
          <c:showCatName val="0"/>
          <c:showSerName val="0"/>
          <c:showPercent val="0"/>
          <c:showBubbleSize val="0"/>
        </c:dLbls>
        <c:marker val="1"/>
        <c:smooth val="0"/>
        <c:axId val="383465760"/>
        <c:axId val="383462624"/>
      </c:lineChart>
      <c:lineChart>
        <c:grouping val="standard"/>
        <c:varyColors val="0"/>
        <c:ser>
          <c:idx val="0"/>
          <c:order val="0"/>
          <c:tx>
            <c:strRef>
              <c:f>'Figure 1'!$D$44</c:f>
              <c:strCache>
                <c:ptCount val="1"/>
                <c:pt idx="0">
                  <c:v>Registered beekeeping enterprises (right axis)</c:v>
                </c:pt>
              </c:strCache>
            </c:strRef>
          </c:tx>
          <c:spPr>
            <a:ln>
              <a:solidFill>
                <a:srgbClr val="92D050"/>
              </a:solidFill>
            </a:ln>
          </c:spPr>
          <c:marker>
            <c:spPr>
              <a:solidFill>
                <a:srgbClr val="92D050"/>
              </a:solidFill>
              <a:ln>
                <a:solidFill>
                  <a:srgbClr val="92D050"/>
                </a:solidFill>
              </a:ln>
            </c:spPr>
          </c:marker>
          <c:cat>
            <c:numRef>
              <c:f>'Figure 1'!$B$45:$B$66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'Figure 1'!$D$45:$D$66</c:f>
              <c:numCache>
                <c:formatCode>#,##0</c:formatCode>
                <c:ptCount val="22"/>
                <c:pt idx="0">
                  <c:v>4956</c:v>
                </c:pt>
                <c:pt idx="1">
                  <c:v>4674</c:v>
                </c:pt>
                <c:pt idx="2">
                  <c:v>4084</c:v>
                </c:pt>
                <c:pt idx="3">
                  <c:v>3790</c:v>
                </c:pt>
                <c:pt idx="4">
                  <c:v>3208</c:v>
                </c:pt>
                <c:pt idx="5">
                  <c:v>2947</c:v>
                </c:pt>
                <c:pt idx="6">
                  <c:v>2707</c:v>
                </c:pt>
                <c:pt idx="7">
                  <c:v>2621</c:v>
                </c:pt>
                <c:pt idx="8">
                  <c:v>2594</c:v>
                </c:pt>
                <c:pt idx="9">
                  <c:v>2669</c:v>
                </c:pt>
                <c:pt idx="10">
                  <c:v>2957</c:v>
                </c:pt>
                <c:pt idx="11">
                  <c:v>3267</c:v>
                </c:pt>
                <c:pt idx="12">
                  <c:v>3806</c:v>
                </c:pt>
                <c:pt idx="13">
                  <c:v>4279</c:v>
                </c:pt>
                <c:pt idx="14">
                  <c:v>4814</c:v>
                </c:pt>
                <c:pt idx="15">
                  <c:v>5551</c:v>
                </c:pt>
                <c:pt idx="16">
                  <c:v>6735</c:v>
                </c:pt>
                <c:pt idx="17">
                  <c:v>7814</c:v>
                </c:pt>
                <c:pt idx="18">
                  <c:v>8552</c:v>
                </c:pt>
                <c:pt idx="19">
                  <c:v>9282</c:v>
                </c:pt>
                <c:pt idx="20" formatCode="#\ ###">
                  <c:v>9585</c:v>
                </c:pt>
                <c:pt idx="21">
                  <c:v>9891</c:v>
                </c:pt>
              </c:numCache>
            </c:numRef>
          </c:val>
          <c:smooth val="0"/>
          <c:extLst>
            <c:ext xmlns:c16="http://schemas.microsoft.com/office/drawing/2014/chart" uri="{C3380CC4-5D6E-409C-BE32-E72D297353CC}">
              <c16:uniqueId val="{00000001-7B48-4118-BFCC-537E823784DF}"/>
            </c:ext>
          </c:extLst>
        </c:ser>
        <c:dLbls>
          <c:showLegendKey val="0"/>
          <c:showVal val="0"/>
          <c:showCatName val="0"/>
          <c:showSerName val="0"/>
          <c:showPercent val="0"/>
          <c:showBubbleSize val="0"/>
        </c:dLbls>
        <c:marker val="1"/>
        <c:smooth val="0"/>
        <c:axId val="383463800"/>
        <c:axId val="383465368"/>
      </c:lineChart>
      <c:catAx>
        <c:axId val="383465760"/>
        <c:scaling>
          <c:orientation val="minMax"/>
        </c:scaling>
        <c:delete val="0"/>
        <c:axPos val="b"/>
        <c:title>
          <c:tx>
            <c:rich>
              <a:bodyPr/>
              <a:lstStyle/>
              <a:p>
                <a:pPr>
                  <a:defRPr sz="1200" b="1">
                    <a:solidFill>
                      <a:sysClr val="windowText" lastClr="000000"/>
                    </a:solidFill>
                  </a:defRPr>
                </a:pPr>
                <a:r>
                  <a:rPr lang="en-NZ" sz="1200" b="1">
                    <a:solidFill>
                      <a:sysClr val="windowText" lastClr="000000"/>
                    </a:solidFill>
                  </a:rPr>
                  <a:t>At 30 June</a:t>
                </a:r>
              </a:p>
            </c:rich>
          </c:tx>
          <c:layout>
            <c:manualLayout>
              <c:xMode val="edge"/>
              <c:yMode val="edge"/>
              <c:x val="0.46602188995103316"/>
              <c:y val="0.91555718227356264"/>
            </c:manualLayout>
          </c:layout>
          <c:overlay val="0"/>
          <c:spPr>
            <a:noFill/>
          </c:spPr>
        </c:title>
        <c:numFmt formatCode="General" sourceLinked="1"/>
        <c:majorTickMark val="none"/>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383462624"/>
        <c:crosses val="autoZero"/>
        <c:auto val="1"/>
        <c:lblAlgn val="ctr"/>
        <c:lblOffset val="100"/>
        <c:noMultiLvlLbl val="0"/>
      </c:catAx>
      <c:valAx>
        <c:axId val="383462624"/>
        <c:scaling>
          <c:orientation val="minMax"/>
        </c:scaling>
        <c:delete val="0"/>
        <c:axPos val="l"/>
        <c:majorGridlines>
          <c:spPr>
            <a:ln>
              <a:prstDash val="sysDot"/>
            </a:ln>
          </c:spPr>
        </c:majorGridlines>
        <c:title>
          <c:tx>
            <c:rich>
              <a:bodyPr/>
              <a:lstStyle/>
              <a:p>
                <a:pPr>
                  <a:defRPr sz="1200" b="1" i="0" u="none" strike="noStrike" baseline="0">
                    <a:solidFill>
                      <a:srgbClr val="000000"/>
                    </a:solidFill>
                    <a:latin typeface="Calibri"/>
                    <a:ea typeface="Calibri"/>
                    <a:cs typeface="Calibri"/>
                  </a:defRPr>
                </a:pPr>
                <a:r>
                  <a:rPr lang="en-NZ"/>
                  <a:t>Number of registered hives</a:t>
                </a:r>
              </a:p>
            </c:rich>
          </c:tx>
          <c:layout>
            <c:manualLayout>
              <c:xMode val="edge"/>
              <c:yMode val="edge"/>
              <c:x val="2.1636110301027182E-2"/>
              <c:y val="0.23357285368342498"/>
            </c:manualLayout>
          </c:layout>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83465760"/>
        <c:crosses val="autoZero"/>
        <c:crossBetween val="between"/>
        <c:majorUnit val="100000"/>
      </c:valAx>
      <c:catAx>
        <c:axId val="383463800"/>
        <c:scaling>
          <c:orientation val="minMax"/>
        </c:scaling>
        <c:delete val="1"/>
        <c:axPos val="b"/>
        <c:numFmt formatCode="General" sourceLinked="1"/>
        <c:majorTickMark val="out"/>
        <c:minorTickMark val="none"/>
        <c:tickLblPos val="nextTo"/>
        <c:crossAx val="383465368"/>
        <c:crosses val="autoZero"/>
        <c:auto val="1"/>
        <c:lblAlgn val="ctr"/>
        <c:lblOffset val="100"/>
        <c:noMultiLvlLbl val="0"/>
      </c:catAx>
      <c:valAx>
        <c:axId val="383465368"/>
        <c:scaling>
          <c:orientation val="minMax"/>
          <c:max val="10000"/>
        </c:scaling>
        <c:delete val="0"/>
        <c:axPos val="r"/>
        <c:title>
          <c:tx>
            <c:rich>
              <a:bodyPr/>
              <a:lstStyle/>
              <a:p>
                <a:pPr>
                  <a:defRPr sz="1200" b="1" i="0" u="none" strike="noStrike" baseline="0">
                    <a:solidFill>
                      <a:srgbClr val="000000"/>
                    </a:solidFill>
                    <a:latin typeface="Calibri"/>
                    <a:ea typeface="Calibri"/>
                    <a:cs typeface="Calibri"/>
                  </a:defRPr>
                </a:pPr>
                <a:r>
                  <a:rPr lang="en-NZ"/>
                  <a:t>Number of registered beekeeping enterprises</a:t>
                </a:r>
              </a:p>
            </c:rich>
          </c:tx>
          <c:layout>
            <c:manualLayout>
              <c:xMode val="edge"/>
              <c:yMode val="edge"/>
              <c:x val="0.95306462435358485"/>
              <c:y val="0.1797673527197832"/>
            </c:manualLayout>
          </c:layout>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83463800"/>
        <c:crosses val="max"/>
        <c:crossBetween val="between"/>
      </c:valAx>
    </c:plotArea>
    <c:legend>
      <c:legendPos val="b"/>
      <c:layout>
        <c:manualLayout>
          <c:xMode val="edge"/>
          <c:yMode val="edge"/>
          <c:x val="0.23899683330466581"/>
          <c:y val="0.70379283124560288"/>
          <c:w val="0.5218624761139985"/>
          <c:h val="9.5693593044417047E-2"/>
        </c:manualLayout>
      </c:layout>
      <c:overlay val="0"/>
      <c:spPr>
        <a:solidFill>
          <a:sysClr val="window" lastClr="FFFFFF"/>
        </a:solidFill>
        <a:ln w="6350">
          <a:prstDash val="solid"/>
        </a:ln>
      </c:spPr>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showDLblsOverMax val="0"/>
  </c:chart>
  <c:spPr>
    <a:ln>
      <a:solidFill>
        <a:schemeClr val="tx1"/>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 r="0.11811023622047245" t="0.74803149606299213" header="0.31496062992125984" footer="0.31496062992125984"/>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132772</xdr:colOff>
      <xdr:row>3</xdr:row>
      <xdr:rowOff>23091</xdr:rowOff>
    </xdr:from>
    <xdr:to>
      <xdr:col>11</xdr:col>
      <xdr:colOff>91439</xdr:colOff>
      <xdr:row>33</xdr:row>
      <xdr:rowOff>7620</xdr:rowOff>
    </xdr:to>
    <xdr:graphicFrame macro="">
      <xdr:nvGraphicFramePr>
        <xdr:cNvPr id="8388" name="Chart 4">
          <a:extLst>
            <a:ext uri="{FF2B5EF4-FFF2-40B4-BE49-F238E27FC236}">
              <a16:creationId xmlns:a16="http://schemas.microsoft.com/office/drawing/2014/main" id="{00000000-0008-0000-0300-0000C4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stats.govt.nz/tools/stats-infoshare" TargetMode="External"/><Relationship Id="rId1" Type="http://schemas.openxmlformats.org/officeDocument/2006/relationships/hyperlink" Target="mailto:annette.carey@mpi.govt.nz"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pi.govt.nz/resources-and-forms/economic-intelligence/situation-and-outlook-for-primary-industri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mbie.govt.nz/building-and-energy/energy-and-natural-resources/energy-statistics-and-modelling/energy-statistics/energy-price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B2:M9"/>
  <sheetViews>
    <sheetView showGridLines="0" tabSelected="1" showRuler="0" zoomScaleNormal="100" workbookViewId="0">
      <selection activeCell="B2" sqref="B2"/>
    </sheetView>
  </sheetViews>
  <sheetFormatPr defaultRowHeight="12.75" x14ac:dyDescent="0.2"/>
  <cols>
    <col min="1" max="1" width="3" customWidth="1"/>
  </cols>
  <sheetData>
    <row r="2" spans="2:13" s="2" customFormat="1" ht="30" x14ac:dyDescent="0.2">
      <c r="B2" s="79" t="s">
        <v>0</v>
      </c>
    </row>
    <row r="3" spans="2:13" s="2" customFormat="1" ht="16.350000000000001" customHeight="1" x14ac:dyDescent="0.2">
      <c r="B3" s="269" t="s">
        <v>1</v>
      </c>
      <c r="C3" s="269"/>
      <c r="D3" s="269"/>
      <c r="E3" s="269"/>
      <c r="F3" s="269"/>
      <c r="G3" s="269"/>
      <c r="H3" s="269"/>
      <c r="I3" s="269"/>
      <c r="J3" s="269"/>
      <c r="K3" s="269"/>
      <c r="L3" s="269"/>
      <c r="M3" s="269"/>
    </row>
    <row r="4" spans="2:13" s="2" customFormat="1" ht="15.75" x14ac:dyDescent="0.2">
      <c r="B4" s="133"/>
    </row>
    <row r="5" spans="2:13" s="2" customFormat="1" ht="23.25" x14ac:dyDescent="0.2">
      <c r="B5" s="80" t="s">
        <v>2</v>
      </c>
    </row>
    <row r="6" spans="2:13" s="2" customFormat="1" ht="96" customHeight="1" x14ac:dyDescent="0.2">
      <c r="B6" s="267" t="s">
        <v>543</v>
      </c>
      <c r="C6" s="268"/>
      <c r="D6" s="268"/>
      <c r="E6" s="268"/>
      <c r="F6" s="268"/>
      <c r="G6" s="268"/>
      <c r="H6" s="268"/>
      <c r="I6" s="268"/>
      <c r="J6" s="268"/>
      <c r="K6" s="268"/>
      <c r="L6" s="268"/>
      <c r="M6" s="268"/>
    </row>
    <row r="7" spans="2:13" s="2" customFormat="1" ht="15.75" x14ac:dyDescent="0.2">
      <c r="B7" s="133"/>
    </row>
    <row r="8" spans="2:13" s="2" customFormat="1" ht="15.75" x14ac:dyDescent="0.2">
      <c r="B8" s="134" t="s">
        <v>515</v>
      </c>
    </row>
    <row r="9" spans="2:13" s="2" customFormat="1" x14ac:dyDescent="0.2"/>
  </sheetData>
  <sheetProtection algorithmName="SHA-512" hashValue="Ks8P/dEZUwMCpo1q2MtvWJxZp1S/PsUy98/dQQIpW4FzlpbEztwYrR3lOX1/EmJ66Lwa+r8LOyqd1gLxCBYqeg==" saltValue="XyVCr5RD2L5nAcoWdqGkCw==" spinCount="100000" sheet="1" objects="1" scenarios="1"/>
  <mergeCells count="2">
    <mergeCell ref="B6:M6"/>
    <mergeCell ref="B3:M3"/>
  </mergeCell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2:L21"/>
  <sheetViews>
    <sheetView showGridLines="0" zoomScaleNormal="100" zoomScaleSheetLayoutView="100" workbookViewId="0">
      <selection activeCell="B2" sqref="B2"/>
    </sheetView>
  </sheetViews>
  <sheetFormatPr defaultRowHeight="12.75" x14ac:dyDescent="0.2"/>
  <cols>
    <col min="1" max="1" width="3.28515625" customWidth="1"/>
    <col min="2" max="2" width="26.7109375" customWidth="1"/>
    <col min="3" max="12" width="10.7109375" customWidth="1"/>
  </cols>
  <sheetData>
    <row r="2" spans="2:12" ht="18" x14ac:dyDescent="0.25">
      <c r="B2" s="1" t="s">
        <v>495</v>
      </c>
    </row>
    <row r="4" spans="2:12" s="53" customFormat="1" ht="14.25" x14ac:dyDescent="0.2">
      <c r="B4" s="106" t="s">
        <v>19</v>
      </c>
      <c r="C4" s="42">
        <v>2012</v>
      </c>
      <c r="D4" s="42">
        <v>2013</v>
      </c>
      <c r="E4" s="42">
        <v>2014</v>
      </c>
      <c r="F4" s="42">
        <v>2015</v>
      </c>
      <c r="G4" s="42">
        <v>2016</v>
      </c>
      <c r="H4" s="42">
        <v>2017</v>
      </c>
      <c r="I4" s="42">
        <v>2018</v>
      </c>
      <c r="J4" s="42">
        <v>2019</v>
      </c>
      <c r="K4" s="42">
        <v>2020</v>
      </c>
      <c r="L4" s="42">
        <v>2021</v>
      </c>
    </row>
    <row r="5" spans="2:12" s="53" customFormat="1" ht="19.350000000000001" customHeight="1" x14ac:dyDescent="0.2">
      <c r="B5" s="2" t="s">
        <v>496</v>
      </c>
      <c r="C5" s="19">
        <v>168.80812</v>
      </c>
      <c r="D5" s="19">
        <v>179.99700000000001</v>
      </c>
      <c r="E5" s="19">
        <v>147.80590000000001</v>
      </c>
      <c r="F5" s="19">
        <v>118.4041</v>
      </c>
      <c r="G5" s="19">
        <v>27.271999999999998</v>
      </c>
      <c r="H5" s="19">
        <v>24.454478999999999</v>
      </c>
      <c r="I5" s="19">
        <v>6.6</v>
      </c>
      <c r="J5" s="19">
        <v>17.710999999999999</v>
      </c>
      <c r="K5" s="19">
        <v>23.448</v>
      </c>
      <c r="L5" s="19">
        <v>28.620999999999999</v>
      </c>
    </row>
    <row r="6" spans="2:12" s="53" customFormat="1" ht="21" customHeight="1" x14ac:dyDescent="0.2">
      <c r="B6" s="2" t="s">
        <v>497</v>
      </c>
      <c r="C6" s="97">
        <v>1.5870230000000001</v>
      </c>
      <c r="D6" s="97">
        <v>1.8529420000000001</v>
      </c>
      <c r="E6" s="97">
        <v>1.707106</v>
      </c>
      <c r="F6" s="97">
        <v>1.566794</v>
      </c>
      <c r="G6" s="97">
        <v>0.45647700000000002</v>
      </c>
      <c r="H6" s="97">
        <v>0.50655399999999995</v>
      </c>
      <c r="I6" s="97">
        <v>0.14000000000000001</v>
      </c>
      <c r="J6" s="97">
        <v>0.41007300000000002</v>
      </c>
      <c r="K6" s="97">
        <v>0.52135600000000004</v>
      </c>
      <c r="L6" s="97">
        <v>0.62960400000000005</v>
      </c>
    </row>
    <row r="7" spans="2:12" s="53" customFormat="1" ht="21" customHeight="1" x14ac:dyDescent="0.2">
      <c r="B7" s="52" t="s">
        <v>498</v>
      </c>
      <c r="C7" s="107">
        <v>9.4013427790084982</v>
      </c>
      <c r="D7" s="107">
        <v>10.294293793785451</v>
      </c>
      <c r="E7" s="107">
        <v>11.549647206234663</v>
      </c>
      <c r="F7" s="107">
        <v>13.232599208980094</v>
      </c>
      <c r="G7" s="107">
        <v>16.737936344969199</v>
      </c>
      <c r="H7" s="107">
        <v>20.714160379372629</v>
      </c>
      <c r="I7" s="107">
        <v>21.212121212121211</v>
      </c>
      <c r="J7" s="107">
        <v>23.153446143943629</v>
      </c>
      <c r="K7" s="181">
        <v>22.234808130762282</v>
      </c>
      <c r="L7" s="107">
        <v>21.997635339102438</v>
      </c>
    </row>
    <row r="8" spans="2:12" s="53" customFormat="1" ht="14.25" x14ac:dyDescent="0.2">
      <c r="B8" s="3" t="s">
        <v>499</v>
      </c>
    </row>
    <row r="9" spans="2:12" s="53" customFormat="1" ht="14.25" x14ac:dyDescent="0.2">
      <c r="B9" s="2" t="s">
        <v>500</v>
      </c>
      <c r="I9" s="96"/>
      <c r="J9" s="96"/>
      <c r="K9" s="96"/>
      <c r="L9" s="96"/>
    </row>
    <row r="10" spans="2:12" s="53" customFormat="1" ht="14.25" x14ac:dyDescent="0.2">
      <c r="B10" s="3" t="s">
        <v>53</v>
      </c>
    </row>
    <row r="11" spans="2:12" s="53" customFormat="1" ht="14.25" x14ac:dyDescent="0.2">
      <c r="B11" s="2" t="s">
        <v>554</v>
      </c>
    </row>
    <row r="20" spans="3:12" x14ac:dyDescent="0.2">
      <c r="C20" s="19"/>
      <c r="D20" s="19"/>
      <c r="E20" s="19"/>
      <c r="F20" s="19"/>
      <c r="G20" s="19"/>
      <c r="H20" s="19"/>
      <c r="I20" s="19"/>
      <c r="J20" s="19"/>
      <c r="K20" s="19"/>
      <c r="L20" s="19"/>
    </row>
    <row r="21" spans="3:12" x14ac:dyDescent="0.2">
      <c r="C21" s="25"/>
      <c r="D21" s="20"/>
      <c r="E21" s="20"/>
      <c r="F21" s="20"/>
      <c r="G21" s="20"/>
      <c r="H21" s="20"/>
      <c r="I21" s="25"/>
      <c r="J21" s="25"/>
      <c r="K21" s="25"/>
      <c r="L21" s="25"/>
    </row>
  </sheetData>
  <pageMargins left="0.70866141732283472" right="0.70866141732283472" top="0.74803149606299213" bottom="0.74803149606299213" header="0.31496062992125984" footer="0.31496062992125984"/>
  <pageSetup paperSize="9" scale="96" orientation="landscape"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M66"/>
  <sheetViews>
    <sheetView showGridLines="0" zoomScaleNormal="100" workbookViewId="0">
      <selection activeCell="B2" sqref="B2"/>
    </sheetView>
  </sheetViews>
  <sheetFormatPr defaultColWidth="9.28515625" defaultRowHeight="12.75" x14ac:dyDescent="0.2"/>
  <cols>
    <col min="1" max="1" width="2" style="2" customWidth="1"/>
    <col min="2" max="2" width="11.42578125" style="2" customWidth="1"/>
    <col min="3" max="3" width="15.7109375" style="2" customWidth="1"/>
    <col min="4" max="4" width="18.7109375" style="2" customWidth="1"/>
    <col min="5" max="5" width="14.7109375" style="2" customWidth="1"/>
    <col min="6" max="7" width="9.28515625" style="2"/>
    <col min="8" max="9" width="14.7109375" style="2" customWidth="1"/>
    <col min="10" max="16384" width="9.28515625" style="2"/>
  </cols>
  <sheetData>
    <row r="2" spans="2:7" ht="20.25" x14ac:dyDescent="0.25">
      <c r="B2" s="1" t="s">
        <v>54</v>
      </c>
      <c r="C2" s="1"/>
    </row>
    <row r="4" spans="2:7" x14ac:dyDescent="0.2">
      <c r="D4" s="9"/>
    </row>
    <row r="10" spans="2:7" x14ac:dyDescent="0.2">
      <c r="G10" s="3"/>
    </row>
    <row r="12" spans="2:7" x14ac:dyDescent="0.2">
      <c r="G12" s="3"/>
    </row>
    <row r="35" spans="2:13" x14ac:dyDescent="0.2">
      <c r="B35" s="3" t="s">
        <v>50</v>
      </c>
      <c r="C35" s="3"/>
    </row>
    <row r="36" spans="2:13" ht="33" customHeight="1" x14ac:dyDescent="0.2">
      <c r="B36" s="268" t="s">
        <v>55</v>
      </c>
      <c r="C36" s="297"/>
      <c r="D36" s="297"/>
      <c r="E36" s="297"/>
      <c r="F36" s="297"/>
      <c r="G36" s="297"/>
      <c r="H36" s="297"/>
      <c r="I36" s="297"/>
      <c r="J36" s="297"/>
      <c r="K36" s="297"/>
      <c r="L36" s="297"/>
      <c r="M36" s="297"/>
    </row>
    <row r="37" spans="2:13" x14ac:dyDescent="0.2">
      <c r="B37" s="275" t="s">
        <v>56</v>
      </c>
      <c r="C37" s="275"/>
      <c r="D37" s="275"/>
      <c r="E37" s="275"/>
      <c r="F37" s="275"/>
      <c r="G37" s="275"/>
      <c r="H37" s="275"/>
      <c r="I37" s="275"/>
      <c r="J37" s="275"/>
      <c r="K37" s="275"/>
      <c r="L37" s="275"/>
      <c r="M37" s="275"/>
    </row>
    <row r="38" spans="2:13" x14ac:dyDescent="0.2">
      <c r="B38" s="3" t="s">
        <v>53</v>
      </c>
      <c r="C38" s="3"/>
      <c r="D38" s="9"/>
    </row>
    <row r="39" spans="2:13" x14ac:dyDescent="0.2">
      <c r="B39" s="275" t="s">
        <v>551</v>
      </c>
      <c r="C39" s="275"/>
      <c r="D39" s="275"/>
      <c r="E39" s="275"/>
      <c r="F39" s="275"/>
      <c r="G39" s="275"/>
      <c r="H39" s="275"/>
      <c r="I39" s="275"/>
      <c r="J39" s="275"/>
      <c r="K39" s="275"/>
      <c r="L39" s="275"/>
      <c r="M39" s="275"/>
    </row>
    <row r="42" spans="2:13" x14ac:dyDescent="0.2">
      <c r="B42" s="110" t="s">
        <v>57</v>
      </c>
    </row>
    <row r="44" spans="2:13" s="68" customFormat="1" ht="57.75" customHeight="1" x14ac:dyDescent="0.2">
      <c r="B44" s="116" t="s">
        <v>58</v>
      </c>
      <c r="C44" s="116" t="s">
        <v>59</v>
      </c>
      <c r="D44" s="116" t="s">
        <v>60</v>
      </c>
      <c r="E44" s="117" t="s">
        <v>549</v>
      </c>
      <c r="F44" s="83"/>
      <c r="H44" s="44"/>
      <c r="I44" s="44"/>
      <c r="J44" s="13"/>
    </row>
    <row r="45" spans="2:13" x14ac:dyDescent="0.2">
      <c r="B45" s="2">
        <v>2000</v>
      </c>
      <c r="C45" s="69">
        <v>36647</v>
      </c>
      <c r="D45" s="71">
        <v>4956</v>
      </c>
      <c r="E45" s="75">
        <v>320113</v>
      </c>
      <c r="J45" s="66"/>
    </row>
    <row r="46" spans="2:13" x14ac:dyDescent="0.2">
      <c r="B46" s="2">
        <v>2001</v>
      </c>
      <c r="C46" s="68" t="s">
        <v>61</v>
      </c>
      <c r="D46" s="71">
        <v>4674</v>
      </c>
      <c r="E46" s="75">
        <v>310865</v>
      </c>
      <c r="J46" s="66">
        <f t="shared" ref="J46:J52" si="0">H46+I46</f>
        <v>0</v>
      </c>
    </row>
    <row r="47" spans="2:13" x14ac:dyDescent="0.2">
      <c r="B47" s="2">
        <v>2002</v>
      </c>
      <c r="C47" s="68" t="s">
        <v>61</v>
      </c>
      <c r="D47" s="71">
        <v>4084</v>
      </c>
      <c r="E47" s="75">
        <v>312658</v>
      </c>
      <c r="J47" s="66">
        <f t="shared" si="0"/>
        <v>0</v>
      </c>
    </row>
    <row r="48" spans="2:13" x14ac:dyDescent="0.2">
      <c r="B48" s="2">
        <v>2003</v>
      </c>
      <c r="C48" s="68" t="s">
        <v>61</v>
      </c>
      <c r="D48" s="71">
        <v>3790</v>
      </c>
      <c r="E48" s="75">
        <v>300177</v>
      </c>
      <c r="J48" s="66">
        <f t="shared" si="0"/>
        <v>0</v>
      </c>
    </row>
    <row r="49" spans="2:11" x14ac:dyDescent="0.2">
      <c r="B49" s="2">
        <v>2004</v>
      </c>
      <c r="C49" s="68" t="s">
        <v>61</v>
      </c>
      <c r="D49" s="71">
        <v>3208</v>
      </c>
      <c r="E49" s="75">
        <v>294623</v>
      </c>
      <c r="J49" s="66">
        <f t="shared" si="0"/>
        <v>0</v>
      </c>
    </row>
    <row r="50" spans="2:11" x14ac:dyDescent="0.2">
      <c r="B50" s="2">
        <v>2005</v>
      </c>
      <c r="C50" s="69">
        <v>38473</v>
      </c>
      <c r="D50" s="71">
        <v>2947</v>
      </c>
      <c r="E50" s="75">
        <v>292928</v>
      </c>
      <c r="J50" s="66">
        <f t="shared" si="0"/>
        <v>0</v>
      </c>
    </row>
    <row r="51" spans="2:11" x14ac:dyDescent="0.2">
      <c r="B51" s="2">
        <v>2006</v>
      </c>
      <c r="C51" s="69">
        <v>38838</v>
      </c>
      <c r="D51" s="71">
        <v>2707</v>
      </c>
      <c r="E51" s="75">
        <v>300569</v>
      </c>
      <c r="J51" s="66">
        <f t="shared" si="0"/>
        <v>0</v>
      </c>
    </row>
    <row r="52" spans="2:11" x14ac:dyDescent="0.2">
      <c r="B52" s="2">
        <v>2007</v>
      </c>
      <c r="C52" s="69">
        <v>39203</v>
      </c>
      <c r="D52" s="71">
        <v>2621</v>
      </c>
      <c r="E52" s="75">
        <v>314631</v>
      </c>
      <c r="J52" s="66">
        <f t="shared" si="0"/>
        <v>0</v>
      </c>
    </row>
    <row r="53" spans="2:11" x14ac:dyDescent="0.2">
      <c r="B53" s="2">
        <v>2008</v>
      </c>
      <c r="C53" s="67">
        <v>39599</v>
      </c>
      <c r="D53" s="71">
        <v>2594</v>
      </c>
      <c r="E53" s="75">
        <v>344123</v>
      </c>
      <c r="H53" s="71"/>
      <c r="I53" s="71"/>
      <c r="J53" s="84"/>
      <c r="K53" s="8"/>
    </row>
    <row r="54" spans="2:11" x14ac:dyDescent="0.2">
      <c r="B54" s="2">
        <v>2009</v>
      </c>
      <c r="C54" s="67">
        <v>39964</v>
      </c>
      <c r="D54" s="71">
        <v>2669</v>
      </c>
      <c r="E54" s="75">
        <v>362540</v>
      </c>
      <c r="H54" s="71"/>
      <c r="I54" s="71"/>
      <c r="J54" s="84"/>
      <c r="K54" s="8"/>
    </row>
    <row r="55" spans="2:11" x14ac:dyDescent="0.2">
      <c r="B55" s="2">
        <v>2010</v>
      </c>
      <c r="C55" s="67">
        <v>40337</v>
      </c>
      <c r="D55" s="71">
        <v>2957</v>
      </c>
      <c r="E55" s="75">
        <v>376672</v>
      </c>
      <c r="H55" s="71"/>
      <c r="I55" s="71"/>
      <c r="J55" s="84"/>
      <c r="K55" s="8"/>
    </row>
    <row r="56" spans="2:11" x14ac:dyDescent="0.2">
      <c r="B56" s="2">
        <v>2011</v>
      </c>
      <c r="C56" s="67">
        <v>40694</v>
      </c>
      <c r="D56" s="71">
        <v>3267</v>
      </c>
      <c r="E56" s="71">
        <v>390523</v>
      </c>
      <c r="H56" s="71"/>
      <c r="I56" s="71"/>
      <c r="J56" s="84"/>
      <c r="K56" s="8"/>
    </row>
    <row r="57" spans="2:11" x14ac:dyDescent="0.2">
      <c r="B57" s="2">
        <v>2012</v>
      </c>
      <c r="C57" s="70">
        <v>41061</v>
      </c>
      <c r="D57" s="71">
        <v>3806</v>
      </c>
      <c r="E57" s="71">
        <v>422728</v>
      </c>
      <c r="H57" s="71"/>
      <c r="I57" s="71"/>
      <c r="J57" s="84"/>
      <c r="K57" s="8"/>
    </row>
    <row r="58" spans="2:11" x14ac:dyDescent="0.2">
      <c r="B58" s="2">
        <v>2013</v>
      </c>
      <c r="C58" s="67">
        <v>41455</v>
      </c>
      <c r="D58" s="71">
        <v>4279</v>
      </c>
      <c r="E58" s="75">
        <v>452018</v>
      </c>
      <c r="F58" s="9"/>
      <c r="H58" s="71"/>
      <c r="I58" s="71"/>
      <c r="J58" s="84"/>
      <c r="K58" s="8"/>
    </row>
    <row r="59" spans="2:11" x14ac:dyDescent="0.2">
      <c r="B59" s="2">
        <v>2014</v>
      </c>
      <c r="C59" s="67">
        <v>41820</v>
      </c>
      <c r="D59" s="71">
        <v>4814</v>
      </c>
      <c r="E59" s="75">
        <v>507247</v>
      </c>
      <c r="F59" s="9"/>
      <c r="H59" s="71"/>
      <c r="I59" s="71"/>
      <c r="J59" s="84"/>
      <c r="K59" s="8"/>
    </row>
    <row r="60" spans="2:11" x14ac:dyDescent="0.2">
      <c r="B60" s="2">
        <v>2015</v>
      </c>
      <c r="C60" s="67">
        <v>42185</v>
      </c>
      <c r="D60" s="71">
        <v>5551</v>
      </c>
      <c r="E60" s="75">
        <v>575872</v>
      </c>
      <c r="F60" s="22"/>
      <c r="H60" s="71"/>
      <c r="I60" s="71"/>
      <c r="J60" s="84"/>
      <c r="K60" s="8"/>
    </row>
    <row r="61" spans="2:11" x14ac:dyDescent="0.2">
      <c r="B61" s="2">
        <v>2016</v>
      </c>
      <c r="C61" s="67">
        <v>42551</v>
      </c>
      <c r="D61" s="71">
        <v>6735</v>
      </c>
      <c r="E61" s="75">
        <v>684046</v>
      </c>
      <c r="F61" s="22"/>
      <c r="H61" s="71"/>
      <c r="I61" s="71"/>
      <c r="J61" s="84"/>
      <c r="K61" s="8"/>
    </row>
    <row r="62" spans="2:11" x14ac:dyDescent="0.2">
      <c r="B62" s="2">
        <v>2017</v>
      </c>
      <c r="C62" s="67">
        <v>42916</v>
      </c>
      <c r="D62" s="71">
        <v>7814</v>
      </c>
      <c r="E62" s="75">
        <v>795578</v>
      </c>
      <c r="F62" s="22"/>
      <c r="H62" s="71"/>
      <c r="I62" s="71"/>
      <c r="J62" s="84"/>
      <c r="K62" s="8"/>
    </row>
    <row r="63" spans="2:11" x14ac:dyDescent="0.2">
      <c r="B63" s="2">
        <v>2018</v>
      </c>
      <c r="C63" s="67">
        <v>43281</v>
      </c>
      <c r="D63" s="71">
        <v>8552</v>
      </c>
      <c r="E63" s="75">
        <v>881185</v>
      </c>
      <c r="F63" s="22"/>
      <c r="H63" s="71"/>
      <c r="I63" s="71"/>
      <c r="J63" s="84"/>
      <c r="K63" s="8"/>
    </row>
    <row r="64" spans="2:11" x14ac:dyDescent="0.2">
      <c r="B64" s="2">
        <v>2019</v>
      </c>
      <c r="C64" s="67">
        <v>43646</v>
      </c>
      <c r="D64" s="71">
        <v>9282</v>
      </c>
      <c r="E64" s="75">
        <v>918026</v>
      </c>
      <c r="F64" s="22"/>
      <c r="H64" s="71"/>
      <c r="I64" s="71"/>
      <c r="J64" s="84"/>
      <c r="K64" s="8"/>
    </row>
    <row r="65" spans="2:10" x14ac:dyDescent="0.2">
      <c r="B65" s="2">
        <v>2020</v>
      </c>
      <c r="C65" s="67">
        <v>44012</v>
      </c>
      <c r="D65" s="9">
        <v>9585</v>
      </c>
      <c r="E65" s="71">
        <v>869056</v>
      </c>
      <c r="H65" s="71"/>
      <c r="I65" s="71"/>
      <c r="J65" s="84"/>
    </row>
    <row r="66" spans="2:10" x14ac:dyDescent="0.2">
      <c r="B66" s="2">
        <v>2021</v>
      </c>
      <c r="C66" s="67">
        <v>44377</v>
      </c>
      <c r="D66" s="71">
        <f>'Table 3'!C23</f>
        <v>9891</v>
      </c>
      <c r="E66" s="71">
        <f>'Table 3'!E23</f>
        <v>806140</v>
      </c>
    </row>
  </sheetData>
  <mergeCells count="3">
    <mergeCell ref="B36:M36"/>
    <mergeCell ref="B37:M37"/>
    <mergeCell ref="B39:M39"/>
  </mergeCells>
  <printOptions horizontalCentered="1"/>
  <pageMargins left="0" right="0" top="0.98425196850393704" bottom="0.98425196850393704" header="0.51181102362204722" footer="0.51181102362204722"/>
  <pageSetup paperSize="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499984740745262"/>
    <pageSetUpPr fitToPage="1"/>
  </sheetPr>
  <dimension ref="A1:R26"/>
  <sheetViews>
    <sheetView showGridLines="0" zoomScaleNormal="100" workbookViewId="0">
      <selection activeCell="B2" sqref="B2"/>
    </sheetView>
  </sheetViews>
  <sheetFormatPr defaultRowHeight="12.75" x14ac:dyDescent="0.2"/>
  <cols>
    <col min="1" max="1" width="5.5703125" style="7" customWidth="1"/>
    <col min="2" max="2" width="19.5703125" customWidth="1"/>
  </cols>
  <sheetData>
    <row r="1" spans="1:18" s="2" customFormat="1" x14ac:dyDescent="0.2">
      <c r="A1" s="124"/>
    </row>
    <row r="2" spans="1:18" s="2" customFormat="1" ht="18" x14ac:dyDescent="0.25">
      <c r="B2" s="135" t="s">
        <v>3</v>
      </c>
    </row>
    <row r="3" spans="1:18" s="16" customFormat="1" ht="15.75" customHeight="1" x14ac:dyDescent="0.25">
      <c r="A3" s="243"/>
      <c r="C3" s="251"/>
      <c r="D3" s="251"/>
      <c r="E3" s="251"/>
      <c r="F3" s="251"/>
      <c r="G3" s="251"/>
      <c r="H3" s="251"/>
      <c r="I3" s="251"/>
      <c r="J3" s="251"/>
      <c r="K3" s="251"/>
      <c r="L3" s="251"/>
      <c r="M3" s="251"/>
      <c r="N3" s="251"/>
      <c r="O3" s="251"/>
      <c r="P3" s="251"/>
      <c r="Q3" s="251"/>
      <c r="R3" s="251"/>
    </row>
    <row r="4" spans="1:18" s="254" customFormat="1" ht="34.5" customHeight="1" x14ac:dyDescent="0.2">
      <c r="A4" s="253">
        <v>1</v>
      </c>
      <c r="B4" s="270" t="s">
        <v>4</v>
      </c>
      <c r="C4" s="270"/>
      <c r="D4" s="270"/>
      <c r="E4" s="270"/>
      <c r="F4" s="270"/>
      <c r="G4" s="270"/>
      <c r="H4" s="270"/>
      <c r="I4" s="270"/>
      <c r="J4" s="270"/>
      <c r="K4" s="270"/>
      <c r="L4" s="270"/>
      <c r="M4" s="270"/>
      <c r="N4" s="270"/>
      <c r="O4" s="270"/>
      <c r="P4" s="270"/>
      <c r="Q4" s="270"/>
      <c r="R4" s="270"/>
    </row>
    <row r="5" spans="1:18" s="16" customFormat="1" ht="15" customHeight="1" x14ac:dyDescent="0.25">
      <c r="A5" s="244"/>
      <c r="B5" s="245"/>
      <c r="C5" s="245"/>
      <c r="D5" s="245"/>
      <c r="E5" s="245"/>
      <c r="F5" s="246"/>
      <c r="G5" s="246"/>
      <c r="H5" s="246"/>
      <c r="I5" s="246"/>
    </row>
    <row r="6" spans="1:18" s="133" customFormat="1" ht="15" customHeight="1" x14ac:dyDescent="0.2">
      <c r="A6" s="252">
        <v>2</v>
      </c>
      <c r="B6" s="255" t="s">
        <v>5</v>
      </c>
      <c r="C6" s="256"/>
      <c r="D6" s="256"/>
      <c r="E6" s="256"/>
      <c r="F6" s="257"/>
      <c r="G6" s="257"/>
      <c r="H6" s="257"/>
      <c r="I6" s="257"/>
    </row>
    <row r="7" spans="1:18" s="16" customFormat="1" ht="15.75" x14ac:dyDescent="0.25">
      <c r="A7" s="243"/>
      <c r="B7" s="16" t="s">
        <v>6</v>
      </c>
      <c r="C7" s="16" t="s">
        <v>534</v>
      </c>
    </row>
    <row r="8" spans="1:18" s="16" customFormat="1" ht="15.75" x14ac:dyDescent="0.25">
      <c r="A8" s="243"/>
      <c r="B8" s="16" t="s">
        <v>9</v>
      </c>
      <c r="C8" s="16" t="s">
        <v>544</v>
      </c>
    </row>
    <row r="9" spans="1:18" s="16" customFormat="1" ht="15.75" x14ac:dyDescent="0.25">
      <c r="A9" s="243"/>
      <c r="B9" s="16" t="s">
        <v>10</v>
      </c>
      <c r="C9" s="16" t="s">
        <v>11</v>
      </c>
    </row>
    <row r="10" spans="1:18" s="16" customFormat="1" ht="15.75" x14ac:dyDescent="0.25">
      <c r="A10" s="243"/>
      <c r="B10" s="16" t="s">
        <v>12</v>
      </c>
      <c r="C10" s="16" t="s">
        <v>535</v>
      </c>
    </row>
    <row r="11" spans="1:18" s="16" customFormat="1" ht="15.75" x14ac:dyDescent="0.25">
      <c r="A11" s="243"/>
      <c r="B11" s="16" t="s">
        <v>13</v>
      </c>
      <c r="C11" s="16" t="s">
        <v>536</v>
      </c>
    </row>
    <row r="12" spans="1:18" s="16" customFormat="1" ht="15.75" x14ac:dyDescent="0.25">
      <c r="A12" s="243"/>
      <c r="B12" s="16" t="s">
        <v>14</v>
      </c>
      <c r="C12" s="16" t="s">
        <v>537</v>
      </c>
    </row>
    <row r="13" spans="1:18" s="16" customFormat="1" ht="15.75" x14ac:dyDescent="0.25">
      <c r="A13" s="243"/>
      <c r="B13" s="16" t="s">
        <v>516</v>
      </c>
      <c r="C13" s="16" t="s">
        <v>538</v>
      </c>
    </row>
    <row r="14" spans="1:18" s="16" customFormat="1" ht="15.75" x14ac:dyDescent="0.25">
      <c r="A14" s="243"/>
      <c r="B14" s="16" t="s">
        <v>15</v>
      </c>
      <c r="C14" s="16" t="s">
        <v>539</v>
      </c>
    </row>
    <row r="15" spans="1:18" s="16" customFormat="1" ht="15.75" x14ac:dyDescent="0.25">
      <c r="A15" s="243"/>
      <c r="B15" s="16" t="s">
        <v>7</v>
      </c>
      <c r="C15" s="16" t="s">
        <v>8</v>
      </c>
    </row>
    <row r="16" spans="1:18" s="16" customFormat="1" ht="15.75" x14ac:dyDescent="0.25">
      <c r="A16" s="243"/>
    </row>
    <row r="17" spans="1:18" s="16" customFormat="1" ht="15.75" x14ac:dyDescent="0.25">
      <c r="A17" s="243">
        <v>3</v>
      </c>
      <c r="B17" s="247" t="s">
        <v>16</v>
      </c>
      <c r="C17" s="248"/>
    </row>
    <row r="18" spans="1:18" s="16" customFormat="1" ht="45.75" customHeight="1" x14ac:dyDescent="0.25">
      <c r="A18" s="243"/>
      <c r="B18" s="272" t="s">
        <v>555</v>
      </c>
      <c r="C18" s="272"/>
      <c r="D18" s="272"/>
      <c r="E18" s="272"/>
      <c r="F18" s="272"/>
      <c r="G18" s="272"/>
      <c r="H18" s="272"/>
      <c r="I18" s="272"/>
      <c r="J18" s="272"/>
      <c r="K18" s="272"/>
      <c r="L18" s="272"/>
      <c r="M18" s="272"/>
      <c r="N18" s="272"/>
      <c r="O18" s="272"/>
      <c r="P18" s="272"/>
      <c r="Q18" s="272"/>
      <c r="R18" s="272"/>
    </row>
    <row r="19" spans="1:18" s="16" customFormat="1" ht="12" customHeight="1" x14ac:dyDescent="0.25">
      <c r="A19" s="243"/>
      <c r="B19" s="273" t="s">
        <v>556</v>
      </c>
      <c r="C19" s="273"/>
      <c r="D19" s="273"/>
      <c r="E19" s="273"/>
      <c r="F19" s="273"/>
      <c r="G19" s="273"/>
      <c r="H19" s="273"/>
      <c r="I19" s="273"/>
      <c r="J19" s="273"/>
      <c r="K19" s="273"/>
      <c r="L19" s="273"/>
      <c r="M19" s="273"/>
      <c r="N19" s="273"/>
      <c r="O19" s="273"/>
      <c r="P19" s="273"/>
      <c r="Q19" s="273"/>
      <c r="R19" s="273"/>
    </row>
    <row r="20" spans="1:18" s="16" customFormat="1" ht="36.75" customHeight="1" x14ac:dyDescent="0.25">
      <c r="A20" s="243"/>
      <c r="B20" s="272" t="s">
        <v>512</v>
      </c>
      <c r="C20" s="272"/>
      <c r="D20" s="272"/>
      <c r="E20" s="272"/>
      <c r="F20" s="272"/>
      <c r="G20" s="272"/>
      <c r="H20" s="272"/>
      <c r="I20" s="272"/>
      <c r="J20" s="272"/>
      <c r="K20" s="272"/>
      <c r="L20" s="272"/>
      <c r="M20" s="272"/>
      <c r="N20" s="272"/>
      <c r="O20" s="272"/>
      <c r="P20" s="272"/>
      <c r="Q20" s="272"/>
      <c r="R20" s="272"/>
    </row>
    <row r="21" spans="1:18" s="16" customFormat="1" ht="34.9" customHeight="1" x14ac:dyDescent="0.25">
      <c r="A21" s="243"/>
      <c r="B21" s="272" t="s">
        <v>545</v>
      </c>
      <c r="C21" s="272"/>
      <c r="D21" s="272"/>
      <c r="E21" s="272"/>
      <c r="F21" s="272"/>
      <c r="G21" s="272"/>
      <c r="H21" s="272"/>
      <c r="I21" s="272"/>
      <c r="J21" s="272"/>
      <c r="K21" s="272"/>
      <c r="L21" s="272"/>
      <c r="M21" s="272"/>
      <c r="N21" s="272"/>
      <c r="O21" s="272"/>
      <c r="P21" s="272"/>
      <c r="Q21" s="272"/>
      <c r="R21" s="272"/>
    </row>
    <row r="22" spans="1:18" s="16" customFormat="1" ht="53.25" customHeight="1" x14ac:dyDescent="0.25">
      <c r="A22" s="243"/>
      <c r="B22" s="272" t="s">
        <v>514</v>
      </c>
      <c r="C22" s="272"/>
      <c r="D22" s="272"/>
      <c r="E22" s="272"/>
      <c r="F22" s="272"/>
      <c r="G22" s="272"/>
      <c r="H22" s="272"/>
      <c r="I22" s="272"/>
      <c r="J22" s="272"/>
      <c r="K22" s="272"/>
      <c r="L22" s="272"/>
      <c r="M22" s="272"/>
      <c r="N22" s="272"/>
      <c r="O22" s="272"/>
      <c r="P22" s="272"/>
      <c r="Q22" s="272"/>
      <c r="R22" s="272"/>
    </row>
    <row r="23" spans="1:18" s="16" customFormat="1" ht="21.75" customHeight="1" x14ac:dyDescent="0.25">
      <c r="A23" s="243"/>
      <c r="B23" s="272" t="s">
        <v>17</v>
      </c>
      <c r="C23" s="272"/>
      <c r="D23" s="272"/>
      <c r="E23" s="272"/>
      <c r="F23" s="272"/>
      <c r="G23" s="272"/>
      <c r="H23" s="272"/>
      <c r="I23" s="272"/>
      <c r="J23" s="272"/>
      <c r="K23" s="272"/>
      <c r="L23" s="272"/>
      <c r="M23" s="272"/>
      <c r="N23" s="272"/>
      <c r="O23" s="272"/>
      <c r="P23" s="272"/>
      <c r="Q23" s="272"/>
      <c r="R23" s="272"/>
    </row>
    <row r="24" spans="1:18" s="16" customFormat="1" ht="15.75" x14ac:dyDescent="0.25">
      <c r="A24" s="243"/>
      <c r="B24" s="249"/>
    </row>
    <row r="25" spans="1:18" s="16" customFormat="1" ht="15.75" x14ac:dyDescent="0.25">
      <c r="A25" s="243">
        <v>4</v>
      </c>
      <c r="B25" s="271" t="s">
        <v>547</v>
      </c>
      <c r="C25" s="271"/>
      <c r="D25" s="271"/>
      <c r="E25" s="250" t="s">
        <v>546</v>
      </c>
    </row>
    <row r="26" spans="1:18" s="16" customFormat="1" ht="15.75" x14ac:dyDescent="0.25">
      <c r="A26" s="243"/>
    </row>
  </sheetData>
  <sheetProtection algorithmName="SHA-512" hashValue="oyNJo/EB8NoiUaWPUEaw+WVMcVEeLRm8gPMiofSlJ2Zobe2YfYlb1KUoXHgp3WmVfXjFUZ9YJeo9CDKpmW9xsw==" saltValue="4/WCjeapSbUrraMsIvqB7Q==" spinCount="100000" sheet="1" objects="1" scenarios="1"/>
  <mergeCells count="8">
    <mergeCell ref="B4:R4"/>
    <mergeCell ref="B25:D25"/>
    <mergeCell ref="B18:R18"/>
    <mergeCell ref="B20:R20"/>
    <mergeCell ref="B21:R21"/>
    <mergeCell ref="B22:R22"/>
    <mergeCell ref="B23:R23"/>
    <mergeCell ref="B19:R19"/>
  </mergeCells>
  <hyperlinks>
    <hyperlink ref="E25" r:id="rId1" xr:uid="{5F4BFCA7-5B01-4587-B77A-53AB82F1655A}"/>
    <hyperlink ref="B19" r:id="rId2" xr:uid="{1AA0F175-12D6-45C9-86C5-FFA800A16506}"/>
  </hyperlinks>
  <pageMargins left="0.70866141732283472" right="0.70866141732283472" top="0.74803149606299213" bottom="0.74803149606299213" header="0.31496062992125984" footer="0.31496062992125984"/>
  <pageSetup paperSize="9" scale="81"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pageSetUpPr fitToPage="1"/>
  </sheetPr>
  <dimension ref="B2:M37"/>
  <sheetViews>
    <sheetView showGridLines="0" zoomScaleNormal="100" workbookViewId="0">
      <selection activeCell="B2" sqref="B2"/>
    </sheetView>
  </sheetViews>
  <sheetFormatPr defaultRowHeight="12.75" x14ac:dyDescent="0.2"/>
  <cols>
    <col min="1" max="1" width="3.28515625" customWidth="1"/>
    <col min="2" max="2" width="36.42578125" customWidth="1"/>
    <col min="3" max="3" width="12.7109375" style="94" customWidth="1"/>
    <col min="4" max="13" width="12.7109375" customWidth="1"/>
    <col min="14" max="14" width="17.28515625" customWidth="1"/>
  </cols>
  <sheetData>
    <row r="2" spans="2:13" ht="18" x14ac:dyDescent="0.25">
      <c r="B2" s="1" t="s">
        <v>18</v>
      </c>
      <c r="C2" s="123"/>
      <c r="D2" s="1"/>
      <c r="E2" s="1"/>
      <c r="F2" s="1"/>
      <c r="G2" s="2"/>
      <c r="H2" s="2"/>
      <c r="I2" s="2"/>
      <c r="J2" s="2"/>
      <c r="K2" s="2"/>
    </row>
    <row r="3" spans="2:13" x14ac:dyDescent="0.2">
      <c r="B3" s="2"/>
      <c r="C3" s="68"/>
      <c r="D3" s="2"/>
      <c r="E3" s="2"/>
      <c r="F3" s="2"/>
      <c r="G3" s="2"/>
      <c r="H3" s="2"/>
      <c r="I3" s="2"/>
      <c r="J3" s="2"/>
      <c r="K3" s="2"/>
    </row>
    <row r="4" spans="2:13" s="98" customFormat="1" ht="15" customHeight="1" x14ac:dyDescent="0.2">
      <c r="B4" s="34" t="s">
        <v>19</v>
      </c>
      <c r="C4" s="145"/>
      <c r="D4" s="202">
        <v>2012</v>
      </c>
      <c r="E4" s="202">
        <v>2013</v>
      </c>
      <c r="F4" s="202">
        <v>2014</v>
      </c>
      <c r="G4" s="145">
        <v>2015</v>
      </c>
      <c r="H4" s="145">
        <v>2016</v>
      </c>
      <c r="I4" s="145">
        <v>2017</v>
      </c>
      <c r="J4" s="145">
        <v>2018</v>
      </c>
      <c r="K4" s="145">
        <v>2019</v>
      </c>
      <c r="L4" s="145">
        <v>2020</v>
      </c>
      <c r="M4" s="145">
        <v>2021</v>
      </c>
    </row>
    <row r="5" spans="2:13" s="98" customFormat="1" ht="15" customHeight="1" x14ac:dyDescent="0.2">
      <c r="B5" s="203" t="s">
        <v>508</v>
      </c>
      <c r="C5" s="204"/>
      <c r="D5" s="205"/>
      <c r="E5" s="205"/>
      <c r="F5" s="205"/>
      <c r="G5" s="204"/>
      <c r="H5" s="204"/>
      <c r="I5" s="204"/>
      <c r="J5" s="204"/>
      <c r="K5" s="204"/>
    </row>
    <row r="6" spans="2:13" s="98" customFormat="1" ht="15" customHeight="1" x14ac:dyDescent="0.2">
      <c r="B6" s="201" t="s">
        <v>509</v>
      </c>
      <c r="C6" s="204"/>
      <c r="D6" s="206">
        <v>2401</v>
      </c>
      <c r="E6" s="206">
        <v>2757</v>
      </c>
      <c r="F6" s="206">
        <v>3148</v>
      </c>
      <c r="G6" s="207">
        <v>3738</v>
      </c>
      <c r="H6" s="207">
        <v>4700</v>
      </c>
      <c r="I6" s="207">
        <v>5509</v>
      </c>
      <c r="J6" s="207">
        <v>6098</v>
      </c>
      <c r="K6" s="207">
        <v>6596</v>
      </c>
      <c r="L6" s="208">
        <v>6818</v>
      </c>
      <c r="M6" s="208">
        <v>6929</v>
      </c>
    </row>
    <row r="7" spans="2:13" s="98" customFormat="1" ht="15" customHeight="1" x14ac:dyDescent="0.2">
      <c r="B7" s="201" t="s">
        <v>510</v>
      </c>
      <c r="C7" s="204"/>
      <c r="D7" s="209">
        <v>1405</v>
      </c>
      <c r="E7" s="209">
        <v>1522</v>
      </c>
      <c r="F7" s="209">
        <v>1666</v>
      </c>
      <c r="G7" s="210">
        <v>1813</v>
      </c>
      <c r="H7" s="210">
        <v>2035</v>
      </c>
      <c r="I7" s="210">
        <v>2305</v>
      </c>
      <c r="J7" s="210">
        <v>2454</v>
      </c>
      <c r="K7" s="210">
        <v>2686</v>
      </c>
      <c r="L7" s="211">
        <v>2767</v>
      </c>
      <c r="M7" s="211">
        <v>2962</v>
      </c>
    </row>
    <row r="8" spans="2:13" s="98" customFormat="1" ht="15" customHeight="1" x14ac:dyDescent="0.2">
      <c r="B8" s="212" t="s">
        <v>78</v>
      </c>
      <c r="C8" s="129"/>
      <c r="D8" s="211">
        <v>3806</v>
      </c>
      <c r="E8" s="211">
        <v>4279</v>
      </c>
      <c r="F8" s="211">
        <v>4814</v>
      </c>
      <c r="G8" s="211">
        <v>5551</v>
      </c>
      <c r="H8" s="211">
        <v>6735</v>
      </c>
      <c r="I8" s="211">
        <v>7814</v>
      </c>
      <c r="J8" s="211">
        <v>8552</v>
      </c>
      <c r="K8" s="211">
        <v>9282</v>
      </c>
      <c r="L8" s="213">
        <v>9585</v>
      </c>
      <c r="M8" s="213">
        <v>9891</v>
      </c>
    </row>
    <row r="9" spans="2:13" s="217" customFormat="1" ht="15" customHeight="1" x14ac:dyDescent="0.2">
      <c r="B9" s="214"/>
      <c r="C9" s="215"/>
      <c r="D9" s="216"/>
      <c r="E9" s="216"/>
      <c r="F9" s="216"/>
      <c r="G9" s="216"/>
      <c r="H9" s="216"/>
      <c r="I9" s="216"/>
      <c r="J9" s="216"/>
      <c r="K9" s="216"/>
      <c r="L9" s="216"/>
      <c r="M9" s="216"/>
    </row>
    <row r="10" spans="2:13" s="98" customFormat="1" ht="15" customHeight="1" x14ac:dyDescent="0.2">
      <c r="B10" s="218" t="s">
        <v>511</v>
      </c>
      <c r="C10" s="219"/>
      <c r="D10" s="208"/>
      <c r="E10" s="208"/>
      <c r="F10" s="208"/>
      <c r="G10" s="208"/>
      <c r="H10" s="208"/>
      <c r="I10" s="208"/>
      <c r="J10" s="208"/>
      <c r="K10" s="208"/>
      <c r="L10" s="220"/>
      <c r="M10" s="220"/>
    </row>
    <row r="11" spans="2:13" s="98" customFormat="1" ht="15" customHeight="1" x14ac:dyDescent="0.2">
      <c r="B11" s="221" t="s">
        <v>509</v>
      </c>
      <c r="C11" s="219"/>
      <c r="D11" s="208">
        <v>286821</v>
      </c>
      <c r="E11" s="208">
        <v>312185</v>
      </c>
      <c r="F11" s="208">
        <v>362819</v>
      </c>
      <c r="G11" s="208">
        <v>420794</v>
      </c>
      <c r="H11" s="208">
        <v>518181</v>
      </c>
      <c r="I11" s="208">
        <v>609051</v>
      </c>
      <c r="J11" s="208">
        <v>672545</v>
      </c>
      <c r="K11" s="208">
        <v>693552</v>
      </c>
      <c r="L11" s="220">
        <v>659952</v>
      </c>
      <c r="M11" s="220">
        <v>599741</v>
      </c>
    </row>
    <row r="12" spans="2:13" s="98" customFormat="1" ht="15" customHeight="1" x14ac:dyDescent="0.2">
      <c r="B12" s="221" t="s">
        <v>510</v>
      </c>
      <c r="C12" s="219"/>
      <c r="D12" s="208">
        <v>135907</v>
      </c>
      <c r="E12" s="208">
        <v>139833</v>
      </c>
      <c r="F12" s="208">
        <v>144428</v>
      </c>
      <c r="G12" s="208">
        <v>155078</v>
      </c>
      <c r="H12" s="208">
        <v>165865</v>
      </c>
      <c r="I12" s="208">
        <v>186527</v>
      </c>
      <c r="J12" s="208">
        <v>208640</v>
      </c>
      <c r="K12" s="208">
        <v>224474</v>
      </c>
      <c r="L12" s="220">
        <v>209104</v>
      </c>
      <c r="M12" s="220">
        <v>206399</v>
      </c>
    </row>
    <row r="13" spans="2:13" s="98" customFormat="1" ht="15" customHeight="1" x14ac:dyDescent="0.2">
      <c r="B13" s="212" t="s">
        <v>78</v>
      </c>
      <c r="C13" s="129"/>
      <c r="D13" s="222">
        <v>422728</v>
      </c>
      <c r="E13" s="222">
        <v>452018</v>
      </c>
      <c r="F13" s="222">
        <v>507247</v>
      </c>
      <c r="G13" s="222">
        <v>575872</v>
      </c>
      <c r="H13" s="222">
        <v>684046</v>
      </c>
      <c r="I13" s="222">
        <v>795578</v>
      </c>
      <c r="J13" s="222">
        <v>881185</v>
      </c>
      <c r="K13" s="222">
        <v>918026</v>
      </c>
      <c r="L13" s="223">
        <v>869056</v>
      </c>
      <c r="M13" s="223">
        <v>806140</v>
      </c>
    </row>
    <row r="14" spans="2:13" s="98" customFormat="1" ht="15" customHeight="1" x14ac:dyDescent="0.2">
      <c r="B14" s="36"/>
      <c r="C14" s="215"/>
      <c r="D14" s="216"/>
      <c r="E14" s="216"/>
      <c r="F14" s="216"/>
      <c r="G14" s="216"/>
      <c r="H14" s="216"/>
      <c r="I14" s="216"/>
      <c r="J14" s="216"/>
      <c r="K14" s="216"/>
      <c r="L14" s="216"/>
      <c r="M14" s="216"/>
    </row>
    <row r="15" spans="2:13" s="98" customFormat="1" ht="15" customHeight="1" x14ac:dyDescent="0.2">
      <c r="B15" s="203" t="s">
        <v>20</v>
      </c>
      <c r="C15" s="219"/>
      <c r="D15" s="36"/>
      <c r="E15" s="36"/>
      <c r="F15" s="36"/>
      <c r="G15" s="208"/>
      <c r="H15" s="208"/>
      <c r="I15" s="208"/>
      <c r="J15" s="208"/>
      <c r="K15" s="208"/>
      <c r="L15" s="220"/>
      <c r="M15" s="220"/>
    </row>
    <row r="16" spans="2:13" s="98" customFormat="1" ht="15" customHeight="1" x14ac:dyDescent="0.2">
      <c r="B16" s="36" t="s">
        <v>21</v>
      </c>
      <c r="C16" s="219" t="s">
        <v>22</v>
      </c>
      <c r="D16" s="208">
        <v>10835</v>
      </c>
      <c r="E16" s="208">
        <v>17825</v>
      </c>
      <c r="F16" s="208">
        <v>17610</v>
      </c>
      <c r="G16" s="208">
        <v>19710</v>
      </c>
      <c r="H16" s="208">
        <v>19885</v>
      </c>
      <c r="I16" s="208">
        <v>14855</v>
      </c>
      <c r="J16" s="208">
        <v>20000</v>
      </c>
      <c r="K16" s="208">
        <v>23000</v>
      </c>
      <c r="L16" s="220">
        <v>27000</v>
      </c>
      <c r="M16" s="220">
        <v>20500</v>
      </c>
    </row>
    <row r="17" spans="2:13" s="98" customFormat="1" ht="15" customHeight="1" x14ac:dyDescent="0.2">
      <c r="B17" s="212" t="s">
        <v>23</v>
      </c>
      <c r="C17" s="129" t="s">
        <v>24</v>
      </c>
      <c r="D17" s="212">
        <v>24.6</v>
      </c>
      <c r="E17" s="212">
        <v>39.4</v>
      </c>
      <c r="F17" s="212">
        <v>34.700000000000003</v>
      </c>
      <c r="G17" s="224">
        <v>34.200000000000003</v>
      </c>
      <c r="H17" s="224">
        <v>29.069682448256405</v>
      </c>
      <c r="I17" s="224">
        <v>18.671959254780802</v>
      </c>
      <c r="J17" s="224">
        <v>22.696709544533782</v>
      </c>
      <c r="K17" s="224">
        <v>25.053756647415216</v>
      </c>
      <c r="L17" s="225">
        <v>31.068193534133588</v>
      </c>
      <c r="M17" s="225">
        <v>25.429826084799167</v>
      </c>
    </row>
    <row r="18" spans="2:13" s="98" customFormat="1" ht="15" customHeight="1" x14ac:dyDescent="0.2">
      <c r="B18" s="36"/>
      <c r="C18" s="219"/>
      <c r="D18" s="36"/>
      <c r="E18" s="36"/>
      <c r="F18" s="36"/>
      <c r="G18" s="226"/>
      <c r="H18" s="226"/>
      <c r="I18" s="226"/>
      <c r="J18" s="226"/>
      <c r="K18" s="226"/>
      <c r="L18" s="220"/>
      <c r="M18" s="220"/>
    </row>
    <row r="19" spans="2:13" s="98" customFormat="1" ht="15" customHeight="1" x14ac:dyDescent="0.2">
      <c r="B19" s="203" t="s">
        <v>25</v>
      </c>
      <c r="C19" s="219"/>
      <c r="D19" s="36"/>
      <c r="E19" s="36"/>
      <c r="F19" s="36"/>
      <c r="G19" s="227"/>
      <c r="H19" s="227"/>
      <c r="I19" s="227"/>
      <c r="J19" s="227"/>
      <c r="K19" s="227"/>
      <c r="L19" s="220"/>
      <c r="M19" s="220"/>
    </row>
    <row r="20" spans="2:13" s="98" customFormat="1" ht="15" customHeight="1" x14ac:dyDescent="0.2">
      <c r="B20" s="36" t="s">
        <v>26</v>
      </c>
      <c r="C20" s="219" t="s">
        <v>27</v>
      </c>
      <c r="D20" s="219" t="s">
        <v>28</v>
      </c>
      <c r="E20" s="219" t="s">
        <v>29</v>
      </c>
      <c r="F20" s="219" t="s">
        <v>30</v>
      </c>
      <c r="G20" s="228" t="s">
        <v>31</v>
      </c>
      <c r="H20" s="228" t="s">
        <v>32</v>
      </c>
      <c r="I20" s="228" t="s">
        <v>33</v>
      </c>
      <c r="J20" s="228" t="s">
        <v>34</v>
      </c>
      <c r="K20" s="228" t="s">
        <v>35</v>
      </c>
      <c r="L20" s="229" t="s">
        <v>36</v>
      </c>
      <c r="M20" s="229" t="s">
        <v>125</v>
      </c>
    </row>
    <row r="21" spans="2:13" s="98" customFormat="1" ht="15" customHeight="1" x14ac:dyDescent="0.2">
      <c r="B21" s="212" t="s">
        <v>37</v>
      </c>
      <c r="C21" s="129" t="s">
        <v>27</v>
      </c>
      <c r="D21" s="129" t="s">
        <v>38</v>
      </c>
      <c r="E21" s="129" t="s">
        <v>39</v>
      </c>
      <c r="F21" s="129" t="s">
        <v>40</v>
      </c>
      <c r="G21" s="230" t="s">
        <v>41</v>
      </c>
      <c r="H21" s="230" t="s">
        <v>42</v>
      </c>
      <c r="I21" s="230" t="s">
        <v>43</v>
      </c>
      <c r="J21" s="230" t="s">
        <v>44</v>
      </c>
      <c r="K21" s="230" t="s">
        <v>45</v>
      </c>
      <c r="L21" s="231" t="s">
        <v>46</v>
      </c>
      <c r="M21" s="231" t="s">
        <v>148</v>
      </c>
    </row>
    <row r="22" spans="2:13" s="98" customFormat="1" ht="15" customHeight="1" x14ac:dyDescent="0.2">
      <c r="B22" s="36"/>
      <c r="C22" s="219"/>
      <c r="D22" s="36"/>
      <c r="E22" s="36"/>
      <c r="F22" s="36"/>
      <c r="G22" s="228"/>
      <c r="H22" s="228"/>
      <c r="I22" s="228"/>
      <c r="J22" s="228"/>
      <c r="K22" s="228"/>
      <c r="L22" s="220"/>
      <c r="M22" s="220"/>
    </row>
    <row r="23" spans="2:13" s="98" customFormat="1" ht="15" customHeight="1" x14ac:dyDescent="0.2">
      <c r="B23" s="203" t="s">
        <v>529</v>
      </c>
      <c r="C23" s="219"/>
      <c r="D23" s="36"/>
      <c r="E23" s="36"/>
      <c r="F23" s="36"/>
      <c r="G23" s="227"/>
      <c r="H23" s="227"/>
      <c r="I23" s="227"/>
      <c r="J23" s="227"/>
      <c r="K23" s="227"/>
      <c r="L23" s="220"/>
      <c r="M23" s="220"/>
    </row>
    <row r="24" spans="2:13" s="98" customFormat="1" ht="15" customHeight="1" x14ac:dyDescent="0.2">
      <c r="B24" s="36" t="s">
        <v>47</v>
      </c>
      <c r="C24" s="219" t="s">
        <v>22</v>
      </c>
      <c r="D24" s="232">
        <v>7674.8048090000002</v>
      </c>
      <c r="E24" s="232">
        <v>8054.0341719999997</v>
      </c>
      <c r="F24" s="232">
        <v>8701.6911870000004</v>
      </c>
      <c r="G24" s="232">
        <v>9046.3154319999994</v>
      </c>
      <c r="H24" s="232">
        <v>8830.7116069999993</v>
      </c>
      <c r="I24" s="232">
        <v>8449.5786819999994</v>
      </c>
      <c r="J24" s="232">
        <v>8692.1478760000009</v>
      </c>
      <c r="K24" s="232">
        <v>8065.2122140000001</v>
      </c>
      <c r="L24" s="232">
        <v>10287.914101</v>
      </c>
      <c r="M24" s="233">
        <v>12788.245999999999</v>
      </c>
    </row>
    <row r="25" spans="2:13" s="98" customFormat="1" ht="15" customHeight="1" x14ac:dyDescent="0.2">
      <c r="B25" s="36" t="s">
        <v>530</v>
      </c>
      <c r="C25" s="219" t="s">
        <v>48</v>
      </c>
      <c r="D25" s="232">
        <v>121.07987900000001</v>
      </c>
      <c r="E25" s="232">
        <v>144.858082</v>
      </c>
      <c r="F25" s="232">
        <v>186.62908400000001</v>
      </c>
      <c r="G25" s="232">
        <v>233.11702399999999</v>
      </c>
      <c r="H25" s="232">
        <v>314.51172600000001</v>
      </c>
      <c r="I25" s="232">
        <v>328.817722</v>
      </c>
      <c r="J25" s="232">
        <v>348.00936100000001</v>
      </c>
      <c r="K25" s="232">
        <v>355.059529</v>
      </c>
      <c r="L25" s="232">
        <v>424.69356699999997</v>
      </c>
      <c r="M25" s="233">
        <v>481.57110299999999</v>
      </c>
    </row>
    <row r="26" spans="2:13" s="98" customFormat="1" ht="15" customHeight="1" x14ac:dyDescent="0.2">
      <c r="B26" s="212" t="s">
        <v>49</v>
      </c>
      <c r="C26" s="129" t="s">
        <v>27</v>
      </c>
      <c r="D26" s="234">
        <v>15.776281223206286</v>
      </c>
      <c r="E26" s="234">
        <v>17.985779412707462</v>
      </c>
      <c r="F26" s="234">
        <v>21.447449695619724</v>
      </c>
      <c r="G26" s="235">
        <v>25.77</v>
      </c>
      <c r="H26" s="235">
        <v>35.619999999999997</v>
      </c>
      <c r="I26" s="235">
        <v>38.92</v>
      </c>
      <c r="J26" s="235">
        <v>40.037743685218267</v>
      </c>
      <c r="K26" s="235">
        <v>44.02</v>
      </c>
      <c r="L26" s="235">
        <v>41.280823984337353</v>
      </c>
      <c r="M26" s="236">
        <v>37.65732154569821</v>
      </c>
    </row>
    <row r="27" spans="2:13" s="98" customFormat="1" ht="15" customHeight="1" x14ac:dyDescent="0.2">
      <c r="B27" s="237"/>
      <c r="C27" s="238"/>
      <c r="D27" s="151"/>
      <c r="E27" s="151"/>
      <c r="F27" s="151"/>
      <c r="G27" s="151"/>
      <c r="H27" s="151"/>
      <c r="I27" s="151"/>
      <c r="J27" s="151"/>
      <c r="K27" s="151"/>
      <c r="L27" s="239"/>
      <c r="M27" s="239"/>
    </row>
    <row r="28" spans="2:13" ht="15" customHeight="1" x14ac:dyDescent="0.2">
      <c r="B28" s="3" t="s">
        <v>50</v>
      </c>
      <c r="C28" s="26"/>
      <c r="D28" s="3"/>
      <c r="E28" s="3"/>
      <c r="F28" s="3"/>
      <c r="G28" s="20"/>
      <c r="H28" s="20"/>
      <c r="I28" s="20"/>
      <c r="J28" s="20"/>
      <c r="K28" s="20"/>
    </row>
    <row r="29" spans="2:13" s="2" customFormat="1" ht="15" customHeight="1" x14ac:dyDescent="0.2">
      <c r="B29" s="275" t="s">
        <v>51</v>
      </c>
      <c r="C29" s="275"/>
      <c r="D29" s="275"/>
      <c r="E29" s="275"/>
      <c r="F29" s="275"/>
      <c r="G29" s="275"/>
      <c r="H29" s="275"/>
      <c r="I29" s="275"/>
      <c r="J29" s="275"/>
      <c r="K29" s="275"/>
      <c r="L29" s="275"/>
      <c r="M29" s="275"/>
    </row>
    <row r="30" spans="2:13" s="2" customFormat="1" ht="31.15" customHeight="1" x14ac:dyDescent="0.2">
      <c r="B30" s="274" t="s">
        <v>52</v>
      </c>
      <c r="C30" s="274"/>
      <c r="D30" s="274"/>
      <c r="E30" s="274"/>
      <c r="F30" s="274"/>
      <c r="G30" s="274"/>
      <c r="H30" s="274"/>
      <c r="I30" s="274"/>
      <c r="J30" s="274"/>
      <c r="K30" s="274"/>
      <c r="L30" s="274"/>
      <c r="M30" s="274"/>
    </row>
    <row r="31" spans="2:13" s="2" customFormat="1" ht="34.5" customHeight="1" x14ac:dyDescent="0.2">
      <c r="B31" s="274" t="s">
        <v>525</v>
      </c>
      <c r="C31" s="274"/>
      <c r="D31" s="274"/>
      <c r="E31" s="274"/>
      <c r="F31" s="274"/>
      <c r="G31" s="274"/>
      <c r="H31" s="274"/>
      <c r="I31" s="274"/>
      <c r="J31" s="274"/>
      <c r="K31" s="274"/>
      <c r="L31" s="274"/>
      <c r="M31" s="274"/>
    </row>
    <row r="32" spans="2:13" s="2" customFormat="1" ht="15" customHeight="1" x14ac:dyDescent="0.2">
      <c r="B32" s="274" t="s">
        <v>533</v>
      </c>
      <c r="C32" s="274"/>
      <c r="D32" s="274"/>
      <c r="E32" s="274"/>
      <c r="F32" s="274"/>
      <c r="G32" s="274"/>
      <c r="H32" s="274"/>
      <c r="I32" s="274"/>
      <c r="J32" s="274"/>
      <c r="K32" s="274"/>
      <c r="L32" s="274"/>
      <c r="M32" s="274"/>
    </row>
    <row r="33" spans="2:13" s="2" customFormat="1" ht="11.25" customHeight="1" x14ac:dyDescent="0.2">
      <c r="B33" s="242" t="s">
        <v>531</v>
      </c>
      <c r="C33" s="241"/>
      <c r="D33" s="241"/>
      <c r="E33" s="241"/>
      <c r="F33" s="241"/>
      <c r="G33" s="241"/>
      <c r="H33" s="241"/>
      <c r="I33" s="241"/>
      <c r="J33" s="241"/>
      <c r="K33" s="241"/>
      <c r="L33" s="241"/>
      <c r="M33" s="241"/>
    </row>
    <row r="34" spans="2:13" s="2" customFormat="1" ht="15" customHeight="1" x14ac:dyDescent="0.2">
      <c r="B34" s="2" t="s">
        <v>532</v>
      </c>
      <c r="C34" s="68"/>
    </row>
    <row r="35" spans="2:13" ht="15" customHeight="1" x14ac:dyDescent="0.2">
      <c r="B35" s="18"/>
      <c r="C35" s="68"/>
      <c r="D35" s="2"/>
      <c r="E35" s="2"/>
      <c r="F35" s="2"/>
      <c r="G35" s="2"/>
      <c r="H35" s="2"/>
      <c r="I35" s="2"/>
      <c r="J35" s="2"/>
      <c r="K35" s="2"/>
    </row>
    <row r="36" spans="2:13" ht="15" customHeight="1" x14ac:dyDescent="0.2">
      <c r="B36" s="3" t="s">
        <v>53</v>
      </c>
      <c r="C36" s="26"/>
      <c r="D36" s="3"/>
      <c r="E36" s="3"/>
      <c r="F36" s="3"/>
      <c r="G36" s="21"/>
      <c r="H36" s="21"/>
      <c r="I36" s="21"/>
      <c r="J36" s="21"/>
      <c r="K36" s="21"/>
    </row>
    <row r="37" spans="2:13" ht="15" customHeight="1" x14ac:dyDescent="0.2">
      <c r="B37" s="2" t="s">
        <v>550</v>
      </c>
      <c r="C37" s="68"/>
      <c r="D37" s="2"/>
      <c r="E37" s="2"/>
      <c r="F37" s="2"/>
      <c r="G37" s="2"/>
      <c r="H37" s="2"/>
      <c r="I37" s="2"/>
      <c r="J37" s="2"/>
      <c r="K37" s="2"/>
    </row>
  </sheetData>
  <sheetProtection formatCells="0" formatColumns="0" formatRows="0" insertColumns="0" insertRows="0" insertHyperlinks="0" deleteColumns="0" deleteRows="0" sort="0" autoFilter="0" pivotTables="0"/>
  <mergeCells count="4">
    <mergeCell ref="B30:M30"/>
    <mergeCell ref="B31:M31"/>
    <mergeCell ref="B29:M29"/>
    <mergeCell ref="B32:M32"/>
  </mergeCells>
  <hyperlinks>
    <hyperlink ref="B33" r:id="rId1" xr:uid="{5BA87B77-15DE-4898-A5E5-2E3BA4741793}"/>
  </hyperlinks>
  <pageMargins left="0.70866141732283472" right="0.70866141732283472" top="0.74803149606299213" bottom="0.74803149606299213" header="0.31496062992125984" footer="0.31496062992125984"/>
  <pageSetup paperSize="8"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pageSetUpPr fitToPage="1"/>
  </sheetPr>
  <dimension ref="B2:P18"/>
  <sheetViews>
    <sheetView showGridLines="0" zoomScaleNormal="100" workbookViewId="0">
      <selection activeCell="B2" sqref="B2"/>
    </sheetView>
  </sheetViews>
  <sheetFormatPr defaultColWidth="9.28515625" defaultRowHeight="13.5" x14ac:dyDescent="0.25"/>
  <cols>
    <col min="1" max="1" width="3.28515625" style="2" customWidth="1"/>
    <col min="2" max="2" width="23.42578125" style="2" customWidth="1"/>
    <col min="3" max="12" width="10.7109375" style="2" customWidth="1"/>
    <col min="13" max="13" width="3" style="2" customWidth="1"/>
    <col min="14" max="14" width="12.7109375" style="2" customWidth="1"/>
    <col min="15" max="15" width="3.28515625" style="2" customWidth="1"/>
    <col min="16" max="16" width="9.42578125" style="186" customWidth="1"/>
    <col min="17" max="16384" width="9.28515625" style="2"/>
  </cols>
  <sheetData>
    <row r="2" spans="2:16" ht="18" x14ac:dyDescent="0.25">
      <c r="B2" s="1" t="s">
        <v>62</v>
      </c>
      <c r="P2" s="187"/>
    </row>
    <row r="3" spans="2:16" ht="8.25" customHeight="1" x14ac:dyDescent="0.25">
      <c r="P3" s="187"/>
    </row>
    <row r="4" spans="2:16" s="23" customFormat="1" ht="45" customHeight="1" x14ac:dyDescent="0.2">
      <c r="B4" s="103" t="s">
        <v>19</v>
      </c>
      <c r="C4" s="24" t="s">
        <v>63</v>
      </c>
      <c r="D4" s="24" t="s">
        <v>64</v>
      </c>
      <c r="E4" s="24" t="s">
        <v>65</v>
      </c>
      <c r="F4" s="24" t="s">
        <v>66</v>
      </c>
      <c r="G4" s="24" t="s">
        <v>67</v>
      </c>
      <c r="H4" s="24" t="s">
        <v>68</v>
      </c>
      <c r="I4" s="24" t="s">
        <v>69</v>
      </c>
      <c r="J4" s="24" t="s">
        <v>70</v>
      </c>
      <c r="K4" s="24" t="s">
        <v>71</v>
      </c>
      <c r="L4" s="24" t="s">
        <v>72</v>
      </c>
      <c r="M4" s="44"/>
      <c r="N4" s="24" t="s">
        <v>73</v>
      </c>
      <c r="P4" s="188"/>
    </row>
    <row r="5" spans="2:16" ht="15" customHeight="1" x14ac:dyDescent="0.25">
      <c r="B5" s="99" t="s">
        <v>74</v>
      </c>
      <c r="C5" s="74">
        <v>5595</v>
      </c>
      <c r="D5" s="74">
        <v>11770</v>
      </c>
      <c r="E5" s="74">
        <v>13210</v>
      </c>
      <c r="F5" s="74">
        <v>14730</v>
      </c>
      <c r="G5" s="74">
        <v>14365</v>
      </c>
      <c r="H5" s="74">
        <v>9245</v>
      </c>
      <c r="I5" s="100">
        <v>13500</v>
      </c>
      <c r="J5" s="74">
        <v>15500</v>
      </c>
      <c r="K5" s="74">
        <v>20500</v>
      </c>
      <c r="L5" s="153">
        <v>13500</v>
      </c>
      <c r="M5" s="74"/>
      <c r="N5" s="74">
        <v>13191.5</v>
      </c>
      <c r="P5" s="189"/>
    </row>
    <row r="6" spans="2:16" ht="15" customHeight="1" x14ac:dyDescent="0.25">
      <c r="B6" s="52" t="s">
        <v>75</v>
      </c>
      <c r="C6" s="45">
        <v>19.506939868419675</v>
      </c>
      <c r="D6" s="45">
        <v>37.702003619648607</v>
      </c>
      <c r="E6" s="45">
        <v>36.40933909194392</v>
      </c>
      <c r="F6" s="45">
        <v>35.005251976026273</v>
      </c>
      <c r="G6" s="45">
        <v>27.72197359609866</v>
      </c>
      <c r="H6" s="45">
        <v>15.179352796399645</v>
      </c>
      <c r="I6" s="45">
        <v>20.073006267238622</v>
      </c>
      <c r="J6" s="45">
        <v>22.348720788059151</v>
      </c>
      <c r="K6" s="45">
        <v>31.062865178073558</v>
      </c>
      <c r="L6" s="45">
        <v>22.509716694373072</v>
      </c>
      <c r="M6" s="108"/>
      <c r="N6" s="155">
        <v>26.751916987628118</v>
      </c>
      <c r="P6" s="189"/>
    </row>
    <row r="7" spans="2:16" ht="9" customHeight="1" x14ac:dyDescent="0.25">
      <c r="C7" s="9"/>
      <c r="D7" s="9"/>
      <c r="E7" s="9"/>
      <c r="F7" s="9"/>
      <c r="G7" s="9"/>
      <c r="H7" s="9"/>
      <c r="I7" s="9"/>
      <c r="J7" s="9"/>
      <c r="K7" s="9"/>
      <c r="L7" s="9"/>
      <c r="M7" s="9"/>
      <c r="N7" s="71"/>
      <c r="P7" s="189"/>
    </row>
    <row r="8" spans="2:16" ht="15" customHeight="1" x14ac:dyDescent="0.25">
      <c r="B8" s="99" t="s">
        <v>76</v>
      </c>
      <c r="C8" s="74">
        <v>4790</v>
      </c>
      <c r="D8" s="74">
        <v>6055</v>
      </c>
      <c r="E8" s="74">
        <v>4400</v>
      </c>
      <c r="F8" s="74">
        <v>4980</v>
      </c>
      <c r="G8" s="74">
        <v>5520</v>
      </c>
      <c r="H8" s="74">
        <v>5610</v>
      </c>
      <c r="I8" s="74">
        <v>6500</v>
      </c>
      <c r="J8" s="74">
        <v>7500</v>
      </c>
      <c r="K8" s="74">
        <v>6500</v>
      </c>
      <c r="L8" s="153">
        <v>7000</v>
      </c>
      <c r="M8" s="74"/>
      <c r="N8" s="74">
        <v>5885.5</v>
      </c>
      <c r="P8" s="189"/>
    </row>
    <row r="9" spans="2:16" ht="15" customHeight="1" x14ac:dyDescent="0.25">
      <c r="B9" s="52" t="s">
        <v>77</v>
      </c>
      <c r="C9" s="45">
        <v>35.244689383181147</v>
      </c>
      <c r="D9" s="45">
        <v>43.301652685703658</v>
      </c>
      <c r="E9" s="45">
        <v>30.465006785387875</v>
      </c>
      <c r="F9" s="45">
        <v>32.112872232038072</v>
      </c>
      <c r="G9" s="45">
        <v>33.28007717119344</v>
      </c>
      <c r="H9" s="45">
        <v>30.076074777378075</v>
      </c>
      <c r="I9" s="45">
        <v>31.154141104294478</v>
      </c>
      <c r="J9" s="45">
        <v>33.411441859636305</v>
      </c>
      <c r="K9" s="45">
        <v>31.085010329788048</v>
      </c>
      <c r="L9" s="45">
        <v>33.914892998512592</v>
      </c>
      <c r="M9" s="9"/>
      <c r="N9" s="155">
        <v>33.404585932711363</v>
      </c>
      <c r="P9" s="189"/>
    </row>
    <row r="10" spans="2:16" ht="9" customHeight="1" x14ac:dyDescent="0.25">
      <c r="C10" s="9"/>
      <c r="D10" s="40"/>
      <c r="E10" s="40"/>
      <c r="F10" s="40"/>
      <c r="G10" s="40"/>
      <c r="H10" s="9"/>
      <c r="I10" s="9"/>
      <c r="J10" s="9"/>
      <c r="K10" s="9"/>
      <c r="L10" s="119"/>
      <c r="M10" s="9"/>
      <c r="N10" s="154"/>
      <c r="P10" s="189"/>
    </row>
    <row r="11" spans="2:16" ht="16.899999999999999" customHeight="1" x14ac:dyDescent="0.25">
      <c r="B11" s="101" t="s">
        <v>78</v>
      </c>
      <c r="C11" s="102">
        <v>10385</v>
      </c>
      <c r="D11" s="102">
        <v>17825</v>
      </c>
      <c r="E11" s="102">
        <v>17610</v>
      </c>
      <c r="F11" s="102">
        <v>19710</v>
      </c>
      <c r="G11" s="102">
        <v>19885</v>
      </c>
      <c r="H11" s="102">
        <v>14855</v>
      </c>
      <c r="I11" s="102">
        <v>20000</v>
      </c>
      <c r="J11" s="102">
        <v>23000</v>
      </c>
      <c r="K11" s="102">
        <v>27000</v>
      </c>
      <c r="L11" s="102">
        <v>20500</v>
      </c>
      <c r="M11" s="74"/>
      <c r="N11" s="102">
        <v>19077</v>
      </c>
      <c r="P11" s="189"/>
    </row>
    <row r="12" spans="2:16" ht="9.6" customHeight="1" x14ac:dyDescent="0.25">
      <c r="B12" s="3"/>
      <c r="C12" s="40"/>
      <c r="D12" s="40"/>
      <c r="E12" s="40"/>
      <c r="F12" s="40"/>
      <c r="G12" s="40"/>
      <c r="H12" s="40"/>
      <c r="I12" s="40"/>
      <c r="J12" s="40"/>
      <c r="K12" s="40"/>
      <c r="L12" s="40"/>
      <c r="M12" s="40"/>
      <c r="N12" s="71"/>
      <c r="P12" s="190"/>
    </row>
    <row r="13" spans="2:16" ht="15" customHeight="1" x14ac:dyDescent="0.25">
      <c r="B13" s="52" t="s">
        <v>79</v>
      </c>
      <c r="C13" s="41">
        <v>24.566624401506406</v>
      </c>
      <c r="D13" s="41">
        <v>39.434270316668808</v>
      </c>
      <c r="E13" s="41">
        <v>34.716814490770766</v>
      </c>
      <c r="F13" s="41">
        <v>34.226355856857076</v>
      </c>
      <c r="G13" s="41">
        <v>29.069682448256405</v>
      </c>
      <c r="H13" s="41">
        <v>18.671959254780802</v>
      </c>
      <c r="I13" s="41">
        <v>22.696709544533782</v>
      </c>
      <c r="J13" s="41">
        <v>25.053756647415216</v>
      </c>
      <c r="K13" s="41">
        <v>31.068193534133588</v>
      </c>
      <c r="L13" s="41">
        <v>25.429826084799167</v>
      </c>
      <c r="M13" s="25"/>
      <c r="N13" s="155">
        <v>28.493419257972203</v>
      </c>
      <c r="P13" s="189"/>
    </row>
    <row r="14" spans="2:16" ht="28.35" customHeight="1" x14ac:dyDescent="0.25">
      <c r="B14" s="3" t="s">
        <v>50</v>
      </c>
      <c r="E14" s="20"/>
      <c r="F14" s="20"/>
      <c r="G14" s="20"/>
      <c r="H14" s="20"/>
      <c r="I14" s="20"/>
      <c r="J14" s="20"/>
      <c r="K14" s="20"/>
      <c r="L14" s="20"/>
      <c r="M14" s="20"/>
      <c r="N14" s="20"/>
      <c r="O14" s="9"/>
    </row>
    <row r="15" spans="2:16" ht="34.5" customHeight="1" x14ac:dyDescent="0.25">
      <c r="B15" s="274" t="s">
        <v>80</v>
      </c>
      <c r="C15" s="274"/>
      <c r="D15" s="274"/>
      <c r="E15" s="274"/>
      <c r="F15" s="274"/>
      <c r="G15" s="274"/>
      <c r="H15" s="274"/>
      <c r="I15" s="274"/>
      <c r="J15" s="274"/>
      <c r="K15" s="274"/>
      <c r="L15" s="274"/>
      <c r="M15" s="274"/>
      <c r="N15" s="274"/>
      <c r="O15" s="9"/>
    </row>
    <row r="16" spans="2:16" ht="13.9" customHeight="1" x14ac:dyDescent="0.25">
      <c r="B16" s="276" t="s">
        <v>557</v>
      </c>
      <c r="C16" s="276"/>
      <c r="D16" s="276"/>
      <c r="E16" s="276"/>
      <c r="F16" s="276"/>
      <c r="G16" s="276"/>
      <c r="H16" s="276"/>
      <c r="I16" s="276"/>
      <c r="J16" s="276"/>
      <c r="K16" s="276"/>
      <c r="L16" s="276"/>
      <c r="M16" s="276"/>
      <c r="N16" s="276"/>
    </row>
    <row r="17" spans="2:15" ht="16.899999999999999" customHeight="1" x14ac:dyDescent="0.25">
      <c r="B17" s="3" t="s">
        <v>53</v>
      </c>
      <c r="E17" s="21"/>
      <c r="F17" s="21"/>
      <c r="G17" s="21"/>
      <c r="H17" s="21"/>
      <c r="I17" s="21"/>
      <c r="J17" s="21"/>
      <c r="K17" s="21"/>
      <c r="L17" s="21"/>
      <c r="M17" s="21"/>
      <c r="N17" s="21"/>
    </row>
    <row r="18" spans="2:15" x14ac:dyDescent="0.25">
      <c r="B18" s="275" t="s">
        <v>551</v>
      </c>
      <c r="C18" s="275"/>
      <c r="D18" s="275"/>
      <c r="E18" s="275"/>
      <c r="F18" s="275"/>
      <c r="G18" s="275"/>
      <c r="H18" s="275"/>
      <c r="I18" s="275"/>
      <c r="J18" s="275"/>
      <c r="K18" s="275"/>
      <c r="L18" s="275"/>
      <c r="M18" s="275"/>
      <c r="N18" s="275"/>
      <c r="O18" s="9"/>
    </row>
  </sheetData>
  <mergeCells count="3">
    <mergeCell ref="B15:N15"/>
    <mergeCell ref="B16:N16"/>
    <mergeCell ref="B18:N18"/>
  </mergeCells>
  <phoneticPr fontId="5" type="noConversion"/>
  <pageMargins left="0.74803149606299213" right="0.74803149606299213" top="0.98425196850393704" bottom="0.98425196850393704" header="0.51181102362204722" footer="0.51181102362204722"/>
  <pageSetup paperSize="9" scale="9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B2:H28"/>
  <sheetViews>
    <sheetView showGridLines="0" zoomScaleNormal="100" workbookViewId="0">
      <selection activeCell="B2" sqref="B2"/>
    </sheetView>
  </sheetViews>
  <sheetFormatPr defaultRowHeight="12.75" x14ac:dyDescent="0.2"/>
  <cols>
    <col min="1" max="1" width="3.28515625" customWidth="1"/>
    <col min="2" max="2" width="44.42578125" customWidth="1"/>
    <col min="3" max="5" width="20.7109375" style="142" customWidth="1"/>
    <col min="6" max="7" width="10.7109375" style="184" customWidth="1"/>
    <col min="8" max="8" width="10.7109375" style="191" customWidth="1"/>
    <col min="9" max="9" width="19.42578125" customWidth="1"/>
  </cols>
  <sheetData>
    <row r="2" spans="2:7" ht="18.75" x14ac:dyDescent="0.3">
      <c r="B2" s="1" t="s">
        <v>81</v>
      </c>
      <c r="C2" s="150"/>
      <c r="D2" s="150"/>
      <c r="E2" s="150"/>
    </row>
    <row r="3" spans="2:7" ht="15" customHeight="1" x14ac:dyDescent="0.2">
      <c r="B3" s="6"/>
      <c r="C3" s="143"/>
      <c r="D3" s="144"/>
      <c r="E3" s="143"/>
    </row>
    <row r="4" spans="2:7" ht="15" x14ac:dyDescent="0.2">
      <c r="B4" s="103" t="s">
        <v>82</v>
      </c>
      <c r="C4" s="145" t="s">
        <v>526</v>
      </c>
      <c r="D4" s="146" t="s">
        <v>527</v>
      </c>
      <c r="E4" s="146" t="s">
        <v>528</v>
      </c>
    </row>
    <row r="5" spans="2:7" ht="15" customHeight="1" x14ac:dyDescent="0.2">
      <c r="B5" s="2" t="s">
        <v>83</v>
      </c>
      <c r="C5" s="147">
        <v>784</v>
      </c>
      <c r="D5" s="147">
        <v>6282</v>
      </c>
      <c r="E5" s="147">
        <v>80891</v>
      </c>
      <c r="F5" s="192"/>
      <c r="G5" s="192"/>
    </row>
    <row r="6" spans="2:7" ht="15" customHeight="1" x14ac:dyDescent="0.2">
      <c r="B6" s="2" t="s">
        <v>84</v>
      </c>
      <c r="C6" s="147">
        <v>1623</v>
      </c>
      <c r="D6" s="147">
        <v>3866</v>
      </c>
      <c r="E6" s="147">
        <v>30856</v>
      </c>
      <c r="F6" s="192"/>
      <c r="G6" s="192"/>
    </row>
    <row r="7" spans="2:7" ht="15" customHeight="1" x14ac:dyDescent="0.2">
      <c r="B7" s="2" t="s">
        <v>85</v>
      </c>
      <c r="C7" s="147">
        <v>1176</v>
      </c>
      <c r="D7" s="147">
        <v>7994</v>
      </c>
      <c r="E7" s="147">
        <v>123551</v>
      </c>
    </row>
    <row r="8" spans="2:7" ht="15" customHeight="1" x14ac:dyDescent="0.2">
      <c r="B8" s="2" t="s">
        <v>86</v>
      </c>
      <c r="C8" s="147">
        <v>755</v>
      </c>
      <c r="D8" s="147">
        <v>3484</v>
      </c>
      <c r="E8" s="147">
        <v>56946</v>
      </c>
    </row>
    <row r="9" spans="2:7" ht="15" customHeight="1" x14ac:dyDescent="0.2">
      <c r="B9" s="2" t="s">
        <v>87</v>
      </c>
      <c r="C9" s="147">
        <v>218</v>
      </c>
      <c r="D9" s="147">
        <v>1704</v>
      </c>
      <c r="E9" s="147">
        <v>25939</v>
      </c>
    </row>
    <row r="10" spans="2:7" ht="15" customHeight="1" x14ac:dyDescent="0.2">
      <c r="B10" s="2" t="s">
        <v>88</v>
      </c>
      <c r="C10" s="147">
        <v>399</v>
      </c>
      <c r="D10" s="147">
        <v>3290</v>
      </c>
      <c r="E10" s="147">
        <v>38611</v>
      </c>
    </row>
    <row r="11" spans="2:7" ht="15" customHeight="1" x14ac:dyDescent="0.2">
      <c r="B11" s="2" t="s">
        <v>89</v>
      </c>
      <c r="C11" s="147">
        <v>738</v>
      </c>
      <c r="D11" s="147">
        <v>8291</v>
      </c>
      <c r="E11" s="147">
        <v>127426</v>
      </c>
    </row>
    <row r="12" spans="2:7" ht="15" customHeight="1" x14ac:dyDescent="0.2">
      <c r="B12" s="2" t="s">
        <v>90</v>
      </c>
      <c r="C12" s="147">
        <v>347</v>
      </c>
      <c r="D12" s="147">
        <v>3882</v>
      </c>
      <c r="E12" s="147">
        <v>53507</v>
      </c>
    </row>
    <row r="13" spans="2:7" ht="15" customHeight="1" x14ac:dyDescent="0.2">
      <c r="B13" s="2" t="s">
        <v>91</v>
      </c>
      <c r="C13" s="147">
        <v>889</v>
      </c>
      <c r="D13" s="147">
        <v>4502</v>
      </c>
      <c r="E13" s="147">
        <v>62014</v>
      </c>
    </row>
    <row r="14" spans="2:7" ht="15" customHeight="1" x14ac:dyDescent="0.2">
      <c r="B14" s="101" t="s">
        <v>74</v>
      </c>
      <c r="C14" s="148">
        <v>6929</v>
      </c>
      <c r="D14" s="148">
        <v>43295</v>
      </c>
      <c r="E14" s="148">
        <v>599741</v>
      </c>
      <c r="F14" s="193"/>
      <c r="G14" s="193"/>
    </row>
    <row r="15" spans="2:7" ht="15" customHeight="1" x14ac:dyDescent="0.2">
      <c r="B15" s="140"/>
      <c r="C15" s="147"/>
      <c r="D15" s="147"/>
      <c r="E15" s="147"/>
    </row>
    <row r="16" spans="2:7" ht="15" customHeight="1" x14ac:dyDescent="0.2">
      <c r="B16" s="2" t="s">
        <v>92</v>
      </c>
      <c r="C16" s="147">
        <v>412</v>
      </c>
      <c r="D16" s="147">
        <v>2185</v>
      </c>
      <c r="E16" s="147">
        <v>22617</v>
      </c>
    </row>
    <row r="17" spans="2:8" ht="15" customHeight="1" x14ac:dyDescent="0.2">
      <c r="B17" s="2" t="s">
        <v>93</v>
      </c>
      <c r="C17" s="147">
        <v>210</v>
      </c>
      <c r="D17" s="147">
        <v>1805</v>
      </c>
      <c r="E17" s="147">
        <v>28023</v>
      </c>
      <c r="F17" s="192"/>
      <c r="G17" s="192"/>
    </row>
    <row r="18" spans="2:8" ht="15" customHeight="1" x14ac:dyDescent="0.2">
      <c r="B18" s="2" t="s">
        <v>94</v>
      </c>
      <c r="C18" s="147">
        <v>1277</v>
      </c>
      <c r="D18" s="147">
        <v>7695</v>
      </c>
      <c r="E18" s="147">
        <v>97976</v>
      </c>
      <c r="F18" s="192"/>
      <c r="G18" s="192"/>
    </row>
    <row r="19" spans="2:8" ht="15" customHeight="1" x14ac:dyDescent="0.2">
      <c r="B19" s="2" t="s">
        <v>95</v>
      </c>
      <c r="C19" s="147">
        <v>103</v>
      </c>
      <c r="D19" s="147">
        <v>1131</v>
      </c>
      <c r="E19" s="147">
        <v>10413</v>
      </c>
      <c r="F19" s="192"/>
      <c r="G19" s="192"/>
    </row>
    <row r="20" spans="2:8" ht="15" customHeight="1" x14ac:dyDescent="0.2">
      <c r="B20" s="2" t="s">
        <v>96</v>
      </c>
      <c r="C20" s="147">
        <v>716</v>
      </c>
      <c r="D20" s="147">
        <v>3480</v>
      </c>
      <c r="E20" s="147">
        <v>34603</v>
      </c>
      <c r="F20" s="192"/>
      <c r="G20" s="192"/>
    </row>
    <row r="21" spans="2:8" ht="15" customHeight="1" x14ac:dyDescent="0.2">
      <c r="B21" s="2" t="s">
        <v>97</v>
      </c>
      <c r="C21" s="147">
        <v>244</v>
      </c>
      <c r="D21" s="147">
        <v>1114</v>
      </c>
      <c r="E21" s="147">
        <v>12767</v>
      </c>
    </row>
    <row r="22" spans="2:8" ht="15" customHeight="1" x14ac:dyDescent="0.2">
      <c r="B22" s="101" t="s">
        <v>76</v>
      </c>
      <c r="C22" s="148">
        <v>2962</v>
      </c>
      <c r="D22" s="148">
        <v>17410</v>
      </c>
      <c r="E22" s="148">
        <v>206399</v>
      </c>
      <c r="F22" s="193"/>
      <c r="G22" s="193"/>
    </row>
    <row r="23" spans="2:8" s="122" customFormat="1" ht="24" customHeight="1" x14ac:dyDescent="0.2">
      <c r="B23" s="121" t="s">
        <v>78</v>
      </c>
      <c r="C23" s="141">
        <v>9891</v>
      </c>
      <c r="D23" s="141">
        <v>60705</v>
      </c>
      <c r="E23" s="141">
        <v>806140</v>
      </c>
      <c r="F23" s="193"/>
      <c r="G23" s="193"/>
      <c r="H23" s="191"/>
    </row>
    <row r="24" spans="2:8" x14ac:dyDescent="0.2">
      <c r="B24" s="3" t="s">
        <v>50</v>
      </c>
      <c r="C24" s="149"/>
      <c r="D24" s="149"/>
      <c r="E24" s="149"/>
    </row>
    <row r="25" spans="2:8" ht="15.6" customHeight="1" x14ac:dyDescent="0.2">
      <c r="B25" s="274" t="s">
        <v>98</v>
      </c>
      <c r="C25" s="274"/>
      <c r="D25" s="274"/>
      <c r="E25" s="274"/>
    </row>
    <row r="26" spans="2:8" s="98" customFormat="1" ht="24.6" customHeight="1" x14ac:dyDescent="0.2">
      <c r="B26" s="274" t="s">
        <v>540</v>
      </c>
      <c r="C26" s="277"/>
      <c r="D26" s="277"/>
      <c r="E26" s="277"/>
      <c r="F26" s="184"/>
      <c r="G26" s="184"/>
      <c r="H26" s="191"/>
    </row>
    <row r="27" spans="2:8" ht="17.45" customHeight="1" x14ac:dyDescent="0.2">
      <c r="B27" s="3" t="s">
        <v>53</v>
      </c>
    </row>
    <row r="28" spans="2:8" x14ac:dyDescent="0.2">
      <c r="B28" s="275" t="s">
        <v>552</v>
      </c>
      <c r="C28" s="275"/>
      <c r="D28" s="275"/>
      <c r="E28" s="275"/>
    </row>
  </sheetData>
  <mergeCells count="3">
    <mergeCell ref="B25:E25"/>
    <mergeCell ref="B26:E26"/>
    <mergeCell ref="B28:E28"/>
  </mergeCells>
  <phoneticPr fontId="5" type="noConversion"/>
  <pageMargins left="0.74803149606299213" right="0.74803149606299213" top="0.98425196850393704" bottom="0.98425196850393704" header="0.51181102362204722" footer="0.51181102362204722"/>
  <pageSetup paperSize="9" scale="9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N18"/>
  <sheetViews>
    <sheetView showGridLines="0" zoomScaleNormal="100" workbookViewId="0">
      <selection activeCell="B2" sqref="B2"/>
    </sheetView>
  </sheetViews>
  <sheetFormatPr defaultColWidth="9.28515625" defaultRowHeight="12.75" x14ac:dyDescent="0.2"/>
  <cols>
    <col min="1" max="1" width="2.5703125" style="6" customWidth="1"/>
    <col min="2" max="2" width="19.42578125" style="6" customWidth="1"/>
    <col min="3" max="3" width="12.7109375" style="7" customWidth="1"/>
    <col min="4" max="12" width="12.7109375" style="6" customWidth="1"/>
    <col min="13" max="13" width="9.28515625" style="185"/>
    <col min="14" max="14" width="9.28515625" style="182"/>
    <col min="15" max="16384" width="9.28515625" style="6"/>
  </cols>
  <sheetData>
    <row r="2" spans="2:14" ht="20.25" x14ac:dyDescent="0.25">
      <c r="B2" s="1" t="s">
        <v>99</v>
      </c>
      <c r="C2" s="50"/>
      <c r="D2" s="50"/>
      <c r="E2" s="50"/>
      <c r="F2" s="50"/>
      <c r="G2" s="50"/>
      <c r="H2" s="50"/>
      <c r="I2" s="50"/>
      <c r="J2" s="50"/>
      <c r="K2" s="50"/>
      <c r="L2" s="50"/>
    </row>
    <row r="3" spans="2:14" x14ac:dyDescent="0.2">
      <c r="B3" s="3"/>
      <c r="C3" s="6"/>
    </row>
    <row r="4" spans="2:14" x14ac:dyDescent="0.2">
      <c r="B4" s="105" t="s">
        <v>100</v>
      </c>
      <c r="C4" s="5">
        <v>2012</v>
      </c>
      <c r="D4" s="5">
        <v>2013</v>
      </c>
      <c r="E4" s="5">
        <v>2014</v>
      </c>
      <c r="F4" s="5">
        <v>2015</v>
      </c>
      <c r="G4" s="5">
        <v>2016</v>
      </c>
      <c r="H4" s="5">
        <v>2017</v>
      </c>
      <c r="I4" s="5">
        <v>2018</v>
      </c>
      <c r="J4" s="5">
        <v>2019</v>
      </c>
      <c r="K4" s="5">
        <v>2020</v>
      </c>
      <c r="L4" s="5">
        <v>2021</v>
      </c>
    </row>
    <row r="5" spans="2:14" ht="15" customHeight="1" x14ac:dyDescent="0.2">
      <c r="B5" s="51" t="s">
        <v>101</v>
      </c>
      <c r="C5" s="76">
        <v>2463</v>
      </c>
      <c r="D5" s="76">
        <v>2828</v>
      </c>
      <c r="E5" s="76">
        <v>3162</v>
      </c>
      <c r="F5" s="76">
        <v>3639</v>
      </c>
      <c r="G5" s="76">
        <v>4330</v>
      </c>
      <c r="H5" s="76">
        <v>4873</v>
      </c>
      <c r="I5" s="76">
        <v>5262</v>
      </c>
      <c r="J5" s="88">
        <v>5799</v>
      </c>
      <c r="K5" s="88">
        <v>6100</v>
      </c>
      <c r="L5" s="120">
        <v>6748</v>
      </c>
      <c r="N5" s="183"/>
    </row>
    <row r="6" spans="2:14" ht="15" customHeight="1" x14ac:dyDescent="0.2">
      <c r="B6" s="2" t="s">
        <v>102</v>
      </c>
      <c r="C6" s="72">
        <v>774</v>
      </c>
      <c r="D6" s="72">
        <v>843</v>
      </c>
      <c r="E6" s="72">
        <v>964</v>
      </c>
      <c r="F6" s="71">
        <v>1109</v>
      </c>
      <c r="G6" s="71">
        <v>1446</v>
      </c>
      <c r="H6" s="71">
        <v>1781</v>
      </c>
      <c r="I6" s="71">
        <v>2017</v>
      </c>
      <c r="J6" s="89">
        <v>2151</v>
      </c>
      <c r="K6" s="89">
        <v>2214</v>
      </c>
      <c r="L6" s="89">
        <v>1958</v>
      </c>
      <c r="N6" s="183"/>
    </row>
    <row r="7" spans="2:14" ht="15" customHeight="1" x14ac:dyDescent="0.2">
      <c r="B7" s="2" t="s">
        <v>103</v>
      </c>
      <c r="C7" s="72">
        <v>351</v>
      </c>
      <c r="D7" s="72">
        <v>379</v>
      </c>
      <c r="E7" s="72">
        <v>443</v>
      </c>
      <c r="F7" s="71">
        <v>530</v>
      </c>
      <c r="G7" s="71">
        <v>662</v>
      </c>
      <c r="H7" s="71">
        <v>833</v>
      </c>
      <c r="I7" s="71">
        <v>911</v>
      </c>
      <c r="J7" s="89">
        <v>952</v>
      </c>
      <c r="K7" s="89">
        <v>920</v>
      </c>
      <c r="L7" s="89">
        <v>869</v>
      </c>
      <c r="N7" s="183"/>
    </row>
    <row r="8" spans="2:14" ht="15" customHeight="1" x14ac:dyDescent="0.2">
      <c r="B8" s="2" t="s">
        <v>104</v>
      </c>
      <c r="C8" s="72">
        <v>115</v>
      </c>
      <c r="D8" s="72">
        <v>122</v>
      </c>
      <c r="E8" s="72">
        <v>124</v>
      </c>
      <c r="F8" s="71">
        <v>129</v>
      </c>
      <c r="G8" s="71">
        <v>135</v>
      </c>
      <c r="H8" s="71">
        <v>155</v>
      </c>
      <c r="I8" s="71">
        <v>179</v>
      </c>
      <c r="J8" s="89">
        <v>192</v>
      </c>
      <c r="K8" s="89">
        <v>181</v>
      </c>
      <c r="L8" s="89">
        <v>154</v>
      </c>
      <c r="N8" s="183"/>
    </row>
    <row r="9" spans="2:14" ht="15" customHeight="1" x14ac:dyDescent="0.2">
      <c r="B9" s="2" t="s">
        <v>105</v>
      </c>
      <c r="C9" s="72">
        <v>87</v>
      </c>
      <c r="D9" s="72">
        <v>90</v>
      </c>
      <c r="E9" s="72">
        <v>92</v>
      </c>
      <c r="F9" s="71">
        <v>111</v>
      </c>
      <c r="G9" s="71">
        <v>126</v>
      </c>
      <c r="H9" s="71">
        <v>129</v>
      </c>
      <c r="I9" s="71">
        <v>134</v>
      </c>
      <c r="J9" s="89">
        <v>139</v>
      </c>
      <c r="K9" s="89">
        <v>125</v>
      </c>
      <c r="L9" s="89">
        <v>117</v>
      </c>
      <c r="N9" s="183"/>
    </row>
    <row r="10" spans="2:14" ht="15" customHeight="1" x14ac:dyDescent="0.2">
      <c r="B10" s="52" t="s">
        <v>106</v>
      </c>
      <c r="C10" s="77">
        <v>16</v>
      </c>
      <c r="D10" s="77">
        <v>17</v>
      </c>
      <c r="E10" s="77">
        <v>29</v>
      </c>
      <c r="F10" s="73">
        <v>33</v>
      </c>
      <c r="G10" s="73">
        <v>36</v>
      </c>
      <c r="H10" s="73">
        <v>43</v>
      </c>
      <c r="I10" s="77">
        <v>49</v>
      </c>
      <c r="J10" s="90">
        <v>49</v>
      </c>
      <c r="K10" s="90">
        <v>45</v>
      </c>
      <c r="L10" s="120">
        <v>45</v>
      </c>
      <c r="N10" s="183"/>
    </row>
    <row r="11" spans="2:14" ht="15" customHeight="1" x14ac:dyDescent="0.2">
      <c r="B11" s="4" t="s">
        <v>107</v>
      </c>
      <c r="C11" s="78">
        <v>3806</v>
      </c>
      <c r="D11" s="78">
        <v>4279</v>
      </c>
      <c r="E11" s="78">
        <v>4814</v>
      </c>
      <c r="F11" s="78">
        <v>5551</v>
      </c>
      <c r="G11" s="78">
        <v>6735</v>
      </c>
      <c r="H11" s="78">
        <v>7814</v>
      </c>
      <c r="I11" s="78">
        <v>8552</v>
      </c>
      <c r="J11" s="91">
        <v>9282</v>
      </c>
      <c r="K11" s="91">
        <v>9585</v>
      </c>
      <c r="L11" s="91">
        <v>9891</v>
      </c>
      <c r="N11" s="183"/>
    </row>
    <row r="12" spans="2:14" ht="15" customHeight="1" x14ac:dyDescent="0.2">
      <c r="B12" s="3" t="s">
        <v>50</v>
      </c>
      <c r="D12" s="7"/>
    </row>
    <row r="13" spans="2:14" ht="15" customHeight="1" x14ac:dyDescent="0.2">
      <c r="B13" s="275" t="s">
        <v>108</v>
      </c>
      <c r="C13" s="275"/>
      <c r="D13" s="275"/>
      <c r="E13" s="275"/>
      <c r="F13" s="275"/>
      <c r="G13" s="275"/>
      <c r="H13" s="275"/>
      <c r="I13" s="275"/>
      <c r="J13" s="275"/>
      <c r="K13" s="275"/>
      <c r="L13" s="275"/>
    </row>
    <row r="14" spans="2:14" ht="15" customHeight="1" x14ac:dyDescent="0.2">
      <c r="B14" s="275" t="s">
        <v>109</v>
      </c>
      <c r="C14" s="275"/>
      <c r="D14" s="275"/>
      <c r="E14" s="275"/>
      <c r="F14" s="275"/>
      <c r="G14" s="275"/>
      <c r="H14" s="275"/>
      <c r="I14" s="275"/>
      <c r="J14" s="275"/>
      <c r="K14" s="275"/>
      <c r="L14" s="275"/>
    </row>
    <row r="15" spans="2:14" ht="15" customHeight="1" x14ac:dyDescent="0.2">
      <c r="B15" s="275" t="s">
        <v>110</v>
      </c>
      <c r="C15" s="275"/>
      <c r="D15" s="275"/>
      <c r="E15" s="275"/>
      <c r="F15" s="275"/>
      <c r="G15" s="275"/>
      <c r="H15" s="275"/>
      <c r="I15" s="275"/>
      <c r="J15" s="275"/>
      <c r="K15" s="275"/>
      <c r="L15" s="275"/>
    </row>
    <row r="16" spans="2:14" ht="15" customHeight="1" x14ac:dyDescent="0.2">
      <c r="B16" s="275" t="s">
        <v>111</v>
      </c>
      <c r="C16" s="275"/>
      <c r="D16" s="275"/>
      <c r="E16" s="275"/>
      <c r="F16" s="275"/>
      <c r="G16" s="275"/>
      <c r="H16" s="275"/>
      <c r="I16" s="275"/>
      <c r="J16" s="275"/>
      <c r="K16" s="275"/>
      <c r="L16" s="275"/>
    </row>
    <row r="17" spans="2:12" ht="15" customHeight="1" x14ac:dyDescent="0.2">
      <c r="B17" s="3" t="s">
        <v>53</v>
      </c>
      <c r="C17" s="2"/>
      <c r="D17" s="2"/>
      <c r="E17" s="2"/>
      <c r="F17" s="2"/>
      <c r="G17" s="2"/>
      <c r="H17" s="2"/>
      <c r="I17" s="2"/>
      <c r="J17" s="2"/>
      <c r="K17" s="2"/>
      <c r="L17" s="2"/>
    </row>
    <row r="18" spans="2:12" ht="15" customHeight="1" x14ac:dyDescent="0.2">
      <c r="B18" s="275" t="s">
        <v>551</v>
      </c>
      <c r="C18" s="275"/>
      <c r="D18" s="275"/>
      <c r="E18" s="275"/>
      <c r="F18" s="275"/>
      <c r="G18" s="275"/>
      <c r="H18" s="275"/>
      <c r="I18" s="275"/>
      <c r="J18" s="275"/>
      <c r="K18" s="275"/>
      <c r="L18" s="275"/>
    </row>
  </sheetData>
  <mergeCells count="5">
    <mergeCell ref="B13:L13"/>
    <mergeCell ref="B14:L14"/>
    <mergeCell ref="B15:L15"/>
    <mergeCell ref="B16:L16"/>
    <mergeCell ref="B18:L18"/>
  </mergeCells>
  <phoneticPr fontId="9" type="noConversion"/>
  <pageMargins left="0.74803149606299213" right="0.74803149606299213" top="0.98425196850393704" bottom="0.98425196850393704" header="0.51181102362204722" footer="0.51181102362204722"/>
  <pageSetup paperSize="9" scale="88"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pageSetUpPr fitToPage="1"/>
  </sheetPr>
  <dimension ref="B2:P40"/>
  <sheetViews>
    <sheetView showGridLines="0" zoomScaleNormal="100" workbookViewId="0">
      <selection activeCell="B2" sqref="B2"/>
    </sheetView>
  </sheetViews>
  <sheetFormatPr defaultColWidth="9.28515625" defaultRowHeight="12.75" x14ac:dyDescent="0.2"/>
  <cols>
    <col min="1" max="1" width="3.42578125" style="2" customWidth="1"/>
    <col min="2" max="2" width="3.7109375" style="2" customWidth="1"/>
    <col min="3" max="3" width="33.42578125" style="2" customWidth="1"/>
    <col min="4" max="5" width="15.7109375" style="68" customWidth="1"/>
    <col min="6" max="13" width="15.7109375" style="13" customWidth="1"/>
    <col min="14" max="16384" width="9.28515625" style="2"/>
  </cols>
  <sheetData>
    <row r="2" spans="2:16" s="16" customFormat="1" ht="18" x14ac:dyDescent="0.25">
      <c r="B2" s="1" t="s">
        <v>112</v>
      </c>
      <c r="C2" s="15"/>
      <c r="D2" s="125"/>
      <c r="E2" s="125"/>
      <c r="F2" s="17"/>
      <c r="G2" s="17"/>
      <c r="H2" s="17"/>
      <c r="I2" s="17"/>
      <c r="J2" s="17"/>
      <c r="K2" s="17"/>
      <c r="L2" s="17"/>
      <c r="M2" s="17"/>
    </row>
    <row r="4" spans="2:16" x14ac:dyDescent="0.2">
      <c r="B4" s="104" t="s">
        <v>19</v>
      </c>
      <c r="C4" s="10"/>
      <c r="D4" s="42" t="s">
        <v>113</v>
      </c>
      <c r="E4" s="42" t="s">
        <v>114</v>
      </c>
      <c r="F4" s="42" t="s">
        <v>115</v>
      </c>
      <c r="G4" s="42" t="s">
        <v>116</v>
      </c>
      <c r="H4" s="42" t="s">
        <v>117</v>
      </c>
      <c r="I4" s="42" t="s">
        <v>118</v>
      </c>
      <c r="J4" s="42" t="s">
        <v>119</v>
      </c>
      <c r="K4" s="42" t="s">
        <v>120</v>
      </c>
      <c r="L4" s="42" t="s">
        <v>121</v>
      </c>
      <c r="M4" s="156" t="s">
        <v>122</v>
      </c>
    </row>
    <row r="5" spans="2:16" ht="17.850000000000001" customHeight="1" x14ac:dyDescent="0.2">
      <c r="B5" s="11" t="s">
        <v>123</v>
      </c>
      <c r="C5" s="12"/>
      <c r="D5" s="46"/>
      <c r="E5" s="46"/>
      <c r="F5" s="2"/>
      <c r="G5" s="2"/>
      <c r="H5" s="2"/>
      <c r="I5" s="2"/>
      <c r="J5" s="2"/>
      <c r="K5" s="2"/>
      <c r="L5" s="2"/>
      <c r="M5" s="2"/>
    </row>
    <row r="6" spans="2:16" ht="16.5" customHeight="1" x14ac:dyDescent="0.2">
      <c r="B6" s="12"/>
      <c r="C6" s="12" t="s">
        <v>124</v>
      </c>
      <c r="D6" s="46" t="s">
        <v>28</v>
      </c>
      <c r="E6" s="46" t="s">
        <v>29</v>
      </c>
      <c r="F6" s="37" t="s">
        <v>30</v>
      </c>
      <c r="G6" s="46" t="s">
        <v>31</v>
      </c>
      <c r="H6" s="56" t="s">
        <v>32</v>
      </c>
      <c r="I6" s="56" t="s">
        <v>33</v>
      </c>
      <c r="J6" s="56" t="s">
        <v>34</v>
      </c>
      <c r="K6" s="56" t="s">
        <v>35</v>
      </c>
      <c r="L6" s="56" t="s">
        <v>36</v>
      </c>
      <c r="M6" s="157" t="s">
        <v>125</v>
      </c>
    </row>
    <row r="7" spans="2:16" ht="16.5" customHeight="1" x14ac:dyDescent="0.2">
      <c r="B7" s="12"/>
      <c r="C7" s="12" t="s">
        <v>126</v>
      </c>
      <c r="D7" s="46" t="s">
        <v>127</v>
      </c>
      <c r="E7" s="46" t="s">
        <v>128</v>
      </c>
      <c r="F7" s="37" t="s">
        <v>129</v>
      </c>
      <c r="G7" s="46" t="s">
        <v>130</v>
      </c>
      <c r="H7" s="56" t="s">
        <v>131</v>
      </c>
      <c r="I7" s="56" t="s">
        <v>132</v>
      </c>
      <c r="J7" s="56" t="s">
        <v>133</v>
      </c>
      <c r="K7" s="56" t="s">
        <v>134</v>
      </c>
      <c r="L7" s="56" t="s">
        <v>135</v>
      </c>
      <c r="M7" s="157" t="s">
        <v>136</v>
      </c>
    </row>
    <row r="8" spans="2:16" ht="15" customHeight="1" x14ac:dyDescent="0.2">
      <c r="B8" s="12"/>
      <c r="C8" s="12" t="s">
        <v>137</v>
      </c>
      <c r="D8" s="46" t="s">
        <v>138</v>
      </c>
      <c r="E8" s="46" t="s">
        <v>139</v>
      </c>
      <c r="F8" s="37" t="s">
        <v>140</v>
      </c>
      <c r="G8" s="46" t="s">
        <v>141</v>
      </c>
      <c r="H8" s="56" t="s">
        <v>142</v>
      </c>
      <c r="I8" s="56" t="s">
        <v>143</v>
      </c>
      <c r="J8" s="56" t="s">
        <v>144</v>
      </c>
      <c r="K8" s="56" t="s">
        <v>136</v>
      </c>
      <c r="L8" s="56" t="s">
        <v>145</v>
      </c>
      <c r="M8" s="157" t="s">
        <v>146</v>
      </c>
    </row>
    <row r="9" spans="2:16" ht="18" customHeight="1" x14ac:dyDescent="0.2">
      <c r="B9" s="126"/>
      <c r="C9" s="126" t="s">
        <v>147</v>
      </c>
      <c r="D9" s="127" t="s">
        <v>38</v>
      </c>
      <c r="E9" s="127" t="s">
        <v>39</v>
      </c>
      <c r="F9" s="128" t="s">
        <v>40</v>
      </c>
      <c r="G9" s="129" t="s">
        <v>41</v>
      </c>
      <c r="H9" s="130" t="s">
        <v>42</v>
      </c>
      <c r="I9" s="130" t="s">
        <v>43</v>
      </c>
      <c r="J9" s="129" t="s">
        <v>44</v>
      </c>
      <c r="K9" s="129" t="s">
        <v>45</v>
      </c>
      <c r="L9" s="129" t="s">
        <v>46</v>
      </c>
      <c r="M9" s="158" t="s">
        <v>148</v>
      </c>
    </row>
    <row r="10" spans="2:16" ht="14.85" customHeight="1" x14ac:dyDescent="0.2">
      <c r="B10" s="11" t="s">
        <v>149</v>
      </c>
      <c r="C10" s="12"/>
      <c r="D10" s="46"/>
      <c r="E10" s="46"/>
      <c r="F10" s="37"/>
      <c r="G10" s="46"/>
      <c r="H10" s="56"/>
      <c r="I10" s="56"/>
      <c r="M10" s="159"/>
      <c r="N10" s="37"/>
      <c r="O10" s="37"/>
      <c r="P10" s="37"/>
    </row>
    <row r="11" spans="2:16" ht="18" customHeight="1" x14ac:dyDescent="0.2">
      <c r="B11" s="12"/>
      <c r="C11" s="12" t="s">
        <v>150</v>
      </c>
      <c r="D11" s="46" t="s">
        <v>151</v>
      </c>
      <c r="E11" s="46" t="s">
        <v>152</v>
      </c>
      <c r="F11" s="37" t="s">
        <v>153</v>
      </c>
      <c r="G11" s="46" t="s">
        <v>154</v>
      </c>
      <c r="H11" s="56" t="s">
        <v>155</v>
      </c>
      <c r="I11" s="56" t="s">
        <v>156</v>
      </c>
      <c r="J11" s="56" t="s">
        <v>157</v>
      </c>
      <c r="K11" s="56" t="s">
        <v>158</v>
      </c>
      <c r="L11" s="56" t="s">
        <v>159</v>
      </c>
      <c r="M11" s="157" t="s">
        <v>160</v>
      </c>
    </row>
    <row r="12" spans="2:16" ht="16.5" customHeight="1" x14ac:dyDescent="0.2">
      <c r="B12" s="126"/>
      <c r="C12" s="126" t="s">
        <v>161</v>
      </c>
      <c r="D12" s="127" t="s">
        <v>162</v>
      </c>
      <c r="E12" s="127" t="s">
        <v>163</v>
      </c>
      <c r="F12" s="131" t="s">
        <v>163</v>
      </c>
      <c r="G12" s="127" t="s">
        <v>164</v>
      </c>
      <c r="H12" s="132" t="s">
        <v>165</v>
      </c>
      <c r="I12" s="132" t="s">
        <v>156</v>
      </c>
      <c r="J12" s="132" t="s">
        <v>166</v>
      </c>
      <c r="K12" s="132" t="s">
        <v>167</v>
      </c>
      <c r="L12" s="132" t="s">
        <v>168</v>
      </c>
      <c r="M12" s="160" t="s">
        <v>162</v>
      </c>
    </row>
    <row r="13" spans="2:16" ht="14.85" customHeight="1" x14ac:dyDescent="0.2">
      <c r="B13" s="11" t="s">
        <v>169</v>
      </c>
      <c r="C13" s="12"/>
      <c r="D13" s="46"/>
      <c r="E13" s="46"/>
      <c r="F13" s="37"/>
      <c r="G13" s="46"/>
      <c r="H13" s="56"/>
      <c r="I13" s="56"/>
      <c r="J13" s="56"/>
      <c r="K13" s="56"/>
      <c r="L13" s="56"/>
      <c r="M13" s="157"/>
      <c r="N13" s="37"/>
      <c r="O13" s="37"/>
      <c r="P13" s="37"/>
    </row>
    <row r="14" spans="2:16" ht="14.85" customHeight="1" x14ac:dyDescent="0.2">
      <c r="B14" s="12"/>
      <c r="C14" s="12" t="s">
        <v>170</v>
      </c>
      <c r="D14" s="46" t="s">
        <v>171</v>
      </c>
      <c r="E14" s="46" t="s">
        <v>172</v>
      </c>
      <c r="F14" s="37" t="s">
        <v>172</v>
      </c>
      <c r="G14" s="46" t="s">
        <v>173</v>
      </c>
      <c r="H14" s="56" t="s">
        <v>174</v>
      </c>
      <c r="I14" s="56" t="s">
        <v>174</v>
      </c>
      <c r="J14" s="56" t="s">
        <v>174</v>
      </c>
      <c r="K14" s="56" t="s">
        <v>174</v>
      </c>
      <c r="L14" s="56" t="s">
        <v>175</v>
      </c>
      <c r="M14" s="157" t="s">
        <v>176</v>
      </c>
    </row>
    <row r="15" spans="2:16" x14ac:dyDescent="0.2">
      <c r="B15" s="126"/>
      <c r="C15" s="126" t="s">
        <v>177</v>
      </c>
      <c r="D15" s="127" t="s">
        <v>178</v>
      </c>
      <c r="E15" s="127" t="s">
        <v>179</v>
      </c>
      <c r="F15" s="131" t="s">
        <v>179</v>
      </c>
      <c r="G15" s="127" t="s">
        <v>180</v>
      </c>
      <c r="H15" s="132" t="s">
        <v>168</v>
      </c>
      <c r="I15" s="132" t="s">
        <v>168</v>
      </c>
      <c r="J15" s="132" t="s">
        <v>168</v>
      </c>
      <c r="K15" s="132" t="s">
        <v>168</v>
      </c>
      <c r="L15" s="132" t="s">
        <v>181</v>
      </c>
      <c r="M15" s="160" t="s">
        <v>182</v>
      </c>
    </row>
    <row r="16" spans="2:16" s="165" customFormat="1" ht="15" x14ac:dyDescent="0.2">
      <c r="B16" s="161" t="s">
        <v>183</v>
      </c>
      <c r="C16" s="162"/>
      <c r="D16" s="163"/>
      <c r="E16" s="163"/>
      <c r="F16" s="164"/>
      <c r="G16" s="163"/>
      <c r="H16" s="157"/>
      <c r="I16" s="157"/>
      <c r="J16" s="157"/>
      <c r="K16" s="157"/>
      <c r="L16" s="157"/>
      <c r="M16" s="157"/>
    </row>
    <row r="17" spans="2:16" s="165" customFormat="1" x14ac:dyDescent="0.2">
      <c r="B17" s="162"/>
      <c r="C17" s="162" t="s">
        <v>184</v>
      </c>
      <c r="D17" s="163" t="s">
        <v>185</v>
      </c>
      <c r="E17" s="163" t="s">
        <v>186</v>
      </c>
      <c r="F17" s="164" t="s">
        <v>186</v>
      </c>
      <c r="G17" s="163" t="s">
        <v>187</v>
      </c>
      <c r="H17" s="157" t="s">
        <v>188</v>
      </c>
      <c r="I17" s="157" t="s">
        <v>188</v>
      </c>
      <c r="J17" s="157" t="s">
        <v>188</v>
      </c>
      <c r="K17" s="157" t="s">
        <v>188</v>
      </c>
      <c r="L17" s="157" t="s">
        <v>189</v>
      </c>
      <c r="M17" s="157" t="s">
        <v>168</v>
      </c>
    </row>
    <row r="18" spans="2:16" s="165" customFormat="1" x14ac:dyDescent="0.2">
      <c r="B18" s="166"/>
      <c r="C18" s="166" t="s">
        <v>190</v>
      </c>
      <c r="D18" s="167" t="s">
        <v>168</v>
      </c>
      <c r="E18" s="167">
        <v>220</v>
      </c>
      <c r="F18" s="167">
        <v>220</v>
      </c>
      <c r="G18" s="167" t="s">
        <v>191</v>
      </c>
      <c r="H18" s="160" t="s">
        <v>192</v>
      </c>
      <c r="I18" s="160" t="s">
        <v>192</v>
      </c>
      <c r="J18" s="160" t="s">
        <v>193</v>
      </c>
      <c r="K18" s="160" t="s">
        <v>194</v>
      </c>
      <c r="L18" s="160" t="s">
        <v>195</v>
      </c>
      <c r="M18" s="160" t="s">
        <v>189</v>
      </c>
    </row>
    <row r="19" spans="2:16" ht="14.85" customHeight="1" x14ac:dyDescent="0.2">
      <c r="B19" s="11" t="s">
        <v>541</v>
      </c>
      <c r="C19" s="12"/>
      <c r="D19" s="46"/>
      <c r="E19" s="46"/>
      <c r="F19" s="37"/>
      <c r="G19" s="46"/>
      <c r="H19" s="46"/>
      <c r="I19" s="46"/>
      <c r="J19" s="46"/>
      <c r="K19" s="46"/>
      <c r="L19" s="46"/>
      <c r="M19" s="163"/>
      <c r="N19" s="37"/>
      <c r="O19" s="37"/>
      <c r="P19" s="37"/>
    </row>
    <row r="20" spans="2:16" x14ac:dyDescent="0.2">
      <c r="B20" s="12"/>
      <c r="C20" s="12" t="s">
        <v>196</v>
      </c>
      <c r="D20" s="46" t="s">
        <v>197</v>
      </c>
      <c r="E20" s="46" t="s">
        <v>197</v>
      </c>
      <c r="F20" s="37" t="s">
        <v>197</v>
      </c>
      <c r="G20" s="46" t="s">
        <v>198</v>
      </c>
      <c r="H20" s="46" t="s">
        <v>199</v>
      </c>
      <c r="I20" s="46" t="s">
        <v>200</v>
      </c>
      <c r="J20" s="85" t="s">
        <v>201</v>
      </c>
      <c r="K20" s="85" t="s">
        <v>202</v>
      </c>
      <c r="L20" s="85" t="s">
        <v>203</v>
      </c>
      <c r="M20" s="168" t="s">
        <v>204</v>
      </c>
    </row>
    <row r="21" spans="2:16" x14ac:dyDescent="0.2">
      <c r="B21" s="12"/>
      <c r="C21" s="12" t="s">
        <v>205</v>
      </c>
      <c r="D21" s="46"/>
      <c r="E21" s="46"/>
      <c r="F21" s="37"/>
      <c r="G21" s="46"/>
      <c r="H21" s="46"/>
      <c r="I21" s="46"/>
      <c r="J21" s="85"/>
      <c r="K21" s="85"/>
      <c r="L21" s="85"/>
      <c r="M21" s="168"/>
    </row>
    <row r="22" spans="2:16" ht="12.75" customHeight="1" x14ac:dyDescent="0.2">
      <c r="B22" s="12"/>
      <c r="C22" s="12" t="s">
        <v>206</v>
      </c>
      <c r="D22" s="46" t="s">
        <v>207</v>
      </c>
      <c r="E22" s="46" t="s">
        <v>208</v>
      </c>
      <c r="F22" s="37" t="s">
        <v>209</v>
      </c>
      <c r="G22" s="46" t="s">
        <v>208</v>
      </c>
      <c r="H22" s="46" t="s">
        <v>210</v>
      </c>
      <c r="I22" s="46" t="s">
        <v>211</v>
      </c>
      <c r="J22" s="85" t="s">
        <v>212</v>
      </c>
      <c r="K22" s="85" t="s">
        <v>212</v>
      </c>
      <c r="L22" s="85" t="s">
        <v>211</v>
      </c>
      <c r="M22" s="168" t="s">
        <v>517</v>
      </c>
    </row>
    <row r="23" spans="2:16" x14ac:dyDescent="0.2">
      <c r="B23" s="12"/>
      <c r="C23" s="12" t="s">
        <v>213</v>
      </c>
      <c r="D23" s="46" t="s">
        <v>214</v>
      </c>
      <c r="E23" s="46" t="s">
        <v>214</v>
      </c>
      <c r="F23" s="37" t="s">
        <v>214</v>
      </c>
      <c r="G23" s="46" t="s">
        <v>214</v>
      </c>
      <c r="H23" s="46" t="s">
        <v>215</v>
      </c>
      <c r="I23" s="46" t="s">
        <v>215</v>
      </c>
      <c r="J23" s="85" t="s">
        <v>216</v>
      </c>
      <c r="K23" s="85" t="s">
        <v>216</v>
      </c>
      <c r="L23" s="85" t="s">
        <v>217</v>
      </c>
      <c r="M23" s="168" t="s">
        <v>225</v>
      </c>
    </row>
    <row r="24" spans="2:16" x14ac:dyDescent="0.2">
      <c r="B24" s="12"/>
      <c r="C24" s="12" t="s">
        <v>218</v>
      </c>
      <c r="D24" s="46" t="s">
        <v>219</v>
      </c>
      <c r="E24" s="46" t="s">
        <v>220</v>
      </c>
      <c r="F24" s="37" t="s">
        <v>221</v>
      </c>
      <c r="G24" s="46" t="s">
        <v>222</v>
      </c>
      <c r="H24" s="46" t="s">
        <v>223</v>
      </c>
      <c r="I24" s="46" t="s">
        <v>215</v>
      </c>
      <c r="J24" s="85" t="s">
        <v>224</v>
      </c>
      <c r="K24" s="85" t="s">
        <v>225</v>
      </c>
      <c r="L24" s="85" t="s">
        <v>226</v>
      </c>
      <c r="M24" s="168" t="s">
        <v>216</v>
      </c>
    </row>
    <row r="25" spans="2:16" x14ac:dyDescent="0.2">
      <c r="B25" s="12"/>
      <c r="C25" s="12" t="s">
        <v>227</v>
      </c>
      <c r="D25" s="46" t="s">
        <v>214</v>
      </c>
      <c r="E25" s="46" t="s">
        <v>214</v>
      </c>
      <c r="F25" s="37" t="s">
        <v>214</v>
      </c>
      <c r="G25" s="46" t="s">
        <v>228</v>
      </c>
      <c r="H25" s="46" t="s">
        <v>229</v>
      </c>
      <c r="I25" s="46" t="s">
        <v>230</v>
      </c>
      <c r="J25" s="85" t="s">
        <v>231</v>
      </c>
      <c r="K25" s="46" t="s">
        <v>231</v>
      </c>
      <c r="L25" s="46" t="s">
        <v>231</v>
      </c>
      <c r="M25" s="163" t="s">
        <v>231</v>
      </c>
    </row>
    <row r="26" spans="2:16" x14ac:dyDescent="0.2">
      <c r="B26" s="12"/>
      <c r="C26" s="12" t="s">
        <v>232</v>
      </c>
      <c r="D26" s="46" t="s">
        <v>233</v>
      </c>
      <c r="E26" s="46" t="s">
        <v>234</v>
      </c>
      <c r="F26" s="37" t="s">
        <v>234</v>
      </c>
      <c r="G26" s="46" t="s">
        <v>234</v>
      </c>
      <c r="H26" s="46" t="s">
        <v>235</v>
      </c>
      <c r="I26" s="46" t="s">
        <v>236</v>
      </c>
      <c r="J26" s="85" t="s">
        <v>236</v>
      </c>
      <c r="K26" s="85" t="s">
        <v>237</v>
      </c>
      <c r="L26" s="85" t="s">
        <v>237</v>
      </c>
      <c r="M26" s="168" t="s">
        <v>238</v>
      </c>
    </row>
    <row r="27" spans="2:16" ht="14.85" customHeight="1" x14ac:dyDescent="0.2">
      <c r="B27" s="11" t="s">
        <v>239</v>
      </c>
      <c r="C27" s="12"/>
      <c r="D27" s="46"/>
      <c r="E27" s="46"/>
      <c r="F27" s="37"/>
      <c r="G27" s="46"/>
      <c r="H27" s="46"/>
      <c r="I27" s="46"/>
      <c r="J27" s="46"/>
      <c r="K27" s="46"/>
      <c r="L27" s="46"/>
      <c r="M27" s="163"/>
      <c r="N27" s="37"/>
      <c r="O27" s="37"/>
      <c r="P27" s="37"/>
    </row>
    <row r="28" spans="2:16" ht="12.75" customHeight="1" x14ac:dyDescent="0.2">
      <c r="B28" s="12"/>
      <c r="C28" s="12" t="s">
        <v>240</v>
      </c>
      <c r="D28" s="46" t="s">
        <v>241</v>
      </c>
      <c r="E28" s="46" t="s">
        <v>242</v>
      </c>
      <c r="F28" s="37" t="s">
        <v>243</v>
      </c>
      <c r="G28" s="46" t="s">
        <v>244</v>
      </c>
      <c r="H28" s="46" t="s">
        <v>245</v>
      </c>
      <c r="I28" s="46" t="s">
        <v>245</v>
      </c>
      <c r="J28" s="46" t="s">
        <v>245</v>
      </c>
      <c r="K28" s="46">
        <v>32</v>
      </c>
      <c r="L28" s="46" t="s">
        <v>246</v>
      </c>
      <c r="M28" s="163" t="s">
        <v>247</v>
      </c>
    </row>
    <row r="29" spans="2:16" ht="15" customHeight="1" x14ac:dyDescent="0.2">
      <c r="B29" s="38"/>
      <c r="C29" s="38" t="s">
        <v>248</v>
      </c>
      <c r="D29" s="47">
        <v>28</v>
      </c>
      <c r="E29" s="47" t="s">
        <v>249</v>
      </c>
      <c r="F29" s="43" t="s">
        <v>249</v>
      </c>
      <c r="G29" s="47" t="s">
        <v>250</v>
      </c>
      <c r="H29" s="47" t="s">
        <v>251</v>
      </c>
      <c r="I29" s="47" t="s">
        <v>518</v>
      </c>
      <c r="J29" s="47" t="s">
        <v>519</v>
      </c>
      <c r="K29" s="87" t="s">
        <v>520</v>
      </c>
      <c r="L29" s="87" t="s">
        <v>521</v>
      </c>
      <c r="M29" s="169" t="s">
        <v>522</v>
      </c>
    </row>
    <row r="30" spans="2:16" x14ac:dyDescent="0.2">
      <c r="B30" s="3" t="s">
        <v>50</v>
      </c>
      <c r="F30" s="14"/>
    </row>
    <row r="31" spans="2:16" s="36" customFormat="1" ht="14.1" customHeight="1" x14ac:dyDescent="0.2">
      <c r="B31" s="278" t="s">
        <v>505</v>
      </c>
      <c r="C31" s="278"/>
      <c r="D31" s="278"/>
      <c r="E31" s="278"/>
      <c r="F31" s="278"/>
      <c r="G31" s="278"/>
      <c r="H31" s="278"/>
      <c r="I31" s="278"/>
      <c r="J31" s="278"/>
      <c r="K31" s="278"/>
      <c r="L31" s="278"/>
      <c r="M31" s="278"/>
    </row>
    <row r="32" spans="2:16" s="36" customFormat="1" ht="15" customHeight="1" x14ac:dyDescent="0.2">
      <c r="B32" s="274" t="s">
        <v>252</v>
      </c>
      <c r="C32" s="274"/>
      <c r="D32" s="274"/>
      <c r="E32" s="274"/>
      <c r="F32" s="274"/>
      <c r="G32" s="274"/>
      <c r="H32" s="274"/>
      <c r="I32" s="274"/>
      <c r="J32" s="274"/>
      <c r="K32" s="274"/>
      <c r="L32" s="274"/>
      <c r="M32" s="274"/>
    </row>
    <row r="33" spans="2:13" s="36" customFormat="1" ht="15" customHeight="1" x14ac:dyDescent="0.2">
      <c r="B33" s="274" t="s">
        <v>253</v>
      </c>
      <c r="C33" s="274"/>
      <c r="D33" s="274"/>
      <c r="E33" s="274"/>
      <c r="F33" s="274"/>
      <c r="G33" s="274"/>
      <c r="H33" s="274"/>
      <c r="I33" s="274"/>
      <c r="J33" s="274"/>
      <c r="K33" s="274"/>
      <c r="L33" s="274"/>
      <c r="M33" s="274"/>
    </row>
    <row r="34" spans="2:13" s="36" customFormat="1" ht="30" customHeight="1" x14ac:dyDescent="0.2">
      <c r="B34" s="278" t="s">
        <v>513</v>
      </c>
      <c r="C34" s="278"/>
      <c r="D34" s="278"/>
      <c r="E34" s="278"/>
      <c r="F34" s="278"/>
      <c r="G34" s="278"/>
      <c r="H34" s="278"/>
      <c r="I34" s="278"/>
      <c r="J34" s="278"/>
      <c r="K34" s="278"/>
      <c r="L34" s="278"/>
      <c r="M34" s="278"/>
    </row>
    <row r="35" spans="2:13" s="36" customFormat="1" ht="15" customHeight="1" x14ac:dyDescent="0.2">
      <c r="B35" s="274" t="s">
        <v>254</v>
      </c>
      <c r="C35" s="274"/>
      <c r="D35" s="274"/>
      <c r="E35" s="274"/>
      <c r="F35" s="274"/>
      <c r="G35" s="274"/>
      <c r="H35" s="274"/>
      <c r="I35" s="274"/>
      <c r="J35" s="274"/>
      <c r="K35" s="274"/>
      <c r="L35" s="274"/>
      <c r="M35" s="274"/>
    </row>
    <row r="36" spans="2:13" s="36" customFormat="1" ht="15" customHeight="1" x14ac:dyDescent="0.2">
      <c r="B36" s="274" t="s">
        <v>542</v>
      </c>
      <c r="C36" s="274"/>
      <c r="D36" s="274"/>
      <c r="E36" s="274"/>
      <c r="F36" s="274"/>
      <c r="G36" s="274"/>
      <c r="H36" s="274"/>
      <c r="I36" s="274"/>
      <c r="J36" s="274"/>
      <c r="K36" s="274"/>
      <c r="L36" s="274"/>
      <c r="M36" s="274"/>
    </row>
    <row r="37" spans="2:13" s="36" customFormat="1" ht="45" customHeight="1" x14ac:dyDescent="0.2">
      <c r="B37" s="278" t="s">
        <v>524</v>
      </c>
      <c r="C37" s="278"/>
      <c r="D37" s="278"/>
      <c r="E37" s="278"/>
      <c r="F37" s="278"/>
      <c r="G37" s="278"/>
      <c r="H37" s="278"/>
      <c r="I37" s="278"/>
      <c r="J37" s="278"/>
      <c r="K37" s="278"/>
      <c r="L37" s="278"/>
      <c r="M37" s="278"/>
    </row>
    <row r="38" spans="2:13" s="36" customFormat="1" ht="15" customHeight="1" x14ac:dyDescent="0.2">
      <c r="B38" s="274" t="s">
        <v>523</v>
      </c>
      <c r="C38" s="274"/>
      <c r="D38" s="274"/>
      <c r="E38" s="274"/>
      <c r="F38" s="274"/>
      <c r="G38" s="274"/>
      <c r="H38" s="274"/>
      <c r="I38" s="274"/>
      <c r="J38" s="274"/>
      <c r="K38" s="274"/>
      <c r="L38" s="274"/>
      <c r="M38" s="274"/>
    </row>
    <row r="39" spans="2:13" s="36" customFormat="1" ht="15" customHeight="1" x14ac:dyDescent="0.2">
      <c r="B39" s="3" t="s">
        <v>53</v>
      </c>
      <c r="C39" s="2"/>
      <c r="D39" s="68"/>
      <c r="E39" s="68"/>
      <c r="F39" s="57"/>
      <c r="G39" s="57"/>
      <c r="H39" s="57"/>
      <c r="I39" s="57"/>
      <c r="J39" s="57"/>
      <c r="K39" s="57"/>
      <c r="L39" s="57"/>
      <c r="M39" s="57"/>
    </row>
    <row r="40" spans="2:13" x14ac:dyDescent="0.2">
      <c r="B40" s="275" t="s">
        <v>553</v>
      </c>
      <c r="C40" s="275"/>
      <c r="D40" s="275"/>
      <c r="E40" s="275"/>
      <c r="F40" s="275"/>
      <c r="G40" s="275"/>
      <c r="H40" s="275"/>
      <c r="I40" s="275"/>
      <c r="J40" s="275"/>
      <c r="K40" s="275"/>
      <c r="L40" s="275"/>
      <c r="M40" s="275"/>
    </row>
  </sheetData>
  <mergeCells count="9">
    <mergeCell ref="B32:M32"/>
    <mergeCell ref="B33:M33"/>
    <mergeCell ref="B35:M35"/>
    <mergeCell ref="B31:M31"/>
    <mergeCell ref="B40:M40"/>
    <mergeCell ref="B37:M37"/>
    <mergeCell ref="B38:M38"/>
    <mergeCell ref="B36:M36"/>
    <mergeCell ref="B34:M34"/>
  </mergeCells>
  <phoneticPr fontId="5" type="noConversion"/>
  <pageMargins left="0.74803149606299213" right="0.74803149606299213" top="0.98425196850393704" bottom="0.98425196850393704" header="0.51181102362204722" footer="0.51181102362204722"/>
  <pageSetup paperSize="8" scale="98" orientation="landscape" cellComments="asDisplayed"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2:L62"/>
  <sheetViews>
    <sheetView showGridLines="0" topLeftCell="A22" zoomScaleNormal="100" workbookViewId="0">
      <selection activeCell="B2" sqref="B2"/>
    </sheetView>
  </sheetViews>
  <sheetFormatPr defaultRowHeight="12.75" x14ac:dyDescent="0.2"/>
  <cols>
    <col min="1" max="1" width="2.5703125" customWidth="1"/>
    <col min="2" max="2" width="19.7109375" customWidth="1"/>
    <col min="3" max="3" width="43" style="39" customWidth="1"/>
    <col min="4" max="4" width="25.42578125" customWidth="1"/>
    <col min="5" max="9" width="15.7109375" style="65" customWidth="1"/>
    <col min="10" max="10" width="15.7109375" style="179" customWidth="1"/>
    <col min="11" max="11" width="12.7109375" customWidth="1"/>
  </cols>
  <sheetData>
    <row r="2" spans="2:10" ht="28.35" customHeight="1" x14ac:dyDescent="0.2">
      <c r="B2" s="92" t="s">
        <v>255</v>
      </c>
      <c r="E2" s="39"/>
      <c r="F2" s="39"/>
      <c r="G2" s="39"/>
      <c r="H2" s="39"/>
      <c r="I2" s="39"/>
      <c r="J2" s="170"/>
    </row>
    <row r="3" spans="2:10" ht="18" x14ac:dyDescent="0.2">
      <c r="B3" s="92"/>
      <c r="E3" s="62"/>
      <c r="F3" s="62"/>
      <c r="G3" s="62"/>
      <c r="H3" s="62"/>
      <c r="I3" s="62"/>
      <c r="J3" s="170"/>
    </row>
    <row r="4" spans="2:10" s="98" customFormat="1" x14ac:dyDescent="0.2">
      <c r="B4" s="137" t="s">
        <v>19</v>
      </c>
      <c r="C4" s="30"/>
      <c r="D4" s="35"/>
      <c r="E4" s="138" t="s">
        <v>117</v>
      </c>
      <c r="F4" s="138" t="s">
        <v>118</v>
      </c>
      <c r="G4" s="138" t="s">
        <v>119</v>
      </c>
      <c r="H4" s="138" t="s">
        <v>120</v>
      </c>
      <c r="I4" s="138" t="s">
        <v>121</v>
      </c>
      <c r="J4" s="171" t="s">
        <v>122</v>
      </c>
    </row>
    <row r="5" spans="2:10" s="98" customFormat="1" ht="15" x14ac:dyDescent="0.2">
      <c r="B5" s="293" t="s">
        <v>256</v>
      </c>
      <c r="C5" s="49" t="s">
        <v>257</v>
      </c>
      <c r="D5" s="27" t="s">
        <v>258</v>
      </c>
      <c r="E5" s="63" t="s">
        <v>259</v>
      </c>
      <c r="F5" s="63" t="s">
        <v>260</v>
      </c>
      <c r="G5" s="63" t="s">
        <v>261</v>
      </c>
      <c r="H5" s="63" t="s">
        <v>262</v>
      </c>
      <c r="I5" s="63" t="s">
        <v>263</v>
      </c>
      <c r="J5" s="172" t="s">
        <v>264</v>
      </c>
    </row>
    <row r="6" spans="2:10" s="98" customFormat="1" x14ac:dyDescent="0.2">
      <c r="B6" s="294"/>
      <c r="C6" s="48" t="s">
        <v>265</v>
      </c>
      <c r="D6" s="29" t="s">
        <v>258</v>
      </c>
      <c r="E6" s="64" t="s">
        <v>266</v>
      </c>
      <c r="F6" s="64" t="s">
        <v>266</v>
      </c>
      <c r="G6" s="64" t="s">
        <v>266</v>
      </c>
      <c r="H6" s="64" t="s">
        <v>266</v>
      </c>
      <c r="I6" s="64" t="s">
        <v>266</v>
      </c>
      <c r="J6" s="172" t="s">
        <v>558</v>
      </c>
    </row>
    <row r="7" spans="2:10" s="98" customFormat="1" x14ac:dyDescent="0.2">
      <c r="B7" s="294"/>
      <c r="C7" s="48" t="s">
        <v>267</v>
      </c>
      <c r="D7" s="29" t="s">
        <v>268</v>
      </c>
      <c r="E7" s="112">
        <v>45</v>
      </c>
      <c r="F7" s="112">
        <v>45</v>
      </c>
      <c r="G7" s="112">
        <v>45</v>
      </c>
      <c r="H7" s="112">
        <v>45</v>
      </c>
      <c r="I7" s="112">
        <v>45</v>
      </c>
      <c r="J7" s="173">
        <v>45</v>
      </c>
    </row>
    <row r="8" spans="2:10" s="98" customFormat="1" ht="25.5" x14ac:dyDescent="0.2">
      <c r="B8" s="295"/>
      <c r="C8" s="48" t="s">
        <v>269</v>
      </c>
      <c r="D8" s="29" t="s">
        <v>270</v>
      </c>
      <c r="E8" s="64" t="s">
        <v>271</v>
      </c>
      <c r="F8" s="64" t="s">
        <v>271</v>
      </c>
      <c r="G8" s="64" t="s">
        <v>271</v>
      </c>
      <c r="H8" s="64" t="s">
        <v>271</v>
      </c>
      <c r="I8" s="64" t="s">
        <v>272</v>
      </c>
      <c r="J8" s="172" t="s">
        <v>273</v>
      </c>
    </row>
    <row r="9" spans="2:10" s="98" customFormat="1" ht="32.1" customHeight="1" x14ac:dyDescent="0.2">
      <c r="B9" s="59" t="s">
        <v>274</v>
      </c>
      <c r="C9" s="48" t="s">
        <v>275</v>
      </c>
      <c r="D9" s="29"/>
      <c r="E9" s="279" t="s">
        <v>276</v>
      </c>
      <c r="F9" s="279"/>
      <c r="G9" s="279"/>
      <c r="H9" s="279"/>
      <c r="I9" s="279"/>
      <c r="J9" s="279"/>
    </row>
    <row r="10" spans="2:10" s="98" customFormat="1" ht="25.5" x14ac:dyDescent="0.2">
      <c r="B10" s="59" t="s">
        <v>277</v>
      </c>
      <c r="C10" s="48" t="s">
        <v>278</v>
      </c>
      <c r="D10" s="29" t="s">
        <v>279</v>
      </c>
      <c r="E10" s="64" t="s">
        <v>280</v>
      </c>
      <c r="F10" s="64" t="s">
        <v>281</v>
      </c>
      <c r="G10" s="64" t="s">
        <v>282</v>
      </c>
      <c r="H10" s="64" t="s">
        <v>283</v>
      </c>
      <c r="I10" s="64" t="s">
        <v>284</v>
      </c>
      <c r="J10" s="172" t="s">
        <v>502</v>
      </c>
    </row>
    <row r="11" spans="2:10" s="98" customFormat="1" ht="25.5" x14ac:dyDescent="0.2">
      <c r="B11" s="282" t="s">
        <v>285</v>
      </c>
      <c r="C11" s="194" t="s">
        <v>286</v>
      </c>
      <c r="D11" s="195" t="s">
        <v>501</v>
      </c>
      <c r="E11" s="63" t="s">
        <v>287</v>
      </c>
      <c r="F11" s="63" t="s">
        <v>288</v>
      </c>
      <c r="G11" s="82" t="s">
        <v>289</v>
      </c>
      <c r="H11" s="82" t="s">
        <v>290</v>
      </c>
      <c r="I11" s="82" t="s">
        <v>291</v>
      </c>
      <c r="J11" s="174" t="s">
        <v>292</v>
      </c>
    </row>
    <row r="12" spans="2:10" s="98" customFormat="1" ht="25.5" x14ac:dyDescent="0.2">
      <c r="B12" s="283"/>
      <c r="C12" s="48" t="s">
        <v>293</v>
      </c>
      <c r="D12" s="55" t="s">
        <v>294</v>
      </c>
      <c r="E12" s="63" t="s">
        <v>295</v>
      </c>
      <c r="F12" s="63" t="s">
        <v>296</v>
      </c>
      <c r="G12" s="82" t="s">
        <v>297</v>
      </c>
      <c r="H12" s="82" t="s">
        <v>297</v>
      </c>
      <c r="I12" s="82" t="s">
        <v>298</v>
      </c>
      <c r="J12" s="174" t="s">
        <v>299</v>
      </c>
    </row>
    <row r="13" spans="2:10" s="98" customFormat="1" x14ac:dyDescent="0.2">
      <c r="B13" s="60" t="s">
        <v>300</v>
      </c>
      <c r="C13" s="49" t="s">
        <v>301</v>
      </c>
      <c r="D13" s="28" t="s">
        <v>302</v>
      </c>
      <c r="E13" s="63" t="s">
        <v>303</v>
      </c>
      <c r="F13" s="63" t="s">
        <v>304</v>
      </c>
      <c r="G13" s="82" t="s">
        <v>305</v>
      </c>
      <c r="H13" s="82" t="s">
        <v>306</v>
      </c>
      <c r="I13" s="82" t="s">
        <v>307</v>
      </c>
      <c r="J13" s="174" t="s">
        <v>308</v>
      </c>
    </row>
    <row r="14" spans="2:10" s="98" customFormat="1" ht="25.5" x14ac:dyDescent="0.2">
      <c r="B14" s="281" t="s">
        <v>309</v>
      </c>
      <c r="C14" s="49" t="s">
        <v>310</v>
      </c>
      <c r="D14" s="27" t="s">
        <v>311</v>
      </c>
      <c r="E14" s="63" t="s">
        <v>312</v>
      </c>
      <c r="F14" s="63" t="s">
        <v>313</v>
      </c>
      <c r="G14" s="63" t="s">
        <v>314</v>
      </c>
      <c r="H14" s="63" t="s">
        <v>314</v>
      </c>
      <c r="I14" s="63" t="s">
        <v>314</v>
      </c>
      <c r="J14" s="172" t="s">
        <v>315</v>
      </c>
    </row>
    <row r="15" spans="2:10" s="98" customFormat="1" x14ac:dyDescent="0.2">
      <c r="B15" s="283"/>
      <c r="C15" s="48" t="s">
        <v>316</v>
      </c>
      <c r="D15" s="55" t="s">
        <v>311</v>
      </c>
      <c r="E15" s="64" t="s">
        <v>317</v>
      </c>
      <c r="F15" s="64" t="s">
        <v>318</v>
      </c>
      <c r="G15" s="64" t="s">
        <v>319</v>
      </c>
      <c r="H15" s="64" t="s">
        <v>320</v>
      </c>
      <c r="I15" s="64" t="s">
        <v>321</v>
      </c>
      <c r="J15" s="172" t="s">
        <v>322</v>
      </c>
    </row>
    <row r="16" spans="2:10" s="98" customFormat="1" ht="39" customHeight="1" x14ac:dyDescent="0.2">
      <c r="B16" s="293" t="s">
        <v>323</v>
      </c>
      <c r="C16" s="49" t="s">
        <v>324</v>
      </c>
      <c r="D16" s="27" t="s">
        <v>325</v>
      </c>
      <c r="E16" s="113">
        <v>201</v>
      </c>
      <c r="F16" s="63" t="s">
        <v>326</v>
      </c>
      <c r="G16" s="82" t="s">
        <v>327</v>
      </c>
      <c r="H16" s="82" t="s">
        <v>328</v>
      </c>
      <c r="I16" s="82" t="s">
        <v>329</v>
      </c>
      <c r="J16" s="174" t="s">
        <v>330</v>
      </c>
    </row>
    <row r="17" spans="2:11" s="98" customFormat="1" ht="38.25" x14ac:dyDescent="0.2">
      <c r="B17" s="296"/>
      <c r="C17" s="49" t="s">
        <v>331</v>
      </c>
      <c r="D17" s="28" t="s">
        <v>325</v>
      </c>
      <c r="E17" s="63" t="s">
        <v>332</v>
      </c>
      <c r="F17" s="63" t="s">
        <v>333</v>
      </c>
      <c r="G17" s="82" t="s">
        <v>334</v>
      </c>
      <c r="H17" s="82" t="s">
        <v>335</v>
      </c>
      <c r="I17" s="82" t="s">
        <v>335</v>
      </c>
      <c r="J17" s="174" t="s">
        <v>336</v>
      </c>
    </row>
    <row r="18" spans="2:11" s="98" customFormat="1" x14ac:dyDescent="0.2">
      <c r="B18" s="296"/>
      <c r="C18" s="49" t="s">
        <v>337</v>
      </c>
      <c r="D18" s="28" t="s">
        <v>325</v>
      </c>
      <c r="E18" s="63" t="s">
        <v>338</v>
      </c>
      <c r="F18" s="63" t="s">
        <v>339</v>
      </c>
      <c r="G18" s="82" t="s">
        <v>340</v>
      </c>
      <c r="H18" s="82" t="s">
        <v>341</v>
      </c>
      <c r="I18" s="82" t="s">
        <v>342</v>
      </c>
      <c r="J18" s="174" t="s">
        <v>343</v>
      </c>
    </row>
    <row r="19" spans="2:11" s="98" customFormat="1" x14ac:dyDescent="0.2">
      <c r="B19" s="296"/>
      <c r="C19" s="49" t="s">
        <v>344</v>
      </c>
      <c r="D19" s="28" t="s">
        <v>325</v>
      </c>
      <c r="E19" s="63" t="s">
        <v>211</v>
      </c>
      <c r="F19" s="63" t="s">
        <v>345</v>
      </c>
      <c r="G19" s="63" t="s">
        <v>346</v>
      </c>
      <c r="H19" s="63" t="s">
        <v>347</v>
      </c>
      <c r="I19" s="63" t="s">
        <v>217</v>
      </c>
      <c r="J19" s="172" t="s">
        <v>238</v>
      </c>
    </row>
    <row r="20" spans="2:11" s="98" customFormat="1" x14ac:dyDescent="0.2">
      <c r="B20" s="296"/>
      <c r="C20" s="49" t="s">
        <v>348</v>
      </c>
      <c r="D20" s="28" t="s">
        <v>325</v>
      </c>
      <c r="E20" s="81" t="s">
        <v>349</v>
      </c>
      <c r="F20" s="81" t="s">
        <v>349</v>
      </c>
      <c r="G20" s="81" t="s">
        <v>350</v>
      </c>
      <c r="H20" s="81" t="s">
        <v>351</v>
      </c>
      <c r="I20" s="81" t="s">
        <v>351</v>
      </c>
      <c r="J20" s="172" t="s">
        <v>352</v>
      </c>
    </row>
    <row r="21" spans="2:11" s="98" customFormat="1" x14ac:dyDescent="0.2">
      <c r="B21" s="296"/>
      <c r="C21" s="49" t="s">
        <v>353</v>
      </c>
      <c r="D21" s="27" t="s">
        <v>354</v>
      </c>
      <c r="E21" s="63" t="s">
        <v>168</v>
      </c>
      <c r="F21" s="63" t="s">
        <v>168</v>
      </c>
      <c r="G21" s="63" t="s">
        <v>168</v>
      </c>
      <c r="H21" s="63" t="s">
        <v>168</v>
      </c>
      <c r="I21" s="63" t="s">
        <v>168</v>
      </c>
      <c r="J21" s="172" t="s">
        <v>168</v>
      </c>
    </row>
    <row r="22" spans="2:11" s="98" customFormat="1" ht="12" customHeight="1" x14ac:dyDescent="0.2">
      <c r="B22" s="287"/>
      <c r="C22" s="48" t="s">
        <v>355</v>
      </c>
      <c r="D22" s="29" t="s">
        <v>356</v>
      </c>
      <c r="E22" s="114" t="s">
        <v>357</v>
      </c>
      <c r="F22" s="114" t="s">
        <v>358</v>
      </c>
      <c r="G22" s="114" t="s">
        <v>359</v>
      </c>
      <c r="H22" s="115" t="s">
        <v>360</v>
      </c>
      <c r="I22" s="114" t="s">
        <v>361</v>
      </c>
      <c r="J22" s="175" t="s">
        <v>362</v>
      </c>
    </row>
    <row r="23" spans="2:11" s="98" customFormat="1" x14ac:dyDescent="0.2">
      <c r="B23" s="281" t="s">
        <v>363</v>
      </c>
      <c r="C23" s="49" t="s">
        <v>364</v>
      </c>
      <c r="D23" s="27" t="s">
        <v>365</v>
      </c>
      <c r="E23" s="63" t="s">
        <v>366</v>
      </c>
      <c r="F23" s="63" t="s">
        <v>367</v>
      </c>
      <c r="G23" s="63" t="s">
        <v>368</v>
      </c>
      <c r="H23" s="63" t="s">
        <v>369</v>
      </c>
      <c r="I23" s="63" t="s">
        <v>370</v>
      </c>
      <c r="J23" s="172" t="s">
        <v>371</v>
      </c>
    </row>
    <row r="24" spans="2:11" s="98" customFormat="1" x14ac:dyDescent="0.2">
      <c r="B24" s="283"/>
      <c r="C24" s="48" t="s">
        <v>372</v>
      </c>
      <c r="D24" s="54" t="s">
        <v>365</v>
      </c>
      <c r="E24" s="64" t="s">
        <v>373</v>
      </c>
      <c r="F24" s="64" t="s">
        <v>374</v>
      </c>
      <c r="G24" s="64" t="s">
        <v>375</v>
      </c>
      <c r="H24" s="64" t="s">
        <v>168</v>
      </c>
      <c r="I24" s="64" t="s">
        <v>374</v>
      </c>
      <c r="J24" s="172" t="s">
        <v>503</v>
      </c>
    </row>
    <row r="25" spans="2:11" s="98" customFormat="1" x14ac:dyDescent="0.2">
      <c r="B25" s="61" t="s">
        <v>376</v>
      </c>
      <c r="C25" s="49"/>
      <c r="D25" s="86" t="s">
        <v>377</v>
      </c>
      <c r="E25" s="63" t="s">
        <v>378</v>
      </c>
      <c r="F25" s="63" t="s">
        <v>379</v>
      </c>
      <c r="G25" s="63" t="s">
        <v>380</v>
      </c>
      <c r="H25" s="63" t="s">
        <v>381</v>
      </c>
      <c r="I25" s="63" t="s">
        <v>231</v>
      </c>
      <c r="J25" s="172" t="s">
        <v>382</v>
      </c>
      <c r="K25" s="93"/>
    </row>
    <row r="26" spans="2:11" s="98" customFormat="1" ht="25.5" x14ac:dyDescent="0.2">
      <c r="B26" s="61" t="s">
        <v>383</v>
      </c>
      <c r="C26" s="49" t="s">
        <v>384</v>
      </c>
      <c r="D26" s="86" t="s">
        <v>385</v>
      </c>
      <c r="E26" s="63" t="s">
        <v>386</v>
      </c>
      <c r="F26" s="63" t="s">
        <v>387</v>
      </c>
      <c r="G26" s="63" t="s">
        <v>388</v>
      </c>
      <c r="H26" s="113">
        <v>75</v>
      </c>
      <c r="I26" s="63" t="s">
        <v>389</v>
      </c>
      <c r="J26" s="172" t="s">
        <v>390</v>
      </c>
    </row>
    <row r="27" spans="2:11" s="98" customFormat="1" ht="12.75" customHeight="1" x14ac:dyDescent="0.2">
      <c r="B27" s="281" t="s">
        <v>391</v>
      </c>
      <c r="C27" s="284" t="s">
        <v>392</v>
      </c>
      <c r="D27" s="31" t="s">
        <v>325</v>
      </c>
      <c r="E27" s="63" t="s">
        <v>393</v>
      </c>
      <c r="F27" s="63" t="s">
        <v>394</v>
      </c>
      <c r="G27" s="63" t="s">
        <v>395</v>
      </c>
      <c r="H27" s="63" t="s">
        <v>394</v>
      </c>
      <c r="I27" s="63" t="s">
        <v>396</v>
      </c>
      <c r="J27" s="172" t="s">
        <v>397</v>
      </c>
    </row>
    <row r="28" spans="2:11" s="98" customFormat="1" x14ac:dyDescent="0.2">
      <c r="B28" s="282"/>
      <c r="C28" s="274"/>
      <c r="D28" s="121" t="s">
        <v>398</v>
      </c>
      <c r="E28" s="64" t="s">
        <v>399</v>
      </c>
      <c r="F28" s="64" t="s">
        <v>399</v>
      </c>
      <c r="G28" s="64" t="s">
        <v>400</v>
      </c>
      <c r="H28" s="64" t="s">
        <v>400</v>
      </c>
      <c r="I28" s="64" t="s">
        <v>334</v>
      </c>
      <c r="J28" s="172" t="s">
        <v>504</v>
      </c>
    </row>
    <row r="29" spans="2:11" s="98" customFormat="1" x14ac:dyDescent="0.2">
      <c r="B29" s="282"/>
      <c r="C29" s="274"/>
      <c r="D29" s="54" t="s">
        <v>401</v>
      </c>
      <c r="E29" s="64" t="s">
        <v>402</v>
      </c>
      <c r="F29" s="64" t="s">
        <v>402</v>
      </c>
      <c r="G29" s="64" t="s">
        <v>402</v>
      </c>
      <c r="H29" s="64" t="s">
        <v>403</v>
      </c>
      <c r="I29" s="64" t="s">
        <v>404</v>
      </c>
      <c r="J29" s="172" t="s">
        <v>405</v>
      </c>
    </row>
    <row r="30" spans="2:11" s="98" customFormat="1" ht="25.5" x14ac:dyDescent="0.2">
      <c r="B30" s="282"/>
      <c r="C30" s="285"/>
      <c r="D30" s="54" t="s">
        <v>406</v>
      </c>
      <c r="E30" s="64" t="s">
        <v>407</v>
      </c>
      <c r="F30" s="64" t="s">
        <v>408</v>
      </c>
      <c r="G30" s="64" t="s">
        <v>409</v>
      </c>
      <c r="H30" s="64" t="s">
        <v>409</v>
      </c>
      <c r="I30" s="64" t="s">
        <v>410</v>
      </c>
      <c r="J30" s="172" t="s">
        <v>548</v>
      </c>
    </row>
    <row r="31" spans="2:11" s="98" customFormat="1" ht="14.65" customHeight="1" x14ac:dyDescent="0.2">
      <c r="B31" s="283"/>
      <c r="C31" s="32" t="s">
        <v>411</v>
      </c>
      <c r="D31" s="33" t="s">
        <v>412</v>
      </c>
      <c r="E31" s="280" t="s">
        <v>413</v>
      </c>
      <c r="F31" s="280"/>
      <c r="G31" s="280"/>
      <c r="H31" s="280"/>
      <c r="I31" s="280"/>
      <c r="J31" s="176"/>
    </row>
    <row r="32" spans="2:11" s="98" customFormat="1" ht="25.35" customHeight="1" x14ac:dyDescent="0.2">
      <c r="B32" s="281" t="s">
        <v>414</v>
      </c>
      <c r="C32" s="284" t="s">
        <v>415</v>
      </c>
      <c r="D32" s="31" t="s">
        <v>416</v>
      </c>
      <c r="E32" s="63" t="s">
        <v>417</v>
      </c>
      <c r="F32" s="63" t="s">
        <v>418</v>
      </c>
      <c r="G32" s="63" t="s">
        <v>419</v>
      </c>
      <c r="H32" s="63" t="s">
        <v>420</v>
      </c>
      <c r="I32" s="63" t="s">
        <v>421</v>
      </c>
      <c r="J32" s="172" t="s">
        <v>421</v>
      </c>
    </row>
    <row r="33" spans="2:10" s="98" customFormat="1" x14ac:dyDescent="0.2">
      <c r="B33" s="282"/>
      <c r="C33" s="285"/>
      <c r="D33" s="54" t="s">
        <v>422</v>
      </c>
      <c r="E33" s="64" t="s">
        <v>423</v>
      </c>
      <c r="F33" s="64" t="s">
        <v>424</v>
      </c>
      <c r="G33" s="64" t="s">
        <v>424</v>
      </c>
      <c r="H33" s="64" t="s">
        <v>425</v>
      </c>
      <c r="I33" s="64" t="s">
        <v>426</v>
      </c>
      <c r="J33" s="172" t="s">
        <v>426</v>
      </c>
    </row>
    <row r="34" spans="2:10" s="98" customFormat="1" x14ac:dyDescent="0.2">
      <c r="B34" s="282"/>
      <c r="C34" s="152" t="s">
        <v>427</v>
      </c>
      <c r="D34" s="31" t="s">
        <v>428</v>
      </c>
      <c r="E34" s="63" t="s">
        <v>168</v>
      </c>
      <c r="F34" s="63" t="s">
        <v>429</v>
      </c>
      <c r="G34" s="63" t="s">
        <v>429</v>
      </c>
      <c r="H34" s="63" t="s">
        <v>429</v>
      </c>
      <c r="I34" s="63" t="s">
        <v>429</v>
      </c>
      <c r="J34" s="172" t="s">
        <v>429</v>
      </c>
    </row>
    <row r="35" spans="2:10" s="98" customFormat="1" x14ac:dyDescent="0.2">
      <c r="B35" s="282"/>
      <c r="C35" s="286" t="s">
        <v>430</v>
      </c>
      <c r="D35" s="31" t="s">
        <v>431</v>
      </c>
      <c r="E35" s="63" t="s">
        <v>432</v>
      </c>
      <c r="F35" s="63" t="s">
        <v>433</v>
      </c>
      <c r="G35" s="82" t="s">
        <v>433</v>
      </c>
      <c r="H35" s="82" t="s">
        <v>433</v>
      </c>
      <c r="I35" s="82" t="s">
        <v>433</v>
      </c>
      <c r="J35" s="174" t="s">
        <v>433</v>
      </c>
    </row>
    <row r="36" spans="2:10" s="98" customFormat="1" x14ac:dyDescent="0.2">
      <c r="B36" s="282"/>
      <c r="C36" s="287"/>
      <c r="D36" s="31" t="s">
        <v>434</v>
      </c>
      <c r="E36" s="63" t="s">
        <v>432</v>
      </c>
      <c r="F36" s="63" t="s">
        <v>435</v>
      </c>
      <c r="G36" s="82" t="s">
        <v>435</v>
      </c>
      <c r="H36" s="82" t="s">
        <v>435</v>
      </c>
      <c r="I36" s="82" t="s">
        <v>436</v>
      </c>
      <c r="J36" s="174" t="s">
        <v>436</v>
      </c>
    </row>
    <row r="37" spans="2:10" s="98" customFormat="1" x14ac:dyDescent="0.2">
      <c r="B37" s="282"/>
      <c r="C37" s="284" t="s">
        <v>437</v>
      </c>
      <c r="D37" s="31" t="s">
        <v>438</v>
      </c>
      <c r="E37" s="63" t="s">
        <v>439</v>
      </c>
      <c r="F37" s="63" t="s">
        <v>439</v>
      </c>
      <c r="G37" s="82" t="s">
        <v>439</v>
      </c>
      <c r="H37" s="82" t="s">
        <v>440</v>
      </c>
      <c r="I37" s="82" t="s">
        <v>440</v>
      </c>
      <c r="J37" s="174" t="s">
        <v>441</v>
      </c>
    </row>
    <row r="38" spans="2:10" s="98" customFormat="1" ht="25.5" x14ac:dyDescent="0.2">
      <c r="B38" s="282"/>
      <c r="C38" s="285"/>
      <c r="D38" s="54" t="s">
        <v>442</v>
      </c>
      <c r="E38" s="112" t="s">
        <v>439</v>
      </c>
      <c r="F38" s="112" t="s">
        <v>439</v>
      </c>
      <c r="G38" s="109" t="s">
        <v>439</v>
      </c>
      <c r="H38" s="109" t="s">
        <v>440</v>
      </c>
      <c r="I38" s="109" t="s">
        <v>440</v>
      </c>
      <c r="J38" s="177" t="s">
        <v>440</v>
      </c>
    </row>
    <row r="39" spans="2:10" s="98" customFormat="1" x14ac:dyDescent="0.2">
      <c r="B39" s="282"/>
      <c r="C39" s="284" t="s">
        <v>443</v>
      </c>
      <c r="D39" s="31" t="s">
        <v>444</v>
      </c>
      <c r="E39" s="63" t="s">
        <v>445</v>
      </c>
      <c r="F39" s="63" t="s">
        <v>446</v>
      </c>
      <c r="G39" s="82" t="s">
        <v>447</v>
      </c>
      <c r="H39" s="82" t="s">
        <v>447</v>
      </c>
      <c r="I39" s="82" t="s">
        <v>448</v>
      </c>
      <c r="J39" s="174" t="s">
        <v>449</v>
      </c>
    </row>
    <row r="40" spans="2:10" s="98" customFormat="1" ht="25.5" x14ac:dyDescent="0.2">
      <c r="B40" s="282"/>
      <c r="C40" s="285"/>
      <c r="D40" s="54" t="s">
        <v>450</v>
      </c>
      <c r="E40" s="64" t="s">
        <v>451</v>
      </c>
      <c r="F40" s="64" t="s">
        <v>452</v>
      </c>
      <c r="G40" s="139" t="s">
        <v>453</v>
      </c>
      <c r="H40" s="139" t="s">
        <v>454</v>
      </c>
      <c r="I40" s="139" t="s">
        <v>455</v>
      </c>
      <c r="J40" s="174" t="s">
        <v>456</v>
      </c>
    </row>
    <row r="41" spans="2:10" s="98" customFormat="1" x14ac:dyDescent="0.2">
      <c r="B41" s="282"/>
      <c r="C41" s="196" t="s">
        <v>457</v>
      </c>
      <c r="D41" s="197" t="s">
        <v>506</v>
      </c>
      <c r="E41" s="198" t="s">
        <v>168</v>
      </c>
      <c r="F41" s="198" t="s">
        <v>168</v>
      </c>
      <c r="G41" s="199" t="s">
        <v>168</v>
      </c>
      <c r="H41" s="199" t="s">
        <v>168</v>
      </c>
      <c r="I41" s="199" t="s">
        <v>168</v>
      </c>
      <c r="J41" s="174" t="s">
        <v>458</v>
      </c>
    </row>
    <row r="42" spans="2:10" s="98" customFormat="1" x14ac:dyDescent="0.2">
      <c r="B42" s="282"/>
      <c r="C42" s="200" t="s">
        <v>459</v>
      </c>
      <c r="D42" s="197" t="s">
        <v>506</v>
      </c>
      <c r="E42" s="198" t="s">
        <v>168</v>
      </c>
      <c r="F42" s="198" t="s">
        <v>168</v>
      </c>
      <c r="G42" s="199" t="s">
        <v>168</v>
      </c>
      <c r="H42" s="199" t="s">
        <v>168</v>
      </c>
      <c r="I42" s="199" t="s">
        <v>168</v>
      </c>
      <c r="J42" s="174" t="s">
        <v>460</v>
      </c>
    </row>
    <row r="43" spans="2:10" s="98" customFormat="1" ht="16.899999999999999" customHeight="1" x14ac:dyDescent="0.2">
      <c r="B43" s="282"/>
      <c r="C43" s="274" t="s">
        <v>461</v>
      </c>
      <c r="D43" s="31" t="s">
        <v>462</v>
      </c>
      <c r="E43" s="63" t="s">
        <v>463</v>
      </c>
      <c r="F43" s="63" t="s">
        <v>463</v>
      </c>
      <c r="G43" s="82" t="s">
        <v>463</v>
      </c>
      <c r="H43" s="82" t="s">
        <v>463</v>
      </c>
      <c r="I43" s="82" t="s">
        <v>464</v>
      </c>
      <c r="J43" s="174" t="s">
        <v>464</v>
      </c>
    </row>
    <row r="44" spans="2:10" s="98" customFormat="1" ht="16.899999999999999" customHeight="1" x14ac:dyDescent="0.2">
      <c r="B44" s="282"/>
      <c r="C44" s="274"/>
      <c r="D44" s="54" t="s">
        <v>398</v>
      </c>
      <c r="E44" s="64" t="s">
        <v>465</v>
      </c>
      <c r="F44" s="64" t="s">
        <v>466</v>
      </c>
      <c r="G44" s="139" t="s">
        <v>466</v>
      </c>
      <c r="H44" s="139" t="s">
        <v>466</v>
      </c>
      <c r="I44" s="139" t="s">
        <v>432</v>
      </c>
      <c r="J44" s="174" t="s">
        <v>432</v>
      </c>
    </row>
    <row r="45" spans="2:10" s="98" customFormat="1" ht="16.899999999999999" customHeight="1" x14ac:dyDescent="0.2">
      <c r="B45" s="283"/>
      <c r="C45" s="285"/>
      <c r="D45" s="197" t="s">
        <v>325</v>
      </c>
      <c r="E45" s="64" t="s">
        <v>432</v>
      </c>
      <c r="F45" s="64" t="s">
        <v>432</v>
      </c>
      <c r="G45" s="139" t="s">
        <v>432</v>
      </c>
      <c r="H45" s="139" t="s">
        <v>432</v>
      </c>
      <c r="I45" s="139" t="s">
        <v>467</v>
      </c>
      <c r="J45" s="174" t="s">
        <v>468</v>
      </c>
    </row>
    <row r="46" spans="2:10" s="98" customFormat="1" ht="12.75" customHeight="1" x14ac:dyDescent="0.2">
      <c r="B46" s="281" t="s">
        <v>469</v>
      </c>
      <c r="C46" s="34" t="s">
        <v>470</v>
      </c>
      <c r="D46" s="31" t="s">
        <v>471</v>
      </c>
      <c r="E46" s="264" t="s">
        <v>472</v>
      </c>
      <c r="F46" s="264" t="s">
        <v>472</v>
      </c>
      <c r="G46" s="265" t="s">
        <v>472</v>
      </c>
      <c r="H46" s="265" t="s">
        <v>472</v>
      </c>
      <c r="I46" s="265" t="s">
        <v>472</v>
      </c>
      <c r="J46" s="266" t="s">
        <v>472</v>
      </c>
    </row>
    <row r="47" spans="2:10" s="98" customFormat="1" x14ac:dyDescent="0.2">
      <c r="B47" s="288"/>
      <c r="C47" s="290" t="s">
        <v>473</v>
      </c>
      <c r="D47" s="31" t="s">
        <v>474</v>
      </c>
      <c r="E47" s="264" t="s">
        <v>475</v>
      </c>
      <c r="F47" s="264" t="s">
        <v>475</v>
      </c>
      <c r="G47" s="265" t="s">
        <v>475</v>
      </c>
      <c r="H47" s="265" t="s">
        <v>475</v>
      </c>
      <c r="I47" s="265" t="s">
        <v>475</v>
      </c>
      <c r="J47" s="266" t="s">
        <v>475</v>
      </c>
    </row>
    <row r="48" spans="2:10" s="98" customFormat="1" x14ac:dyDescent="0.2">
      <c r="B48" s="288"/>
      <c r="C48" s="291"/>
      <c r="D48" s="31" t="s">
        <v>325</v>
      </c>
      <c r="E48" s="264" t="s">
        <v>476</v>
      </c>
      <c r="F48" s="264" t="s">
        <v>476</v>
      </c>
      <c r="G48" s="265" t="s">
        <v>476</v>
      </c>
      <c r="H48" s="265" t="s">
        <v>476</v>
      </c>
      <c r="I48" s="265" t="s">
        <v>476</v>
      </c>
      <c r="J48" s="266" t="s">
        <v>476</v>
      </c>
    </row>
    <row r="49" spans="2:12" s="98" customFormat="1" x14ac:dyDescent="0.2">
      <c r="B49" s="288"/>
      <c r="C49" s="34" t="s">
        <v>477</v>
      </c>
      <c r="D49" s="31" t="s">
        <v>471</v>
      </c>
      <c r="E49" s="258" t="s">
        <v>478</v>
      </c>
      <c r="F49" s="258" t="s">
        <v>478</v>
      </c>
      <c r="G49" s="259" t="s">
        <v>478</v>
      </c>
      <c r="H49" s="259" t="s">
        <v>478</v>
      </c>
      <c r="I49" s="259" t="s">
        <v>478</v>
      </c>
      <c r="J49" s="260" t="s">
        <v>478</v>
      </c>
    </row>
    <row r="50" spans="2:12" s="98" customFormat="1" x14ac:dyDescent="0.2">
      <c r="B50" s="288"/>
      <c r="C50" s="290" t="s">
        <v>479</v>
      </c>
      <c r="D50" s="31" t="s">
        <v>474</v>
      </c>
      <c r="E50" s="258" t="s">
        <v>475</v>
      </c>
      <c r="F50" s="258" t="s">
        <v>475</v>
      </c>
      <c r="G50" s="259" t="s">
        <v>475</v>
      </c>
      <c r="H50" s="259" t="s">
        <v>475</v>
      </c>
      <c r="I50" s="259" t="s">
        <v>475</v>
      </c>
      <c r="J50" s="260" t="s">
        <v>475</v>
      </c>
    </row>
    <row r="51" spans="2:12" s="98" customFormat="1" x14ac:dyDescent="0.2">
      <c r="B51" s="288"/>
      <c r="C51" s="291"/>
      <c r="D51" s="31" t="s">
        <v>480</v>
      </c>
      <c r="E51" s="258" t="s">
        <v>481</v>
      </c>
      <c r="F51" s="258" t="s">
        <v>481</v>
      </c>
      <c r="G51" s="258" t="s">
        <v>481</v>
      </c>
      <c r="H51" s="258" t="s">
        <v>481</v>
      </c>
      <c r="I51" s="258" t="s">
        <v>481</v>
      </c>
      <c r="J51" s="261" t="s">
        <v>507</v>
      </c>
    </row>
    <row r="52" spans="2:12" s="98" customFormat="1" x14ac:dyDescent="0.2">
      <c r="B52" s="288"/>
      <c r="C52" s="290" t="s">
        <v>482</v>
      </c>
      <c r="D52" s="31" t="s">
        <v>474</v>
      </c>
      <c r="E52" s="258" t="s">
        <v>475</v>
      </c>
      <c r="F52" s="258" t="s">
        <v>475</v>
      </c>
      <c r="G52" s="259" t="s">
        <v>475</v>
      </c>
      <c r="H52" s="259" t="s">
        <v>475</v>
      </c>
      <c r="I52" s="259" t="s">
        <v>475</v>
      </c>
      <c r="J52" s="260" t="s">
        <v>475</v>
      </c>
    </row>
    <row r="53" spans="2:12" s="98" customFormat="1" x14ac:dyDescent="0.2">
      <c r="B53" s="288"/>
      <c r="C53" s="291"/>
      <c r="D53" s="31" t="s">
        <v>480</v>
      </c>
      <c r="E53" s="258" t="s">
        <v>483</v>
      </c>
      <c r="F53" s="258" t="s">
        <v>483</v>
      </c>
      <c r="G53" s="259" t="s">
        <v>483</v>
      </c>
      <c r="H53" s="259" t="s">
        <v>483</v>
      </c>
      <c r="I53" s="259" t="s">
        <v>483</v>
      </c>
      <c r="J53" s="260" t="s">
        <v>483</v>
      </c>
    </row>
    <row r="54" spans="2:12" s="98" customFormat="1" x14ac:dyDescent="0.2">
      <c r="B54" s="289"/>
      <c r="C54" s="32" t="s">
        <v>484</v>
      </c>
      <c r="D54" s="54" t="s">
        <v>471</v>
      </c>
      <c r="E54" s="262" t="s">
        <v>485</v>
      </c>
      <c r="F54" s="262" t="s">
        <v>485</v>
      </c>
      <c r="G54" s="263" t="s">
        <v>485</v>
      </c>
      <c r="H54" s="263" t="s">
        <v>485</v>
      </c>
      <c r="I54" s="263" t="s">
        <v>485</v>
      </c>
      <c r="J54" s="260" t="s">
        <v>485</v>
      </c>
    </row>
    <row r="55" spans="2:12" x14ac:dyDescent="0.2">
      <c r="B55" s="95"/>
      <c r="C55" s="57"/>
      <c r="D55" s="95"/>
      <c r="E55" s="58"/>
      <c r="F55" s="58"/>
      <c r="G55" s="58"/>
      <c r="H55" s="58"/>
      <c r="I55" s="58"/>
      <c r="J55" s="178"/>
    </row>
    <row r="56" spans="2:12" ht="15" customHeight="1" x14ac:dyDescent="0.2">
      <c r="B56" s="3" t="s">
        <v>50</v>
      </c>
    </row>
    <row r="57" spans="2:12" ht="15" customHeight="1" x14ac:dyDescent="0.2">
      <c r="B57" s="292" t="s">
        <v>505</v>
      </c>
      <c r="C57" s="292"/>
      <c r="D57" s="292"/>
      <c r="E57" s="292"/>
      <c r="F57" s="292"/>
      <c r="G57" s="292"/>
      <c r="H57" s="292"/>
      <c r="I57" s="292"/>
      <c r="J57" s="292"/>
      <c r="K57" s="240"/>
      <c r="L57" s="240"/>
    </row>
    <row r="58" spans="2:12" ht="15" customHeight="1" x14ac:dyDescent="0.2">
      <c r="B58" s="276" t="s">
        <v>486</v>
      </c>
      <c r="C58" s="276"/>
      <c r="D58" s="276"/>
      <c r="E58" s="276"/>
      <c r="F58" s="276"/>
      <c r="G58" s="276"/>
      <c r="H58" s="276"/>
      <c r="I58" s="276"/>
      <c r="J58" s="276"/>
    </row>
    <row r="59" spans="2:12" ht="15" customHeight="1" x14ac:dyDescent="0.2">
      <c r="B59" s="275" t="s">
        <v>487</v>
      </c>
      <c r="C59" s="275"/>
      <c r="D59" s="275"/>
      <c r="E59" s="275"/>
      <c r="F59" s="275"/>
      <c r="G59" s="275"/>
      <c r="H59" s="275"/>
      <c r="I59" s="275"/>
      <c r="J59" s="275"/>
    </row>
    <row r="60" spans="2:12" ht="15" customHeight="1" x14ac:dyDescent="0.2">
      <c r="B60" s="275" t="s">
        <v>488</v>
      </c>
      <c r="C60" s="275"/>
      <c r="D60" s="275"/>
      <c r="E60" s="275"/>
      <c r="F60" s="275"/>
      <c r="G60" s="275"/>
      <c r="H60" s="275"/>
      <c r="I60" s="275"/>
      <c r="J60" s="275"/>
    </row>
    <row r="61" spans="2:12" ht="15" customHeight="1" x14ac:dyDescent="0.2">
      <c r="B61" s="3" t="s">
        <v>53</v>
      </c>
    </row>
    <row r="62" spans="2:12" ht="15" customHeight="1" x14ac:dyDescent="0.2">
      <c r="B62" s="2" t="s">
        <v>553</v>
      </c>
    </row>
  </sheetData>
  <mergeCells count="23">
    <mergeCell ref="C52:C53"/>
    <mergeCell ref="B57:J57"/>
    <mergeCell ref="B5:B8"/>
    <mergeCell ref="B14:B15"/>
    <mergeCell ref="B11:B12"/>
    <mergeCell ref="B23:B24"/>
    <mergeCell ref="B16:B22"/>
    <mergeCell ref="B58:J58"/>
    <mergeCell ref="B59:J59"/>
    <mergeCell ref="B60:J60"/>
    <mergeCell ref="E9:J9"/>
    <mergeCell ref="E31:I31"/>
    <mergeCell ref="B27:B31"/>
    <mergeCell ref="C27:C30"/>
    <mergeCell ref="B32:B45"/>
    <mergeCell ref="C32:C33"/>
    <mergeCell ref="C37:C38"/>
    <mergeCell ref="C39:C40"/>
    <mergeCell ref="C43:C45"/>
    <mergeCell ref="C35:C36"/>
    <mergeCell ref="B46:B54"/>
    <mergeCell ref="C47:C48"/>
    <mergeCell ref="C50:C51"/>
  </mergeCells>
  <hyperlinks>
    <hyperlink ref="E9" r:id="rId1" xr:uid="{00000000-0004-0000-0800-000000000000}"/>
  </hyperlinks>
  <pageMargins left="0.70866141732283472" right="0.70866141732283472" top="0.74803149606299213" bottom="0.74803149606299213" header="0.31496062992125984" footer="0.31496062992125984"/>
  <pageSetup paperSize="8" scale="78" orientation="portrait" r:id="rId2"/>
  <ignoredErrors>
    <ignoredError sqref="J11 F22:G22 I22:J22 J20 E29:G29 J29 E40" twoDigitTextYear="1"/>
    <ignoredError sqref="F34:J36 F39:F40 H40 E43:E44 E46:E54 F43:F44 F46:F54 G43:J43 G44:H44 G46:H46 I45:J48 G47:H48 G49:J49 G50:G54 H50:H54 I50:I54 J50:J5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M16"/>
  <sheetViews>
    <sheetView showGridLines="0" zoomScaleNormal="100" workbookViewId="0">
      <selection activeCell="B2" sqref="B2"/>
    </sheetView>
  </sheetViews>
  <sheetFormatPr defaultColWidth="9.28515625" defaultRowHeight="12.75" x14ac:dyDescent="0.2"/>
  <cols>
    <col min="1" max="1" width="3" style="2" customWidth="1"/>
    <col min="2" max="2" width="23.7109375" style="2" customWidth="1"/>
    <col min="3" max="12" width="12.7109375" style="2" customWidth="1"/>
    <col min="13" max="16384" width="9.28515625" style="2"/>
  </cols>
  <sheetData>
    <row r="2" spans="2:13" ht="20.25" x14ac:dyDescent="0.25">
      <c r="B2" s="1" t="s">
        <v>489</v>
      </c>
    </row>
    <row r="4" spans="2:13" ht="16.149999999999999" customHeight="1" x14ac:dyDescent="0.2">
      <c r="B4" s="106" t="s">
        <v>19</v>
      </c>
      <c r="C4" s="5">
        <v>2012</v>
      </c>
      <c r="D4" s="5">
        <v>2013</v>
      </c>
      <c r="E4" s="5">
        <v>2014</v>
      </c>
      <c r="F4" s="5">
        <v>2015</v>
      </c>
      <c r="G4" s="5">
        <v>2016</v>
      </c>
      <c r="H4" s="5">
        <v>2017</v>
      </c>
      <c r="I4" s="5">
        <v>2018</v>
      </c>
      <c r="J4" s="5">
        <v>2019</v>
      </c>
      <c r="K4" s="5">
        <v>2020</v>
      </c>
      <c r="L4" s="180">
        <v>2021</v>
      </c>
    </row>
    <row r="5" spans="2:13" ht="15" x14ac:dyDescent="0.2">
      <c r="B5" s="18" t="s">
        <v>490</v>
      </c>
      <c r="C5" s="72">
        <v>24952</v>
      </c>
      <c r="D5" s="72">
        <v>32511</v>
      </c>
      <c r="E5" s="72">
        <v>37704</v>
      </c>
      <c r="F5" s="72">
        <v>35431</v>
      </c>
      <c r="G5" s="72">
        <v>25407</v>
      </c>
      <c r="H5" s="72">
        <v>15139</v>
      </c>
      <c r="I5" s="72">
        <v>19007</v>
      </c>
      <c r="J5" s="72">
        <v>20361</v>
      </c>
      <c r="K5" s="72">
        <v>9804</v>
      </c>
      <c r="L5" s="72">
        <v>14457</v>
      </c>
      <c r="M5" s="71"/>
    </row>
    <row r="6" spans="2:13" x14ac:dyDescent="0.2">
      <c r="B6" s="136" t="s">
        <v>491</v>
      </c>
      <c r="C6" s="77">
        <v>7516</v>
      </c>
      <c r="D6" s="77">
        <v>3680</v>
      </c>
      <c r="E6" s="77">
        <v>4817</v>
      </c>
      <c r="F6" s="77">
        <v>3855</v>
      </c>
      <c r="G6" s="77">
        <v>2388</v>
      </c>
      <c r="H6" s="77">
        <v>1563</v>
      </c>
      <c r="I6" s="77">
        <v>1571</v>
      </c>
      <c r="J6" s="77">
        <v>2730</v>
      </c>
      <c r="K6" s="77">
        <v>9628</v>
      </c>
      <c r="L6" s="77">
        <v>4347</v>
      </c>
    </row>
    <row r="7" spans="2:13" x14ac:dyDescent="0.2">
      <c r="B7" s="3"/>
    </row>
    <row r="8" spans="2:13" x14ac:dyDescent="0.2">
      <c r="B8" s="3" t="s">
        <v>50</v>
      </c>
    </row>
    <row r="9" spans="2:13" x14ac:dyDescent="0.2">
      <c r="B9" s="275" t="s">
        <v>492</v>
      </c>
      <c r="C9" s="275"/>
      <c r="D9" s="275"/>
      <c r="E9" s="275"/>
      <c r="F9" s="275"/>
      <c r="G9" s="275"/>
      <c r="H9" s="275"/>
      <c r="I9" s="275"/>
      <c r="J9" s="275"/>
      <c r="K9" s="275"/>
      <c r="L9" s="275"/>
    </row>
    <row r="10" spans="2:13" s="36" customFormat="1" ht="33.6" customHeight="1" x14ac:dyDescent="0.2">
      <c r="B10" s="274" t="s">
        <v>493</v>
      </c>
      <c r="C10" s="274"/>
      <c r="D10" s="274"/>
      <c r="E10" s="274"/>
      <c r="F10" s="274"/>
      <c r="G10" s="274"/>
      <c r="H10" s="274"/>
      <c r="I10" s="274"/>
      <c r="J10" s="274"/>
      <c r="K10" s="274"/>
      <c r="L10" s="274"/>
      <c r="M10" s="118"/>
    </row>
    <row r="11" spans="2:13" x14ac:dyDescent="0.2">
      <c r="B11" s="275" t="s">
        <v>494</v>
      </c>
      <c r="C11" s="275"/>
      <c r="D11" s="275"/>
      <c r="E11" s="275"/>
      <c r="F11" s="275"/>
      <c r="G11" s="275"/>
      <c r="H11" s="275"/>
      <c r="I11" s="275"/>
      <c r="J11" s="275"/>
      <c r="K11" s="275"/>
      <c r="L11" s="275"/>
    </row>
    <row r="12" spans="2:13" x14ac:dyDescent="0.2">
      <c r="B12" s="3" t="s">
        <v>53</v>
      </c>
    </row>
    <row r="13" spans="2:13" x14ac:dyDescent="0.2">
      <c r="B13" s="2" t="s">
        <v>553</v>
      </c>
    </row>
    <row r="16" spans="2:13" x14ac:dyDescent="0.2">
      <c r="B16" s="111"/>
    </row>
  </sheetData>
  <mergeCells count="3">
    <mergeCell ref="B10:L10"/>
    <mergeCell ref="B9:L9"/>
    <mergeCell ref="B11:L11"/>
  </mergeCells>
  <phoneticPr fontId="9" type="noConversion"/>
  <pageMargins left="0.74803149606299213" right="0.74803149606299213" top="0.98425196850393704" bottom="0.98425196850393704" header="0.51181102362204722" footer="0.51181102362204722"/>
  <pageSetup paperSize="9" scale="87"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MPI Disclaimer and Copyright</vt:lpstr>
      <vt:lpstr>NOTES</vt:lpstr>
      <vt:lpstr>Table 1 SUMMARY</vt:lpstr>
      <vt:lpstr>Table 2</vt:lpstr>
      <vt:lpstr>Table 3</vt:lpstr>
      <vt:lpstr>Table 4</vt:lpstr>
      <vt:lpstr>Table 5</vt:lpstr>
      <vt:lpstr>Table 6</vt:lpstr>
      <vt:lpstr>Table 7</vt:lpstr>
      <vt:lpstr>Table 8</vt:lpstr>
      <vt:lpstr>Figure 1</vt:lpstr>
      <vt:lpstr>'Figure 1'!Print_Area</vt:lpstr>
      <vt:lpstr>NOTES!Print_Area</vt:lpstr>
      <vt:lpstr>'Table 1 SUMMARY'!Print_Area</vt:lpstr>
      <vt:lpstr>'Table 2'!Print_Area</vt:lpstr>
      <vt:lpstr>'Table 3'!Print_Area</vt:lpstr>
      <vt:lpstr>'Table 4'!Print_Area</vt:lpstr>
      <vt:lpstr>'Table 5'!Print_Area</vt:lpstr>
      <vt:lpstr>'Table 6'!Print_Area</vt:lpstr>
      <vt:lpstr>'Table 7'!Print_Area</vt:lpstr>
      <vt:lpstr>'Table 8'!Print_Area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2021-11-23T23:51:58Z</dcterms:created>
  <dcterms:modified xsi:type="dcterms:W3CDTF">2021-11-28T23:40:48Z</dcterms:modified>
  <cp:category/>
  <cp:contentStatus/>
</cp:coreProperties>
</file>