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defaultThemeVersion="124226"/>
  <xr:revisionPtr revIDLastSave="0" documentId="13_ncr:1_{FFB8BD80-A9AC-45DA-9864-E3E482337510}" xr6:coauthVersionLast="46" xr6:coauthVersionMax="46" xr10:uidLastSave="{00000000-0000-0000-0000-000000000000}"/>
  <bookViews>
    <workbookView xWindow="-14205" yWindow="-18210" windowWidth="29040" windowHeight="17640" tabRatio="809" xr2:uid="{00000000-000D-0000-FFFF-FFFF00000000}"/>
  </bookViews>
  <sheets>
    <sheet name="MPI Disclaimer and Copyright" sheetId="17" r:id="rId1"/>
    <sheet name="NOTES" sheetId="23" r:id="rId2"/>
    <sheet name="Table 1 SUMMARY" sheetId="16" r:id="rId3"/>
    <sheet name="Table 2" sheetId="1" r:id="rId4"/>
    <sheet name="Table 3" sheetId="3" r:id="rId5"/>
    <sheet name="Table 4" sheetId="7" r:id="rId6"/>
    <sheet name="Table 5" sheetId="2" r:id="rId7"/>
    <sheet name="Table 6" sheetId="24" r:id="rId8"/>
    <sheet name="Table 7" sheetId="14" r:id="rId9"/>
    <sheet name="Table 8" sheetId="6" r:id="rId10"/>
    <sheet name="Table 9" sheetId="12" r:id="rId11"/>
    <sheet name="Figure 1" sheetId="10" r:id="rId12"/>
  </sheets>
  <definedNames>
    <definedName name="_xlnm.Print_Area" localSheetId="11">'Figure 1'!$B$2:$N$40</definedName>
    <definedName name="_xlnm.Print_Area" localSheetId="2">'Table 1 SUMMARY'!$B$1:$M$40</definedName>
    <definedName name="_xlnm.Print_Area" localSheetId="3">'Table 2'!$B$2:$N$19</definedName>
    <definedName name="_xlnm.Print_Area" localSheetId="5">'Table 4'!$A$1:$L$21</definedName>
    <definedName name="_xlnm.Print_Area" localSheetId="6">'Table 5'!$A$1:$M$37</definedName>
    <definedName name="_xlnm.Print_Area" localSheetId="7">'Table 6'!$B$1:$D$35</definedName>
    <definedName name="_xlnm.Print_Area" localSheetId="8">'Table 7'!$B$1:$J$63</definedName>
    <definedName name="_xlnm.Print_Area" localSheetId="9">'Table 8'!$B$1:$L$15</definedName>
    <definedName name="_xlnm.Print_Area" localSheetId="10">'Table 9'!$B$1:$M$16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6" l="1"/>
  <c r="E17" i="16"/>
  <c r="F17" i="16"/>
  <c r="G17" i="16"/>
  <c r="H17" i="16"/>
  <c r="I17" i="16"/>
  <c r="J17" i="16"/>
  <c r="J18" i="16"/>
  <c r="I18" i="16"/>
  <c r="H18" i="16"/>
  <c r="G18" i="16"/>
  <c r="F18" i="16"/>
  <c r="E18" i="16"/>
  <c r="D18" i="16"/>
  <c r="J52" i="10" l="1"/>
  <c r="J51" i="10"/>
  <c r="J50" i="10"/>
  <c r="J49" i="10"/>
  <c r="J48" i="10"/>
  <c r="J47" i="10"/>
  <c r="J46" i="10"/>
</calcChain>
</file>

<file path=xl/sharedStrings.xml><?xml version="1.0" encoding="utf-8"?>
<sst xmlns="http://schemas.openxmlformats.org/spreadsheetml/2006/main" count="796" uniqueCount="557">
  <si>
    <t>Key results from the Ministry for Primary Industries 2022 Apiculture Monitoring Programme.</t>
  </si>
  <si>
    <t>Disclaimer</t>
  </si>
  <si>
    <t>MPI Apiculture Monitoring Programme</t>
  </si>
  <si>
    <t>Description of Tables</t>
  </si>
  <si>
    <t>Table 1 SUMMARY</t>
  </si>
  <si>
    <t>Key parameters of the New Zealand apiculture industry, 2013 to 2022</t>
  </si>
  <si>
    <t>Table 2</t>
  </si>
  <si>
    <t>New Zealand honey crop estimates, 2013 to 2022</t>
  </si>
  <si>
    <t>Table 3</t>
  </si>
  <si>
    <t>New Zealand beekeeping enterprise, apiary and hive statistics as at 30 June 2022</t>
  </si>
  <si>
    <t>Table 4</t>
  </si>
  <si>
    <t>Summary of beekeeping enterprises by hive number, 2013 to 2022</t>
  </si>
  <si>
    <t>Table 5</t>
  </si>
  <si>
    <t>Prices/returns for pollination services provided by honey bees, 2021/22</t>
  </si>
  <si>
    <t>Table 6</t>
  </si>
  <si>
    <t>Estimated expenditure for beekeeping operations, 2017 to 2022</t>
  </si>
  <si>
    <t>Table 7</t>
  </si>
  <si>
    <t>New Zealand exports of live honey bees, 2013 to 2022</t>
  </si>
  <si>
    <t>Table 8</t>
  </si>
  <si>
    <t>New Zealand exports of beeswax, 2013 to 2022</t>
  </si>
  <si>
    <t>Figure 1</t>
  </si>
  <si>
    <t>Registered beekeeping enterprises and hive numbers in New Zealand, 2000 to 2022</t>
  </si>
  <si>
    <t>Information about the data</t>
  </si>
  <si>
    <t>Aggregated data on the number of registered beekeeping enterprises, apiaries and hives under the National American Foulbrood Pest Management Plan were provided by, and reported with the permission of the Management Agency for the National American Foulbrood Pest Management Plan.</t>
  </si>
  <si>
    <t xml:space="preserve">The data recorded in the surveys are extrapolated to provide an estimate of national honey production, price ranges for honey and bee products, and expenses for beekeeping operations. </t>
  </si>
  <si>
    <t>annette.carey@mpi.govt.nz</t>
  </si>
  <si>
    <t>Table 1: Key parameters of the New Zealand apiculture industry, 2013 to 2022</t>
  </si>
  <si>
    <t>YEAR ENDED 30 JUNE</t>
  </si>
  <si>
    <r>
      <t>Number of registered beekeeping enterprises</t>
    </r>
    <r>
      <rPr>
        <i/>
        <vertAlign val="superscript"/>
        <sz val="10"/>
        <color rgb="FF0070C0"/>
        <rFont val="Arial Narrow"/>
        <family val="2"/>
      </rPr>
      <t>1</t>
    </r>
  </si>
  <si>
    <t>North Island</t>
  </si>
  <si>
    <t>South Island</t>
  </si>
  <si>
    <t>New Zealand total</t>
  </si>
  <si>
    <r>
      <t>Number of registered bee hives</t>
    </r>
    <r>
      <rPr>
        <i/>
        <vertAlign val="superscript"/>
        <sz val="10"/>
        <color rgb="FF0070C0"/>
        <rFont val="Arial Narrow"/>
        <family val="2"/>
      </rPr>
      <t>1</t>
    </r>
  </si>
  <si>
    <t xml:space="preserve">Honey production </t>
  </si>
  <si>
    <t>New Zealand annual honey production</t>
  </si>
  <si>
    <t>Tonnes</t>
  </si>
  <si>
    <t xml:space="preserve">Honey yield per hive </t>
  </si>
  <si>
    <t>kg/hive</t>
  </si>
  <si>
    <r>
      <t>Honey prices</t>
    </r>
    <r>
      <rPr>
        <i/>
        <vertAlign val="superscript"/>
        <sz val="10"/>
        <color rgb="FF0070C0"/>
        <rFont val="Arial Narrow"/>
        <family val="2"/>
      </rPr>
      <t>2</t>
    </r>
  </si>
  <si>
    <t>Bulk honey price range for light clover honey</t>
  </si>
  <si>
    <t>NZ$/kg</t>
  </si>
  <si>
    <t>5.00-7.30</t>
  </si>
  <si>
    <t>5.50-8.30</t>
  </si>
  <si>
    <t>7.00-10.75</t>
  </si>
  <si>
    <t>9.50-13.00</t>
  </si>
  <si>
    <t>10.00-14.00</t>
  </si>
  <si>
    <t>8.50-12.00</t>
  </si>
  <si>
    <t>5.00-9.25</t>
  </si>
  <si>
    <t>2.50-5.50</t>
  </si>
  <si>
    <t>3.60-6.00</t>
  </si>
  <si>
    <r>
      <t>Bulk honey price range for mānuka honey</t>
    </r>
    <r>
      <rPr>
        <vertAlign val="superscript"/>
        <sz val="10"/>
        <rFont val="Arial Narrow"/>
        <family val="2"/>
      </rPr>
      <t>3</t>
    </r>
  </si>
  <si>
    <t>10.45-60.00</t>
  </si>
  <si>
    <t>8.00-85.00</t>
  </si>
  <si>
    <t>9.50-116.50</t>
  </si>
  <si>
    <t>12.00-148.00</t>
  </si>
  <si>
    <t>10.80-127.00</t>
  </si>
  <si>
    <t>12.00-135.00</t>
  </si>
  <si>
    <t>5.00-125.00</t>
  </si>
  <si>
    <t>4.50-130.00</t>
  </si>
  <si>
    <t>8.00-120.00</t>
  </si>
  <si>
    <r>
      <t>Honey exports (total)</t>
    </r>
    <r>
      <rPr>
        <i/>
        <vertAlign val="superscript"/>
        <sz val="10"/>
        <color rgb="FF0070C0"/>
        <rFont val="Arial Narrow"/>
        <family val="2"/>
      </rPr>
      <t>4</t>
    </r>
  </si>
  <si>
    <t>Honey export volume</t>
  </si>
  <si>
    <r>
      <t>Honey export value (at fob</t>
    </r>
    <r>
      <rPr>
        <vertAlign val="superscript"/>
        <sz val="10"/>
        <rFont val="Arial Narrow"/>
        <family val="2"/>
      </rPr>
      <t>5</t>
    </r>
    <r>
      <rPr>
        <sz val="10"/>
        <rFont val="Arial Narrow"/>
        <family val="2"/>
      </rPr>
      <t>)</t>
    </r>
  </si>
  <si>
    <t>Million NZ$</t>
  </si>
  <si>
    <t>Honey export price (at fob)</t>
  </si>
  <si>
    <t>Notes</t>
  </si>
  <si>
    <t>2 Prices paid to beekeepers for bulk honey. The beekeepers supply the packaging (drums or intermediate bulk containers) and cover freight costs to the buyers' premise. The honey prices reported in this report for each season cover the period from July to June.</t>
  </si>
  <si>
    <t xml:space="preserve">4 Further details on honey exports, including exports by floral type are included in MPI's Situation and Outlook for Primary Industries (SOPI) Reports, in the chapter on 'Processed Foods and Other Products". </t>
  </si>
  <si>
    <t>https://www.mpi.govt.nz/resources-and-forms/economic-intelligence/situation-and-outlook-for-primary-industries/</t>
  </si>
  <si>
    <t>5 fob = free on board</t>
  </si>
  <si>
    <t>Source</t>
  </si>
  <si>
    <t>AsureQuality Limited, Statistics New Zealand, MPI and the National American Foulbrood Pest Management Plan Management Agency.</t>
  </si>
  <si>
    <t>Table 2: New Zealand honey crop estimates, 2013 to 2022</t>
  </si>
  <si>
    <t>2013 (tonnes)</t>
  </si>
  <si>
    <t>2014 (tonnes)</t>
  </si>
  <si>
    <t>2015 (tonnes)</t>
  </si>
  <si>
    <t>2016 (tonnes)</t>
  </si>
  <si>
    <t>2017 (tonnes)</t>
  </si>
  <si>
    <t>2018 (tonnes)</t>
  </si>
  <si>
    <t>2019 (tonnes)</t>
  </si>
  <si>
    <t>2020 (tonnes)</t>
  </si>
  <si>
    <t>2021 (tonnes)</t>
  </si>
  <si>
    <t>2022 (tonnes)</t>
  </si>
  <si>
    <t>10-year average (tonnes)</t>
  </si>
  <si>
    <t>North Island total</t>
  </si>
  <si>
    <t>North Island yield/hive (kg)</t>
  </si>
  <si>
    <t>South Island total</t>
  </si>
  <si>
    <t>South Island yield/hive (kg)</t>
  </si>
  <si>
    <t>New Zealand yield/hive (kg)</t>
  </si>
  <si>
    <t>With the increasing trend of beekeepers moving hives long distances to harvest mānuka, in particular in the North Island, it is no longer feasible to provide a regional breakdown of estimates of honey production. Therefore, honey crop estimates are reported for the North Island and South Island only.</t>
  </si>
  <si>
    <r>
      <t>See</t>
    </r>
    <r>
      <rPr>
        <i/>
        <sz val="10"/>
        <rFont val="Arial Narrow"/>
        <family val="2"/>
      </rPr>
      <t xml:space="preserve"> NOTES tab </t>
    </r>
    <r>
      <rPr>
        <sz val="10"/>
        <rFont val="Arial Narrow"/>
        <family val="2"/>
      </rPr>
      <t>for details on how the annual honey crop is estimated.</t>
    </r>
  </si>
  <si>
    <t>AsureQuality Limited, MPI and the National American Foulbrood Pest Management Plan Management Agency.</t>
  </si>
  <si>
    <r>
      <t>Table 3: New Zealand beekeeping enterprise, apiary and hive statistics</t>
    </r>
    <r>
      <rPr>
        <b/>
        <sz val="14"/>
        <rFont val="Calibri"/>
        <family val="2"/>
      </rPr>
      <t>¹</t>
    </r>
    <r>
      <rPr>
        <b/>
        <sz val="14"/>
        <rFont val="Arial Narrow"/>
        <family val="2"/>
      </rPr>
      <t xml:space="preserve"> as at 30 June 2022</t>
    </r>
  </si>
  <si>
    <t>REGION</t>
  </si>
  <si>
    <r>
      <t>Beekeeping enterprises</t>
    </r>
    <r>
      <rPr>
        <b/>
        <vertAlign val="superscript"/>
        <sz val="10"/>
        <rFont val="Arial Narrow"/>
        <family val="2"/>
      </rPr>
      <t>2</t>
    </r>
  </si>
  <si>
    <r>
      <t>Apiaries</t>
    </r>
    <r>
      <rPr>
        <b/>
        <vertAlign val="superscript"/>
        <sz val="10"/>
        <rFont val="Arial Narrow"/>
        <family val="2"/>
      </rPr>
      <t>2</t>
    </r>
  </si>
  <si>
    <r>
      <t>Hives</t>
    </r>
    <r>
      <rPr>
        <b/>
        <vertAlign val="superscript"/>
        <sz val="10"/>
        <rFont val="Arial Narrow"/>
        <family val="2"/>
      </rPr>
      <t>2</t>
    </r>
  </si>
  <si>
    <t>Northland</t>
  </si>
  <si>
    <t>Auckland</t>
  </si>
  <si>
    <t>Waikato</t>
  </si>
  <si>
    <t>Bay of Plenty</t>
  </si>
  <si>
    <t>Gisborne</t>
  </si>
  <si>
    <t>Taranaki</t>
  </si>
  <si>
    <t>Manawatu-Wanganui</t>
  </si>
  <si>
    <t>Hawke's Bay</t>
  </si>
  <si>
    <t>Greater Wellington</t>
  </si>
  <si>
    <t>Nelson-Tasman</t>
  </si>
  <si>
    <t>Marlborough</t>
  </si>
  <si>
    <t>Canterbury</t>
  </si>
  <si>
    <t>West Coast</t>
  </si>
  <si>
    <t>Otago</t>
  </si>
  <si>
    <t>Southland</t>
  </si>
  <si>
    <t>1 Registered beekeeping enterprises, apiaries and hives under the National American Foulbrood Pest Management Plan.</t>
  </si>
  <si>
    <t>National American Foulbrood Pest Management Plan Management Agency and MPI.</t>
  </si>
  <si>
    <r>
      <t>Table 4: Summary of beekeeping enterprises</t>
    </r>
    <r>
      <rPr>
        <b/>
        <vertAlign val="superscript"/>
        <sz val="14"/>
        <rFont val="Arial Narrow"/>
        <family val="2"/>
      </rPr>
      <t>1</t>
    </r>
    <r>
      <rPr>
        <b/>
        <sz val="14"/>
        <rFont val="Arial Narrow"/>
        <family val="2"/>
      </rPr>
      <t xml:space="preserve"> by hive number, 2013 to 2022</t>
    </r>
  </si>
  <si>
    <t>AS AT 30 JUNE</t>
  </si>
  <si>
    <t>5 hives or less</t>
  </si>
  <si>
    <r>
      <t>6 to 50</t>
    </r>
    <r>
      <rPr>
        <vertAlign val="superscript"/>
        <sz val="10"/>
        <rFont val="Arial Narrow"/>
        <family val="2"/>
      </rPr>
      <t xml:space="preserve">2 </t>
    </r>
    <r>
      <rPr>
        <sz val="10"/>
        <rFont val="Arial Narrow"/>
        <family val="2"/>
      </rPr>
      <t>hives</t>
    </r>
  </si>
  <si>
    <r>
      <t>51 to 500</t>
    </r>
    <r>
      <rPr>
        <vertAlign val="superscript"/>
        <sz val="10"/>
        <rFont val="Arial Narrow"/>
        <family val="2"/>
      </rPr>
      <t>3</t>
    </r>
    <r>
      <rPr>
        <sz val="10"/>
        <rFont val="Arial Narrow"/>
        <family val="2"/>
      </rPr>
      <t xml:space="preserve"> hives</t>
    </r>
  </si>
  <si>
    <t>501 to 1,000 hives</t>
  </si>
  <si>
    <t>1,001 to 3,000 hives</t>
  </si>
  <si>
    <r>
      <t>&gt;3,000</t>
    </r>
    <r>
      <rPr>
        <vertAlign val="superscript"/>
        <sz val="10"/>
        <rFont val="Arial Narrow"/>
        <family val="2"/>
      </rPr>
      <t xml:space="preserve">4 </t>
    </r>
    <r>
      <rPr>
        <sz val="10"/>
        <rFont val="Arial Narrow"/>
        <family val="2"/>
      </rPr>
      <t>hives</t>
    </r>
  </si>
  <si>
    <t>Total</t>
  </si>
  <si>
    <t>1 Registered beekeeping enterprises and hives under the National American Foulbrood Pest Management Plan. Hive numbers reported are over-wintering hive numbers.</t>
  </si>
  <si>
    <t>2 Beekeepers with 1-50 hives are considered hobby beekeepers.</t>
  </si>
  <si>
    <t>3 Beekeepers with greater than 350 hives are considered commercial beekeepers.</t>
  </si>
  <si>
    <t>4 Data for &gt;3,000 hives category between 2010 and 2013 is as at 31 March as data at 30 June is not available. Data for 2014 to 2022 is at 30 June.</t>
  </si>
  <si>
    <t>Table 5: Prices/returns for bee products, 2013 to 2022</t>
  </si>
  <si>
    <t>2012/13</t>
  </si>
  <si>
    <t>2013/14</t>
  </si>
  <si>
    <t>2014/15</t>
  </si>
  <si>
    <t>2015/16</t>
  </si>
  <si>
    <t>2016/17</t>
  </si>
  <si>
    <t>2017/18</t>
  </si>
  <si>
    <t>2018/19</t>
  </si>
  <si>
    <t>2019/20</t>
  </si>
  <si>
    <t>2020/21</t>
  </si>
  <si>
    <t>2021/22</t>
  </si>
  <si>
    <r>
      <t>Bulk honey</t>
    </r>
    <r>
      <rPr>
        <b/>
        <vertAlign val="superscript"/>
        <sz val="10"/>
        <rFont val="Arial Narrow"/>
        <family val="2"/>
      </rPr>
      <t xml:space="preserve">1 </t>
    </r>
    <r>
      <rPr>
        <b/>
        <sz val="10"/>
        <rFont val="Arial Narrow"/>
        <family val="2"/>
      </rPr>
      <t>($ per kg)</t>
    </r>
  </si>
  <si>
    <t>Light (clover type)</t>
  </si>
  <si>
    <t>Light amber</t>
  </si>
  <si>
    <t>5.50-8.50</t>
  </si>
  <si>
    <t>4.50-8.00</t>
  </si>
  <si>
    <t>7.00-9.00</t>
  </si>
  <si>
    <t>9.00-11.50</t>
  </si>
  <si>
    <t>6.50-13.00</t>
  </si>
  <si>
    <t>7.50-10.00</t>
  </si>
  <si>
    <t>4.50-9.25</t>
  </si>
  <si>
    <t>2.50-4.50</t>
  </si>
  <si>
    <t>3.50-6.00</t>
  </si>
  <si>
    <t>Dark, including honeydew</t>
  </si>
  <si>
    <t>4.50-8.50</t>
  </si>
  <si>
    <t>5.50-10.00</t>
  </si>
  <si>
    <t>7.00-12.50</t>
  </si>
  <si>
    <t>8.00-14.50</t>
  </si>
  <si>
    <t>8.00-16.00</t>
  </si>
  <si>
    <t>5.00-8.50</t>
  </si>
  <si>
    <t>2.50-4.00</t>
  </si>
  <si>
    <t>3.00-7.00</t>
  </si>
  <si>
    <r>
      <t>Mānuka</t>
    </r>
    <r>
      <rPr>
        <vertAlign val="superscript"/>
        <sz val="10"/>
        <rFont val="Arial Narrow"/>
        <family val="2"/>
      </rPr>
      <t>2</t>
    </r>
  </si>
  <si>
    <r>
      <t>Beeswax</t>
    </r>
    <r>
      <rPr>
        <b/>
        <vertAlign val="superscript"/>
        <sz val="10"/>
        <rFont val="Arial Narrow"/>
        <family val="2"/>
      </rPr>
      <t>3</t>
    </r>
    <r>
      <rPr>
        <b/>
        <sz val="10"/>
        <rFont val="Arial Narrow"/>
        <family val="2"/>
      </rPr>
      <t xml:space="preserve"> ($ per kg)</t>
    </r>
  </si>
  <si>
    <t>Light</t>
  </si>
  <si>
    <t>7.50-8.50</t>
  </si>
  <si>
    <t>8.00-10.50</t>
  </si>
  <si>
    <t>9.00-12.50</t>
  </si>
  <si>
    <t>11.00-15.00</t>
  </si>
  <si>
    <t>12.00-17.00</t>
  </si>
  <si>
    <t>16.00-17.00</t>
  </si>
  <si>
    <t>10.00-17.00</t>
  </si>
  <si>
    <t>7.00-11.00</t>
  </si>
  <si>
    <t>7.00-11.50</t>
  </si>
  <si>
    <t xml:space="preserve">Dark </t>
  </si>
  <si>
    <t>6.50-7.80</t>
  </si>
  <si>
    <t>8.00-10.00</t>
  </si>
  <si>
    <t>9.00-10.00</t>
  </si>
  <si>
    <t>15.00-16.00</t>
  </si>
  <si>
    <t>12.00-20.00</t>
  </si>
  <si>
    <t>…</t>
  </si>
  <si>
    <t>5.00-7.50</t>
  </si>
  <si>
    <r>
      <t>Pollen</t>
    </r>
    <r>
      <rPr>
        <b/>
        <vertAlign val="superscript"/>
        <sz val="10"/>
        <rFont val="Arial Narrow"/>
        <family val="2"/>
      </rPr>
      <t>3</t>
    </r>
    <r>
      <rPr>
        <b/>
        <sz val="10"/>
        <rFont val="Arial Narrow"/>
        <family val="2"/>
      </rPr>
      <t xml:space="preserve"> ($ per kg)</t>
    </r>
  </si>
  <si>
    <t>Not dried or cleaned</t>
  </si>
  <si>
    <t>16.00-30.50</t>
  </si>
  <si>
    <t>16.00-27.00</t>
  </si>
  <si>
    <t>16.00-25.00</t>
  </si>
  <si>
    <t>16.00-30.00</t>
  </si>
  <si>
    <t>20.00-35.00</t>
  </si>
  <si>
    <t>Cleaned and dried</t>
  </si>
  <si>
    <t>40.00-45.00</t>
  </si>
  <si>
    <t>40.00-46.00</t>
  </si>
  <si>
    <t>48.00-50.00</t>
  </si>
  <si>
    <t>40.00-50.00</t>
  </si>
  <si>
    <r>
      <t>Propolis</t>
    </r>
    <r>
      <rPr>
        <b/>
        <vertAlign val="superscript"/>
        <sz val="10"/>
        <rFont val="Arial Narrow"/>
        <family val="2"/>
      </rPr>
      <t>4</t>
    </r>
    <r>
      <rPr>
        <b/>
        <sz val="10"/>
        <rFont val="Arial Narrow"/>
        <family val="2"/>
      </rPr>
      <t xml:space="preserve"> ($ per kg)</t>
    </r>
  </si>
  <si>
    <t>Raw propolis</t>
  </si>
  <si>
    <t>33-100</t>
  </si>
  <si>
    <t>53-183</t>
  </si>
  <si>
    <t>54-197</t>
  </si>
  <si>
    <t>...</t>
  </si>
  <si>
    <t>Pure propolis</t>
  </si>
  <si>
    <t>220</t>
  </si>
  <si>
    <t>350-390</t>
  </si>
  <si>
    <t>360-420</t>
  </si>
  <si>
    <t>360-400</t>
  </si>
  <si>
    <t>up to 380</t>
  </si>
  <si>
    <t>360-390</t>
  </si>
  <si>
    <r>
      <t>Live bees</t>
    </r>
    <r>
      <rPr>
        <b/>
        <vertAlign val="superscript"/>
        <sz val="10"/>
        <rFont val="Arial Narrow"/>
        <family val="2"/>
      </rPr>
      <t>3</t>
    </r>
  </si>
  <si>
    <t>Bulk bees for export ($ per 1kg package)</t>
  </si>
  <si>
    <t>27-29</t>
  </si>
  <si>
    <t>27-32</t>
  </si>
  <si>
    <t>28-32</t>
  </si>
  <si>
    <t>31-35</t>
  </si>
  <si>
    <t>28-34</t>
  </si>
  <si>
    <t>Queen bees (per queen) local sales ($)</t>
  </si>
  <si>
    <t>33-37</t>
  </si>
  <si>
    <t>30-37</t>
  </si>
  <si>
    <t>35-60</t>
  </si>
  <si>
    <t>… Data not available or inadequate data available.</t>
  </si>
  <si>
    <t>All prices are exclusive of GST.</t>
  </si>
  <si>
    <t>1 Prices paid to beekeepers for bulk honey. The beekeepers supply the packaging (drums or intermediate bulk containers) and cover freight costs to the buyers' premise.</t>
  </si>
  <si>
    <r>
      <t>2 Mānuka honey as identified by the beekeeper/supplier. The range in price is influenced by the rating on industry grading systems such as UMF</t>
    </r>
    <r>
      <rPr>
        <vertAlign val="superscript"/>
        <sz val="10"/>
        <rFont val="Arial Narrow"/>
        <family val="2"/>
      </rPr>
      <t>®</t>
    </r>
    <r>
      <rPr>
        <sz val="10"/>
        <rFont val="Arial Narrow"/>
        <family val="2"/>
      </rPr>
      <t>, MGO</t>
    </r>
    <r>
      <rPr>
        <vertAlign val="superscript"/>
        <sz val="10"/>
        <rFont val="Arial Narrow"/>
        <family val="2"/>
      </rPr>
      <t>TM</t>
    </r>
    <r>
      <rPr>
        <sz val="10"/>
        <rFont val="Arial Narrow"/>
        <family val="2"/>
      </rPr>
      <t xml:space="preserve"> or equivalent, and other specifications linked to market requirements. The Ministry for Primary Industries' (MPI) definition for monofloral and multifloral mānuka honey was finalised in December 2017.</t>
    </r>
  </si>
  <si>
    <t>3 Prices paid to beekeepers. The beekeepers cover the freight costs to the buyers' premise.</t>
  </si>
  <si>
    <t>4 Raw propolis contains some beeswax and other contaminants such as parts of bees. Pure propolis is the processed product that has been separated from beeswax and other contaminants.</t>
  </si>
  <si>
    <t>AsureQuality Limited and MPI.</t>
  </si>
  <si>
    <t xml:space="preserve">   - Hawke's Bay</t>
  </si>
  <si>
    <t xml:space="preserve">   - Auckland</t>
  </si>
  <si>
    <t xml:space="preserve">   - Bay of Plenty</t>
  </si>
  <si>
    <t xml:space="preserve">   - Nelson-Tasman</t>
  </si>
  <si>
    <t>Data on pollination prices for prior years is available in Apiculture Monitoring reports on the MPI website.</t>
  </si>
  <si>
    <t>https://www.mpi.govt.nz/resources-and-forms/economic-intelligence/farm-monitoring/#apiculture</t>
  </si>
  <si>
    <t>Labour</t>
  </si>
  <si>
    <r>
      <t>Worker</t>
    </r>
    <r>
      <rPr>
        <vertAlign val="superscript"/>
        <sz val="10"/>
        <color rgb="FF000000"/>
        <rFont val="Arial Narrow"/>
        <family val="2"/>
      </rPr>
      <t>2</t>
    </r>
  </si>
  <si>
    <t>$ per hour</t>
  </si>
  <si>
    <t>16-36</t>
  </si>
  <si>
    <t>17-35</t>
  </si>
  <si>
    <t>21-28</t>
  </si>
  <si>
    <t>19-28</t>
  </si>
  <si>
    <t>20-38</t>
  </si>
  <si>
    <t>30-75</t>
  </si>
  <si>
    <t>34-75</t>
  </si>
  <si>
    <t>Average working week</t>
  </si>
  <si>
    <t>hours</t>
  </si>
  <si>
    <t>Average ratio of hives per fulltime equivalent (FTE) with varroa present in the hives</t>
  </si>
  <si>
    <t>hives:FTE (pre-varroa)</t>
  </si>
  <si>
    <t>350:1 (800:1)</t>
  </si>
  <si>
    <t>550:1 (800:1)</t>
  </si>
  <si>
    <t>500:1 (800:1)</t>
  </si>
  <si>
    <t>Fuel</t>
  </si>
  <si>
    <t>Fuel (dependant on world price and exchange rate)</t>
  </si>
  <si>
    <t>Sugar</t>
  </si>
  <si>
    <t>Bulk sugar (variable depending on overseas prices and NZ exchange rate)</t>
  </si>
  <si>
    <t>$ per tonne</t>
  </si>
  <si>
    <t>960-1,400</t>
  </si>
  <si>
    <t>800-1,400</t>
  </si>
  <si>
    <t>730-1,500</t>
  </si>
  <si>
    <t>870-1,370</t>
  </si>
  <si>
    <t>930-1,685</t>
  </si>
  <si>
    <t>$ per hive per year</t>
  </si>
  <si>
    <t>27-34</t>
  </si>
  <si>
    <t>17-44</t>
  </si>
  <si>
    <t>15-18</t>
  </si>
  <si>
    <t>14-19</t>
  </si>
  <si>
    <t>12-50</t>
  </si>
  <si>
    <t>Protein supplements</t>
  </si>
  <si>
    <t>Hives may require 1 to 2 kilograms per year</t>
  </si>
  <si>
    <t xml:space="preserve">$ per 20 kilogram bag </t>
  </si>
  <si>
    <t>160-182</t>
  </si>
  <si>
    <t>157-209</t>
  </si>
  <si>
    <t>195-209</t>
  </si>
  <si>
    <t>129-179</t>
  </si>
  <si>
    <t>109-195</t>
  </si>
  <si>
    <t>Contract extraction costs</t>
  </si>
  <si>
    <t>Extraction of mānuka honey (costs more as the frames must be pricked first to release the honey)</t>
  </si>
  <si>
    <t>$ per frame</t>
  </si>
  <si>
    <t>1.50-2.25</t>
  </si>
  <si>
    <t>1.50-2.50</t>
  </si>
  <si>
    <t>1.20-2.75</t>
  </si>
  <si>
    <t>Extraction of clover honey</t>
  </si>
  <si>
    <t>1.00-1.50</t>
  </si>
  <si>
    <t>1.10-1.50</t>
  </si>
  <si>
    <t>1.10 - 1.50</t>
  </si>
  <si>
    <t>0.65-1.50</t>
  </si>
  <si>
    <t>0.75-1.80</t>
  </si>
  <si>
    <t>Hives</t>
  </si>
  <si>
    <t>Perfect condition hive, includes 2 brood boxes, floor, lid and 1 honey super, no bees, assembled and paraffin waxed</t>
  </si>
  <si>
    <t>$ per hive</t>
  </si>
  <si>
    <t>217-235</t>
  </si>
  <si>
    <t>210-350</t>
  </si>
  <si>
    <t>230-330</t>
  </si>
  <si>
    <t>220-235</t>
  </si>
  <si>
    <t>Reasonable condition hive, includes 2 brood boxes and 1-4 honey boxes with bees (including valuations as part of business sale)</t>
  </si>
  <si>
    <t>700-1,500</t>
  </si>
  <si>
    <t>1,000-2,000</t>
  </si>
  <si>
    <t>500-800</t>
  </si>
  <si>
    <t>150-800</t>
  </si>
  <si>
    <t>Reasonable condition single brood nest hive (no supers)</t>
  </si>
  <si>
    <t>400-600</t>
  </si>
  <si>
    <t>300-600</t>
  </si>
  <si>
    <t>390-420</t>
  </si>
  <si>
    <t>355-675</t>
  </si>
  <si>
    <t>150-350</t>
  </si>
  <si>
    <t>4-5 Frame nucleus hive; new hives includes nuclei box</t>
  </si>
  <si>
    <t>275-300</t>
  </si>
  <si>
    <t>100-350</t>
  </si>
  <si>
    <t>180-315</t>
  </si>
  <si>
    <t>200-400</t>
  </si>
  <si>
    <t>150-300</t>
  </si>
  <si>
    <t>Repairs and maintenance, 7% of hive purchase price</t>
  </si>
  <si>
    <t>28-42</t>
  </si>
  <si>
    <t>30-44</t>
  </si>
  <si>
    <t>30-45</t>
  </si>
  <si>
    <t>4-51</t>
  </si>
  <si>
    <t>Wax to coat plastic frames</t>
  </si>
  <si>
    <t>$ per kilogram</t>
  </si>
  <si>
    <t>Hive Strappers, used as required</t>
  </si>
  <si>
    <t>$ per unit</t>
  </si>
  <si>
    <t>6-13</t>
  </si>
  <si>
    <t>6-14</t>
  </si>
  <si>
    <t>7-12</t>
  </si>
  <si>
    <t>5-15</t>
  </si>
  <si>
    <t>Bees</t>
  </si>
  <si>
    <t>Queen bees (virgin; mated)</t>
  </si>
  <si>
    <t>$ per bee</t>
  </si>
  <si>
    <t>14-80</t>
  </si>
  <si>
    <t>20-80</t>
  </si>
  <si>
    <t>14-75</t>
  </si>
  <si>
    <t>14-95</t>
  </si>
  <si>
    <t>18-75</t>
  </si>
  <si>
    <t>Select breeder queens</t>
  </si>
  <si>
    <t>600-2,000</t>
  </si>
  <si>
    <t>3,000-5,000</t>
  </si>
  <si>
    <t>1,500-2,800</t>
  </si>
  <si>
    <t>Protective clothing</t>
  </si>
  <si>
    <t>$ per suit</t>
  </si>
  <si>
    <t>138-189</t>
  </si>
  <si>
    <t>159-217</t>
  </si>
  <si>
    <t>124-229</t>
  </si>
  <si>
    <t>150-200</t>
  </si>
  <si>
    <t>153-213</t>
  </si>
  <si>
    <t>Honey drums</t>
  </si>
  <si>
    <t>New or re-manufactured honey drum (holds approximately 300kg of honey)</t>
  </si>
  <si>
    <t>$ per drum</t>
  </si>
  <si>
    <t>64-100</t>
  </si>
  <si>
    <t>65-100</t>
  </si>
  <si>
    <t>75-120</t>
  </si>
  <si>
    <t>67-120</t>
  </si>
  <si>
    <t xml:space="preserve">Apiary rentals paid to landowners      </t>
  </si>
  <si>
    <t>Mānuka sites (rental is paid either as a per hive rate, percentage of crop when sold or a combination of both)</t>
  </si>
  <si>
    <t>50-250</t>
  </si>
  <si>
    <t>50-400</t>
  </si>
  <si>
    <t>20-150</t>
  </si>
  <si>
    <t>20-250</t>
  </si>
  <si>
    <t>$ per apiary</t>
  </si>
  <si>
    <t>500-1,000</t>
  </si>
  <si>
    <t>500-1,400</t>
  </si>
  <si>
    <t>400-2,000</t>
  </si>
  <si>
    <t>% of crop</t>
  </si>
  <si>
    <t>10-45</t>
  </si>
  <si>
    <t>20-30</t>
  </si>
  <si>
    <t>20-35</t>
  </si>
  <si>
    <t>10-40</t>
  </si>
  <si>
    <t>$ per hive + % of crop</t>
  </si>
  <si>
    <t xml:space="preserve">$50-100                  10-40%   </t>
  </si>
  <si>
    <t xml:space="preserve">$50-150                  10-40%   </t>
  </si>
  <si>
    <t xml:space="preserve">$25-150                  10-30%   </t>
  </si>
  <si>
    <t>$11-200                5-30%</t>
  </si>
  <si>
    <t>Non-Mānuka sites</t>
  </si>
  <si>
    <t>grams per hive</t>
  </si>
  <si>
    <t>Compliance Costs (General)</t>
  </si>
  <si>
    <t>Risk Management Programme (RMP) audit costs</t>
  </si>
  <si>
    <t>$ per audit for a processing RMP</t>
  </si>
  <si>
    <t>up to 1,500</t>
  </si>
  <si>
    <t>up to 1,600</t>
  </si>
  <si>
    <t>up to 1,725</t>
  </si>
  <si>
    <t>up to 1,845</t>
  </si>
  <si>
    <t>$ per audit for a storage RMP</t>
  </si>
  <si>
    <t>up to 1,000</t>
  </si>
  <si>
    <t>up to 1,200</t>
  </si>
  <si>
    <t>up to 1,284</t>
  </si>
  <si>
    <t>MPI Food Safety annual fees</t>
  </si>
  <si>
    <t>$ if require export eligibility</t>
  </si>
  <si>
    <t>1,005.70</t>
  </si>
  <si>
    <t>MPI Beekeeper Listing</t>
  </si>
  <si>
    <t>$ application fee</t>
  </si>
  <si>
    <t>135.00</t>
  </si>
  <si>
    <t>$ renewal fee</t>
  </si>
  <si>
    <t>77.50</t>
  </si>
  <si>
    <t>67.50</t>
  </si>
  <si>
    <t>Auditing of electronic certificates</t>
  </si>
  <si>
    <t>$ per eligible document</t>
  </si>
  <si>
    <t>up to 70</t>
  </si>
  <si>
    <t>up to 75</t>
  </si>
  <si>
    <t xml:space="preserve">$ per month auditing 10% of eligibility declarations raised </t>
  </si>
  <si>
    <t xml:space="preserve">National American Foulbrood Pest Management Plan levy </t>
  </si>
  <si>
    <t xml:space="preserve">$ per beekeeper </t>
  </si>
  <si>
    <t>20</t>
  </si>
  <si>
    <t>40</t>
  </si>
  <si>
    <t>15.17</t>
  </si>
  <si>
    <t>n/a</t>
  </si>
  <si>
    <t>1.35</t>
  </si>
  <si>
    <t>1.70</t>
  </si>
  <si>
    <t>Compliance Costs (Honey testing)</t>
  </si>
  <si>
    <t>Tutin test</t>
  </si>
  <si>
    <r>
      <t>$ per honey sample</t>
    </r>
    <r>
      <rPr>
        <sz val="10"/>
        <rFont val="Arial Narrow"/>
        <family val="2"/>
      </rPr>
      <t xml:space="preserve"> (first sample) </t>
    </r>
  </si>
  <si>
    <t>80</t>
  </si>
  <si>
    <t>60-90</t>
  </si>
  <si>
    <t>45-80</t>
  </si>
  <si>
    <t>35-80</t>
  </si>
  <si>
    <r>
      <t xml:space="preserve">$ per composite </t>
    </r>
    <r>
      <rPr>
        <sz val="10"/>
        <rFont val="Arial Narrow"/>
        <family val="2"/>
      </rPr>
      <t>(up to 10 honey samples can be composited)</t>
    </r>
  </si>
  <si>
    <t>10</t>
  </si>
  <si>
    <t>15-17</t>
  </si>
  <si>
    <t>22</t>
  </si>
  <si>
    <t>6-9</t>
  </si>
  <si>
    <t>5-10</t>
  </si>
  <si>
    <t>$ per individual test</t>
  </si>
  <si>
    <t>30-50</t>
  </si>
  <si>
    <t>Glyphosate test</t>
  </si>
  <si>
    <t>65-180</t>
  </si>
  <si>
    <t>C4 sugars test</t>
  </si>
  <si>
    <t>Apiculture New Zealand</t>
  </si>
  <si>
    <t>Non Commercial (1-25 hives)</t>
  </si>
  <si>
    <t>Annual subscription</t>
  </si>
  <si>
    <t>86.25</t>
  </si>
  <si>
    <t>Commercial (26+ hives)</t>
  </si>
  <si>
    <t>Base fee</t>
  </si>
  <si>
    <t>172.50</t>
  </si>
  <si>
    <t>1.15</t>
  </si>
  <si>
    <t>Beekeeping Clubs</t>
  </si>
  <si>
    <t>230</t>
  </si>
  <si>
    <t>Packers and Processors</t>
  </si>
  <si>
    <t>$ per kilogram of production</t>
  </si>
  <si>
    <t>0.0345</t>
  </si>
  <si>
    <t>0.03</t>
  </si>
  <si>
    <t>Health Product &amp; Food Manufacturers</t>
  </si>
  <si>
    <t>0.115</t>
  </si>
  <si>
    <t>Affiliate Industry (e.g. Supply companies, etc)</t>
  </si>
  <si>
    <t>460</t>
  </si>
  <si>
    <t>… Data not available.</t>
  </si>
  <si>
    <t>1 Expenses are exclusive of GST.</t>
  </si>
  <si>
    <t xml:space="preserve">2 The highest hourly rates for workers will involve supervisory and some management responsibilities. </t>
  </si>
  <si>
    <r>
      <t>One kilogram packages</t>
    </r>
    <r>
      <rPr>
        <vertAlign val="superscript"/>
        <sz val="10"/>
        <rFont val="Arial Narrow"/>
        <family val="2"/>
      </rPr>
      <t>2</t>
    </r>
  </si>
  <si>
    <t>Queen bees</t>
  </si>
  <si>
    <t>1 Honey bees only.  A small number of bumblebees are also exported.</t>
  </si>
  <si>
    <t>2 A package of bees generally consists of one kilogram of bees housed within a ventilated cardboard tube or a cardboard and wire screen box about the size of a shoe box. The package may hold a supply of sugar syrup and a queen bee in a cage. All packages and the majority of the queen bees go to Canada.</t>
  </si>
  <si>
    <t>The exporting season is late February to May.</t>
  </si>
  <si>
    <t>Export volume (tonnes)</t>
  </si>
  <si>
    <r>
      <t>Export value ($ million fob</t>
    </r>
    <r>
      <rPr>
        <vertAlign val="superscript"/>
        <sz val="10"/>
        <rFont val="Arial Narrow"/>
        <family val="2"/>
      </rPr>
      <t>1</t>
    </r>
    <r>
      <rPr>
        <sz val="10"/>
        <rFont val="Arial Narrow"/>
        <family val="2"/>
      </rPr>
      <t>)</t>
    </r>
  </si>
  <si>
    <t>Export price ($ per kilogram fob)</t>
  </si>
  <si>
    <t>Note</t>
  </si>
  <si>
    <t>1 Free on board.</t>
  </si>
  <si>
    <t>Statistics New Zealand and MPI.</t>
  </si>
  <si>
    <r>
      <t>Figure 1: Registered beekeeping enterprises and hive numbers in New Zealand</t>
    </r>
    <r>
      <rPr>
        <b/>
        <vertAlign val="superscript"/>
        <sz val="14"/>
        <rFont val="Arial Narrow"/>
        <family val="2"/>
      </rPr>
      <t>1</t>
    </r>
    <r>
      <rPr>
        <b/>
        <sz val="14"/>
        <rFont val="Arial Narrow"/>
        <family val="2"/>
      </rPr>
      <t>, 2000 to 2022</t>
    </r>
  </si>
  <si>
    <t xml:space="preserve">1 Registered beekeeping enterprises and hives under the National American Foulbrood Pest Management Plan. Data from 2013 to 2022 is at 30 June. Data for prior years is at early May to mid-June. Only minor differences in hive numbers are expected over the months of May and June. </t>
  </si>
  <si>
    <t>Varroa was discovered in hives in New Zealand in 2000.</t>
  </si>
  <si>
    <t>DATA for Figure 1</t>
  </si>
  <si>
    <t>Year</t>
  </si>
  <si>
    <t>Date of apiary statistics (as per MPI Apiculture Reports)</t>
  </si>
  <si>
    <t>Registered beekeeping enterprises (right axis)</t>
  </si>
  <si>
    <t>not recorded</t>
  </si>
  <si>
    <t>3.00-8.00</t>
  </si>
  <si>
    <t>5.00-160.00</t>
  </si>
  <si>
    <t>7.00-12.00</t>
  </si>
  <si>
    <t>7.00-8.50</t>
  </si>
  <si>
    <t>280-300</t>
  </si>
  <si>
    <t>210-500</t>
  </si>
  <si>
    <t>165-245</t>
  </si>
  <si>
    <t>150-250</t>
  </si>
  <si>
    <t>100-250</t>
  </si>
  <si>
    <t>150-220</t>
  </si>
  <si>
    <t>110-220</t>
  </si>
  <si>
    <t>30-40</t>
  </si>
  <si>
    <t>21.20-36.00</t>
  </si>
  <si>
    <t>8-55</t>
  </si>
  <si>
    <t>95-200</t>
  </si>
  <si>
    <t>0.67-2.00</t>
  </si>
  <si>
    <t>1.00-2.50</t>
  </si>
  <si>
    <t>100-600</t>
  </si>
  <si>
    <t>80-250</t>
  </si>
  <si>
    <t>500-3,000</t>
  </si>
  <si>
    <t>60-145</t>
  </si>
  <si>
    <t>10-30</t>
  </si>
  <si>
    <t>300-750</t>
  </si>
  <si>
    <t>20-200</t>
  </si>
  <si>
    <t>165</t>
  </si>
  <si>
    <t>1.10</t>
  </si>
  <si>
    <t>82.61</t>
  </si>
  <si>
    <t>0.104</t>
  </si>
  <si>
    <t>440</t>
  </si>
  <si>
    <t>153-225</t>
  </si>
  <si>
    <t>7-15</t>
  </si>
  <si>
    <t>51-70</t>
  </si>
  <si>
    <t>94-195</t>
  </si>
  <si>
    <t>130-145</t>
  </si>
  <si>
    <t>120-132</t>
  </si>
  <si>
    <t>200-250</t>
  </si>
  <si>
    <t>150-225</t>
  </si>
  <si>
    <t>18.00-32.00</t>
  </si>
  <si>
    <t>50.00-60.00</t>
  </si>
  <si>
    <t>Kiwifruit crops under covers (all regions)</t>
  </si>
  <si>
    <t>28-75</t>
  </si>
  <si>
    <r>
      <t>Manager</t>
    </r>
    <r>
      <rPr>
        <vertAlign val="superscript"/>
        <sz val="10"/>
        <color rgb="FF000000"/>
        <rFont val="Arial Narrow"/>
        <family val="2"/>
      </rPr>
      <t xml:space="preserve">2 </t>
    </r>
  </si>
  <si>
    <t>475:1 (800:1)</t>
  </si>
  <si>
    <t>1,125-1,800</t>
  </si>
  <si>
    <t xml:space="preserve">Varroa treatments (variable according to hive strength and product(s) used) </t>
  </si>
  <si>
    <t>200-350</t>
  </si>
  <si>
    <t>100-300</t>
  </si>
  <si>
    <t>0-50</t>
  </si>
  <si>
    <t>8.50-90</t>
  </si>
  <si>
    <t>$20-200                   5-30%</t>
  </si>
  <si>
    <t>45-85</t>
  </si>
  <si>
    <t>American Foulbrood (spore) test</t>
  </si>
  <si>
    <t>$ per individual test (AOAC)</t>
  </si>
  <si>
    <t>Honey production, price and expenses figures are based on a survey of a range of beekeeping enterprises that account for approximately 25 percent of registered hives in New Zealand. The survey is administered by AsureQuality Limited during their annual Risk Management Programme audits and/or hive audits, and via targeted interviews. Additional data sources are used for individual expenditure items, such as industry product catalogues and price lists, and direct queries to suppliers.</t>
  </si>
  <si>
    <t xml:space="preserve">1 Registered beekeeping enterprises and hives under the National American Foulbrood Pest Management Plan. </t>
  </si>
  <si>
    <r>
      <t>28-50</t>
    </r>
    <r>
      <rPr>
        <vertAlign val="superscript"/>
        <sz val="10"/>
        <rFont val="Arial Narrow"/>
        <family val="2"/>
      </rPr>
      <t>5</t>
    </r>
  </si>
  <si>
    <r>
      <t>14-80</t>
    </r>
    <r>
      <rPr>
        <vertAlign val="superscript"/>
        <sz val="10"/>
        <rFont val="Arial Narrow"/>
        <family val="2"/>
      </rPr>
      <t>6</t>
    </r>
  </si>
  <si>
    <r>
      <t>20-80</t>
    </r>
    <r>
      <rPr>
        <vertAlign val="superscript"/>
        <sz val="10"/>
        <rFont val="Arial Narrow"/>
        <family val="2"/>
      </rPr>
      <t>6</t>
    </r>
  </si>
  <si>
    <r>
      <t>14-75</t>
    </r>
    <r>
      <rPr>
        <vertAlign val="superscript"/>
        <sz val="10"/>
        <rFont val="Arial Narrow"/>
        <family val="2"/>
      </rPr>
      <t>6</t>
    </r>
  </si>
  <si>
    <r>
      <t>40-75</t>
    </r>
    <r>
      <rPr>
        <vertAlign val="superscript"/>
        <sz val="10"/>
        <rFont val="Arial Narrow"/>
        <family val="2"/>
      </rPr>
      <t>6</t>
    </r>
  </si>
  <si>
    <r>
      <t>38-65</t>
    </r>
    <r>
      <rPr>
        <vertAlign val="superscript"/>
        <sz val="10"/>
        <rFont val="Arial Narrow"/>
        <family val="2"/>
      </rPr>
      <t>6</t>
    </r>
  </si>
  <si>
    <r>
      <t>35-65</t>
    </r>
    <r>
      <rPr>
        <vertAlign val="superscript"/>
        <sz val="10"/>
        <rFont val="Arial Narrow"/>
        <family val="2"/>
      </rPr>
      <t>6</t>
    </r>
  </si>
  <si>
    <t xml:space="preserve">6 Queen bee prices includes the price of virgin queens in the price range. </t>
  </si>
  <si>
    <t xml:space="preserve">2 Kiwifruit pollination prices at the lower end of the range are for hives delivered to depot sites. Upper end prices include delivery into the orchard and sugar for 3 to 4 one-two litre feeds to stimulate the bees to collect pollen. </t>
  </si>
  <si>
    <r>
      <t>Kiwifruit</t>
    </r>
    <r>
      <rPr>
        <b/>
        <i/>
        <vertAlign val="superscript"/>
        <sz val="10"/>
        <rFont val="Arial Narrow"/>
        <family val="2"/>
      </rPr>
      <t>2</t>
    </r>
  </si>
  <si>
    <t>Summerfruit crops under covers (mainly cherries)</t>
  </si>
  <si>
    <t>Hawke's Bay and Nelson-Tasman regions</t>
  </si>
  <si>
    <t>100-200</t>
  </si>
  <si>
    <t>Northland and Bay of Plenty</t>
  </si>
  <si>
    <t>Otago and Hawke's Bay</t>
  </si>
  <si>
    <r>
      <t>Pipfruit</t>
    </r>
    <r>
      <rPr>
        <b/>
        <i/>
        <vertAlign val="superscript"/>
        <sz val="10"/>
        <rFont val="Arial Narrow"/>
        <family val="2"/>
      </rPr>
      <t>3</t>
    </r>
  </si>
  <si>
    <r>
      <t>Avocados</t>
    </r>
    <r>
      <rPr>
        <b/>
        <i/>
        <vertAlign val="superscript"/>
        <sz val="10"/>
        <rFont val="Arial Narrow"/>
        <family val="2"/>
      </rPr>
      <t>3</t>
    </r>
  </si>
  <si>
    <r>
      <t>Summerfruit</t>
    </r>
    <r>
      <rPr>
        <b/>
        <i/>
        <vertAlign val="superscript"/>
        <sz val="10"/>
        <rFont val="Arial Narrow"/>
        <family val="2"/>
      </rPr>
      <t>3</t>
    </r>
  </si>
  <si>
    <r>
      <t>Canola and small seed crops</t>
    </r>
    <r>
      <rPr>
        <b/>
        <i/>
        <vertAlign val="superscript"/>
        <sz val="10"/>
        <rFont val="Arial Narrow"/>
        <family val="2"/>
      </rPr>
      <t>3</t>
    </r>
  </si>
  <si>
    <t>https://www.mbie.govt.nz/building-and-energy/energy-and-natural-resources/energy-statistics-and-modelling/energy-statistics/weekly-fuel-price-monitoring/</t>
  </si>
  <si>
    <t>255-335</t>
  </si>
  <si>
    <r>
      <t>Varroa control products</t>
    </r>
    <r>
      <rPr>
        <b/>
        <vertAlign val="superscript"/>
        <sz val="10"/>
        <color rgb="FF0070C0"/>
        <rFont val="Arial Narrow"/>
        <family val="2"/>
      </rPr>
      <t>3</t>
    </r>
  </si>
  <si>
    <r>
      <t>Authentication test for New Zealand M</t>
    </r>
    <r>
      <rPr>
        <sz val="10"/>
        <rFont val="Arial Mäori"/>
        <family val="2"/>
      </rPr>
      <t>ä</t>
    </r>
    <r>
      <rPr>
        <sz val="10"/>
        <rFont val="Arial Narrow"/>
        <family val="2"/>
      </rPr>
      <t>nuka honey (as per MPI science definition)</t>
    </r>
  </si>
  <si>
    <r>
      <t xml:space="preserve">2 Apiary and hive numbers reported by region reflect the number of hives and apiaries physically located in the region </t>
    </r>
    <r>
      <rPr>
        <u/>
        <sz val="10"/>
        <rFont val="Arial Narrow"/>
        <family val="2"/>
      </rPr>
      <t>at their wintering sites</t>
    </r>
    <r>
      <rPr>
        <sz val="10"/>
        <rFont val="Arial Narrow"/>
        <family val="2"/>
      </rPr>
      <t>, based on GIS data. The total number of hives for the North Island and South Island based on GIS data may differ slightly from the actual totals (refer to Table 1), due to some minor imperfections with the GIS data.</t>
    </r>
  </si>
  <si>
    <t>Table 9</t>
  </si>
  <si>
    <t>Table 6: Prices/returns for pollination services provided by honey bees, 2021/22</t>
  </si>
  <si>
    <r>
      <t>Table 7: Estimated expenditure for beekeeping operations</t>
    </r>
    <r>
      <rPr>
        <b/>
        <sz val="14"/>
        <rFont val="Calibri"/>
        <family val="2"/>
      </rPr>
      <t>¹</t>
    </r>
    <r>
      <rPr>
        <b/>
        <sz val="14"/>
        <rFont val="Arial Narrow"/>
        <family val="2"/>
      </rPr>
      <t>, 2017 to 2022</t>
    </r>
  </si>
  <si>
    <r>
      <t>Table 8: New Zealand exports of live honey bees</t>
    </r>
    <r>
      <rPr>
        <b/>
        <vertAlign val="superscript"/>
        <sz val="14"/>
        <rFont val="Arial Narrow"/>
        <family val="2"/>
      </rPr>
      <t>1</t>
    </r>
    <r>
      <rPr>
        <b/>
        <sz val="14"/>
        <rFont val="Arial Narrow"/>
        <family val="2"/>
      </rPr>
      <t>, 2013 to 2022</t>
    </r>
  </si>
  <si>
    <t>Table 9: New Zealand exports of beeswax, 2013 to 2022</t>
  </si>
  <si>
    <t xml:space="preserve">1 Prices paid to beekeepers on a per hive basis for the pollination period of that hive. The pollination period for each hive will vary. For example, hives provided to orchards under covers are likely to be cycled in and out every one to two weeks over the pollination period (in order to protect colony strength), whilst maintaining a stable hive density (i.e. number of hives per hectare). </t>
  </si>
  <si>
    <t>3 The range in pollination price per hive is influenced by commercial and other factors such as distance to site, numbers of hives required overall, and hive strength.</t>
  </si>
  <si>
    <r>
      <t xml:space="preserve">Apiary and hive numbers reported by region reflects the actual number of hives and apiaries physically located in the region </t>
    </r>
    <r>
      <rPr>
        <u/>
        <sz val="10"/>
        <rFont val="Arial Narrow"/>
        <family val="2"/>
      </rPr>
      <t>at their wintering sites</t>
    </r>
    <r>
      <rPr>
        <sz val="10"/>
        <rFont val="Arial Narrow"/>
        <family val="2"/>
      </rPr>
      <t xml:space="preserve">, based on GIS data. The regional location of hives is also </t>
    </r>
    <r>
      <rPr>
        <u/>
        <sz val="10"/>
        <rFont val="Arial Narrow"/>
        <family val="2"/>
      </rPr>
      <t>at their wintering sites</t>
    </r>
    <r>
      <rPr>
        <sz val="10"/>
        <rFont val="Arial Narrow"/>
        <family val="2"/>
      </rPr>
      <t xml:space="preserve"> and is based on the location of the apiaries. The total number of hives for the North Island and South Island based on GIS data may differ slightly from the actual totals, due to some minor imperfections with the GIS data.</t>
    </r>
  </si>
  <si>
    <r>
      <t>3 Mānuka honey as identified by the beekeeper/supplier. The range in price is influenced by the rating on industry grading systems such as UMF</t>
    </r>
    <r>
      <rPr>
        <vertAlign val="superscript"/>
        <sz val="10"/>
        <rFont val="Arial Narrow"/>
        <family val="2"/>
      </rPr>
      <t>®</t>
    </r>
    <r>
      <rPr>
        <sz val="10"/>
        <rFont val="Arial Narrow"/>
        <family val="2"/>
      </rPr>
      <t>, MGO</t>
    </r>
    <r>
      <rPr>
        <vertAlign val="superscript"/>
        <sz val="10"/>
        <rFont val="Arial Narrow"/>
        <family val="2"/>
      </rPr>
      <t>TM</t>
    </r>
    <r>
      <rPr>
        <sz val="10"/>
        <rFont val="Arial Narrow"/>
        <family val="2"/>
      </rPr>
      <t xml:space="preserve"> or equivalent, and other specifications linked to market or buyer requirements. The Ministry for Primary Industries' (MPI) mānuka honey definition was finalised in December 2017.</t>
    </r>
  </si>
  <si>
    <t>© Crown Copyright November 2022 - Ministry for Primary Industries</t>
  </si>
  <si>
    <t>This workbook has a number of "tabs" with each tab containing data related to honey production and prices, prices for bee products and pollination services, hive and beekeeper numbers, and estimated expenditure for beekeeping inputs.</t>
  </si>
  <si>
    <t>For more information, please contact:</t>
  </si>
  <si>
    <t>Registered hives (left axis)</t>
  </si>
  <si>
    <r>
      <t>Pollination</t>
    </r>
    <r>
      <rPr>
        <b/>
        <vertAlign val="superscript"/>
        <sz val="11"/>
        <rFont val="Arial Narrow"/>
        <family val="2"/>
      </rPr>
      <t>1</t>
    </r>
    <r>
      <rPr>
        <b/>
        <sz val="11"/>
        <rFont val="Arial Narrow"/>
        <family val="2"/>
      </rPr>
      <t xml:space="preserve"> ($ per hive)</t>
    </r>
  </si>
  <si>
    <t>3 Varroa control product treatments ($ per hive) are the costs of the products only. Labour, fuel and other expenses involved in applying the treatments will be additional and are not accounted for in the price ranges reported. The lower end of the treatment range includes non-proprietary organic treatments that are not in ready-to-use formulations, whilst the higher end of the range includes treatments with proprietary miticides in the spring and autumn, and supplemented with organic treatments, such as oxalic acid.</t>
  </si>
  <si>
    <t>5 Prices at the upper end of the range for live bulk bees for export will likely include transport costs from South Island suppliers.</t>
  </si>
  <si>
    <t>2022 Apiculture Monitoring</t>
  </si>
  <si>
    <t>Prices/returns for bee products, 2013 to 2022</t>
  </si>
  <si>
    <r>
      <rPr>
        <u/>
        <sz val="10"/>
        <rFont val="Arial Narrow"/>
        <family val="2"/>
      </rPr>
      <t>Honey crop estimate methodology.</t>
    </r>
    <r>
      <rPr>
        <sz val="10"/>
        <rFont val="Arial Narrow"/>
        <family val="2"/>
      </rPr>
      <t xml:space="preserve"> The survey undertaken for the honey crop estimate is run separately for the North Island and the South Island. Each contributor to the survey provides information on the volume of honey extracted for the recently completed season, plus their total number of hives, including those hives involved in honey production and hives that are not.  The information on the total number of hives is important for the calculation of the weighted average honey yield per hive from the survey group. The survey group weighted average honey yield per hive for the North Island is then multiplied by the number of hives in the North Island, and similarly for the South Island, using the number of hives as at 30 June. Hence, the hive numbers as at 30 June 2022 are used for the honey crop estimate calculations for the 2021/22 season (i.e. 2022 honey crop).This produces an overall estimate of honey production (in tonnes) for the North Island and South Island which is added up to produce the total honey crop estimate for New Zealand. The New Zealand total honey crop estimate is divided by the New Zealand total number of hives to produce the national hive yield (i.e., kilogram per hive).</t>
    </r>
  </si>
  <si>
    <t xml:space="preserve">This data report was developed from information gathered by AsureQuality Limited on behalf of the Ministry for Primary Industries, through surveys completed by beekeepers, honey packers and exporters and augmented with interviews, and a review of export documents, published information and reports. Export data was sourced from Statistics New Zealand https://www.stats.govt.nz/tools/stats-infoshare   </t>
  </si>
  <si>
    <t>The data and information in this report by the Ministry for Primary Industries is based on the best information available to the Ministry at the time it was drawn up and all due care was exercised in its preparation. As it is not possible to foresee all uses of this information or to predict all future developments and trends, any subsequent action that relies on the accuracy of the information in this report is the sole commercial decision of the user and is taken at the user's own risk. Accordingly, the Ministry for Primary Industries disclaims any liability whatsoever for any losses or damages arising out of the use of this information, or in respect of any actions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</si>
</sst>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43" formatCode="_-* #,##0.00_-;\-* #,##0.00_-;_-* &quot;-&quot;??_-;_-@_-"/>
    <numFmt numFmtId="164" formatCode="#\ ###"/>
    <numFmt numFmtId="165" formatCode="0.0"/>
    <numFmt numFmtId="166" formatCode="0.0000000000000"/>
    <numFmt numFmtId="167" formatCode="_-* #,##0_-;\-* #,##0_-;_-* &quot;-&quot;??_-;_-@_-"/>
    <numFmt numFmtId="168" formatCode="0.0%"/>
    <numFmt numFmtId="169" formatCode="#,##0.0"/>
    <numFmt numFmtId="170" formatCode="#,##0;\(#,##0\)"/>
  </numFmts>
  <fonts count="48" x14ac:knownFonts="1">
    <font>
      <sz val="10"/>
      <name val="Arial"/>
    </font>
    <font>
      <sz val="11"/>
      <color theme="1"/>
      <name val="Calibri"/>
      <family val="2"/>
      <scheme val="minor"/>
    </font>
    <font>
      <b/>
      <sz val="14"/>
      <name val="Arial Narrow"/>
      <family val="2"/>
    </font>
    <font>
      <sz val="10"/>
      <name val="Arial Narrow"/>
      <family val="2"/>
    </font>
    <font>
      <b/>
      <sz val="10"/>
      <name val="Arial Narrow"/>
      <family val="2"/>
    </font>
    <font>
      <sz val="8"/>
      <name val="Arial"/>
      <family val="2"/>
    </font>
    <font>
      <b/>
      <vertAlign val="superscript"/>
      <sz val="10"/>
      <name val="Arial Narrow"/>
      <family val="2"/>
    </font>
    <font>
      <b/>
      <sz val="10"/>
      <name val="Arial"/>
      <family val="2"/>
    </font>
    <font>
      <sz val="10"/>
      <name val="Arial"/>
      <family val="2"/>
    </font>
    <font>
      <sz val="8"/>
      <name val="Arial"/>
      <family val="2"/>
    </font>
    <font>
      <b/>
      <sz val="12"/>
      <name val="Arial Narrow"/>
      <family val="2"/>
    </font>
    <font>
      <sz val="12"/>
      <name val="Arial Narrow"/>
      <family val="2"/>
    </font>
    <font>
      <sz val="14"/>
      <name val="Arial"/>
      <family val="2"/>
    </font>
    <font>
      <sz val="11"/>
      <name val="Arial Narrow"/>
      <family val="2"/>
    </font>
    <font>
      <i/>
      <sz val="10"/>
      <name val="Arial Narrow"/>
      <family val="2"/>
    </font>
    <font>
      <vertAlign val="superscript"/>
      <sz val="10"/>
      <name val="Arial Narrow"/>
      <family val="2"/>
    </font>
    <font>
      <b/>
      <sz val="14"/>
      <name val="Calibri"/>
      <family val="2"/>
    </font>
    <font>
      <b/>
      <vertAlign val="superscript"/>
      <sz val="14"/>
      <name val="Arial Narrow"/>
      <family val="2"/>
    </font>
    <font>
      <sz val="11"/>
      <color theme="1"/>
      <name val="Calibri"/>
      <family val="2"/>
      <scheme val="minor"/>
    </font>
    <font>
      <sz val="10"/>
      <color rgb="FFFF0000"/>
      <name val="Arial Narrow"/>
      <family val="2"/>
    </font>
    <font>
      <sz val="10"/>
      <color rgb="FF000000"/>
      <name val="Arial Narrow"/>
      <family val="2"/>
    </font>
    <font>
      <b/>
      <sz val="10"/>
      <color rgb="FF000000"/>
      <name val="Arial Narrow"/>
      <family val="2"/>
    </font>
    <font>
      <b/>
      <i/>
      <sz val="10"/>
      <name val="Arial Narrow"/>
      <family val="2"/>
    </font>
    <font>
      <sz val="11"/>
      <name val="Arial"/>
      <family val="2"/>
    </font>
    <font>
      <b/>
      <sz val="11"/>
      <name val="Arial Narrow"/>
      <family val="2"/>
    </font>
    <font>
      <sz val="10"/>
      <name val="Arial"/>
      <family val="2"/>
    </font>
    <font>
      <i/>
      <sz val="10"/>
      <color rgb="FF0070C0"/>
      <name val="Arial Narrow"/>
      <family val="2"/>
    </font>
    <font>
      <i/>
      <vertAlign val="superscript"/>
      <sz val="10"/>
      <color rgb="FF0070C0"/>
      <name val="Arial Narrow"/>
      <family val="2"/>
    </font>
    <font>
      <b/>
      <sz val="10"/>
      <color rgb="FF0070C0"/>
      <name val="Arial Narrow"/>
      <family val="2"/>
    </font>
    <font>
      <sz val="10"/>
      <color rgb="FF0070C0"/>
      <name val="Arial"/>
      <family val="2"/>
    </font>
    <font>
      <sz val="9"/>
      <name val="Arial Narrow"/>
      <family val="2"/>
    </font>
    <font>
      <sz val="9"/>
      <color rgb="FFFF0000"/>
      <name val="Arial Narrow"/>
      <family val="2"/>
    </font>
    <font>
      <b/>
      <sz val="24"/>
      <name val="Arial Narrow"/>
      <family val="2"/>
    </font>
    <font>
      <b/>
      <sz val="18"/>
      <name val="Arial Narrow"/>
      <family val="2"/>
    </font>
    <font>
      <sz val="10"/>
      <color theme="1"/>
      <name val="Arial Narrow"/>
      <family val="2"/>
    </font>
    <font>
      <vertAlign val="superscript"/>
      <sz val="10"/>
      <color rgb="FF000000"/>
      <name val="Arial Narrow"/>
      <family val="2"/>
    </font>
    <font>
      <b/>
      <sz val="10"/>
      <color theme="1"/>
      <name val="Arial Narrow"/>
      <family val="2"/>
    </font>
    <font>
      <sz val="11"/>
      <color rgb="FFFF0000"/>
      <name val="Arial"/>
      <family val="2"/>
    </font>
    <font>
      <u/>
      <sz val="10"/>
      <color theme="10"/>
      <name val="Arial"/>
      <family val="2"/>
    </font>
    <font>
      <u/>
      <sz val="10"/>
      <color theme="10"/>
      <name val="Arial Narrow"/>
      <family val="2"/>
    </font>
    <font>
      <u/>
      <sz val="10"/>
      <name val="Arial Narrow"/>
      <family val="2"/>
    </font>
    <font>
      <sz val="10"/>
      <name val="Arial Mäori"/>
      <family val="2"/>
    </font>
    <font>
      <b/>
      <sz val="10"/>
      <color theme="1"/>
      <name val="Arial"/>
      <family val="2"/>
    </font>
    <font>
      <i/>
      <sz val="9"/>
      <color rgb="FFFF0000"/>
      <name val="Arial"/>
      <family val="2"/>
    </font>
    <font>
      <b/>
      <i/>
      <sz val="9"/>
      <color rgb="FFFF0000"/>
      <name val="Arial"/>
      <family val="2"/>
    </font>
    <font>
      <b/>
      <i/>
      <vertAlign val="superscript"/>
      <sz val="10"/>
      <name val="Arial Narrow"/>
      <family val="2"/>
    </font>
    <font>
      <b/>
      <vertAlign val="superscript"/>
      <sz val="10"/>
      <color rgb="FF0070C0"/>
      <name val="Arial Narrow"/>
      <family val="2"/>
    </font>
    <font>
      <b/>
      <vertAlign val="superscript"/>
      <sz val="11"/>
      <name val="Arial Narrow"/>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hair">
        <color auto="1"/>
      </bottom>
      <diagonal/>
    </border>
  </borders>
  <cellStyleXfs count="7">
    <xf numFmtId="0" fontId="0" fillId="0" borderId="0"/>
    <xf numFmtId="0" fontId="18" fillId="0" borderId="0"/>
    <xf numFmtId="43" fontId="25" fillId="0" borderId="0" applyFont="0" applyFill="0" applyBorder="0" applyAlignment="0" applyProtection="0"/>
    <xf numFmtId="0" fontId="1" fillId="0" borderId="0"/>
    <xf numFmtId="0" fontId="8" fillId="0" borderId="0"/>
    <xf numFmtId="3" fontId="8" fillId="0" borderId="0"/>
    <xf numFmtId="0" fontId="38" fillId="0" borderId="0" applyNumberFormat="0" applyFill="0" applyBorder="0" applyAlignment="0" applyProtection="0"/>
  </cellStyleXfs>
  <cellXfs count="321">
    <xf numFmtId="0" fontId="0" fillId="0" borderId="0" xfId="0"/>
    <xf numFmtId="0" fontId="3" fillId="0" borderId="0" xfId="0" applyFont="1"/>
    <xf numFmtId="0" fontId="4" fillId="0" borderId="0" xfId="0" applyFont="1"/>
    <xf numFmtId="0" fontId="4" fillId="0" borderId="1" xfId="0" applyFont="1" applyBorder="1"/>
    <xf numFmtId="0" fontId="4" fillId="0" borderId="1" xfId="0" applyFont="1" applyBorder="1" applyAlignment="1">
      <alignment horizontal="right"/>
    </xf>
    <xf numFmtId="0" fontId="8" fillId="0" borderId="0" xfId="0" applyFont="1"/>
    <xf numFmtId="1" fontId="3" fillId="0" borderId="0" xfId="0" applyNumberFormat="1" applyFont="1"/>
    <xf numFmtId="164" fontId="3" fillId="0" borderId="0" xfId="0" applyNumberFormat="1" applyFont="1"/>
    <xf numFmtId="0" fontId="4" fillId="0" borderId="1" xfId="0" applyFont="1" applyBorder="1" applyAlignment="1">
      <alignment vertical="top"/>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right" vertical="top"/>
    </xf>
    <xf numFmtId="4" fontId="4" fillId="0" borderId="0" xfId="0" applyNumberFormat="1" applyFont="1" applyAlignment="1">
      <alignment horizontal="right" vertical="top"/>
    </xf>
    <xf numFmtId="0" fontId="4" fillId="0" borderId="1" xfId="0" applyFont="1" applyBorder="1" applyAlignment="1">
      <alignment vertical="top" wrapText="1"/>
    </xf>
    <xf numFmtId="0" fontId="3" fillId="0" borderId="0" xfId="0" applyFont="1" applyAlignment="1">
      <alignment horizontal="left"/>
    </xf>
    <xf numFmtId="164" fontId="3" fillId="0" borderId="0" xfId="0" applyNumberFormat="1" applyFont="1" applyAlignment="1">
      <alignment horizontal="right"/>
    </xf>
    <xf numFmtId="165" fontId="3" fillId="0" borderId="0" xfId="0" applyNumberFormat="1" applyFont="1"/>
    <xf numFmtId="166" fontId="3" fillId="0" borderId="0" xfId="0" applyNumberFormat="1" applyFont="1"/>
    <xf numFmtId="164" fontId="19" fillId="0" borderId="0" xfId="0" applyNumberFormat="1" applyFont="1"/>
    <xf numFmtId="0" fontId="3" fillId="0" borderId="0" xfId="0" applyFont="1" applyAlignment="1">
      <alignment wrapText="1"/>
    </xf>
    <xf numFmtId="0" fontId="4" fillId="0" borderId="1" xfId="0" applyFont="1" applyBorder="1" applyAlignment="1">
      <alignment horizontal="right" vertical="top" wrapText="1"/>
    </xf>
    <xf numFmtId="165" fontId="3" fillId="0" borderId="0" xfId="0" applyNumberFormat="1" applyFont="1" applyAlignment="1">
      <alignment horizontal="right"/>
    </xf>
    <xf numFmtId="0" fontId="4" fillId="0" borderId="0" xfId="0" applyFont="1" applyAlignment="1">
      <alignment horizontal="right"/>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3" fillId="2" borderId="3" xfId="0" applyFont="1" applyFill="1" applyBorder="1" applyAlignment="1">
      <alignment vertical="center" wrapText="1"/>
    </xf>
    <xf numFmtId="0" fontId="4" fillId="0" borderId="1" xfId="0" applyFont="1" applyBorder="1" applyAlignment="1">
      <alignment horizontal="left" vertical="center" wrapText="1"/>
    </xf>
    <xf numFmtId="0" fontId="3" fillId="0" borderId="2" xfId="0" applyFont="1" applyBorder="1" applyAlignment="1">
      <alignment vertical="center" wrapText="1"/>
    </xf>
    <xf numFmtId="6" fontId="4" fillId="0" borderId="2" xfId="0" applyNumberFormat="1" applyFont="1" applyBorder="1" applyAlignment="1">
      <alignment vertical="center"/>
    </xf>
    <xf numFmtId="0" fontId="3" fillId="0" borderId="1" xfId="0" applyFont="1" applyBorder="1" applyAlignment="1">
      <alignment vertical="center" wrapText="1"/>
    </xf>
    <xf numFmtId="0" fontId="3" fillId="2" borderId="3" xfId="0" applyFont="1" applyFill="1" applyBorder="1" applyAlignment="1">
      <alignment horizontal="left" vertical="center"/>
    </xf>
    <xf numFmtId="0" fontId="3" fillId="0" borderId="0" xfId="0" applyFont="1" applyAlignment="1">
      <alignment vertical="center"/>
    </xf>
    <xf numFmtId="49" fontId="3" fillId="0" borderId="0" xfId="0" applyNumberFormat="1" applyFont="1" applyAlignment="1">
      <alignment horizontal="right" vertical="top"/>
    </xf>
    <xf numFmtId="0" fontId="3" fillId="0" borderId="2" xfId="0" applyFont="1" applyBorder="1" applyAlignment="1">
      <alignment vertical="top"/>
    </xf>
    <xf numFmtId="0" fontId="0" fillId="0" borderId="0" xfId="0" applyAlignment="1">
      <alignment wrapText="1"/>
    </xf>
    <xf numFmtId="164" fontId="4" fillId="0" borderId="0" xfId="0" applyNumberFormat="1" applyFont="1"/>
    <xf numFmtId="165" fontId="3" fillId="0" borderId="2" xfId="0" applyNumberFormat="1" applyFont="1" applyBorder="1" applyAlignment="1">
      <alignment horizontal="right"/>
    </xf>
    <xf numFmtId="0" fontId="4" fillId="0" borderId="1" xfId="0" applyFont="1" applyBorder="1" applyAlignment="1">
      <alignment horizontal="right" vertical="top"/>
    </xf>
    <xf numFmtId="49" fontId="3" fillId="0" borderId="2" xfId="0" applyNumberFormat="1" applyFont="1" applyBorder="1" applyAlignment="1">
      <alignment horizontal="right" vertical="top"/>
    </xf>
    <xf numFmtId="0" fontId="4" fillId="0" borderId="0" xfId="0" applyFont="1" applyAlignment="1">
      <alignment vertical="top" wrapText="1"/>
    </xf>
    <xf numFmtId="0" fontId="4" fillId="0" borderId="0" xfId="0" applyFont="1" applyAlignment="1">
      <alignment horizontal="right" vertical="top" wrapText="1"/>
    </xf>
    <xf numFmtId="165" fontId="3" fillId="0" borderId="2" xfId="0" applyNumberFormat="1" applyFont="1" applyBorder="1"/>
    <xf numFmtId="0" fontId="3" fillId="0" borderId="0" xfId="0" applyFont="1" applyAlignment="1">
      <alignment horizontal="right" vertical="top"/>
    </xf>
    <xf numFmtId="0" fontId="3" fillId="0" borderId="2" xfId="0" applyFont="1" applyBorder="1" applyAlignment="1">
      <alignment horizontal="right" vertical="top"/>
    </xf>
    <xf numFmtId="0" fontId="20" fillId="0" borderId="2" xfId="0" applyFont="1" applyBorder="1" applyAlignment="1">
      <alignment vertical="center" wrapText="1"/>
    </xf>
    <xf numFmtId="0" fontId="20" fillId="0" borderId="1" xfId="0" applyFont="1" applyBorder="1" applyAlignment="1">
      <alignment vertical="center" wrapText="1"/>
    </xf>
    <xf numFmtId="0" fontId="8" fillId="0" borderId="0" xfId="0" applyFont="1" applyAlignment="1">
      <alignment horizontal="center"/>
    </xf>
    <xf numFmtId="0" fontId="3" fillId="0" borderId="3" xfId="0" applyFont="1" applyBorder="1" applyAlignment="1">
      <alignment horizontal="left"/>
    </xf>
    <xf numFmtId="0" fontId="3" fillId="0" borderId="2" xfId="0" applyFont="1" applyBorder="1"/>
    <xf numFmtId="0" fontId="23" fillId="0" borderId="0" xfId="0" applyFont="1"/>
    <xf numFmtId="0" fontId="13" fillId="0" borderId="0" xfId="0" applyFont="1"/>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3" fillId="0" borderId="0" xfId="0" applyFont="1" applyAlignment="1">
      <alignment vertical="center" wrapText="1"/>
    </xf>
    <xf numFmtId="2" fontId="3" fillId="0" borderId="0" xfId="0" applyNumberFormat="1" applyFont="1" applyAlignment="1">
      <alignment horizontal="right" vertical="top"/>
    </xf>
    <xf numFmtId="49" fontId="20" fillId="0" borderId="0" xfId="0" applyNumberFormat="1" applyFont="1" applyAlignment="1">
      <alignment horizontal="right" wrapText="1"/>
    </xf>
    <xf numFmtId="0" fontId="26" fillId="0" borderId="0" xfId="0" applyFont="1"/>
    <xf numFmtId="0" fontId="24" fillId="0" borderId="0" xfId="0" applyFont="1"/>
    <xf numFmtId="0" fontId="28" fillId="2" borderId="2"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28" fillId="0" borderId="1" xfId="0" applyFont="1" applyBorder="1" applyAlignment="1">
      <alignment horizontal="left" vertical="center" wrapText="1"/>
    </xf>
    <xf numFmtId="0" fontId="0" fillId="0" borderId="2" xfId="0" applyBorder="1" applyAlignment="1">
      <alignment wrapText="1"/>
    </xf>
    <xf numFmtId="49" fontId="20" fillId="0" borderId="1" xfId="0" applyNumberFormat="1" applyFont="1" applyBorder="1" applyAlignment="1">
      <alignment horizontal="right" vertical="center" wrapText="1"/>
    </xf>
    <xf numFmtId="49" fontId="20" fillId="0" borderId="2" xfId="0" applyNumberFormat="1" applyFont="1" applyBorder="1" applyAlignment="1">
      <alignment horizontal="right" vertical="center" wrapText="1"/>
    </xf>
    <xf numFmtId="49" fontId="0" fillId="0" borderId="0" xfId="0" applyNumberFormat="1" applyAlignment="1">
      <alignment wrapText="1"/>
    </xf>
    <xf numFmtId="0" fontId="30" fillId="0" borderId="0" xfId="0" applyFont="1"/>
    <xf numFmtId="0" fontId="31" fillId="0" borderId="0" xfId="0" applyFont="1" applyAlignment="1">
      <alignment horizontal="right" wrapText="1"/>
    </xf>
    <xf numFmtId="164" fontId="14" fillId="0" borderId="0" xfId="0" applyNumberFormat="1" applyFont="1"/>
    <xf numFmtId="0" fontId="31" fillId="0" borderId="0" xfId="0" applyFont="1" applyAlignment="1">
      <alignment horizontal="right"/>
    </xf>
    <xf numFmtId="15" fontId="3" fillId="0" borderId="0" xfId="0" applyNumberFormat="1" applyFont="1"/>
    <xf numFmtId="0" fontId="3" fillId="0" borderId="0" xfId="0" applyFont="1" applyAlignment="1">
      <alignment horizontal="right"/>
    </xf>
    <xf numFmtId="17" fontId="3" fillId="0" borderId="0" xfId="0" applyNumberFormat="1" applyFont="1" applyAlignment="1">
      <alignment horizontal="right"/>
    </xf>
    <xf numFmtId="17" fontId="3" fillId="0" borderId="0" xfId="0" applyNumberFormat="1" applyFont="1"/>
    <xf numFmtId="3" fontId="3" fillId="0" borderId="0" xfId="0" applyNumberFormat="1" applyFont="1"/>
    <xf numFmtId="3" fontId="3" fillId="0" borderId="0" xfId="0" applyNumberFormat="1" applyFont="1" applyAlignment="1">
      <alignment horizontal="right"/>
    </xf>
    <xf numFmtId="3" fontId="3" fillId="0" borderId="2" xfId="0" applyNumberFormat="1" applyFont="1" applyBorder="1"/>
    <xf numFmtId="3" fontId="4" fillId="0" borderId="0" xfId="0" applyNumberFormat="1" applyFont="1"/>
    <xf numFmtId="3" fontId="3" fillId="0" borderId="0" xfId="0" applyNumberFormat="1" applyFont="1" applyAlignment="1">
      <alignment vertical="top" wrapText="1"/>
    </xf>
    <xf numFmtId="3" fontId="3" fillId="0" borderId="3" xfId="0" applyNumberFormat="1" applyFont="1" applyBorder="1" applyAlignment="1">
      <alignment horizontal="right"/>
    </xf>
    <xf numFmtId="3" fontId="3" fillId="0" borderId="2" xfId="0" applyNumberFormat="1" applyFont="1" applyBorder="1" applyAlignment="1">
      <alignment horizontal="right"/>
    </xf>
    <xf numFmtId="3" fontId="4" fillId="0" borderId="1" xfId="0" applyNumberFormat="1" applyFont="1" applyBorder="1" applyAlignment="1">
      <alignment horizontal="right"/>
    </xf>
    <xf numFmtId="0" fontId="32" fillId="0" borderId="0" xfId="0" applyFont="1" applyAlignment="1">
      <alignment vertical="center"/>
    </xf>
    <xf numFmtId="0" fontId="33" fillId="0" borderId="0" xfId="0" applyFont="1" applyAlignment="1">
      <alignment vertical="center"/>
    </xf>
    <xf numFmtId="1" fontId="20" fillId="0" borderId="1" xfId="0" applyNumberFormat="1" applyFont="1" applyBorder="1" applyAlignment="1">
      <alignment horizontal="right" vertical="center" wrapText="1"/>
    </xf>
    <xf numFmtId="49" fontId="3" fillId="0" borderId="1" xfId="0" applyNumberFormat="1" applyFont="1" applyBorder="1" applyAlignment="1">
      <alignment horizontal="right" vertical="center" wrapText="1"/>
    </xf>
    <xf numFmtId="0" fontId="3" fillId="0" borderId="0" xfId="0" applyFont="1" applyAlignment="1">
      <alignment horizontal="right" wrapText="1"/>
    </xf>
    <xf numFmtId="168" fontId="3" fillId="0" borderId="0" xfId="0" applyNumberFormat="1" applyFont="1"/>
    <xf numFmtId="0" fontId="4" fillId="0" borderId="1" xfId="0" applyFont="1" applyBorder="1" applyAlignment="1">
      <alignment horizontal="left" vertical="center"/>
    </xf>
    <xf numFmtId="17" fontId="3" fillId="0" borderId="2" xfId="0" quotePrefix="1" applyNumberFormat="1" applyFont="1" applyBorder="1" applyAlignment="1">
      <alignment horizontal="right" vertical="top"/>
    </xf>
    <xf numFmtId="3" fontId="34" fillId="0" borderId="3" xfId="0" applyNumberFormat="1" applyFont="1" applyBorder="1" applyAlignment="1">
      <alignment horizontal="right"/>
    </xf>
    <xf numFmtId="3" fontId="34" fillId="0" borderId="0" xfId="0" applyNumberFormat="1" applyFont="1"/>
    <xf numFmtId="3" fontId="34" fillId="0" borderId="2" xfId="0" applyNumberFormat="1" applyFont="1" applyBorder="1" applyAlignment="1">
      <alignment horizontal="right"/>
    </xf>
    <xf numFmtId="3" fontId="36" fillId="0" borderId="1" xfId="0" applyNumberFormat="1" applyFont="1" applyBorder="1" applyAlignment="1">
      <alignment horizontal="right"/>
    </xf>
    <xf numFmtId="0" fontId="2" fillId="0" borderId="0" xfId="0" applyFont="1" applyAlignment="1">
      <alignment vertical="top"/>
    </xf>
    <xf numFmtId="49" fontId="20" fillId="0" borderId="0" xfId="0" applyNumberFormat="1" applyFont="1" applyAlignment="1">
      <alignment horizontal="right" vertical="center" wrapText="1"/>
    </xf>
    <xf numFmtId="3" fontId="3" fillId="0" borderId="0" xfId="2" applyNumberFormat="1" applyFont="1" applyFill="1" applyBorder="1"/>
    <xf numFmtId="0" fontId="0" fillId="0" borderId="0" xfId="0" applyAlignment="1">
      <alignment horizontal="right"/>
    </xf>
    <xf numFmtId="0" fontId="4" fillId="0" borderId="0" xfId="0" applyFont="1" applyAlignment="1">
      <alignment horizontal="left" vertical="center" wrapText="1"/>
    </xf>
    <xf numFmtId="0" fontId="37" fillId="0" borderId="0" xfId="0" applyFont="1"/>
    <xf numFmtId="3" fontId="3" fillId="0" borderId="0" xfId="2" applyNumberFormat="1" applyFont="1" applyFill="1" applyBorder="1" applyAlignment="1">
      <alignment horizontal="right"/>
    </xf>
    <xf numFmtId="2" fontId="3" fillId="0" borderId="0" xfId="0" applyNumberFormat="1" applyFont="1" applyAlignment="1">
      <alignment horizontal="right"/>
    </xf>
    <xf numFmtId="0" fontId="0" fillId="0" borderId="0" xfId="0" applyAlignment="1">
      <alignment vertical="center"/>
    </xf>
    <xf numFmtId="0" fontId="22" fillId="0" borderId="0" xfId="0" applyFont="1"/>
    <xf numFmtId="3" fontId="4" fillId="0" borderId="3" xfId="0" applyNumberFormat="1" applyFont="1" applyBorder="1"/>
    <xf numFmtId="10" fontId="31" fillId="0" borderId="0" xfId="0" applyNumberFormat="1" applyFont="1"/>
    <xf numFmtId="0" fontId="22" fillId="0" borderId="1" xfId="0" applyFont="1" applyBorder="1"/>
    <xf numFmtId="3" fontId="4" fillId="0" borderId="1" xfId="0" applyNumberFormat="1" applyFont="1" applyBorder="1"/>
    <xf numFmtId="2" fontId="31" fillId="0" borderId="0" xfId="0" applyNumberFormat="1" applyFont="1"/>
    <xf numFmtId="168" fontId="31" fillId="0" borderId="0" xfId="0" applyNumberFormat="1" applyFont="1"/>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xf>
    <xf numFmtId="0" fontId="3" fillId="0" borderId="1" xfId="0" applyFont="1" applyBorder="1"/>
    <xf numFmtId="2" fontId="3" fillId="0" borderId="2" xfId="0" applyNumberFormat="1" applyFont="1" applyBorder="1" applyAlignment="1">
      <alignment horizontal="right"/>
    </xf>
    <xf numFmtId="164" fontId="22" fillId="0" borderId="0" xfId="0" applyNumberFormat="1" applyFont="1"/>
    <xf numFmtId="0" fontId="3" fillId="0" borderId="2" xfId="0" applyFont="1" applyBorder="1" applyAlignment="1">
      <alignment horizontal="right" vertical="center" wrapText="1"/>
    </xf>
    <xf numFmtId="0" fontId="28" fillId="2" borderId="0" xfId="0" applyFont="1" applyFill="1" applyAlignment="1">
      <alignment vertical="center"/>
    </xf>
    <xf numFmtId="0" fontId="28" fillId="2" borderId="0" xfId="0" applyFont="1" applyFill="1"/>
    <xf numFmtId="0" fontId="20" fillId="0" borderId="2" xfId="0" applyFont="1" applyBorder="1" applyAlignment="1">
      <alignment horizontal="right" vertical="center" wrapText="1"/>
    </xf>
    <xf numFmtId="0" fontId="20" fillId="0" borderId="1" xfId="0" applyFont="1" applyBorder="1" applyAlignment="1">
      <alignment horizontal="right" vertical="center" wrapText="1"/>
    </xf>
    <xf numFmtId="1" fontId="20" fillId="0" borderId="2" xfId="0" quotePrefix="1" applyNumberFormat="1" applyFont="1" applyBorder="1" applyAlignment="1">
      <alignment horizontal="right" vertical="center" wrapText="1"/>
    </xf>
    <xf numFmtId="1" fontId="20" fillId="0" borderId="2" xfId="0" applyNumberFormat="1" applyFont="1" applyBorder="1" applyAlignment="1">
      <alignment horizontal="right" vertical="center" wrapText="1"/>
    </xf>
    <xf numFmtId="0" fontId="4" fillId="2" borderId="1" xfId="0" applyFont="1" applyFill="1" applyBorder="1" applyAlignment="1">
      <alignment horizontal="right" vertical="top" wrapText="1"/>
    </xf>
    <xf numFmtId="0" fontId="4" fillId="2" borderId="1" xfId="0" applyFont="1" applyFill="1" applyBorder="1" applyAlignment="1">
      <alignment horizontal="right" vertical="top"/>
    </xf>
    <xf numFmtId="0" fontId="3" fillId="0" borderId="0" xfId="0" applyFont="1" applyAlignment="1">
      <alignment horizontal="left" wrapText="1"/>
    </xf>
    <xf numFmtId="0" fontId="8" fillId="0" borderId="0" xfId="0" applyFont="1" applyAlignment="1">
      <alignment vertical="center" wrapText="1"/>
    </xf>
    <xf numFmtId="164" fontId="3" fillId="0" borderId="1" xfId="0" applyNumberFormat="1" applyFont="1" applyBorder="1"/>
    <xf numFmtId="3" fontId="34" fillId="0" borderId="0" xfId="0" applyNumberFormat="1" applyFont="1" applyAlignment="1">
      <alignment horizontal="right"/>
    </xf>
    <xf numFmtId="0" fontId="4" fillId="0" borderId="2" xfId="0" applyFont="1" applyBorder="1" applyAlignment="1">
      <alignment vertical="center"/>
    </xf>
    <xf numFmtId="0" fontId="7" fillId="0" borderId="0" xfId="0" applyFont="1" applyAlignment="1">
      <alignment vertical="center"/>
    </xf>
    <xf numFmtId="0" fontId="3" fillId="0" borderId="4" xfId="0" applyFont="1" applyBorder="1"/>
    <xf numFmtId="3" fontId="3" fillId="0" borderId="4" xfId="0" applyNumberFormat="1" applyFont="1" applyBorder="1"/>
    <xf numFmtId="3" fontId="3" fillId="0" borderId="4" xfId="2" applyNumberFormat="1" applyFont="1" applyFill="1" applyBorder="1"/>
    <xf numFmtId="165" fontId="3" fillId="0" borderId="4" xfId="0" applyNumberFormat="1" applyFont="1" applyBorder="1" applyAlignment="1">
      <alignment horizontal="right"/>
    </xf>
    <xf numFmtId="165" fontId="3" fillId="0" borderId="4" xfId="2" applyNumberFormat="1" applyFont="1" applyFill="1" applyBorder="1"/>
    <xf numFmtId="0" fontId="3" fillId="0" borderId="4" xfId="0" applyFont="1" applyBorder="1" applyAlignment="1">
      <alignment horizontal="right"/>
    </xf>
    <xf numFmtId="164" fontId="3" fillId="0" borderId="4" xfId="0" applyNumberFormat="1" applyFont="1" applyBorder="1" applyAlignment="1">
      <alignment horizontal="right"/>
    </xf>
    <xf numFmtId="3" fontId="3" fillId="0" borderId="4" xfId="2" applyNumberFormat="1" applyFont="1" applyFill="1" applyBorder="1" applyAlignment="1">
      <alignment horizontal="right"/>
    </xf>
    <xf numFmtId="0" fontId="3" fillId="0" borderId="0" xfId="0" applyFont="1" applyAlignment="1">
      <alignment horizontal="center"/>
    </xf>
    <xf numFmtId="167" fontId="3" fillId="0" borderId="0" xfId="0" applyNumberFormat="1" applyFont="1" applyAlignment="1">
      <alignment horizontal="right" wrapText="1"/>
    </xf>
    <xf numFmtId="4" fontId="3" fillId="0" borderId="4" xfId="2" applyNumberFormat="1" applyFont="1" applyFill="1" applyBorder="1" applyAlignment="1">
      <alignment horizontal="right" wrapText="1"/>
    </xf>
    <xf numFmtId="3" fontId="3" fillId="0" borderId="2" xfId="2" applyNumberFormat="1" applyFont="1" applyFill="1" applyBorder="1" applyAlignment="1">
      <alignment horizontal="right" wrapText="1"/>
    </xf>
    <xf numFmtId="2" fontId="3" fillId="0" borderId="4" xfId="0" applyNumberFormat="1" applyFont="1" applyBorder="1" applyAlignment="1">
      <alignment horizontal="right" wrapText="1"/>
    </xf>
    <xf numFmtId="2" fontId="3" fillId="0" borderId="4" xfId="2" applyNumberFormat="1" applyFont="1" applyFill="1" applyBorder="1" applyAlignment="1">
      <alignment horizontal="right" wrapText="1"/>
    </xf>
    <xf numFmtId="0" fontId="3" fillId="0" borderId="4" xfId="0" applyFont="1" applyBorder="1" applyAlignment="1">
      <alignment vertical="top"/>
    </xf>
    <xf numFmtId="0" fontId="3" fillId="0" borderId="4" xfId="0" applyFont="1" applyBorder="1" applyAlignment="1">
      <alignment horizontal="right" vertical="top"/>
    </xf>
    <xf numFmtId="49" fontId="3" fillId="0" borderId="4" xfId="0" applyNumberFormat="1" applyFont="1" applyBorder="1" applyAlignment="1">
      <alignment horizontal="right" vertical="center"/>
    </xf>
    <xf numFmtId="0" fontId="3" fillId="0" borderId="4" xfId="0" applyFont="1" applyBorder="1" applyAlignment="1">
      <alignment horizontal="right" vertical="center"/>
    </xf>
    <xf numFmtId="2" fontId="3" fillId="0" borderId="4" xfId="0" applyNumberFormat="1" applyFont="1" applyBorder="1" applyAlignment="1">
      <alignment horizontal="right" vertical="center"/>
    </xf>
    <xf numFmtId="49" fontId="3" fillId="0" borderId="4" xfId="0" applyNumberFormat="1" applyFont="1" applyBorder="1" applyAlignment="1">
      <alignment horizontal="right" vertical="top"/>
    </xf>
    <xf numFmtId="2" fontId="3" fillId="0" borderId="4" xfId="0" applyNumberFormat="1" applyFont="1" applyBorder="1" applyAlignment="1">
      <alignment horizontal="right" vertical="top"/>
    </xf>
    <xf numFmtId="0" fontId="11" fillId="0" borderId="0" xfId="0" applyFont="1" applyAlignment="1">
      <alignment vertical="center"/>
    </xf>
    <xf numFmtId="0" fontId="10" fillId="0" borderId="0" xfId="0" applyFont="1" applyAlignment="1">
      <alignment vertical="center"/>
    </xf>
    <xf numFmtId="0" fontId="3" fillId="0" borderId="0" xfId="4" applyFont="1" applyAlignment="1">
      <alignment horizontal="center"/>
    </xf>
    <xf numFmtId="0" fontId="3" fillId="0" borderId="0" xfId="4" applyFont="1"/>
    <xf numFmtId="3" fontId="3" fillId="0" borderId="0" xfId="5" applyFont="1"/>
    <xf numFmtId="0" fontId="22" fillId="0" borderId="0" xfId="4" applyFont="1"/>
    <xf numFmtId="0" fontId="3" fillId="0" borderId="3" xfId="0" applyFont="1" applyBorder="1" applyAlignment="1">
      <alignment horizontal="left" vertical="center" wrapText="1"/>
    </xf>
    <xf numFmtId="0" fontId="3" fillId="0" borderId="2" xfId="0" applyFont="1" applyBorder="1" applyAlignment="1">
      <alignment horizontal="left"/>
    </xf>
    <xf numFmtId="0" fontId="3" fillId="0" borderId="1" xfId="0" applyFont="1" applyBorder="1" applyAlignment="1">
      <alignment vertical="center"/>
    </xf>
    <xf numFmtId="49" fontId="21" fillId="0" borderId="1" xfId="0" applyNumberFormat="1" applyFont="1" applyBorder="1" applyAlignment="1">
      <alignment horizontal="right" vertical="center" wrapText="1"/>
    </xf>
    <xf numFmtId="49" fontId="3" fillId="0" borderId="2" xfId="0" applyNumberFormat="1" applyFont="1" applyBorder="1" applyAlignment="1">
      <alignment horizontal="right" vertical="center" wrapText="1"/>
    </xf>
    <xf numFmtId="0" fontId="14" fillId="0" borderId="0" xfId="0" applyFont="1"/>
    <xf numFmtId="3" fontId="4" fillId="0" borderId="2" xfId="0" applyNumberFormat="1" applyFont="1" applyBorder="1" applyAlignment="1">
      <alignment horizontal="right" vertical="center"/>
    </xf>
    <xf numFmtId="0" fontId="0" fillId="0" borderId="0" xfId="0" applyAlignment="1">
      <alignment horizontal="right" vertical="center"/>
    </xf>
    <xf numFmtId="17" fontId="7" fillId="0" borderId="0" xfId="0" applyNumberFormat="1" applyFont="1" applyAlignment="1">
      <alignment horizontal="right" vertical="center" wrapText="1"/>
    </xf>
    <xf numFmtId="0" fontId="4" fillId="0" borderId="0" xfId="0" applyFont="1" applyAlignment="1">
      <alignment horizontal="right" vertical="center"/>
    </xf>
    <xf numFmtId="0" fontId="4" fillId="0" borderId="1" xfId="0" applyFont="1" applyBorder="1" applyAlignment="1">
      <alignment horizontal="right" vertical="center" wrapText="1"/>
    </xf>
    <xf numFmtId="0" fontId="4" fillId="0" borderId="1" xfId="0" applyFont="1" applyBorder="1" applyAlignment="1">
      <alignment horizontal="right" vertical="center"/>
    </xf>
    <xf numFmtId="3" fontId="3" fillId="0" borderId="0" xfId="0" applyNumberFormat="1" applyFont="1" applyAlignment="1">
      <alignment horizontal="right" vertical="center"/>
    </xf>
    <xf numFmtId="3" fontId="4" fillId="0" borderId="1" xfId="0" applyNumberFormat="1" applyFont="1" applyBorder="1" applyAlignment="1">
      <alignment horizontal="right" vertical="center"/>
    </xf>
    <xf numFmtId="3" fontId="3" fillId="0" borderId="0" xfId="2" applyNumberFormat="1" applyFont="1" applyFill="1" applyBorder="1" applyAlignment="1">
      <alignment horizontal="right" wrapText="1"/>
    </xf>
    <xf numFmtId="0" fontId="3" fillId="0" borderId="2" xfId="0" applyFont="1" applyBorder="1" applyAlignment="1">
      <alignment horizontal="right"/>
    </xf>
    <xf numFmtId="0" fontId="3" fillId="0" borderId="2" xfId="0"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top" wrapText="1"/>
    </xf>
    <xf numFmtId="3" fontId="3" fillId="0" borderId="0" xfId="0" applyNumberFormat="1" applyFont="1" applyAlignment="1">
      <alignment horizontal="right" vertical="top" wrapText="1"/>
    </xf>
    <xf numFmtId="3" fontId="3" fillId="0" borderId="3" xfId="0" applyNumberFormat="1" applyFont="1" applyBorder="1"/>
    <xf numFmtId="169" fontId="3" fillId="0" borderId="2" xfId="0" applyNumberFormat="1" applyFont="1" applyBorder="1"/>
    <xf numFmtId="1" fontId="20" fillId="0" borderId="1" xfId="0" quotePrefix="1" applyNumberFormat="1" applyFont="1" applyBorder="1" applyAlignment="1">
      <alignment horizontal="right" vertical="center" wrapText="1"/>
    </xf>
    <xf numFmtId="0" fontId="3" fillId="0" borderId="1" xfId="0" applyFont="1" applyBorder="1" applyAlignment="1">
      <alignment horizontal="right" vertical="center" wrapText="1"/>
    </xf>
    <xf numFmtId="165" fontId="3" fillId="0" borderId="4" xfId="0" applyNumberFormat="1" applyFont="1" applyBorder="1"/>
    <xf numFmtId="170" fontId="0" fillId="0" borderId="0" xfId="0" applyNumberFormat="1"/>
    <xf numFmtId="2" fontId="0" fillId="0" borderId="0" xfId="0" applyNumberFormat="1"/>
    <xf numFmtId="170" fontId="3" fillId="0" borderId="0" xfId="0" applyNumberFormat="1" applyFont="1"/>
    <xf numFmtId="2" fontId="3" fillId="0" borderId="0" xfId="0" applyNumberFormat="1" applyFont="1"/>
    <xf numFmtId="2" fontId="0" fillId="0" borderId="2" xfId="0" applyNumberFormat="1" applyBorder="1"/>
    <xf numFmtId="0" fontId="4" fillId="0" borderId="1" xfId="0" applyFont="1" applyFill="1" applyBorder="1" applyAlignment="1">
      <alignment horizontal="right" vertical="top"/>
    </xf>
    <xf numFmtId="0" fontId="3" fillId="0" borderId="0" xfId="0" applyFont="1" applyFill="1"/>
    <xf numFmtId="2" fontId="3" fillId="0" borderId="0" xfId="0" applyNumberFormat="1" applyFont="1" applyFill="1" applyAlignment="1">
      <alignment horizontal="right" vertical="top"/>
    </xf>
    <xf numFmtId="2" fontId="4" fillId="0" borderId="0" xfId="0" applyNumberFormat="1" applyFont="1" applyFill="1" applyAlignment="1">
      <alignment horizontal="right" vertical="top"/>
    </xf>
    <xf numFmtId="2" fontId="3" fillId="0" borderId="4" xfId="0" applyNumberFormat="1" applyFont="1" applyFill="1" applyBorder="1" applyAlignment="1">
      <alignment horizontal="right" vertical="top"/>
    </xf>
    <xf numFmtId="2" fontId="3" fillId="0" borderId="2" xfId="0" quotePrefix="1" applyNumberFormat="1" applyFont="1" applyFill="1" applyBorder="1" applyAlignment="1">
      <alignment horizontal="right" vertical="top"/>
    </xf>
    <xf numFmtId="0" fontId="4" fillId="0" borderId="0" xfId="0" applyFont="1" applyFill="1" applyAlignment="1">
      <alignment horizontal="right" vertical="top"/>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0" fillId="0" borderId="0" xfId="0" applyFill="1" applyAlignment="1">
      <alignment wrapText="1"/>
    </xf>
    <xf numFmtId="49" fontId="21" fillId="0" borderId="1" xfId="0" applyNumberFormat="1" applyFont="1" applyFill="1" applyBorder="1" applyAlignment="1">
      <alignment horizontal="right" vertical="center" wrapText="1"/>
    </xf>
    <xf numFmtId="49" fontId="20" fillId="0" borderId="1" xfId="0" applyNumberFormat="1" applyFont="1" applyFill="1" applyBorder="1" applyAlignment="1">
      <alignment horizontal="right" vertical="center" wrapText="1"/>
    </xf>
    <xf numFmtId="49" fontId="3" fillId="0" borderId="1" xfId="0" applyNumberFormat="1" applyFont="1" applyFill="1" applyBorder="1" applyAlignment="1">
      <alignment horizontal="right" vertical="center" wrapText="1"/>
    </xf>
    <xf numFmtId="0" fontId="3" fillId="0" borderId="1" xfId="0" applyFont="1" applyFill="1" applyBorder="1" applyAlignment="1">
      <alignment horizontal="right" vertical="center" wrapText="1"/>
    </xf>
    <xf numFmtId="49" fontId="20" fillId="0" borderId="0" xfId="0" applyNumberFormat="1" applyFont="1" applyFill="1" applyAlignment="1">
      <alignment horizontal="right" wrapText="1"/>
    </xf>
    <xf numFmtId="49" fontId="0" fillId="0" borderId="0" xfId="0" applyNumberFormat="1" applyFill="1" applyAlignment="1">
      <alignment wrapText="1"/>
    </xf>
    <xf numFmtId="0" fontId="3" fillId="0" borderId="2" xfId="0" applyFont="1" applyFill="1" applyBorder="1" applyAlignment="1">
      <alignment vertical="center" wrapText="1"/>
    </xf>
    <xf numFmtId="0" fontId="4" fillId="0" borderId="1" xfId="0" applyFont="1" applyFill="1" applyBorder="1" applyAlignment="1">
      <alignment horizontal="right"/>
    </xf>
    <xf numFmtId="3" fontId="4" fillId="0" borderId="0" xfId="0" applyNumberFormat="1" applyFont="1" applyFill="1"/>
    <xf numFmtId="10" fontId="43" fillId="0" borderId="0" xfId="0" applyNumberFormat="1" applyFont="1"/>
    <xf numFmtId="10" fontId="44" fillId="0" borderId="0" xfId="0" applyNumberFormat="1" applyFont="1" applyAlignment="1">
      <alignment vertical="center"/>
    </xf>
    <xf numFmtId="0" fontId="20" fillId="0" borderId="1" xfId="0" quotePrefix="1" applyNumberFormat="1" applyFont="1" applyBorder="1" applyAlignment="1">
      <alignment horizontal="right" vertical="center" wrapText="1"/>
    </xf>
    <xf numFmtId="0" fontId="28" fillId="0" borderId="3" xfId="0" applyFont="1" applyFill="1" applyBorder="1" applyAlignment="1">
      <alignment horizontal="left" vertical="center" wrapText="1"/>
    </xf>
    <xf numFmtId="49" fontId="20" fillId="0" borderId="2" xfId="0" applyNumberFormat="1" applyFont="1" applyFill="1" applyBorder="1" applyAlignment="1">
      <alignment horizontal="right" vertical="center" wrapText="1"/>
    </xf>
    <xf numFmtId="0" fontId="20" fillId="0" borderId="2" xfId="0" applyFont="1" applyFill="1" applyBorder="1" applyAlignment="1">
      <alignment horizontal="right" vertical="center" wrapText="1"/>
    </xf>
    <xf numFmtId="0" fontId="20" fillId="0" borderId="1" xfId="0" applyFont="1" applyFill="1" applyBorder="1" applyAlignment="1">
      <alignment horizontal="right" vertical="center" wrapText="1"/>
    </xf>
    <xf numFmtId="0" fontId="4" fillId="0" borderId="2" xfId="0"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xf numFmtId="0" fontId="4" fillId="0" borderId="1" xfId="0" applyFont="1" applyFill="1" applyBorder="1" applyAlignment="1">
      <alignment horizontal="right" vertical="top" wrapText="1"/>
    </xf>
    <xf numFmtId="10" fontId="43" fillId="0" borderId="0" xfId="0" applyNumberFormat="1" applyFont="1" applyAlignment="1">
      <alignment horizontal="right"/>
    </xf>
    <xf numFmtId="0" fontId="0" fillId="0" borderId="0" xfId="0" applyAlignment="1"/>
    <xf numFmtId="0" fontId="34" fillId="0" borderId="0" xfId="0" applyFont="1" applyAlignment="1">
      <alignment horizontal="right" vertical="center"/>
    </xf>
    <xf numFmtId="0" fontId="22" fillId="0" borderId="0" xfId="0" applyFont="1" applyAlignment="1">
      <alignment vertical="center"/>
    </xf>
    <xf numFmtId="0" fontId="3" fillId="0" borderId="4" xfId="0" applyFont="1" applyBorder="1" applyAlignment="1">
      <alignment vertical="center"/>
    </xf>
    <xf numFmtId="0" fontId="34" fillId="0" borderId="4" xfId="0" applyFont="1" applyBorder="1" applyAlignment="1">
      <alignment horizontal="right" vertical="center"/>
    </xf>
    <xf numFmtId="0" fontId="3" fillId="0" borderId="2" xfId="0" applyFont="1" applyBorder="1" applyAlignment="1">
      <alignment vertical="center"/>
    </xf>
    <xf numFmtId="0" fontId="34" fillId="0" borderId="2" xfId="0" applyFont="1" applyBorder="1" applyAlignment="1">
      <alignment horizontal="right" vertical="center"/>
    </xf>
    <xf numFmtId="0" fontId="34" fillId="0" borderId="2" xfId="0" applyFont="1" applyFill="1" applyBorder="1" applyAlignment="1">
      <alignment horizontal="right" vertical="center"/>
    </xf>
    <xf numFmtId="0" fontId="34" fillId="0" borderId="4" xfId="0" applyFont="1" applyFill="1" applyBorder="1" applyAlignment="1">
      <alignment horizontal="right" vertical="center"/>
    </xf>
    <xf numFmtId="0" fontId="3" fillId="0" borderId="0" xfId="0" applyFont="1" applyFill="1" applyAlignment="1">
      <alignment horizontal="left"/>
    </xf>
    <xf numFmtId="0" fontId="0" fillId="0" borderId="0" xfId="0" applyFill="1"/>
    <xf numFmtId="1" fontId="20" fillId="0" borderId="1" xfId="0" applyNumberFormat="1" applyFont="1" applyFill="1" applyBorder="1" applyAlignment="1">
      <alignment horizontal="right" vertical="center" wrapText="1"/>
    </xf>
    <xf numFmtId="0" fontId="22" fillId="0" borderId="0" xfId="0" applyFont="1" applyFill="1"/>
    <xf numFmtId="3" fontId="42" fillId="0" borderId="0" xfId="0" applyNumberFormat="1" applyFont="1" applyAlignment="1">
      <alignment vertical="center"/>
    </xf>
    <xf numFmtId="0" fontId="3" fillId="0" borderId="0" xfId="0" applyFont="1" applyAlignment="1">
      <alignment horizontal="right" vertical="center"/>
    </xf>
    <xf numFmtId="0" fontId="3" fillId="0" borderId="0" xfId="0" applyFont="1" applyAlignment="1">
      <alignment horizontal="center" vertical="center"/>
    </xf>
    <xf numFmtId="164" fontId="3" fillId="0" borderId="0" xfId="0" applyNumberFormat="1" applyFont="1" applyAlignment="1">
      <alignment horizontal="left" vertical="center"/>
    </xf>
    <xf numFmtId="0" fontId="30"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166" fontId="3" fillId="0" borderId="0" xfId="0" applyNumberFormat="1" applyFont="1" applyAlignment="1">
      <alignment horizontal="left" vertical="center"/>
    </xf>
    <xf numFmtId="0" fontId="8" fillId="0" borderId="0" xfId="0" applyFont="1" applyAlignment="1">
      <alignment horizontal="left" vertical="center"/>
    </xf>
    <xf numFmtId="10" fontId="43" fillId="0" borderId="0" xfId="0" applyNumberFormat="1" applyFont="1" applyAlignment="1">
      <alignment horizontal="left" vertical="center"/>
    </xf>
    <xf numFmtId="164" fontId="0" fillId="0" borderId="0" xfId="0" applyNumberFormat="1" applyAlignment="1">
      <alignment horizontal="left" vertical="center"/>
    </xf>
    <xf numFmtId="0" fontId="3" fillId="0" borderId="0" xfId="0" applyFont="1" applyBorder="1"/>
    <xf numFmtId="0" fontId="3" fillId="0" borderId="0" xfId="0" applyFont="1" applyBorder="1" applyAlignment="1">
      <alignment horizontal="right"/>
    </xf>
    <xf numFmtId="0" fontId="3" fillId="0" borderId="0" xfId="0" applyFont="1" applyBorder="1" applyAlignment="1">
      <alignment horizontal="center" vertical="center" wrapText="1"/>
    </xf>
    <xf numFmtId="165" fontId="3" fillId="0" borderId="0" xfId="0" applyNumberFormat="1" applyFont="1" applyBorder="1" applyAlignment="1">
      <alignment horizontal="right"/>
    </xf>
    <xf numFmtId="169" fontId="3" fillId="0" borderId="0" xfId="0" applyNumberFormat="1" applyFont="1" applyBorder="1"/>
    <xf numFmtId="0" fontId="4" fillId="0" borderId="0" xfId="0" applyFont="1" applyBorder="1" applyAlignment="1">
      <alignment vertical="center"/>
    </xf>
    <xf numFmtId="3" fontId="4" fillId="0" borderId="0" xfId="0" applyNumberFormat="1" applyFont="1" applyBorder="1" applyAlignment="1">
      <alignment horizontal="right" vertical="center"/>
    </xf>
    <xf numFmtId="0" fontId="4" fillId="0" borderId="0" xfId="0" applyFont="1" applyBorder="1"/>
    <xf numFmtId="3" fontId="4" fillId="0" borderId="0" xfId="0" applyNumberFormat="1" applyFont="1" applyBorder="1" applyAlignment="1">
      <alignment horizontal="right"/>
    </xf>
    <xf numFmtId="3" fontId="36" fillId="0" borderId="0" xfId="0" applyNumberFormat="1" applyFont="1" applyBorder="1" applyAlignment="1">
      <alignment horizontal="right"/>
    </xf>
    <xf numFmtId="0" fontId="3" fillId="0" borderId="0" xfId="0" applyFont="1" applyBorder="1" applyAlignment="1">
      <alignment vertical="top"/>
    </xf>
    <xf numFmtId="0" fontId="3" fillId="0" borderId="0" xfId="0" applyFont="1" applyBorder="1" applyAlignment="1">
      <alignment horizontal="right" vertical="top"/>
    </xf>
    <xf numFmtId="49" fontId="3" fillId="0" borderId="0" xfId="0" applyNumberFormat="1" applyFont="1" applyBorder="1" applyAlignment="1">
      <alignment horizontal="right" vertical="top"/>
    </xf>
    <xf numFmtId="17" fontId="3" fillId="0" borderId="0" xfId="0" quotePrefix="1" applyNumberFormat="1" applyFont="1" applyBorder="1" applyAlignment="1">
      <alignment horizontal="right" vertical="top"/>
    </xf>
    <xf numFmtId="2" fontId="3" fillId="0" borderId="0" xfId="0" quotePrefix="1" applyNumberFormat="1" applyFont="1" applyFill="1" applyBorder="1" applyAlignment="1">
      <alignment horizontal="right" vertical="top"/>
    </xf>
    <xf numFmtId="0" fontId="3" fillId="0" borderId="0" xfId="0" applyFont="1" applyBorder="1" applyAlignment="1">
      <alignment vertical="center"/>
    </xf>
    <xf numFmtId="0" fontId="34" fillId="0" borderId="0" xfId="0" applyFont="1" applyBorder="1" applyAlignment="1">
      <alignment horizontal="right" vertical="center"/>
    </xf>
    <xf numFmtId="2" fontId="3" fillId="0" borderId="0" xfId="0" applyNumberFormat="1" applyFont="1" applyBorder="1" applyAlignment="1">
      <alignment horizontal="right"/>
    </xf>
    <xf numFmtId="2" fontId="0" fillId="0" borderId="0" xfId="0" applyNumberFormat="1" applyBorder="1"/>
    <xf numFmtId="2" fontId="3" fillId="0" borderId="0" xfId="0" applyNumberFormat="1" applyFont="1" applyFill="1" applyBorder="1" applyAlignment="1">
      <alignment horizontal="right" vertical="top"/>
    </xf>
    <xf numFmtId="2" fontId="3" fillId="0" borderId="4" xfId="0" applyNumberFormat="1" applyFont="1" applyFill="1" applyBorder="1" applyAlignment="1">
      <alignment horizontal="right" vertical="center"/>
    </xf>
    <xf numFmtId="0" fontId="3" fillId="0" borderId="0" xfId="4" applyFont="1" applyAlignment="1">
      <alignment horizontal="center" vertical="top"/>
    </xf>
    <xf numFmtId="0" fontId="39" fillId="0" borderId="0" xfId="6" applyFont="1"/>
    <xf numFmtId="0" fontId="3" fillId="0" borderId="0" xfId="0" applyFont="1" applyFill="1" applyAlignment="1">
      <alignment horizontal="center" vertical="center"/>
    </xf>
    <xf numFmtId="0" fontId="3" fillId="0" borderId="0" xfId="6" applyFont="1" applyFill="1" applyAlignment="1">
      <alignment horizontal="left" vertical="center" wrapText="1"/>
    </xf>
    <xf numFmtId="0" fontId="3" fillId="0" borderId="0" xfId="0" applyFont="1" applyFill="1" applyAlignment="1">
      <alignment vertical="center"/>
    </xf>
    <xf numFmtId="0" fontId="39" fillId="0" borderId="0" xfId="6" applyFont="1" applyAlignment="1">
      <alignment vertical="center"/>
    </xf>
    <xf numFmtId="0" fontId="22" fillId="0" borderId="0" xfId="0" applyFont="1" applyFill="1" applyAlignment="1">
      <alignment vertical="center"/>
    </xf>
    <xf numFmtId="0" fontId="34" fillId="0" borderId="0" xfId="0" applyFont="1" applyFill="1" applyAlignment="1">
      <alignment horizontal="right" vertical="center"/>
    </xf>
    <xf numFmtId="0" fontId="3" fillId="0" borderId="2" xfId="0" applyFont="1" applyFill="1" applyBorder="1" applyAlignment="1">
      <alignment vertical="center"/>
    </xf>
    <xf numFmtId="0" fontId="3" fillId="0" borderId="4" xfId="0" applyFont="1" applyFill="1" applyBorder="1" applyAlignment="1">
      <alignment vertical="center"/>
    </xf>
    <xf numFmtId="0" fontId="24" fillId="0" borderId="0" xfId="0" applyFont="1" applyFill="1" applyAlignment="1">
      <alignment vertical="center"/>
    </xf>
    <xf numFmtId="0" fontId="39" fillId="0" borderId="0" xfId="6" applyFont="1" applyBorder="1"/>
    <xf numFmtId="0" fontId="0" fillId="0" borderId="0" xfId="0" applyAlignment="1">
      <alignment vertical="center" wrapText="1"/>
    </xf>
    <xf numFmtId="0" fontId="2" fillId="0" borderId="0" xfId="0" applyFont="1" applyAlignment="1">
      <alignment vertical="center"/>
    </xf>
    <xf numFmtId="0" fontId="2" fillId="0" borderId="0" xfId="0" applyFont="1" applyAlignment="1"/>
    <xf numFmtId="0" fontId="3" fillId="0" borderId="0" xfId="0" applyFont="1" applyAlignment="1"/>
    <xf numFmtId="0" fontId="0" fillId="0" borderId="0" xfId="0" applyFill="1" applyAlignment="1">
      <alignment vertical="center" wrapText="1"/>
    </xf>
    <xf numFmtId="0" fontId="10" fillId="0" borderId="0" xfId="0" applyFont="1" applyAlignment="1">
      <alignment horizontal="right" vertical="center"/>
    </xf>
    <xf numFmtId="0" fontId="10" fillId="0" borderId="0" xfId="0" applyFont="1" applyFill="1" applyAlignment="1">
      <alignment horizontal="right" vertical="center"/>
    </xf>
    <xf numFmtId="0" fontId="12" fillId="0" borderId="0" xfId="0" applyFont="1" applyAlignment="1">
      <alignment vertical="center"/>
    </xf>
    <xf numFmtId="0" fontId="8" fillId="0" borderId="0" xfId="0" applyFont="1" applyAlignment="1">
      <alignment vertical="center"/>
    </xf>
    <xf numFmtId="10" fontId="43" fillId="0" borderId="0" xfId="0" applyNumberFormat="1" applyFont="1" applyAlignment="1">
      <alignment vertical="center"/>
    </xf>
    <xf numFmtId="0" fontId="30" fillId="0" borderId="0" xfId="0" applyFont="1" applyAlignment="1">
      <alignment vertical="center"/>
    </xf>
    <xf numFmtId="0" fontId="2" fillId="0" borderId="0" xfId="0" applyFont="1" applyAlignment="1">
      <alignment horizontal="right" vertical="center"/>
    </xf>
    <xf numFmtId="0" fontId="2" fillId="0" borderId="0" xfId="0" applyFont="1" applyAlignment="1">
      <alignment horizontal="left" vertical="center"/>
    </xf>
    <xf numFmtId="0" fontId="11" fillId="0" borderId="0" xfId="0" applyFont="1" applyAlignment="1">
      <alignment vertical="center" wrapText="1"/>
    </xf>
    <xf numFmtId="0" fontId="3" fillId="0" borderId="0" xfId="0" applyFont="1" applyAlignment="1">
      <alignment wrapText="1"/>
    </xf>
    <xf numFmtId="0" fontId="11" fillId="0" borderId="0" xfId="0" applyFont="1" applyAlignment="1">
      <alignment horizontal="left" vertical="center"/>
    </xf>
    <xf numFmtId="0" fontId="3" fillId="0" borderId="0" xfId="6" applyFont="1" applyFill="1" applyAlignment="1">
      <alignment horizontal="left" vertical="center" wrapText="1"/>
    </xf>
    <xf numFmtId="0" fontId="3" fillId="0" borderId="0" xfId="0" applyFont="1" applyAlignment="1">
      <alignment horizontal="left" vertical="center" wrapText="1"/>
    </xf>
    <xf numFmtId="0" fontId="3" fillId="0" borderId="0" xfId="4" applyFont="1" applyAlignment="1">
      <alignment horizontal="left" vertical="top" wrapText="1"/>
    </xf>
    <xf numFmtId="0" fontId="3" fillId="0" borderId="0" xfId="0" applyFont="1" applyAlignment="1">
      <alignment horizontal="left" wrapText="1"/>
    </xf>
    <xf numFmtId="0" fontId="3" fillId="0" borderId="0" xfId="0" applyFont="1" applyFill="1" applyAlignment="1">
      <alignment horizontal="left" vertical="center" wrapText="1"/>
    </xf>
    <xf numFmtId="0" fontId="8" fillId="0" borderId="0" xfId="0" applyFont="1" applyFill="1" applyAlignment="1">
      <alignment horizontal="left" vertical="center" wrapText="1"/>
    </xf>
    <xf numFmtId="0" fontId="2" fillId="0" borderId="0" xfId="0" applyFont="1" applyAlignment="1">
      <alignment horizontal="left" vertical="center" wrapText="1"/>
    </xf>
    <xf numFmtId="0" fontId="39" fillId="0" borderId="0" xfId="6" applyFont="1" applyAlignment="1">
      <alignment horizontal="left" wrapText="1"/>
    </xf>
    <xf numFmtId="0" fontId="28" fillId="0" borderId="3" xfId="0" applyFont="1" applyBorder="1" applyAlignment="1">
      <alignment horizontal="left" vertical="center"/>
    </xf>
    <xf numFmtId="0" fontId="28" fillId="0" borderId="0" xfId="0" applyFont="1" applyAlignment="1">
      <alignment horizontal="left" vertical="center"/>
    </xf>
    <xf numFmtId="0" fontId="28" fillId="0" borderId="2" xfId="0" applyFont="1" applyBorder="1" applyAlignment="1">
      <alignment horizontal="left" vertical="center"/>
    </xf>
    <xf numFmtId="0" fontId="28" fillId="0" borderId="3" xfId="0" applyFont="1" applyBorder="1" applyAlignment="1">
      <alignment horizontal="left" vertical="center" wrapText="1"/>
    </xf>
    <xf numFmtId="0" fontId="28" fillId="0" borderId="2" xfId="0" applyFont="1" applyBorder="1"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xf>
    <xf numFmtId="49" fontId="39" fillId="0" borderId="1" xfId="6"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2" xfId="0" applyFont="1" applyBorder="1" applyAlignment="1">
      <alignment horizontal="left" vertical="center" wrapText="1"/>
    </xf>
    <xf numFmtId="0" fontId="28" fillId="0" borderId="0" xfId="0" applyFont="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left" vertical="center"/>
    </xf>
    <xf numFmtId="0" fontId="28" fillId="0" borderId="3" xfId="0" applyFont="1" applyFill="1" applyBorder="1" applyAlignment="1">
      <alignment horizontal="left" vertical="center" wrapText="1"/>
    </xf>
    <xf numFmtId="0" fontId="29" fillId="0" borderId="0" xfId="0" applyFont="1" applyFill="1" applyAlignment="1">
      <alignment horizontal="left" vertical="center" wrapText="1"/>
    </xf>
    <xf numFmtId="0" fontId="29" fillId="0" borderId="2" xfId="0" applyFont="1" applyFill="1" applyBorder="1" applyAlignment="1">
      <alignment horizontal="left" vertical="center" wrapText="1"/>
    </xf>
    <xf numFmtId="0" fontId="3" fillId="0" borderId="3" xfId="0" applyFont="1" applyBorder="1" applyAlignment="1">
      <alignment vertical="center" wrapText="1"/>
    </xf>
    <xf numFmtId="0" fontId="0" fillId="0" borderId="2" xfId="0" applyBorder="1" applyAlignment="1">
      <alignment vertical="center" wrapText="1"/>
    </xf>
    <xf numFmtId="0" fontId="8" fillId="0" borderId="0" xfId="0" applyFont="1" applyAlignment="1">
      <alignment wrapText="1"/>
    </xf>
    <xf numFmtId="0" fontId="3" fillId="0" borderId="0" xfId="0" applyFont="1" applyAlignment="1">
      <alignment vertical="center" wrapText="1"/>
    </xf>
    <xf numFmtId="0" fontId="0" fillId="0" borderId="0" xfId="0" applyAlignment="1">
      <alignment vertical="center" wrapText="1"/>
    </xf>
  </cellXfs>
  <cellStyles count="7">
    <cellStyle name="Comma" xfId="2" builtinId="3"/>
    <cellStyle name="Hyperlink" xfId="6" builtinId="8"/>
    <cellStyle name="Normal" xfId="0" builtinId="0"/>
    <cellStyle name="Normal 2" xfId="1" xr:uid="{00000000-0005-0000-0000-000003000000}"/>
    <cellStyle name="Normal 2 2" xfId="3" xr:uid="{00000000-0005-0000-0000-000004000000}"/>
    <cellStyle name="Normal_Individual farm data by farm class - 2011-12" xfId="4" xr:uid="{14D4CB5F-3DFC-40EE-BE1C-DE9DCF9A291A}"/>
    <cellStyle name="Normal_Per Farm Data 2008-09" xfId="5" xr:uid="{3AE74C32-A58F-4ACF-98E3-A9BD61878F1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66"/>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61675073029222"/>
          <c:y val="0.12520232268263765"/>
          <c:w val="0.7600429920585986"/>
          <c:h val="0.69425786569368508"/>
        </c:manualLayout>
      </c:layout>
      <c:lineChart>
        <c:grouping val="standard"/>
        <c:varyColors val="0"/>
        <c:ser>
          <c:idx val="1"/>
          <c:order val="1"/>
          <c:tx>
            <c:strRef>
              <c:f>'Figure 1'!$E$44</c:f>
              <c:strCache>
                <c:ptCount val="1"/>
                <c:pt idx="0">
                  <c:v>Registered hives (left axis)</c:v>
                </c:pt>
              </c:strCache>
            </c:strRef>
          </c:tx>
          <c:cat>
            <c:numRef>
              <c:f>'Figure 1'!$B$45:$B$67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'Figure 1'!$E$45:$E$67</c:f>
              <c:numCache>
                <c:formatCode>#,##0</c:formatCode>
                <c:ptCount val="23"/>
                <c:pt idx="0">
                  <c:v>320113</c:v>
                </c:pt>
                <c:pt idx="1">
                  <c:v>310865</c:v>
                </c:pt>
                <c:pt idx="2">
                  <c:v>312658</c:v>
                </c:pt>
                <c:pt idx="3">
                  <c:v>300177</c:v>
                </c:pt>
                <c:pt idx="4">
                  <c:v>294623</c:v>
                </c:pt>
                <c:pt idx="5">
                  <c:v>292928</c:v>
                </c:pt>
                <c:pt idx="6">
                  <c:v>300569</c:v>
                </c:pt>
                <c:pt idx="7">
                  <c:v>314631</c:v>
                </c:pt>
                <c:pt idx="8">
                  <c:v>344123</c:v>
                </c:pt>
                <c:pt idx="9">
                  <c:v>362540</c:v>
                </c:pt>
                <c:pt idx="10">
                  <c:v>376672</c:v>
                </c:pt>
                <c:pt idx="11">
                  <c:v>390523</c:v>
                </c:pt>
                <c:pt idx="12">
                  <c:v>422728</c:v>
                </c:pt>
                <c:pt idx="13">
                  <c:v>452018</c:v>
                </c:pt>
                <c:pt idx="14">
                  <c:v>507247</c:v>
                </c:pt>
                <c:pt idx="15">
                  <c:v>575872</c:v>
                </c:pt>
                <c:pt idx="16">
                  <c:v>684046</c:v>
                </c:pt>
                <c:pt idx="17">
                  <c:v>795578</c:v>
                </c:pt>
                <c:pt idx="18">
                  <c:v>881185</c:v>
                </c:pt>
                <c:pt idx="19">
                  <c:v>918026</c:v>
                </c:pt>
                <c:pt idx="20">
                  <c:v>869056</c:v>
                </c:pt>
                <c:pt idx="21">
                  <c:v>811668</c:v>
                </c:pt>
                <c:pt idx="22">
                  <c:v>730806</c:v>
                </c:pt>
              </c:numCache>
            </c:numRef>
          </c:val>
          <c:smooth val="0"/>
          <c:extLst>
            <c:ext xmlns:c16="http://schemas.microsoft.com/office/drawing/2014/chart" uri="{C3380CC4-5D6E-409C-BE32-E72D297353CC}">
              <c16:uniqueId val="{00000000-7B48-4118-BFCC-537E823784DF}"/>
            </c:ext>
          </c:extLst>
        </c:ser>
        <c:dLbls>
          <c:showLegendKey val="0"/>
          <c:showVal val="0"/>
          <c:showCatName val="0"/>
          <c:showSerName val="0"/>
          <c:showPercent val="0"/>
          <c:showBubbleSize val="0"/>
        </c:dLbls>
        <c:marker val="1"/>
        <c:smooth val="0"/>
        <c:axId val="199312288"/>
        <c:axId val="199311504"/>
      </c:lineChart>
      <c:lineChart>
        <c:grouping val="standard"/>
        <c:varyColors val="0"/>
        <c:ser>
          <c:idx val="0"/>
          <c:order val="0"/>
          <c:tx>
            <c:strRef>
              <c:f>'Figure 1'!$D$44</c:f>
              <c:strCache>
                <c:ptCount val="1"/>
                <c:pt idx="0">
                  <c:v>Registered beekeeping enterprises (right axis)</c:v>
                </c:pt>
              </c:strCache>
            </c:strRef>
          </c:tx>
          <c:spPr>
            <a:ln>
              <a:solidFill>
                <a:srgbClr val="92D050"/>
              </a:solidFill>
            </a:ln>
          </c:spPr>
          <c:marker>
            <c:spPr>
              <a:solidFill>
                <a:srgbClr val="92D050"/>
              </a:solidFill>
              <a:ln>
                <a:solidFill>
                  <a:srgbClr val="92D050"/>
                </a:solidFill>
              </a:ln>
            </c:spPr>
          </c:marker>
          <c:cat>
            <c:numRef>
              <c:f>'Figure 1'!$B$45:$B$67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'Figure 1'!$D$45:$D$67</c:f>
              <c:numCache>
                <c:formatCode>#,##0</c:formatCode>
                <c:ptCount val="23"/>
                <c:pt idx="0">
                  <c:v>4956</c:v>
                </c:pt>
                <c:pt idx="1">
                  <c:v>4674</c:v>
                </c:pt>
                <c:pt idx="2">
                  <c:v>4084</c:v>
                </c:pt>
                <c:pt idx="3">
                  <c:v>3790</c:v>
                </c:pt>
                <c:pt idx="4">
                  <c:v>3208</c:v>
                </c:pt>
                <c:pt idx="5">
                  <c:v>2947</c:v>
                </c:pt>
                <c:pt idx="6">
                  <c:v>2707</c:v>
                </c:pt>
                <c:pt idx="7">
                  <c:v>2621</c:v>
                </c:pt>
                <c:pt idx="8">
                  <c:v>2594</c:v>
                </c:pt>
                <c:pt idx="9">
                  <c:v>2669</c:v>
                </c:pt>
                <c:pt idx="10">
                  <c:v>2957</c:v>
                </c:pt>
                <c:pt idx="11">
                  <c:v>3267</c:v>
                </c:pt>
                <c:pt idx="12">
                  <c:v>3806</c:v>
                </c:pt>
                <c:pt idx="13">
                  <c:v>4279</c:v>
                </c:pt>
                <c:pt idx="14">
                  <c:v>4814</c:v>
                </c:pt>
                <c:pt idx="15">
                  <c:v>5551</c:v>
                </c:pt>
                <c:pt idx="16">
                  <c:v>6735</c:v>
                </c:pt>
                <c:pt idx="17">
                  <c:v>7814</c:v>
                </c:pt>
                <c:pt idx="18">
                  <c:v>8552</c:v>
                </c:pt>
                <c:pt idx="19">
                  <c:v>9282</c:v>
                </c:pt>
                <c:pt idx="20" formatCode="#\ ###">
                  <c:v>9585</c:v>
                </c:pt>
                <c:pt idx="21">
                  <c:v>9891</c:v>
                </c:pt>
                <c:pt idx="22">
                  <c:v>9954</c:v>
                </c:pt>
              </c:numCache>
            </c:numRef>
          </c:val>
          <c:smooth val="0"/>
          <c:extLst>
            <c:ext xmlns:c16="http://schemas.microsoft.com/office/drawing/2014/chart" uri="{C3380CC4-5D6E-409C-BE32-E72D297353CC}">
              <c16:uniqueId val="{00000001-7B48-4118-BFCC-537E823784DF}"/>
            </c:ext>
          </c:extLst>
        </c:ser>
        <c:dLbls>
          <c:showLegendKey val="0"/>
          <c:showVal val="0"/>
          <c:showCatName val="0"/>
          <c:showSerName val="0"/>
          <c:showPercent val="0"/>
          <c:showBubbleSize val="0"/>
        </c:dLbls>
        <c:marker val="1"/>
        <c:smooth val="0"/>
        <c:axId val="199313464"/>
        <c:axId val="199313072"/>
      </c:lineChart>
      <c:catAx>
        <c:axId val="199312288"/>
        <c:scaling>
          <c:orientation val="minMax"/>
        </c:scaling>
        <c:delete val="0"/>
        <c:axPos val="b"/>
        <c:title>
          <c:tx>
            <c:rich>
              <a:bodyPr/>
              <a:lstStyle/>
              <a:p>
                <a:pPr>
                  <a:defRPr sz="1200" b="1">
                    <a:solidFill>
                      <a:sysClr val="windowText" lastClr="000000"/>
                    </a:solidFill>
                  </a:defRPr>
                </a:pPr>
                <a:r>
                  <a:rPr lang="en-NZ" sz="1200" b="1">
                    <a:solidFill>
                      <a:sysClr val="windowText" lastClr="000000"/>
                    </a:solidFill>
                  </a:rPr>
                  <a:t>At 30 June</a:t>
                </a:r>
              </a:p>
            </c:rich>
          </c:tx>
          <c:layout>
            <c:manualLayout>
              <c:xMode val="edge"/>
              <c:yMode val="edge"/>
              <c:x val="0.46602188995103316"/>
              <c:y val="0.91555718227356264"/>
            </c:manualLayout>
          </c:layout>
          <c:overlay val="0"/>
          <c:spPr>
            <a:noFill/>
          </c:spPr>
        </c:title>
        <c:numFmt formatCode="General" sourceLinked="1"/>
        <c:majorTickMark val="none"/>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99311504"/>
        <c:crosses val="autoZero"/>
        <c:auto val="1"/>
        <c:lblAlgn val="ctr"/>
        <c:lblOffset val="100"/>
        <c:noMultiLvlLbl val="0"/>
      </c:catAx>
      <c:valAx>
        <c:axId val="199311504"/>
        <c:scaling>
          <c:orientation val="minMax"/>
        </c:scaling>
        <c:delete val="0"/>
        <c:axPos val="l"/>
        <c:majorGridlines>
          <c:spPr>
            <a:ln>
              <a:prstDash val="sysDot"/>
            </a:ln>
          </c:spPr>
        </c:majorGridlines>
        <c:title>
          <c:tx>
            <c:rich>
              <a:bodyPr/>
              <a:lstStyle/>
              <a:p>
                <a:pPr>
                  <a:defRPr sz="1200" b="1" i="0" u="none" strike="noStrike" baseline="0">
                    <a:solidFill>
                      <a:srgbClr val="000000"/>
                    </a:solidFill>
                    <a:latin typeface="Calibri"/>
                    <a:ea typeface="Calibri"/>
                    <a:cs typeface="Calibri"/>
                  </a:defRPr>
                </a:pPr>
                <a:r>
                  <a:rPr lang="en-NZ"/>
                  <a:t>Number of registered hives</a:t>
                </a:r>
              </a:p>
            </c:rich>
          </c:tx>
          <c:layout>
            <c:manualLayout>
              <c:xMode val="edge"/>
              <c:yMode val="edge"/>
              <c:x val="2.1636110301027182E-2"/>
              <c:y val="0.23357285368342498"/>
            </c:manualLayout>
          </c:layout>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9312288"/>
        <c:crosses val="autoZero"/>
        <c:crossBetween val="between"/>
        <c:majorUnit val="100000"/>
      </c:valAx>
      <c:catAx>
        <c:axId val="199313464"/>
        <c:scaling>
          <c:orientation val="minMax"/>
        </c:scaling>
        <c:delete val="1"/>
        <c:axPos val="b"/>
        <c:numFmt formatCode="General" sourceLinked="1"/>
        <c:majorTickMark val="out"/>
        <c:minorTickMark val="none"/>
        <c:tickLblPos val="nextTo"/>
        <c:crossAx val="199313072"/>
        <c:crosses val="autoZero"/>
        <c:auto val="1"/>
        <c:lblAlgn val="ctr"/>
        <c:lblOffset val="100"/>
        <c:noMultiLvlLbl val="0"/>
      </c:catAx>
      <c:valAx>
        <c:axId val="199313072"/>
        <c:scaling>
          <c:orientation val="minMax"/>
          <c:max val="10000"/>
        </c:scaling>
        <c:delete val="0"/>
        <c:axPos val="r"/>
        <c:title>
          <c:tx>
            <c:rich>
              <a:bodyPr/>
              <a:lstStyle/>
              <a:p>
                <a:pPr>
                  <a:defRPr sz="1200" b="1" i="0" u="none" strike="noStrike" baseline="0">
                    <a:solidFill>
                      <a:srgbClr val="000000"/>
                    </a:solidFill>
                    <a:latin typeface="Calibri"/>
                    <a:ea typeface="Calibri"/>
                    <a:cs typeface="Calibri"/>
                  </a:defRPr>
                </a:pPr>
                <a:r>
                  <a:rPr lang="en-NZ"/>
                  <a:t>Number of registered beekeeping enterprises</a:t>
                </a:r>
              </a:p>
            </c:rich>
          </c:tx>
          <c:layout>
            <c:manualLayout>
              <c:xMode val="edge"/>
              <c:yMode val="edge"/>
              <c:x val="0.95306462435358485"/>
              <c:y val="0.1797673527197832"/>
            </c:manualLayout>
          </c:layout>
          <c:overlay val="0"/>
        </c:title>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9313464"/>
        <c:crosses val="max"/>
        <c:crossBetween val="between"/>
      </c:valAx>
    </c:plotArea>
    <c:legend>
      <c:legendPos val="b"/>
      <c:layout>
        <c:manualLayout>
          <c:xMode val="edge"/>
          <c:yMode val="edge"/>
          <c:x val="0.15857158200359395"/>
          <c:y val="0.70379283124560288"/>
          <c:w val="0.69558099441557575"/>
          <c:h val="9.5693593044417047E-2"/>
        </c:manualLayout>
      </c:layout>
      <c:overlay val="0"/>
      <c:spPr>
        <a:solidFill>
          <a:sysClr val="window" lastClr="FFFFFF"/>
        </a:solidFill>
        <a:ln w="6350">
          <a:prstDash val="solid"/>
        </a:ln>
      </c:spPr>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spPr>
    <a:ln>
      <a:solidFill>
        <a:schemeClr val="tx1"/>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 r="0.11811023622047245" t="0.74803149606299213" header="0.31496062992125984" footer="0.31496062992125984"/>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132773</xdr:colOff>
      <xdr:row>3</xdr:row>
      <xdr:rowOff>23091</xdr:rowOff>
    </xdr:from>
    <xdr:to>
      <xdr:col>9</xdr:col>
      <xdr:colOff>415925</xdr:colOff>
      <xdr:row>33</xdr:row>
      <xdr:rowOff>0</xdr:rowOff>
    </xdr:to>
    <xdr:graphicFrame macro="">
      <xdr:nvGraphicFramePr>
        <xdr:cNvPr id="8388" name="Chart 4">
          <a:extLst>
            <a:ext uri="{FF2B5EF4-FFF2-40B4-BE49-F238E27FC236}">
              <a16:creationId xmlns:a16="http://schemas.microsoft.com/office/drawing/2014/main" id="{00000000-0008-0000-0300-0000C4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nnette.carey@mpi.govt.nz"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pi.govt.nz/resources-and-forms/economic-intelligence/situation-and-outlook-for-primary-industri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pi.govt.nz/resources-and-forms/economic-intelligence/farm-monitorin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mbie.govt.nz/building-and-energy/energy-and-natural-resources/energy-statistics-and-modelling/energy-statistics/weekly-fuel-price-monito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1:M9"/>
  <sheetViews>
    <sheetView showGridLines="0" tabSelected="1" showRuler="0" zoomScaleNormal="100" workbookViewId="0">
      <selection activeCell="B2" sqref="B2"/>
    </sheetView>
  </sheetViews>
  <sheetFormatPr defaultRowHeight="13.2" x14ac:dyDescent="0.25"/>
  <cols>
    <col min="1" max="1" width="1.77734375" customWidth="1"/>
  </cols>
  <sheetData>
    <row r="1" spans="2:13" ht="10.050000000000001" customHeight="1" x14ac:dyDescent="0.25"/>
    <row r="2" spans="2:13" s="1" customFormat="1" ht="30" x14ac:dyDescent="0.3">
      <c r="B2" s="82" t="s">
        <v>552</v>
      </c>
    </row>
    <row r="3" spans="2:13" s="1" customFormat="1" ht="16.2" customHeight="1" x14ac:dyDescent="0.3">
      <c r="B3" s="291" t="s">
        <v>0</v>
      </c>
      <c r="C3" s="291"/>
      <c r="D3" s="291"/>
      <c r="E3" s="291"/>
      <c r="F3" s="291"/>
      <c r="G3" s="291"/>
      <c r="H3" s="291"/>
      <c r="I3" s="291"/>
      <c r="J3" s="291"/>
      <c r="K3" s="291"/>
      <c r="L3" s="291"/>
      <c r="M3" s="291"/>
    </row>
    <row r="4" spans="2:13" s="1" customFormat="1" ht="15.6" x14ac:dyDescent="0.3">
      <c r="B4" s="152"/>
    </row>
    <row r="5" spans="2:13" s="1" customFormat="1" ht="23.4" x14ac:dyDescent="0.3">
      <c r="B5" s="83" t="s">
        <v>1</v>
      </c>
    </row>
    <row r="6" spans="2:13" s="1" customFormat="1" ht="96" customHeight="1" x14ac:dyDescent="0.3">
      <c r="B6" s="289" t="s">
        <v>556</v>
      </c>
      <c r="C6" s="290"/>
      <c r="D6" s="290"/>
      <c r="E6" s="290"/>
      <c r="F6" s="290"/>
      <c r="G6" s="290"/>
      <c r="H6" s="290"/>
      <c r="I6" s="290"/>
      <c r="J6" s="290"/>
      <c r="K6" s="290"/>
      <c r="L6" s="290"/>
      <c r="M6" s="290"/>
    </row>
    <row r="7" spans="2:13" s="1" customFormat="1" ht="15.6" x14ac:dyDescent="0.3">
      <c r="B7" s="152"/>
    </row>
    <row r="8" spans="2:13" s="1" customFormat="1" ht="15.6" x14ac:dyDescent="0.3">
      <c r="B8" s="153" t="s">
        <v>545</v>
      </c>
    </row>
    <row r="9" spans="2:13" s="1" customFormat="1" ht="13.8" x14ac:dyDescent="0.3"/>
  </sheetData>
  <mergeCells count="2">
    <mergeCell ref="B6:M6"/>
    <mergeCell ref="B3:M3"/>
  </mergeCell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M16"/>
  <sheetViews>
    <sheetView showGridLines="0" zoomScaleNormal="100" workbookViewId="0">
      <selection activeCell="B2" sqref="B2"/>
    </sheetView>
  </sheetViews>
  <sheetFormatPr defaultColWidth="9.109375" defaultRowHeight="13.8" x14ac:dyDescent="0.3"/>
  <cols>
    <col min="1" max="1" width="1.77734375" style="1" customWidth="1"/>
    <col min="2" max="2" width="23.88671875" style="1" customWidth="1"/>
    <col min="3" max="12" width="12.6640625" style="1" customWidth="1"/>
    <col min="13" max="16384" width="9.109375" style="1"/>
  </cols>
  <sheetData>
    <row r="1" spans="2:13" ht="10.050000000000001" customHeight="1" x14ac:dyDescent="0.3"/>
    <row r="2" spans="2:13" s="32" customFormat="1" ht="19.95" customHeight="1" x14ac:dyDescent="0.25">
      <c r="B2" s="277" t="s">
        <v>539</v>
      </c>
    </row>
    <row r="4" spans="2:13" ht="16.2" customHeight="1" x14ac:dyDescent="0.3">
      <c r="B4" s="113" t="s">
        <v>27</v>
      </c>
      <c r="C4" s="4">
        <v>2013</v>
      </c>
      <c r="D4" s="4">
        <v>2014</v>
      </c>
      <c r="E4" s="4">
        <v>2015</v>
      </c>
      <c r="F4" s="4">
        <v>2016</v>
      </c>
      <c r="G4" s="4">
        <v>2017</v>
      </c>
      <c r="H4" s="4">
        <v>2018</v>
      </c>
      <c r="I4" s="4">
        <v>2019</v>
      </c>
      <c r="J4" s="4">
        <v>2020</v>
      </c>
      <c r="K4" s="4">
        <v>2021</v>
      </c>
      <c r="L4" s="205">
        <v>2022</v>
      </c>
    </row>
    <row r="5" spans="2:13" ht="15.6" x14ac:dyDescent="0.3">
      <c r="B5" s="14" t="s">
        <v>438</v>
      </c>
      <c r="C5" s="75">
        <v>32511</v>
      </c>
      <c r="D5" s="75">
        <v>37704</v>
      </c>
      <c r="E5" s="75">
        <v>35431</v>
      </c>
      <c r="F5" s="75">
        <v>25407</v>
      </c>
      <c r="G5" s="75">
        <v>15139</v>
      </c>
      <c r="H5" s="75">
        <v>19007</v>
      </c>
      <c r="I5" s="75">
        <v>20361</v>
      </c>
      <c r="J5" s="75">
        <v>9804</v>
      </c>
      <c r="K5" s="75">
        <v>14457</v>
      </c>
      <c r="L5" s="75">
        <v>18333</v>
      </c>
    </row>
    <row r="6" spans="2:13" x14ac:dyDescent="0.3">
      <c r="B6" s="159" t="s">
        <v>439</v>
      </c>
      <c r="C6" s="80">
        <v>3680</v>
      </c>
      <c r="D6" s="80">
        <v>4817</v>
      </c>
      <c r="E6" s="80">
        <v>3855</v>
      </c>
      <c r="F6" s="80">
        <v>2388</v>
      </c>
      <c r="G6" s="80">
        <v>1563</v>
      </c>
      <c r="H6" s="80">
        <v>1571</v>
      </c>
      <c r="I6" s="80">
        <v>2730</v>
      </c>
      <c r="J6" s="80">
        <v>9628</v>
      </c>
      <c r="K6" s="80">
        <v>4347</v>
      </c>
      <c r="L6" s="80">
        <v>1207</v>
      </c>
    </row>
    <row r="7" spans="2:13" ht="4.95" customHeight="1" x14ac:dyDescent="0.3">
      <c r="B7" s="2"/>
    </row>
    <row r="8" spans="2:13" x14ac:dyDescent="0.3">
      <c r="B8" s="2" t="s">
        <v>65</v>
      </c>
    </row>
    <row r="9" spans="2:13" x14ac:dyDescent="0.3">
      <c r="B9" s="14" t="s">
        <v>440</v>
      </c>
    </row>
    <row r="10" spans="2:13" s="32" customFormat="1" ht="33.6" customHeight="1" x14ac:dyDescent="0.25">
      <c r="B10" s="293" t="s">
        <v>441</v>
      </c>
      <c r="C10" s="293"/>
      <c r="D10" s="293"/>
      <c r="E10" s="293"/>
      <c r="F10" s="293"/>
      <c r="G10" s="293"/>
      <c r="H10" s="293"/>
      <c r="I10" s="293"/>
      <c r="J10" s="293"/>
      <c r="K10" s="293"/>
      <c r="L10" s="293"/>
      <c r="M10" s="126"/>
    </row>
    <row r="11" spans="2:13" x14ac:dyDescent="0.3">
      <c r="B11" s="14" t="s">
        <v>442</v>
      </c>
    </row>
    <row r="12" spans="2:13" x14ac:dyDescent="0.3">
      <c r="B12" s="2" t="s">
        <v>70</v>
      </c>
    </row>
    <row r="13" spans="2:13" x14ac:dyDescent="0.3">
      <c r="B13" s="1" t="s">
        <v>221</v>
      </c>
    </row>
    <row r="16" spans="2:13" x14ac:dyDescent="0.3">
      <c r="B16" s="118"/>
    </row>
  </sheetData>
  <mergeCells count="1">
    <mergeCell ref="B10:L10"/>
  </mergeCells>
  <phoneticPr fontId="9" type="noConversion"/>
  <pageMargins left="0.74803149606299213" right="0.74803149606299213" top="0.98425196850393704" bottom="0.98425196850393704" header="0.51181102362204722" footer="0.51181102362204722"/>
  <pageSetup paperSize="9" scale="8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M22"/>
  <sheetViews>
    <sheetView showGridLines="0" zoomScaleNormal="100" workbookViewId="0">
      <selection activeCell="B2" sqref="B2"/>
    </sheetView>
  </sheetViews>
  <sheetFormatPr defaultRowHeight="13.2" x14ac:dyDescent="0.25"/>
  <cols>
    <col min="1" max="1" width="1.77734375" customWidth="1"/>
    <col min="2" max="2" width="26.88671875" customWidth="1"/>
    <col min="3" max="13" width="10.88671875" customWidth="1"/>
  </cols>
  <sheetData>
    <row r="1" spans="2:13" ht="10.050000000000001" customHeight="1" x14ac:dyDescent="0.25"/>
    <row r="2" spans="2:13" s="102" customFormat="1" ht="19.95" customHeight="1" x14ac:dyDescent="0.25">
      <c r="B2" s="277" t="s">
        <v>540</v>
      </c>
    </row>
    <row r="4" spans="2:13" s="50" customFormat="1" ht="14.4" x14ac:dyDescent="0.3">
      <c r="B4" s="113" t="s">
        <v>27</v>
      </c>
      <c r="C4" s="38">
        <v>2012</v>
      </c>
      <c r="D4" s="38">
        <v>2013</v>
      </c>
      <c r="E4" s="38">
        <v>2014</v>
      </c>
      <c r="F4" s="38">
        <v>2015</v>
      </c>
      <c r="G4" s="38">
        <v>2016</v>
      </c>
      <c r="H4" s="38">
        <v>2017</v>
      </c>
      <c r="I4" s="38">
        <v>2018</v>
      </c>
      <c r="J4" s="38">
        <v>2019</v>
      </c>
      <c r="K4" s="38">
        <v>2020</v>
      </c>
      <c r="L4" s="38">
        <v>2021</v>
      </c>
      <c r="M4" s="38">
        <v>2022</v>
      </c>
    </row>
    <row r="5" spans="2:13" s="50" customFormat="1" ht="19.2" customHeight="1" x14ac:dyDescent="0.3">
      <c r="B5" s="1" t="s">
        <v>443</v>
      </c>
      <c r="C5" s="15">
        <v>168.80812</v>
      </c>
      <c r="D5" s="15">
        <v>179.99700000000001</v>
      </c>
      <c r="E5" s="15">
        <v>147.80590000000001</v>
      </c>
      <c r="F5" s="15">
        <v>118.4041</v>
      </c>
      <c r="G5" s="15">
        <v>27.271999999999998</v>
      </c>
      <c r="H5" s="15">
        <v>24.454478999999999</v>
      </c>
      <c r="I5" s="15">
        <v>5.5678700000000001</v>
      </c>
      <c r="J5" s="15">
        <v>17.710999999999999</v>
      </c>
      <c r="K5" s="15">
        <v>23.448</v>
      </c>
      <c r="L5" s="185">
        <v>28.62144</v>
      </c>
      <c r="M5" s="185">
        <v>34.797252999999998</v>
      </c>
    </row>
    <row r="6" spans="2:13" s="50" customFormat="1" ht="21" customHeight="1" x14ac:dyDescent="0.3">
      <c r="B6" s="1" t="s">
        <v>444</v>
      </c>
      <c r="C6" s="101">
        <v>1.5870230000000001</v>
      </c>
      <c r="D6" s="101">
        <v>1.8529420000000001</v>
      </c>
      <c r="E6" s="101">
        <v>1.707106</v>
      </c>
      <c r="F6" s="101">
        <v>1.566794</v>
      </c>
      <c r="G6" s="101">
        <v>0.45647700000000002</v>
      </c>
      <c r="H6" s="101">
        <v>0.50655399999999995</v>
      </c>
      <c r="I6" s="101">
        <v>0.127279</v>
      </c>
      <c r="J6" s="101">
        <v>0.41007300000000002</v>
      </c>
      <c r="K6" s="101">
        <v>0.52135600000000004</v>
      </c>
      <c r="L6" s="186">
        <v>0.62960400000000005</v>
      </c>
      <c r="M6" s="186">
        <v>0.69119399999999998</v>
      </c>
    </row>
    <row r="7" spans="2:13" s="50" customFormat="1" ht="21" customHeight="1" x14ac:dyDescent="0.3">
      <c r="B7" s="49" t="s">
        <v>445</v>
      </c>
      <c r="C7" s="114">
        <v>9.4013427790084982</v>
      </c>
      <c r="D7" s="114">
        <v>10.294293793785451</v>
      </c>
      <c r="E7" s="114">
        <v>11.549647206234663</v>
      </c>
      <c r="F7" s="114">
        <v>13.232599208980094</v>
      </c>
      <c r="G7" s="114">
        <v>16.737936344969199</v>
      </c>
      <c r="H7" s="114">
        <v>20.714160379372629</v>
      </c>
      <c r="I7" s="187">
        <v>22.859549522528365</v>
      </c>
      <c r="J7" s="114">
        <v>23.153446143943629</v>
      </c>
      <c r="K7" s="114">
        <v>22.234808130762282</v>
      </c>
      <c r="L7" s="114">
        <v>21.997635339102438</v>
      </c>
      <c r="M7" s="114">
        <v>19.863464509684142</v>
      </c>
    </row>
    <row r="8" spans="2:13" s="50" customFormat="1" ht="4.95" customHeight="1" x14ac:dyDescent="0.3">
      <c r="B8" s="243"/>
      <c r="C8" s="260"/>
      <c r="D8" s="260"/>
      <c r="E8" s="260"/>
      <c r="F8" s="260"/>
      <c r="G8" s="260"/>
      <c r="H8" s="260"/>
      <c r="I8" s="261"/>
      <c r="J8" s="260"/>
      <c r="K8" s="260"/>
      <c r="L8" s="260"/>
      <c r="M8" s="260"/>
    </row>
    <row r="9" spans="2:13" s="50" customFormat="1" ht="13.8" x14ac:dyDescent="0.25">
      <c r="B9" s="58" t="s">
        <v>446</v>
      </c>
    </row>
    <row r="10" spans="2:13" s="50" customFormat="1" ht="13.8" x14ac:dyDescent="0.25">
      <c r="B10" s="51" t="s">
        <v>447</v>
      </c>
      <c r="I10" s="99"/>
      <c r="J10" s="99"/>
      <c r="K10" s="99"/>
      <c r="L10" s="99"/>
      <c r="M10" s="99"/>
    </row>
    <row r="11" spans="2:13" s="50" customFormat="1" ht="13.8" x14ac:dyDescent="0.25">
      <c r="B11" s="58" t="s">
        <v>70</v>
      </c>
    </row>
    <row r="12" spans="2:13" s="50" customFormat="1" ht="13.8" x14ac:dyDescent="0.25">
      <c r="B12" s="51" t="s">
        <v>448</v>
      </c>
    </row>
    <row r="13" spans="2:13" x14ac:dyDescent="0.25">
      <c r="C13" s="184"/>
      <c r="D13" s="184"/>
      <c r="E13" s="184"/>
      <c r="F13" s="184"/>
      <c r="G13" s="184"/>
      <c r="H13" s="184"/>
      <c r="I13" s="184"/>
      <c r="J13" s="184"/>
      <c r="K13" s="184"/>
      <c r="L13" s="184"/>
      <c r="M13" s="184"/>
    </row>
    <row r="14" spans="2:13" x14ac:dyDescent="0.25">
      <c r="C14" s="183"/>
      <c r="D14" s="183"/>
      <c r="E14" s="183"/>
      <c r="F14" s="183"/>
      <c r="G14" s="183"/>
      <c r="H14" s="183"/>
      <c r="I14" s="183"/>
      <c r="J14" s="183"/>
      <c r="K14" s="183"/>
      <c r="L14" s="183"/>
      <c r="M14" s="183"/>
    </row>
    <row r="15" spans="2:13" x14ac:dyDescent="0.25">
      <c r="C15" s="183"/>
      <c r="D15" s="183"/>
      <c r="E15" s="183"/>
      <c r="F15" s="183"/>
      <c r="G15" s="183"/>
      <c r="H15" s="183"/>
      <c r="I15" s="183"/>
      <c r="J15" s="183"/>
      <c r="K15" s="183"/>
      <c r="L15" s="183"/>
      <c r="M15" s="183"/>
    </row>
    <row r="18" spans="3:13" x14ac:dyDescent="0.25">
      <c r="C18" s="184"/>
      <c r="D18" s="184"/>
      <c r="E18" s="184"/>
      <c r="F18" s="184"/>
      <c r="G18" s="184"/>
      <c r="H18" s="184"/>
      <c r="I18" s="184"/>
      <c r="J18" s="184"/>
      <c r="K18" s="184"/>
      <c r="L18" s="184"/>
      <c r="M18" s="184"/>
    </row>
    <row r="21" spans="3:13" ht="13.8" x14ac:dyDescent="0.3">
      <c r="C21" s="15"/>
      <c r="D21" s="15"/>
      <c r="E21" s="15"/>
      <c r="F21" s="15"/>
      <c r="G21" s="15"/>
      <c r="H21" s="15"/>
      <c r="I21" s="15"/>
      <c r="J21" s="15"/>
      <c r="K21" s="15"/>
      <c r="L21" s="15"/>
      <c r="M21" s="15"/>
    </row>
    <row r="22" spans="3:13" ht="13.8" x14ac:dyDescent="0.3">
      <c r="C22" s="21"/>
      <c r="D22" s="16"/>
      <c r="E22" s="16"/>
      <c r="F22" s="16"/>
      <c r="G22" s="16"/>
      <c r="H22" s="16"/>
      <c r="I22" s="21"/>
      <c r="J22" s="21"/>
      <c r="K22" s="21"/>
      <c r="L22" s="21"/>
      <c r="M22" s="21"/>
    </row>
  </sheetData>
  <pageMargins left="0.70866141732283472" right="0.70866141732283472" top="0.74803149606299213" bottom="0.74803149606299213" header="0.31496062992125984" footer="0.31496062992125984"/>
  <pageSetup paperSize="9" scale="91"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67"/>
  <sheetViews>
    <sheetView showGridLines="0" zoomScaleNormal="100" workbookViewId="0">
      <selection activeCell="B2" sqref="B2"/>
    </sheetView>
  </sheetViews>
  <sheetFormatPr defaultColWidth="9.109375" defaultRowHeight="13.8" x14ac:dyDescent="0.3"/>
  <cols>
    <col min="1" max="1" width="1.77734375" style="1" customWidth="1"/>
    <col min="2" max="2" width="11.44140625" style="1" customWidth="1"/>
    <col min="3" max="3" width="15.88671875" style="1" customWidth="1"/>
    <col min="4" max="4" width="18.88671875" style="1" customWidth="1"/>
    <col min="5" max="5" width="14.88671875" style="1" customWidth="1"/>
    <col min="6" max="7" width="9.109375" style="1"/>
    <col min="8" max="9" width="14.88671875" style="1" customWidth="1"/>
    <col min="10" max="16384" width="9.109375" style="1"/>
  </cols>
  <sheetData>
    <row r="1" spans="2:7" ht="10.050000000000001" customHeight="1" x14ac:dyDescent="0.3"/>
    <row r="2" spans="2:7" s="279" customFormat="1" ht="19.95" customHeight="1" x14ac:dyDescent="0.35">
      <c r="B2" s="278" t="s">
        <v>449</v>
      </c>
      <c r="C2" s="278"/>
    </row>
    <row r="4" spans="2:7" x14ac:dyDescent="0.3">
      <c r="D4" s="7"/>
    </row>
    <row r="10" spans="2:7" x14ac:dyDescent="0.3">
      <c r="G10" s="2"/>
    </row>
    <row r="12" spans="2:7" x14ac:dyDescent="0.3">
      <c r="G12" s="2"/>
    </row>
    <row r="34" spans="2:13" ht="4.95" customHeight="1" x14ac:dyDescent="0.3"/>
    <row r="35" spans="2:13" x14ac:dyDescent="0.3">
      <c r="B35" s="2" t="s">
        <v>65</v>
      </c>
      <c r="C35" s="2"/>
    </row>
    <row r="36" spans="2:13" s="32" customFormat="1" ht="34.799999999999997" customHeight="1" x14ac:dyDescent="0.25">
      <c r="B36" s="319" t="s">
        <v>450</v>
      </c>
      <c r="C36" s="320"/>
      <c r="D36" s="320"/>
      <c r="E36" s="320"/>
      <c r="F36" s="320"/>
      <c r="G36" s="320"/>
      <c r="H36" s="320"/>
      <c r="I36" s="320"/>
      <c r="J36" s="320"/>
      <c r="K36" s="320"/>
      <c r="L36" s="320"/>
      <c r="M36" s="320"/>
    </row>
    <row r="37" spans="2:13" ht="15" customHeight="1" x14ac:dyDescent="0.3">
      <c r="B37" s="1" t="s">
        <v>451</v>
      </c>
    </row>
    <row r="38" spans="2:13" ht="15" customHeight="1" x14ac:dyDescent="0.3">
      <c r="B38" s="2" t="s">
        <v>70</v>
      </c>
      <c r="C38" s="2"/>
      <c r="D38" s="7"/>
    </row>
    <row r="39" spans="2:13" ht="15" customHeight="1" x14ac:dyDescent="0.3">
      <c r="B39" s="1" t="s">
        <v>91</v>
      </c>
    </row>
    <row r="42" spans="2:13" x14ac:dyDescent="0.3">
      <c r="B42" s="117" t="s">
        <v>452</v>
      </c>
    </row>
    <row r="44" spans="2:13" s="71" customFormat="1" ht="57.75" customHeight="1" x14ac:dyDescent="0.3">
      <c r="B44" s="123" t="s">
        <v>453</v>
      </c>
      <c r="C44" s="123" t="s">
        <v>454</v>
      </c>
      <c r="D44" s="123" t="s">
        <v>455</v>
      </c>
      <c r="E44" s="124" t="s">
        <v>548</v>
      </c>
      <c r="F44" s="86"/>
      <c r="H44" s="41"/>
      <c r="I44" s="41"/>
      <c r="J44" s="11"/>
    </row>
    <row r="45" spans="2:13" x14ac:dyDescent="0.3">
      <c r="B45" s="1">
        <v>2000</v>
      </c>
      <c r="C45" s="72">
        <v>36647</v>
      </c>
      <c r="D45" s="74">
        <v>4956</v>
      </c>
      <c r="E45" s="78">
        <v>320113</v>
      </c>
      <c r="J45" s="68"/>
    </row>
    <row r="46" spans="2:13" x14ac:dyDescent="0.3">
      <c r="B46" s="1">
        <v>2001</v>
      </c>
      <c r="C46" s="71" t="s">
        <v>456</v>
      </c>
      <c r="D46" s="74">
        <v>4674</v>
      </c>
      <c r="E46" s="78">
        <v>310865</v>
      </c>
      <c r="J46" s="68">
        <f t="shared" ref="J46:J52" si="0">H46+I46</f>
        <v>0</v>
      </c>
    </row>
    <row r="47" spans="2:13" x14ac:dyDescent="0.3">
      <c r="B47" s="1">
        <v>2002</v>
      </c>
      <c r="C47" s="71" t="s">
        <v>456</v>
      </c>
      <c r="D47" s="74">
        <v>4084</v>
      </c>
      <c r="E47" s="78">
        <v>312658</v>
      </c>
      <c r="J47" s="68">
        <f t="shared" si="0"/>
        <v>0</v>
      </c>
    </row>
    <row r="48" spans="2:13" x14ac:dyDescent="0.3">
      <c r="B48" s="1">
        <v>2003</v>
      </c>
      <c r="C48" s="71" t="s">
        <v>456</v>
      </c>
      <c r="D48" s="74">
        <v>3790</v>
      </c>
      <c r="E48" s="78">
        <v>300177</v>
      </c>
      <c r="J48" s="68">
        <f t="shared" si="0"/>
        <v>0</v>
      </c>
    </row>
    <row r="49" spans="2:11" x14ac:dyDescent="0.3">
      <c r="B49" s="1">
        <v>2004</v>
      </c>
      <c r="C49" s="71" t="s">
        <v>456</v>
      </c>
      <c r="D49" s="74">
        <v>3208</v>
      </c>
      <c r="E49" s="78">
        <v>294623</v>
      </c>
      <c r="J49" s="68">
        <f t="shared" si="0"/>
        <v>0</v>
      </c>
    </row>
    <row r="50" spans="2:11" x14ac:dyDescent="0.3">
      <c r="B50" s="1">
        <v>2005</v>
      </c>
      <c r="C50" s="72">
        <v>38473</v>
      </c>
      <c r="D50" s="74">
        <v>2947</v>
      </c>
      <c r="E50" s="78">
        <v>292928</v>
      </c>
      <c r="J50" s="68">
        <f t="shared" si="0"/>
        <v>0</v>
      </c>
    </row>
    <row r="51" spans="2:11" x14ac:dyDescent="0.3">
      <c r="B51" s="1">
        <v>2006</v>
      </c>
      <c r="C51" s="72">
        <v>38838</v>
      </c>
      <c r="D51" s="74">
        <v>2707</v>
      </c>
      <c r="E51" s="78">
        <v>300569</v>
      </c>
      <c r="J51" s="68">
        <f t="shared" si="0"/>
        <v>0</v>
      </c>
    </row>
    <row r="52" spans="2:11" x14ac:dyDescent="0.3">
      <c r="B52" s="1">
        <v>2007</v>
      </c>
      <c r="C52" s="72">
        <v>39203</v>
      </c>
      <c r="D52" s="74">
        <v>2621</v>
      </c>
      <c r="E52" s="78">
        <v>314631</v>
      </c>
      <c r="J52" s="68">
        <f t="shared" si="0"/>
        <v>0</v>
      </c>
    </row>
    <row r="53" spans="2:11" x14ac:dyDescent="0.3">
      <c r="B53" s="1">
        <v>2008</v>
      </c>
      <c r="C53" s="70">
        <v>39599</v>
      </c>
      <c r="D53" s="74">
        <v>2594</v>
      </c>
      <c r="E53" s="78">
        <v>344123</v>
      </c>
      <c r="H53" s="74"/>
      <c r="I53" s="74"/>
      <c r="J53" s="87"/>
      <c r="K53" s="6"/>
    </row>
    <row r="54" spans="2:11" x14ac:dyDescent="0.3">
      <c r="B54" s="1">
        <v>2009</v>
      </c>
      <c r="C54" s="70">
        <v>39964</v>
      </c>
      <c r="D54" s="74">
        <v>2669</v>
      </c>
      <c r="E54" s="78">
        <v>362540</v>
      </c>
      <c r="H54" s="74"/>
      <c r="I54" s="74"/>
      <c r="J54" s="87"/>
      <c r="K54" s="6"/>
    </row>
    <row r="55" spans="2:11" x14ac:dyDescent="0.3">
      <c r="B55" s="1">
        <v>2010</v>
      </c>
      <c r="C55" s="70">
        <v>40337</v>
      </c>
      <c r="D55" s="74">
        <v>2957</v>
      </c>
      <c r="E55" s="78">
        <v>376672</v>
      </c>
      <c r="H55" s="74"/>
      <c r="I55" s="74"/>
      <c r="J55" s="87"/>
      <c r="K55" s="6"/>
    </row>
    <row r="56" spans="2:11" x14ac:dyDescent="0.3">
      <c r="B56" s="1">
        <v>2011</v>
      </c>
      <c r="C56" s="70">
        <v>40694</v>
      </c>
      <c r="D56" s="74">
        <v>3267</v>
      </c>
      <c r="E56" s="74">
        <v>390523</v>
      </c>
      <c r="H56" s="74"/>
      <c r="I56" s="74"/>
      <c r="J56" s="87"/>
      <c r="K56" s="6"/>
    </row>
    <row r="57" spans="2:11" x14ac:dyDescent="0.3">
      <c r="B57" s="1">
        <v>2012</v>
      </c>
      <c r="C57" s="73">
        <v>41061</v>
      </c>
      <c r="D57" s="74">
        <v>3806</v>
      </c>
      <c r="E57" s="74">
        <v>422728</v>
      </c>
      <c r="H57" s="74"/>
      <c r="I57" s="74"/>
      <c r="J57" s="87"/>
      <c r="K57" s="6"/>
    </row>
    <row r="58" spans="2:11" x14ac:dyDescent="0.3">
      <c r="B58" s="1">
        <v>2013</v>
      </c>
      <c r="C58" s="70">
        <v>41455</v>
      </c>
      <c r="D58" s="74">
        <v>4279</v>
      </c>
      <c r="E58" s="78">
        <v>452018</v>
      </c>
      <c r="F58" s="7"/>
      <c r="H58" s="74"/>
      <c r="I58" s="74"/>
      <c r="J58" s="87"/>
      <c r="K58" s="6"/>
    </row>
    <row r="59" spans="2:11" x14ac:dyDescent="0.3">
      <c r="B59" s="1">
        <v>2014</v>
      </c>
      <c r="C59" s="70">
        <v>41820</v>
      </c>
      <c r="D59" s="74">
        <v>4814</v>
      </c>
      <c r="E59" s="78">
        <v>507247</v>
      </c>
      <c r="F59" s="7"/>
      <c r="H59" s="74"/>
      <c r="I59" s="74"/>
      <c r="J59" s="87"/>
      <c r="K59" s="6"/>
    </row>
    <row r="60" spans="2:11" x14ac:dyDescent="0.3">
      <c r="B60" s="1">
        <v>2015</v>
      </c>
      <c r="C60" s="70">
        <v>42185</v>
      </c>
      <c r="D60" s="74">
        <v>5551</v>
      </c>
      <c r="E60" s="78">
        <v>575872</v>
      </c>
      <c r="F60" s="18"/>
      <c r="H60" s="74"/>
      <c r="I60" s="74"/>
      <c r="J60" s="87"/>
      <c r="K60" s="6"/>
    </row>
    <row r="61" spans="2:11" x14ac:dyDescent="0.3">
      <c r="B61" s="1">
        <v>2016</v>
      </c>
      <c r="C61" s="70">
        <v>42551</v>
      </c>
      <c r="D61" s="74">
        <v>6735</v>
      </c>
      <c r="E61" s="78">
        <v>684046</v>
      </c>
      <c r="F61" s="18"/>
      <c r="H61" s="74"/>
      <c r="I61" s="74"/>
      <c r="J61" s="87"/>
      <c r="K61" s="6"/>
    </row>
    <row r="62" spans="2:11" x14ac:dyDescent="0.3">
      <c r="B62" s="1">
        <v>2017</v>
      </c>
      <c r="C62" s="70">
        <v>42916</v>
      </c>
      <c r="D62" s="74">
        <v>7814</v>
      </c>
      <c r="E62" s="78">
        <v>795578</v>
      </c>
      <c r="F62" s="18"/>
      <c r="H62" s="74"/>
      <c r="I62" s="74"/>
      <c r="J62" s="87"/>
      <c r="K62" s="6"/>
    </row>
    <row r="63" spans="2:11" x14ac:dyDescent="0.3">
      <c r="B63" s="1">
        <v>2018</v>
      </c>
      <c r="C63" s="70">
        <v>43281</v>
      </c>
      <c r="D63" s="74">
        <v>8552</v>
      </c>
      <c r="E63" s="78">
        <v>881185</v>
      </c>
      <c r="F63" s="18"/>
      <c r="H63" s="74"/>
      <c r="I63" s="74"/>
      <c r="J63" s="87"/>
      <c r="K63" s="6"/>
    </row>
    <row r="64" spans="2:11" x14ac:dyDescent="0.3">
      <c r="B64" s="1">
        <v>2019</v>
      </c>
      <c r="C64" s="70">
        <v>43646</v>
      </c>
      <c r="D64" s="74">
        <v>9282</v>
      </c>
      <c r="E64" s="78">
        <v>918026</v>
      </c>
      <c r="F64" s="18"/>
      <c r="H64" s="74"/>
      <c r="I64" s="74"/>
      <c r="J64" s="87"/>
      <c r="K64" s="6"/>
    </row>
    <row r="65" spans="2:10" x14ac:dyDescent="0.3">
      <c r="B65" s="1">
        <v>2020</v>
      </c>
      <c r="C65" s="70">
        <v>44012</v>
      </c>
      <c r="D65" s="7">
        <v>9585</v>
      </c>
      <c r="E65" s="74">
        <v>869056</v>
      </c>
      <c r="H65" s="74"/>
      <c r="I65" s="74"/>
      <c r="J65" s="87"/>
    </row>
    <row r="66" spans="2:10" x14ac:dyDescent="0.3">
      <c r="B66" s="1">
        <v>2021</v>
      </c>
      <c r="C66" s="70">
        <v>44377</v>
      </c>
      <c r="D66" s="74">
        <v>9891</v>
      </c>
      <c r="E66" s="74">
        <v>811668</v>
      </c>
    </row>
    <row r="67" spans="2:10" x14ac:dyDescent="0.3">
      <c r="B67" s="1">
        <v>2022</v>
      </c>
      <c r="C67" s="70">
        <v>44742</v>
      </c>
      <c r="D67" s="74">
        <v>9954</v>
      </c>
      <c r="E67" s="74">
        <v>730806</v>
      </c>
    </row>
  </sheetData>
  <mergeCells count="1">
    <mergeCell ref="B36:M36"/>
  </mergeCells>
  <printOptions horizontalCentered="1"/>
  <pageMargins left="0" right="0" top="0.98425196850393704" bottom="0.98425196850393704" header="0.51181102362204722" footer="0.51181102362204722"/>
  <pageSetup paperSize="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E51D0-D08D-4ADD-88B2-1C63D45F46B1}">
  <sheetPr>
    <tabColor theme="2" tint="-0.499984740745262"/>
  </sheetPr>
  <dimension ref="B1:S28"/>
  <sheetViews>
    <sheetView showGridLines="0" zoomScaleNormal="100" workbookViewId="0">
      <selection activeCell="B2" sqref="B2"/>
    </sheetView>
  </sheetViews>
  <sheetFormatPr defaultRowHeight="13.2" x14ac:dyDescent="0.25"/>
  <cols>
    <col min="1" max="1" width="1.77734375" customWidth="1"/>
    <col min="2" max="2" width="5.6640625" style="47" customWidth="1"/>
    <col min="3" max="3" width="19.6640625" customWidth="1"/>
  </cols>
  <sheetData>
    <row r="1" spans="2:19" s="1" customFormat="1" ht="10.050000000000001" customHeight="1" x14ac:dyDescent="0.3">
      <c r="B1" s="139"/>
    </row>
    <row r="2" spans="2:19" s="32" customFormat="1" ht="19.95" customHeight="1" x14ac:dyDescent="0.25">
      <c r="B2" s="288" t="s">
        <v>2</v>
      </c>
    </row>
    <row r="3" spans="2:19" s="1" customFormat="1" ht="13.8" x14ac:dyDescent="0.3">
      <c r="B3" s="139"/>
    </row>
    <row r="4" spans="2:19" s="1" customFormat="1" ht="29.4" customHeight="1" x14ac:dyDescent="0.3">
      <c r="B4" s="264">
        <v>1</v>
      </c>
      <c r="C4" s="294" t="s">
        <v>546</v>
      </c>
      <c r="D4" s="294"/>
      <c r="E4" s="294"/>
      <c r="F4" s="294"/>
      <c r="G4" s="294"/>
      <c r="H4" s="294"/>
      <c r="I4" s="294"/>
      <c r="J4" s="294"/>
      <c r="K4" s="294"/>
      <c r="L4" s="294"/>
      <c r="M4" s="294"/>
      <c r="N4" s="294"/>
      <c r="O4" s="294"/>
      <c r="P4" s="294"/>
      <c r="Q4" s="294"/>
      <c r="R4" s="294"/>
      <c r="S4" s="294"/>
    </row>
    <row r="5" spans="2:19" s="1" customFormat="1" ht="10.050000000000001" customHeight="1" x14ac:dyDescent="0.3">
      <c r="B5" s="154"/>
      <c r="C5" s="155"/>
      <c r="D5" s="155"/>
      <c r="E5" s="155"/>
      <c r="F5" s="155"/>
      <c r="G5" s="156"/>
      <c r="H5" s="156"/>
      <c r="I5" s="156"/>
      <c r="J5" s="156"/>
    </row>
    <row r="6" spans="2:19" s="1" customFormat="1" ht="15" customHeight="1" x14ac:dyDescent="0.3">
      <c r="B6" s="154">
        <v>2</v>
      </c>
      <c r="C6" s="157" t="s">
        <v>3</v>
      </c>
      <c r="D6" s="155"/>
      <c r="E6" s="155"/>
      <c r="F6" s="155"/>
      <c r="G6" s="156"/>
      <c r="H6" s="156"/>
      <c r="I6" s="156"/>
      <c r="J6" s="156"/>
    </row>
    <row r="7" spans="2:19" s="1" customFormat="1" ht="13.8" x14ac:dyDescent="0.3">
      <c r="B7" s="139"/>
      <c r="C7" s="1" t="s">
        <v>4</v>
      </c>
      <c r="D7" s="1" t="s">
        <v>5</v>
      </c>
    </row>
    <row r="8" spans="2:19" s="1" customFormat="1" ht="13.8" x14ac:dyDescent="0.3">
      <c r="B8" s="139"/>
      <c r="C8" s="1" t="s">
        <v>6</v>
      </c>
      <c r="D8" s="1" t="s">
        <v>7</v>
      </c>
    </row>
    <row r="9" spans="2:19" s="1" customFormat="1" ht="13.8" x14ac:dyDescent="0.3">
      <c r="B9" s="139"/>
      <c r="C9" s="1" t="s">
        <v>8</v>
      </c>
      <c r="D9" s="1" t="s">
        <v>9</v>
      </c>
    </row>
    <row r="10" spans="2:19" s="1" customFormat="1" ht="13.8" x14ac:dyDescent="0.3">
      <c r="B10" s="139"/>
      <c r="C10" s="1" t="s">
        <v>10</v>
      </c>
      <c r="D10" s="1" t="s">
        <v>11</v>
      </c>
    </row>
    <row r="11" spans="2:19" s="1" customFormat="1" ht="13.8" x14ac:dyDescent="0.3">
      <c r="B11" s="139"/>
      <c r="C11" s="1" t="s">
        <v>12</v>
      </c>
      <c r="D11" s="1" t="s">
        <v>553</v>
      </c>
    </row>
    <row r="12" spans="2:19" s="1" customFormat="1" ht="13.8" x14ac:dyDescent="0.3">
      <c r="B12" s="139"/>
      <c r="C12" s="1" t="s">
        <v>14</v>
      </c>
      <c r="D12" s="1" t="s">
        <v>13</v>
      </c>
    </row>
    <row r="13" spans="2:19" s="1" customFormat="1" ht="13.8" x14ac:dyDescent="0.3">
      <c r="B13" s="139"/>
      <c r="C13" s="1" t="s">
        <v>16</v>
      </c>
      <c r="D13" s="1" t="s">
        <v>15</v>
      </c>
    </row>
    <row r="14" spans="2:19" s="1" customFormat="1" ht="13.8" x14ac:dyDescent="0.3">
      <c r="B14" s="139"/>
      <c r="C14" s="1" t="s">
        <v>18</v>
      </c>
      <c r="D14" s="1" t="s">
        <v>17</v>
      </c>
    </row>
    <row r="15" spans="2:19" s="1" customFormat="1" ht="13.8" x14ac:dyDescent="0.3">
      <c r="B15" s="139"/>
      <c r="C15" s="1" t="s">
        <v>536</v>
      </c>
      <c r="D15" s="1" t="s">
        <v>19</v>
      </c>
    </row>
    <row r="16" spans="2:19" s="1" customFormat="1" ht="13.8" x14ac:dyDescent="0.3">
      <c r="B16" s="139"/>
      <c r="C16" s="1" t="s">
        <v>20</v>
      </c>
      <c r="D16" s="1" t="s">
        <v>21</v>
      </c>
    </row>
    <row r="17" spans="2:19" s="1" customFormat="1" ht="10.050000000000001" customHeight="1" x14ac:dyDescent="0.3">
      <c r="B17" s="139"/>
    </row>
    <row r="18" spans="2:19" s="1" customFormat="1" ht="13.8" x14ac:dyDescent="0.3">
      <c r="B18" s="139">
        <v>3</v>
      </c>
      <c r="C18" s="231" t="s">
        <v>22</v>
      </c>
      <c r="D18" s="189"/>
    </row>
    <row r="19" spans="2:19" s="32" customFormat="1" ht="37.950000000000003" customHeight="1" x14ac:dyDescent="0.25">
      <c r="B19" s="234"/>
      <c r="C19" s="293" t="s">
        <v>555</v>
      </c>
      <c r="D19" s="293"/>
      <c r="E19" s="293"/>
      <c r="F19" s="293"/>
      <c r="G19" s="293"/>
      <c r="H19" s="293"/>
      <c r="I19" s="293"/>
      <c r="J19" s="293"/>
      <c r="K19" s="293"/>
      <c r="L19" s="293"/>
      <c r="M19" s="293"/>
      <c r="N19" s="293"/>
      <c r="O19" s="293"/>
      <c r="P19" s="293"/>
      <c r="Q19" s="293"/>
      <c r="R19" s="293"/>
      <c r="S19" s="293"/>
    </row>
    <row r="20" spans="2:19" s="32" customFormat="1" ht="30.6" customHeight="1" x14ac:dyDescent="0.25">
      <c r="B20" s="234"/>
      <c r="C20" s="293" t="s">
        <v>23</v>
      </c>
      <c r="D20" s="293"/>
      <c r="E20" s="293"/>
      <c r="F20" s="293"/>
      <c r="G20" s="293"/>
      <c r="H20" s="293"/>
      <c r="I20" s="293"/>
      <c r="J20" s="293"/>
      <c r="K20" s="293"/>
      <c r="L20" s="293"/>
      <c r="M20" s="293"/>
      <c r="N20" s="293"/>
      <c r="O20" s="293"/>
      <c r="P20" s="293"/>
      <c r="Q20" s="293"/>
      <c r="R20" s="293"/>
      <c r="S20" s="293"/>
    </row>
    <row r="21" spans="2:19" s="32" customFormat="1" ht="34.950000000000003" customHeight="1" x14ac:dyDescent="0.25">
      <c r="B21" s="234"/>
      <c r="C21" s="293" t="s">
        <v>543</v>
      </c>
      <c r="D21" s="293"/>
      <c r="E21" s="293"/>
      <c r="F21" s="293"/>
      <c r="G21" s="293"/>
      <c r="H21" s="293"/>
      <c r="I21" s="293"/>
      <c r="J21" s="293"/>
      <c r="K21" s="293"/>
      <c r="L21" s="293"/>
      <c r="M21" s="293"/>
      <c r="N21" s="293"/>
      <c r="O21" s="293"/>
      <c r="P21" s="293"/>
      <c r="Q21" s="293"/>
      <c r="R21" s="293"/>
      <c r="S21" s="293"/>
    </row>
    <row r="22" spans="2:19" s="32" customFormat="1" ht="40.950000000000003" customHeight="1" x14ac:dyDescent="0.25">
      <c r="B22" s="234"/>
      <c r="C22" s="293" t="s">
        <v>510</v>
      </c>
      <c r="D22" s="293"/>
      <c r="E22" s="293"/>
      <c r="F22" s="293"/>
      <c r="G22" s="293"/>
      <c r="H22" s="293"/>
      <c r="I22" s="293"/>
      <c r="J22" s="293"/>
      <c r="K22" s="293"/>
      <c r="L22" s="293"/>
      <c r="M22" s="293"/>
      <c r="N22" s="293"/>
      <c r="O22" s="293"/>
      <c r="P22" s="293"/>
      <c r="Q22" s="293"/>
      <c r="R22" s="293"/>
      <c r="S22" s="293"/>
    </row>
    <row r="23" spans="2:19" s="32" customFormat="1" ht="15.6" customHeight="1" x14ac:dyDescent="0.25">
      <c r="B23" s="234"/>
      <c r="C23" s="293" t="s">
        <v>24</v>
      </c>
      <c r="D23" s="293"/>
      <c r="E23" s="293"/>
      <c r="F23" s="293"/>
      <c r="G23" s="293"/>
      <c r="H23" s="293"/>
      <c r="I23" s="293"/>
      <c r="J23" s="293"/>
      <c r="K23" s="293"/>
      <c r="L23" s="293"/>
      <c r="M23" s="293"/>
      <c r="N23" s="293"/>
      <c r="O23" s="293"/>
      <c r="P23" s="293"/>
      <c r="Q23" s="293"/>
      <c r="R23" s="293"/>
      <c r="S23" s="293"/>
    </row>
    <row r="24" spans="2:19" s="32" customFormat="1" ht="94.2" customHeight="1" x14ac:dyDescent="0.25">
      <c r="B24" s="234"/>
      <c r="C24" s="292" t="s">
        <v>554</v>
      </c>
      <c r="D24" s="292"/>
      <c r="E24" s="292"/>
      <c r="F24" s="292"/>
      <c r="G24" s="292"/>
      <c r="H24" s="292"/>
      <c r="I24" s="292"/>
      <c r="J24" s="292"/>
      <c r="K24" s="292"/>
      <c r="L24" s="292"/>
      <c r="M24" s="292"/>
      <c r="N24" s="292"/>
      <c r="O24" s="292"/>
      <c r="P24" s="292"/>
      <c r="Q24" s="292"/>
      <c r="R24" s="292"/>
      <c r="S24" s="292"/>
    </row>
    <row r="25" spans="2:19" s="268" customFormat="1" ht="10.050000000000001" customHeight="1" x14ac:dyDescent="0.25">
      <c r="B25" s="266"/>
      <c r="C25" s="267"/>
      <c r="D25" s="267"/>
      <c r="E25" s="267"/>
      <c r="F25" s="267"/>
      <c r="G25" s="267"/>
      <c r="H25" s="267"/>
      <c r="I25" s="267"/>
      <c r="J25" s="267"/>
      <c r="K25" s="267"/>
      <c r="L25" s="267"/>
      <c r="M25" s="267"/>
      <c r="N25" s="267"/>
      <c r="O25" s="267"/>
      <c r="P25" s="267"/>
      <c r="Q25" s="267"/>
      <c r="R25" s="267"/>
      <c r="S25" s="267"/>
    </row>
    <row r="26" spans="2:19" s="32" customFormat="1" ht="19.95" customHeight="1" x14ac:dyDescent="0.25">
      <c r="B26" s="234">
        <v>4</v>
      </c>
      <c r="C26" s="32" t="s">
        <v>547</v>
      </c>
      <c r="E26" s="269" t="s">
        <v>25</v>
      </c>
      <c r="F26" s="269"/>
    </row>
    <row r="27" spans="2:19" s="1" customFormat="1" ht="13.8" x14ac:dyDescent="0.3">
      <c r="B27" s="139"/>
    </row>
    <row r="28" spans="2:19" s="1" customFormat="1" ht="13.8" x14ac:dyDescent="0.3">
      <c r="B28" s="139"/>
      <c r="C28" s="265"/>
    </row>
  </sheetData>
  <mergeCells count="7">
    <mergeCell ref="C24:S24"/>
    <mergeCell ref="C23:S23"/>
    <mergeCell ref="C4:S4"/>
    <mergeCell ref="C19:S19"/>
    <mergeCell ref="C20:S20"/>
    <mergeCell ref="C21:S21"/>
    <mergeCell ref="C22:S22"/>
  </mergeCells>
  <hyperlinks>
    <hyperlink ref="E26" r:id="rId1" xr:uid="{4AFCC979-1FC7-4745-971C-28299BAD0EF8}"/>
  </hyperlinks>
  <pageMargins left="0.70866141732283472" right="0.70866141732283472" top="0.74803149606299213" bottom="0.74803149606299213" header="0.31496062992125984" footer="0.31496062992125984"/>
  <pageSetup paperSize="8"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B1:R38"/>
  <sheetViews>
    <sheetView showGridLines="0" zoomScaleNormal="100" workbookViewId="0">
      <selection activeCell="B2" sqref="B2"/>
    </sheetView>
  </sheetViews>
  <sheetFormatPr defaultRowHeight="13.2" x14ac:dyDescent="0.25"/>
  <cols>
    <col min="1" max="1" width="1.77734375" customWidth="1"/>
    <col min="2" max="2" width="36.44140625" customWidth="1"/>
    <col min="3" max="3" width="12.6640625" style="97" customWidth="1"/>
    <col min="4" max="13" width="12.6640625" customWidth="1"/>
    <col min="14" max="14" width="12" customWidth="1"/>
    <col min="15" max="15" width="17.109375" customWidth="1"/>
    <col min="16" max="16" width="13.44140625" customWidth="1"/>
    <col min="17" max="17" width="15.33203125" customWidth="1"/>
    <col min="18" max="18" width="14.6640625" customWidth="1"/>
  </cols>
  <sheetData>
    <row r="1" spans="2:13" ht="10.050000000000001" customHeight="1" x14ac:dyDescent="0.25"/>
    <row r="2" spans="2:13" s="102" customFormat="1" ht="19.95" customHeight="1" x14ac:dyDescent="0.25">
      <c r="B2" s="277" t="s">
        <v>26</v>
      </c>
      <c r="C2" s="287"/>
      <c r="D2" s="277"/>
      <c r="E2" s="277"/>
      <c r="F2" s="32"/>
      <c r="G2" s="32"/>
      <c r="H2" s="32"/>
      <c r="I2" s="32"/>
      <c r="J2" s="32"/>
    </row>
    <row r="3" spans="2:13" ht="13.8" x14ac:dyDescent="0.3">
      <c r="B3" s="1"/>
      <c r="C3" s="71"/>
      <c r="D3" s="1"/>
      <c r="E3" s="1"/>
      <c r="F3" s="1"/>
      <c r="G3" s="1"/>
      <c r="H3" s="1"/>
      <c r="I3" s="1"/>
      <c r="J3" s="1"/>
    </row>
    <row r="4" spans="2:13" ht="13.8" x14ac:dyDescent="0.25">
      <c r="B4" s="110" t="s">
        <v>27</v>
      </c>
      <c r="C4" s="20"/>
      <c r="D4" s="13">
        <v>2013</v>
      </c>
      <c r="E4" s="13">
        <v>2014</v>
      </c>
      <c r="F4" s="20">
        <v>2015</v>
      </c>
      <c r="G4" s="20">
        <v>2016</v>
      </c>
      <c r="H4" s="20">
        <v>2017</v>
      </c>
      <c r="I4" s="20">
        <v>2018</v>
      </c>
      <c r="J4" s="20">
        <v>2019</v>
      </c>
      <c r="K4" s="20">
        <v>2020</v>
      </c>
      <c r="L4" s="217">
        <v>2021</v>
      </c>
      <c r="M4" s="217">
        <v>2022</v>
      </c>
    </row>
    <row r="5" spans="2:13" ht="15.6" x14ac:dyDescent="0.3">
      <c r="B5" s="57" t="s">
        <v>28</v>
      </c>
      <c r="C5" s="41"/>
      <c r="D5" s="40"/>
      <c r="E5" s="40"/>
      <c r="F5" s="41"/>
      <c r="G5" s="41"/>
      <c r="H5" s="41"/>
      <c r="I5" s="41"/>
      <c r="J5" s="41"/>
    </row>
    <row r="6" spans="2:13" ht="13.8" x14ac:dyDescent="0.3">
      <c r="B6" s="176" t="s">
        <v>29</v>
      </c>
      <c r="C6" s="41"/>
      <c r="D6" s="78">
        <v>2757</v>
      </c>
      <c r="E6" s="78">
        <v>3148</v>
      </c>
      <c r="F6" s="177">
        <v>3738</v>
      </c>
      <c r="G6" s="177">
        <v>4700</v>
      </c>
      <c r="H6" s="177">
        <v>5509</v>
      </c>
      <c r="I6" s="177">
        <v>6098</v>
      </c>
      <c r="J6" s="177">
        <v>6596</v>
      </c>
      <c r="K6" s="74">
        <v>6818</v>
      </c>
      <c r="L6" s="74">
        <v>6929</v>
      </c>
      <c r="M6" s="74">
        <v>6787</v>
      </c>
    </row>
    <row r="7" spans="2:13" ht="13.8" x14ac:dyDescent="0.3">
      <c r="B7" s="176" t="s">
        <v>30</v>
      </c>
      <c r="C7" s="41"/>
      <c r="D7" s="78">
        <v>1522</v>
      </c>
      <c r="E7" s="78">
        <v>1666</v>
      </c>
      <c r="F7" s="177">
        <v>1813</v>
      </c>
      <c r="G7" s="177">
        <v>2035</v>
      </c>
      <c r="H7" s="177">
        <v>2305</v>
      </c>
      <c r="I7" s="177">
        <v>2454</v>
      </c>
      <c r="J7" s="177">
        <v>2686</v>
      </c>
      <c r="K7" s="74">
        <v>2767</v>
      </c>
      <c r="L7" s="74">
        <v>2962</v>
      </c>
      <c r="M7" s="74">
        <v>3167</v>
      </c>
    </row>
    <row r="8" spans="2:13" ht="13.8" x14ac:dyDescent="0.3">
      <c r="B8" s="1" t="s">
        <v>31</v>
      </c>
      <c r="C8" s="71"/>
      <c r="D8" s="74">
        <v>4279</v>
      </c>
      <c r="E8" s="74">
        <v>4814</v>
      </c>
      <c r="F8" s="74">
        <v>5551</v>
      </c>
      <c r="G8" s="74">
        <v>6735</v>
      </c>
      <c r="H8" s="74">
        <v>7814</v>
      </c>
      <c r="I8" s="74">
        <v>8552</v>
      </c>
      <c r="J8" s="74">
        <v>9282</v>
      </c>
      <c r="K8" s="96">
        <v>9585</v>
      </c>
      <c r="L8" s="96">
        <v>9891</v>
      </c>
      <c r="M8" s="96">
        <v>9954</v>
      </c>
    </row>
    <row r="9" spans="2:13" ht="13.8" x14ac:dyDescent="0.3">
      <c r="B9" s="131"/>
      <c r="C9" s="136"/>
      <c r="D9" s="132"/>
      <c r="E9" s="132"/>
      <c r="F9" s="132"/>
      <c r="G9" s="132"/>
      <c r="H9" s="132"/>
      <c r="I9" s="132"/>
      <c r="J9" s="132"/>
      <c r="K9" s="133"/>
      <c r="L9" s="133"/>
      <c r="M9" s="133"/>
    </row>
    <row r="10" spans="2:13" ht="13.8" x14ac:dyDescent="0.3">
      <c r="B10" s="1"/>
      <c r="C10" s="71"/>
      <c r="D10" s="74"/>
      <c r="E10" s="74"/>
      <c r="F10" s="74"/>
      <c r="G10" s="74"/>
      <c r="H10" s="74"/>
      <c r="I10" s="74"/>
      <c r="J10" s="74"/>
      <c r="K10" s="96"/>
      <c r="L10" s="96"/>
      <c r="M10" s="96"/>
    </row>
    <row r="11" spans="2:13" ht="15.6" x14ac:dyDescent="0.3">
      <c r="B11" s="57" t="s">
        <v>32</v>
      </c>
      <c r="C11" s="71"/>
      <c r="D11" s="74"/>
      <c r="E11" s="74"/>
      <c r="F11" s="74"/>
      <c r="G11" s="74"/>
      <c r="H11" s="74"/>
      <c r="I11" s="74"/>
      <c r="J11" s="74"/>
      <c r="K11" s="96"/>
      <c r="L11" s="96"/>
      <c r="M11" s="96"/>
    </row>
    <row r="12" spans="2:13" ht="13.8" x14ac:dyDescent="0.3">
      <c r="B12" s="1" t="s">
        <v>29</v>
      </c>
      <c r="C12" s="71"/>
      <c r="D12" s="74">
        <v>312485</v>
      </c>
      <c r="E12" s="74">
        <v>362819</v>
      </c>
      <c r="F12" s="74">
        <v>420794</v>
      </c>
      <c r="G12" s="74">
        <v>518181</v>
      </c>
      <c r="H12" s="74">
        <v>609051</v>
      </c>
      <c r="I12" s="74">
        <v>672545</v>
      </c>
      <c r="J12" s="74">
        <v>693552</v>
      </c>
      <c r="K12" s="96">
        <v>659952</v>
      </c>
      <c r="L12" s="96">
        <v>609133</v>
      </c>
      <c r="M12" s="96">
        <v>533727</v>
      </c>
    </row>
    <row r="13" spans="2:13" ht="13.8" x14ac:dyDescent="0.3">
      <c r="B13" s="1" t="s">
        <v>30</v>
      </c>
      <c r="C13" s="71"/>
      <c r="D13" s="74">
        <v>139833</v>
      </c>
      <c r="E13" s="74">
        <v>144428</v>
      </c>
      <c r="F13" s="74">
        <v>155078</v>
      </c>
      <c r="G13" s="74">
        <v>165865</v>
      </c>
      <c r="H13" s="74">
        <v>186527</v>
      </c>
      <c r="I13" s="74">
        <v>208640</v>
      </c>
      <c r="J13" s="74">
        <v>224474</v>
      </c>
      <c r="K13" s="96">
        <v>209104</v>
      </c>
      <c r="L13" s="96">
        <v>202535</v>
      </c>
      <c r="M13" s="96">
        <v>197079</v>
      </c>
    </row>
    <row r="14" spans="2:13" ht="13.8" x14ac:dyDescent="0.3">
      <c r="B14" s="131" t="s">
        <v>31</v>
      </c>
      <c r="C14" s="136"/>
      <c r="D14" s="132">
        <v>452018</v>
      </c>
      <c r="E14" s="132">
        <v>507247</v>
      </c>
      <c r="F14" s="132">
        <v>575872</v>
      </c>
      <c r="G14" s="132">
        <v>684046</v>
      </c>
      <c r="H14" s="132">
        <v>795578</v>
      </c>
      <c r="I14" s="132">
        <v>881185</v>
      </c>
      <c r="J14" s="132">
        <v>918026</v>
      </c>
      <c r="K14" s="133">
        <v>869056</v>
      </c>
      <c r="L14" s="133">
        <v>811668</v>
      </c>
      <c r="M14" s="133">
        <v>730806</v>
      </c>
    </row>
    <row r="15" spans="2:13" ht="13.8" x14ac:dyDescent="0.3">
      <c r="B15" s="1"/>
      <c r="C15" s="71"/>
      <c r="D15" s="1"/>
      <c r="E15" s="1"/>
      <c r="F15" s="74"/>
      <c r="G15" s="74"/>
      <c r="H15" s="74"/>
      <c r="I15" s="74"/>
      <c r="J15" s="74"/>
      <c r="K15" s="96"/>
      <c r="L15" s="96"/>
      <c r="M15" s="96"/>
    </row>
    <row r="16" spans="2:13" ht="13.5" customHeight="1" x14ac:dyDescent="0.3">
      <c r="B16" s="57" t="s">
        <v>33</v>
      </c>
      <c r="C16" s="71"/>
      <c r="D16" s="1"/>
      <c r="E16" s="1"/>
      <c r="F16" s="74"/>
      <c r="G16" s="74"/>
      <c r="H16" s="74"/>
      <c r="I16" s="74"/>
      <c r="J16" s="74"/>
      <c r="K16" s="96"/>
      <c r="L16" s="96"/>
      <c r="M16" s="96"/>
    </row>
    <row r="17" spans="2:18" ht="13.8" x14ac:dyDescent="0.3">
      <c r="B17" s="1" t="s">
        <v>34</v>
      </c>
      <c r="C17" s="71" t="s">
        <v>35</v>
      </c>
      <c r="D17" s="74">
        <f>'Table 2'!C11</f>
        <v>17825</v>
      </c>
      <c r="E17" s="74">
        <f>'Table 2'!D11</f>
        <v>17610</v>
      </c>
      <c r="F17" s="74">
        <f>'Table 2'!E11</f>
        <v>19710</v>
      </c>
      <c r="G17" s="74">
        <f>'Table 2'!F11</f>
        <v>19885</v>
      </c>
      <c r="H17" s="74">
        <f>'Table 2'!G11</f>
        <v>14855</v>
      </c>
      <c r="I17" s="74">
        <f>'Table 2'!H11</f>
        <v>20000</v>
      </c>
      <c r="J17" s="74">
        <f>'Table 2'!I11</f>
        <v>23000</v>
      </c>
      <c r="K17" s="96">
        <v>27000</v>
      </c>
      <c r="L17" s="96">
        <v>20500</v>
      </c>
      <c r="M17" s="96">
        <v>22000</v>
      </c>
    </row>
    <row r="18" spans="2:18" ht="13.8" x14ac:dyDescent="0.3">
      <c r="B18" s="131" t="s">
        <v>36</v>
      </c>
      <c r="C18" s="136" t="s">
        <v>37</v>
      </c>
      <c r="D18" s="182">
        <f>'Table 2'!C13</f>
        <v>39.434270316668808</v>
      </c>
      <c r="E18" s="182">
        <f>'Table 2'!D13</f>
        <v>34.716814490770766</v>
      </c>
      <c r="F18" s="134">
        <f>'Table 2'!E13</f>
        <v>34.226355856857076</v>
      </c>
      <c r="G18" s="134">
        <f>'Table 2'!F13</f>
        <v>29.069682448256405</v>
      </c>
      <c r="H18" s="134">
        <f>'Table 2'!G13</f>
        <v>18.671959254780802</v>
      </c>
      <c r="I18" s="134">
        <f>'Table 2'!H13</f>
        <v>22.696709544533782</v>
      </c>
      <c r="J18" s="134">
        <f>'Table 2'!I13</f>
        <v>25.053756647415216</v>
      </c>
      <c r="K18" s="135">
        <v>31.068193534133588</v>
      </c>
      <c r="L18" s="135">
        <v>25.256632021959717</v>
      </c>
      <c r="M18" s="135">
        <v>30.103748464024651</v>
      </c>
    </row>
    <row r="19" spans="2:18" ht="13.8" x14ac:dyDescent="0.3">
      <c r="B19" s="1"/>
      <c r="C19" s="71"/>
      <c r="D19" s="1"/>
      <c r="E19" s="1"/>
      <c r="F19" s="21"/>
      <c r="G19" s="21"/>
      <c r="H19" s="21"/>
      <c r="I19" s="21"/>
      <c r="J19" s="21"/>
      <c r="K19" s="96"/>
      <c r="L19" s="96"/>
      <c r="M19" s="96"/>
    </row>
    <row r="20" spans="2:18" ht="15.6" x14ac:dyDescent="0.3">
      <c r="B20" s="57" t="s">
        <v>38</v>
      </c>
      <c r="C20" s="71"/>
      <c r="D20" s="1"/>
      <c r="E20" s="1"/>
      <c r="F20" s="7"/>
      <c r="G20" s="7"/>
      <c r="H20" s="7"/>
      <c r="I20" s="7"/>
      <c r="J20" s="7"/>
      <c r="K20" s="96"/>
      <c r="L20" s="96"/>
      <c r="M20" s="96"/>
    </row>
    <row r="21" spans="2:18" ht="13.8" x14ac:dyDescent="0.3">
      <c r="B21" s="1" t="s">
        <v>39</v>
      </c>
      <c r="C21" s="71" t="s">
        <v>40</v>
      </c>
      <c r="D21" s="71" t="s">
        <v>41</v>
      </c>
      <c r="E21" s="71" t="s">
        <v>42</v>
      </c>
      <c r="F21" s="15" t="s">
        <v>43</v>
      </c>
      <c r="G21" s="15" t="s">
        <v>44</v>
      </c>
      <c r="H21" s="15" t="s">
        <v>45</v>
      </c>
      <c r="I21" s="15" t="s">
        <v>46</v>
      </c>
      <c r="J21" s="15" t="s">
        <v>47</v>
      </c>
      <c r="K21" s="100" t="s">
        <v>48</v>
      </c>
      <c r="L21" s="100" t="s">
        <v>49</v>
      </c>
      <c r="M21" s="100" t="s">
        <v>158</v>
      </c>
    </row>
    <row r="22" spans="2:18" ht="15.6" x14ac:dyDescent="0.3">
      <c r="B22" s="131" t="s">
        <v>50</v>
      </c>
      <c r="C22" s="136" t="s">
        <v>40</v>
      </c>
      <c r="D22" s="136" t="s">
        <v>51</v>
      </c>
      <c r="E22" s="136" t="s">
        <v>52</v>
      </c>
      <c r="F22" s="137" t="s">
        <v>53</v>
      </c>
      <c r="G22" s="137" t="s">
        <v>54</v>
      </c>
      <c r="H22" s="137" t="s">
        <v>55</v>
      </c>
      <c r="I22" s="137" t="s">
        <v>56</v>
      </c>
      <c r="J22" s="137" t="s">
        <v>57</v>
      </c>
      <c r="K22" s="138" t="s">
        <v>58</v>
      </c>
      <c r="L22" s="138" t="s">
        <v>59</v>
      </c>
      <c r="M22" s="138" t="s">
        <v>458</v>
      </c>
    </row>
    <row r="23" spans="2:18" ht="13.8" x14ac:dyDescent="0.3">
      <c r="B23" s="1"/>
      <c r="C23" s="71"/>
      <c r="D23" s="1"/>
      <c r="E23" s="1"/>
      <c r="F23" s="15"/>
      <c r="G23" s="15"/>
      <c r="H23" s="15"/>
      <c r="I23" s="15"/>
      <c r="J23" s="15"/>
      <c r="K23" s="96"/>
      <c r="L23" s="96"/>
      <c r="M23" s="96"/>
    </row>
    <row r="24" spans="2:18" ht="15.6" x14ac:dyDescent="0.3">
      <c r="B24" s="57" t="s">
        <v>60</v>
      </c>
      <c r="C24" s="71"/>
      <c r="D24" s="1"/>
      <c r="E24" s="1"/>
      <c r="F24" s="7"/>
      <c r="G24" s="7"/>
      <c r="H24" s="7"/>
      <c r="I24" s="7"/>
      <c r="J24" s="7"/>
      <c r="K24" s="96"/>
      <c r="L24" s="96"/>
      <c r="M24" s="96"/>
    </row>
    <row r="25" spans="2:18" ht="13.8" x14ac:dyDescent="0.3">
      <c r="B25" s="1" t="s">
        <v>61</v>
      </c>
      <c r="C25" s="71" t="s">
        <v>35</v>
      </c>
      <c r="D25" s="140">
        <v>8054.0341719999997</v>
      </c>
      <c r="E25" s="140">
        <v>8701.6911870000004</v>
      </c>
      <c r="F25" s="140">
        <v>9046.3154319999994</v>
      </c>
      <c r="G25" s="140">
        <v>8830.7116069999993</v>
      </c>
      <c r="H25" s="140">
        <v>8449.5786819999994</v>
      </c>
      <c r="I25" s="140">
        <v>8692.1478760000009</v>
      </c>
      <c r="J25" s="140">
        <v>8065.2122140000001</v>
      </c>
      <c r="K25" s="140">
        <v>10287.914101</v>
      </c>
      <c r="L25" s="172">
        <v>12788.245999999999</v>
      </c>
      <c r="M25" s="172">
        <v>11320.228455</v>
      </c>
    </row>
    <row r="26" spans="2:18" ht="15.6" x14ac:dyDescent="0.3">
      <c r="B26" s="1" t="s">
        <v>62</v>
      </c>
      <c r="C26" s="71" t="s">
        <v>63</v>
      </c>
      <c r="D26" s="140">
        <v>144.858082</v>
      </c>
      <c r="E26" s="140">
        <v>186.62908400000001</v>
      </c>
      <c r="F26" s="140">
        <v>233.11702399999999</v>
      </c>
      <c r="G26" s="140">
        <v>314.51172600000001</v>
      </c>
      <c r="H26" s="140">
        <v>328.817722</v>
      </c>
      <c r="I26" s="140">
        <v>348.00936100000001</v>
      </c>
      <c r="J26" s="140">
        <v>355.059529</v>
      </c>
      <c r="K26" s="140">
        <v>424.69356699999997</v>
      </c>
      <c r="L26" s="172">
        <v>481.57110299999999</v>
      </c>
      <c r="M26" s="91">
        <v>454.967781</v>
      </c>
    </row>
    <row r="27" spans="2:18" ht="13.8" x14ac:dyDescent="0.3">
      <c r="B27" s="131" t="s">
        <v>64</v>
      </c>
      <c r="C27" s="136" t="s">
        <v>40</v>
      </c>
      <c r="D27" s="143">
        <v>17.985779412707462</v>
      </c>
      <c r="E27" s="143">
        <v>21.447449695619724</v>
      </c>
      <c r="F27" s="144">
        <v>25.77</v>
      </c>
      <c r="G27" s="144">
        <v>35.619999999999997</v>
      </c>
      <c r="H27" s="144">
        <v>38.92</v>
      </c>
      <c r="I27" s="144">
        <v>40.037743685218267</v>
      </c>
      <c r="J27" s="144">
        <v>44.02</v>
      </c>
      <c r="K27" s="144">
        <v>41.280823984337353</v>
      </c>
      <c r="L27" s="141">
        <v>37.65732154569821</v>
      </c>
      <c r="M27" s="141">
        <v>40.190688978458397</v>
      </c>
    </row>
    <row r="28" spans="2:18" ht="13.8" x14ac:dyDescent="0.3">
      <c r="B28" s="49"/>
      <c r="C28" s="173"/>
      <c r="D28" s="174"/>
      <c r="E28" s="174"/>
      <c r="F28" s="174"/>
      <c r="G28" s="174"/>
      <c r="H28" s="174"/>
      <c r="I28" s="174"/>
      <c r="J28" s="174"/>
      <c r="K28" s="142"/>
      <c r="L28" s="142"/>
      <c r="M28" s="142"/>
    </row>
    <row r="29" spans="2:18" ht="4.95" customHeight="1" x14ac:dyDescent="0.3">
      <c r="B29" s="243"/>
      <c r="C29" s="244"/>
      <c r="D29" s="245"/>
      <c r="E29" s="245"/>
      <c r="F29" s="245"/>
      <c r="G29" s="245"/>
      <c r="H29" s="245"/>
      <c r="I29" s="245"/>
      <c r="J29" s="245"/>
      <c r="K29" s="172"/>
      <c r="L29" s="172"/>
      <c r="M29" s="172"/>
    </row>
    <row r="30" spans="2:18" ht="15" customHeight="1" x14ac:dyDescent="0.3">
      <c r="B30" s="2" t="s">
        <v>65</v>
      </c>
      <c r="C30" s="22"/>
      <c r="D30" s="2"/>
      <c r="E30" s="2"/>
      <c r="F30" s="16"/>
      <c r="G30" s="16"/>
      <c r="H30" s="16"/>
      <c r="I30" s="16"/>
      <c r="J30" s="16"/>
    </row>
    <row r="31" spans="2:18" s="102" customFormat="1" ht="19.95" customHeight="1" x14ac:dyDescent="0.25">
      <c r="B31" s="293" t="s">
        <v>511</v>
      </c>
      <c r="C31" s="293"/>
      <c r="D31" s="293"/>
      <c r="E31" s="293"/>
      <c r="F31" s="293"/>
      <c r="G31" s="293"/>
      <c r="H31" s="293"/>
      <c r="I31" s="293"/>
      <c r="J31" s="293"/>
      <c r="K31" s="293"/>
      <c r="L31" s="293"/>
      <c r="M31" s="215"/>
      <c r="N31" s="232"/>
      <c r="O31" s="232"/>
      <c r="P31" s="232"/>
      <c r="Q31" s="232"/>
      <c r="R31" s="232"/>
    </row>
    <row r="32" spans="2:18" s="102" customFormat="1" ht="30" customHeight="1" x14ac:dyDescent="0.25">
      <c r="B32" s="293" t="s">
        <v>66</v>
      </c>
      <c r="C32" s="293"/>
      <c r="D32" s="293"/>
      <c r="E32" s="293"/>
      <c r="F32" s="293"/>
      <c r="G32" s="293"/>
      <c r="H32" s="293"/>
      <c r="I32" s="293"/>
      <c r="J32" s="293"/>
      <c r="K32" s="293"/>
      <c r="L32" s="293"/>
      <c r="M32" s="215"/>
    </row>
    <row r="33" spans="2:13" s="102" customFormat="1" ht="30" customHeight="1" x14ac:dyDescent="0.25">
      <c r="B33" s="293" t="s">
        <v>544</v>
      </c>
      <c r="C33" s="293"/>
      <c r="D33" s="293"/>
      <c r="E33" s="293"/>
      <c r="F33" s="293"/>
      <c r="G33" s="293"/>
      <c r="H33" s="293"/>
      <c r="I33" s="293"/>
      <c r="J33" s="293"/>
      <c r="K33" s="293"/>
      <c r="L33" s="293"/>
      <c r="M33" s="215"/>
    </row>
    <row r="34" spans="2:13" s="102" customFormat="1" ht="19.95" customHeight="1" x14ac:dyDescent="0.25">
      <c r="B34" s="32" t="s">
        <v>67</v>
      </c>
      <c r="C34" s="233"/>
      <c r="D34" s="32"/>
      <c r="E34" s="32"/>
      <c r="F34" s="32"/>
      <c r="G34" s="32"/>
      <c r="H34" s="32"/>
      <c r="I34" s="32"/>
      <c r="J34" s="32"/>
    </row>
    <row r="35" spans="2:13" ht="15" customHeight="1" x14ac:dyDescent="0.3">
      <c r="B35" s="275" t="s">
        <v>68</v>
      </c>
      <c r="C35" s="71"/>
      <c r="D35" s="1"/>
      <c r="E35" s="1"/>
      <c r="F35" s="1"/>
      <c r="G35" s="1"/>
      <c r="H35" s="1"/>
      <c r="I35" s="1"/>
      <c r="J35" s="1"/>
    </row>
    <row r="36" spans="2:13" ht="15" customHeight="1" x14ac:dyDescent="0.3">
      <c r="B36" s="295" t="s">
        <v>69</v>
      </c>
      <c r="C36" s="295"/>
      <c r="D36" s="295"/>
      <c r="E36" s="295"/>
      <c r="F36" s="295"/>
      <c r="G36" s="295"/>
      <c r="H36" s="295"/>
      <c r="I36" s="295"/>
      <c r="J36" s="295"/>
      <c r="K36" s="295"/>
      <c r="L36" s="295"/>
      <c r="M36" s="125"/>
    </row>
    <row r="37" spans="2:13" ht="15" customHeight="1" x14ac:dyDescent="0.3">
      <c r="B37" s="2" t="s">
        <v>70</v>
      </c>
      <c r="C37" s="22"/>
      <c r="D37" s="2"/>
      <c r="E37" s="2"/>
      <c r="F37" s="17"/>
      <c r="G37" s="17"/>
      <c r="H37" s="17"/>
      <c r="I37" s="17"/>
      <c r="J37" s="17"/>
    </row>
    <row r="38" spans="2:13" ht="15" customHeight="1" x14ac:dyDescent="0.3">
      <c r="B38" s="1" t="s">
        <v>71</v>
      </c>
      <c r="C38" s="71"/>
      <c r="D38" s="1"/>
      <c r="E38" s="1"/>
      <c r="F38" s="1"/>
      <c r="G38" s="1"/>
      <c r="H38" s="1"/>
      <c r="I38" s="1"/>
      <c r="J38" s="1"/>
    </row>
  </sheetData>
  <mergeCells count="4">
    <mergeCell ref="B36:L36"/>
    <mergeCell ref="B32:L32"/>
    <mergeCell ref="B33:L33"/>
    <mergeCell ref="B31:L31"/>
  </mergeCells>
  <hyperlinks>
    <hyperlink ref="B35" r:id="rId1" xr:uid="{5EF39A61-77CE-41F5-A7C4-7CA0655FC3C2}"/>
  </hyperlinks>
  <pageMargins left="0.70866141732283472" right="0.70866141732283472" top="0.74803149606299213" bottom="0.74803149606299213" header="0.31496062992125984" footer="0.31496062992125984"/>
  <pageSetup paperSize="8"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B1:P19"/>
  <sheetViews>
    <sheetView showGridLines="0" zoomScaleNormal="100" workbookViewId="0">
      <selection activeCell="B2" sqref="B2"/>
    </sheetView>
  </sheetViews>
  <sheetFormatPr defaultColWidth="9.109375" defaultRowHeight="13.8" x14ac:dyDescent="0.3"/>
  <cols>
    <col min="1" max="1" width="1.77734375" style="1" customWidth="1"/>
    <col min="2" max="2" width="23.44140625" style="1" customWidth="1"/>
    <col min="3" max="12" width="8.6640625" style="1" customWidth="1"/>
    <col min="13" max="13" width="2.6640625" style="1" customWidth="1"/>
    <col min="14" max="14" width="13.5546875" style="1" customWidth="1"/>
    <col min="15" max="15" width="4.5546875" style="1" customWidth="1"/>
    <col min="16" max="16" width="14.109375" style="66" customWidth="1"/>
    <col min="17" max="16384" width="9.109375" style="1"/>
  </cols>
  <sheetData>
    <row r="1" spans="2:16" ht="10.050000000000001" customHeight="1" x14ac:dyDescent="0.3"/>
    <row r="2" spans="2:16" s="32" customFormat="1" ht="19.95" customHeight="1" x14ac:dyDescent="0.25">
      <c r="B2" s="277" t="s">
        <v>72</v>
      </c>
      <c r="P2" s="286"/>
    </row>
    <row r="3" spans="2:16" ht="8.25" customHeight="1" x14ac:dyDescent="0.3">
      <c r="P3" s="69"/>
    </row>
    <row r="4" spans="2:16" s="19" customFormat="1" ht="45" customHeight="1" x14ac:dyDescent="0.3">
      <c r="B4" s="110" t="s">
        <v>27</v>
      </c>
      <c r="C4" s="20" t="s">
        <v>73</v>
      </c>
      <c r="D4" s="20" t="s">
        <v>74</v>
      </c>
      <c r="E4" s="20" t="s">
        <v>75</v>
      </c>
      <c r="F4" s="20" t="s">
        <v>76</v>
      </c>
      <c r="G4" s="20" t="s">
        <v>77</v>
      </c>
      <c r="H4" s="20" t="s">
        <v>78</v>
      </c>
      <c r="I4" s="20" t="s">
        <v>79</v>
      </c>
      <c r="J4" s="20" t="s">
        <v>80</v>
      </c>
      <c r="K4" s="20" t="s">
        <v>81</v>
      </c>
      <c r="L4" s="20" t="s">
        <v>82</v>
      </c>
      <c r="M4" s="41"/>
      <c r="N4" s="20" t="s">
        <v>83</v>
      </c>
      <c r="P4" s="67"/>
    </row>
    <row r="5" spans="2:16" ht="15" customHeight="1" x14ac:dyDescent="0.3">
      <c r="B5" s="103" t="s">
        <v>84</v>
      </c>
      <c r="C5" s="77">
        <v>11770</v>
      </c>
      <c r="D5" s="77">
        <v>13210</v>
      </c>
      <c r="E5" s="77">
        <v>14730</v>
      </c>
      <c r="F5" s="77">
        <v>14365</v>
      </c>
      <c r="G5" s="77">
        <v>9245</v>
      </c>
      <c r="H5" s="104">
        <v>13500</v>
      </c>
      <c r="I5" s="77">
        <v>15500</v>
      </c>
      <c r="J5" s="77">
        <v>20500</v>
      </c>
      <c r="K5" s="77">
        <v>13500</v>
      </c>
      <c r="L5" s="206">
        <v>15000</v>
      </c>
      <c r="M5" s="77"/>
      <c r="N5" s="77">
        <v>14132</v>
      </c>
      <c r="P5" s="105"/>
    </row>
    <row r="6" spans="2:16" ht="15" customHeight="1" x14ac:dyDescent="0.3">
      <c r="B6" s="49" t="s">
        <v>85</v>
      </c>
      <c r="C6" s="42">
        <v>37.665807958782018</v>
      </c>
      <c r="D6" s="42">
        <v>36.40933909194392</v>
      </c>
      <c r="E6" s="42">
        <v>35.005251976026273</v>
      </c>
      <c r="F6" s="42">
        <v>27.72197359609866</v>
      </c>
      <c r="G6" s="42">
        <v>15.179352796399645</v>
      </c>
      <c r="H6" s="42">
        <v>20.073006267238622</v>
      </c>
      <c r="I6" s="42">
        <v>22.348720788059151</v>
      </c>
      <c r="J6" s="42">
        <v>31.062865178073558</v>
      </c>
      <c r="K6" s="42">
        <v>22.162647566295046</v>
      </c>
      <c r="L6" s="42">
        <v>28.104255546374834</v>
      </c>
      <c r="M6" s="115"/>
      <c r="N6" s="179">
        <v>27.573322076529173</v>
      </c>
      <c r="P6" s="105"/>
    </row>
    <row r="7" spans="2:16" ht="9" customHeight="1" x14ac:dyDescent="0.3">
      <c r="B7" s="113"/>
      <c r="C7" s="127"/>
      <c r="D7" s="127"/>
      <c r="E7" s="127"/>
      <c r="F7" s="127"/>
      <c r="G7" s="127"/>
      <c r="H7" s="127"/>
      <c r="I7" s="127"/>
      <c r="J7" s="127"/>
      <c r="K7" s="127"/>
      <c r="L7" s="127"/>
      <c r="M7" s="7"/>
      <c r="N7" s="74"/>
      <c r="P7" s="105"/>
    </row>
    <row r="8" spans="2:16" ht="15" customHeight="1" x14ac:dyDescent="0.3">
      <c r="B8" s="103" t="s">
        <v>86</v>
      </c>
      <c r="C8" s="77">
        <v>6055</v>
      </c>
      <c r="D8" s="77">
        <v>4400</v>
      </c>
      <c r="E8" s="77">
        <v>4980</v>
      </c>
      <c r="F8" s="77">
        <v>5520</v>
      </c>
      <c r="G8" s="77">
        <v>5610</v>
      </c>
      <c r="H8" s="77">
        <v>6500</v>
      </c>
      <c r="I8" s="77">
        <v>7500</v>
      </c>
      <c r="J8" s="77">
        <v>6500</v>
      </c>
      <c r="K8" s="77">
        <v>7000</v>
      </c>
      <c r="L8" s="206">
        <v>7000</v>
      </c>
      <c r="M8" s="77"/>
      <c r="N8" s="104">
        <v>6106.5</v>
      </c>
      <c r="P8" s="105"/>
    </row>
    <row r="9" spans="2:16" ht="15" customHeight="1" x14ac:dyDescent="0.3">
      <c r="B9" s="49" t="s">
        <v>87</v>
      </c>
      <c r="C9" s="42">
        <v>43.301652685703658</v>
      </c>
      <c r="D9" s="42">
        <v>30.465006785387875</v>
      </c>
      <c r="E9" s="42">
        <v>32.112872232038072</v>
      </c>
      <c r="F9" s="42">
        <v>33.28007717119344</v>
      </c>
      <c r="G9" s="42">
        <v>30.076074777378075</v>
      </c>
      <c r="H9" s="42">
        <v>31.154141104294478</v>
      </c>
      <c r="I9" s="42">
        <v>33.411441859636305</v>
      </c>
      <c r="J9" s="42">
        <v>31.085010329788048</v>
      </c>
      <c r="K9" s="42">
        <v>34.561927568074651</v>
      </c>
      <c r="L9" s="42">
        <v>35.518751363666347</v>
      </c>
      <c r="M9" s="7"/>
      <c r="N9" s="179">
        <v>33.496695587716097</v>
      </c>
      <c r="P9" s="105"/>
    </row>
    <row r="10" spans="2:16" ht="9" customHeight="1" x14ac:dyDescent="0.3">
      <c r="C10" s="36"/>
      <c r="D10" s="36"/>
      <c r="E10" s="36"/>
      <c r="F10" s="36"/>
      <c r="G10" s="7"/>
      <c r="H10" s="7"/>
      <c r="I10" s="7"/>
      <c r="J10" s="7"/>
      <c r="K10" s="127"/>
      <c r="L10" s="127"/>
      <c r="M10" s="7"/>
      <c r="N10" s="74"/>
      <c r="P10" s="105"/>
    </row>
    <row r="11" spans="2:16" ht="15" customHeight="1" x14ac:dyDescent="0.3">
      <c r="B11" s="106" t="s">
        <v>31</v>
      </c>
      <c r="C11" s="107">
        <v>17825</v>
      </c>
      <c r="D11" s="107">
        <v>17610</v>
      </c>
      <c r="E11" s="107">
        <v>19710</v>
      </c>
      <c r="F11" s="107">
        <v>19885</v>
      </c>
      <c r="G11" s="107">
        <v>14855</v>
      </c>
      <c r="H11" s="107">
        <v>20000</v>
      </c>
      <c r="I11" s="107">
        <v>23000</v>
      </c>
      <c r="J11" s="107">
        <v>27000</v>
      </c>
      <c r="K11" s="107">
        <v>20500</v>
      </c>
      <c r="L11" s="107">
        <v>22000</v>
      </c>
      <c r="M11" s="77"/>
      <c r="N11" s="107">
        <v>20238.5</v>
      </c>
      <c r="P11" s="108"/>
    </row>
    <row r="12" spans="2:16" ht="9.6" customHeight="1" x14ac:dyDescent="0.3">
      <c r="B12" s="2"/>
      <c r="C12" s="36"/>
      <c r="D12" s="36"/>
      <c r="E12" s="36"/>
      <c r="F12" s="36"/>
      <c r="G12" s="36"/>
      <c r="H12" s="36"/>
      <c r="I12" s="36"/>
      <c r="J12" s="36"/>
      <c r="K12" s="36"/>
      <c r="L12" s="36"/>
      <c r="M12" s="36"/>
      <c r="N12" s="178"/>
      <c r="P12" s="108"/>
    </row>
    <row r="13" spans="2:16" ht="15" customHeight="1" x14ac:dyDescent="0.3">
      <c r="B13" s="49" t="s">
        <v>88</v>
      </c>
      <c r="C13" s="37">
        <v>39.434270316668808</v>
      </c>
      <c r="D13" s="37">
        <v>34.716814490770766</v>
      </c>
      <c r="E13" s="37">
        <v>34.226355856857076</v>
      </c>
      <c r="F13" s="37">
        <v>29.069682448256405</v>
      </c>
      <c r="G13" s="37">
        <v>18.671959254780802</v>
      </c>
      <c r="H13" s="37">
        <v>22.696709544533782</v>
      </c>
      <c r="I13" s="37">
        <v>25.053756647415216</v>
      </c>
      <c r="J13" s="37">
        <v>31.068193534133588</v>
      </c>
      <c r="K13" s="37">
        <v>25.256632021959717</v>
      </c>
      <c r="L13" s="37">
        <v>30.103748464024651</v>
      </c>
      <c r="M13" s="21"/>
      <c r="N13" s="179">
        <v>29.02981225794008</v>
      </c>
      <c r="P13" s="109"/>
    </row>
    <row r="14" spans="2:16" ht="4.95" customHeight="1" x14ac:dyDescent="0.3">
      <c r="B14" s="243"/>
      <c r="C14" s="246"/>
      <c r="D14" s="246"/>
      <c r="E14" s="246"/>
      <c r="F14" s="246"/>
      <c r="G14" s="246"/>
      <c r="H14" s="246"/>
      <c r="I14" s="246"/>
      <c r="J14" s="246"/>
      <c r="K14" s="246"/>
      <c r="L14" s="246"/>
      <c r="M14" s="21"/>
      <c r="N14" s="247"/>
      <c r="P14" s="109"/>
    </row>
    <row r="15" spans="2:16" ht="15" customHeight="1" x14ac:dyDescent="0.3">
      <c r="B15" s="2" t="s">
        <v>65</v>
      </c>
      <c r="D15" s="16"/>
      <c r="E15" s="16"/>
      <c r="F15" s="16"/>
      <c r="G15" s="16"/>
      <c r="H15" s="16"/>
      <c r="I15" s="16"/>
      <c r="J15" s="16"/>
      <c r="K15" s="16"/>
      <c r="L15" s="16"/>
      <c r="M15" s="16"/>
      <c r="N15" s="16"/>
      <c r="O15" s="7"/>
    </row>
    <row r="16" spans="2:16" s="237" customFormat="1" ht="30" customHeight="1" x14ac:dyDescent="0.25">
      <c r="B16" s="293" t="s">
        <v>89</v>
      </c>
      <c r="C16" s="293"/>
      <c r="D16" s="293"/>
      <c r="E16" s="293"/>
      <c r="F16" s="293"/>
      <c r="G16" s="293"/>
      <c r="H16" s="293"/>
      <c r="I16" s="293"/>
      <c r="J16" s="293"/>
      <c r="K16" s="293"/>
      <c r="L16" s="293"/>
      <c r="M16" s="293"/>
      <c r="N16" s="293"/>
      <c r="O16" s="235"/>
      <c r="P16" s="236"/>
    </row>
    <row r="17" spans="2:16" s="237" customFormat="1" ht="15" customHeight="1" x14ac:dyDescent="0.25">
      <c r="B17" s="293" t="s">
        <v>90</v>
      </c>
      <c r="C17" s="293"/>
      <c r="D17" s="293"/>
      <c r="E17" s="293"/>
      <c r="F17" s="293"/>
      <c r="G17" s="293"/>
      <c r="H17" s="293"/>
      <c r="I17" s="293"/>
      <c r="J17" s="293"/>
      <c r="K17" s="215"/>
      <c r="L17" s="215"/>
      <c r="P17" s="236"/>
    </row>
    <row r="18" spans="2:16" s="237" customFormat="1" ht="15" customHeight="1" x14ac:dyDescent="0.25">
      <c r="B18" s="238" t="s">
        <v>70</v>
      </c>
      <c r="D18" s="239"/>
      <c r="E18" s="239"/>
      <c r="F18" s="239"/>
      <c r="G18" s="239"/>
      <c r="H18" s="239"/>
      <c r="I18" s="239"/>
      <c r="J18" s="239"/>
      <c r="K18" s="239"/>
      <c r="L18" s="239"/>
      <c r="M18" s="239"/>
      <c r="N18" s="239"/>
      <c r="P18" s="236"/>
    </row>
    <row r="19" spans="2:16" s="237" customFormat="1" ht="15" customHeight="1" x14ac:dyDescent="0.25">
      <c r="B19" s="237" t="s">
        <v>91</v>
      </c>
      <c r="O19" s="235"/>
      <c r="P19" s="236"/>
    </row>
  </sheetData>
  <mergeCells count="2">
    <mergeCell ref="B17:J17"/>
    <mergeCell ref="B16:N16"/>
  </mergeCells>
  <phoneticPr fontId="5"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B1:F29"/>
  <sheetViews>
    <sheetView showGridLines="0" zoomScaleNormal="100" workbookViewId="0">
      <selection activeCell="B2" sqref="B2:E2"/>
    </sheetView>
  </sheetViews>
  <sheetFormatPr defaultRowHeight="13.2" x14ac:dyDescent="0.25"/>
  <cols>
    <col min="1" max="1" width="1.77734375" customWidth="1"/>
    <col min="2" max="2" width="44.44140625" customWidth="1"/>
    <col min="3" max="5" width="21.33203125" style="165" customWidth="1"/>
    <col min="6" max="6" width="17.5546875" style="207" customWidth="1"/>
    <col min="7" max="7" width="17.5546875" customWidth="1"/>
    <col min="8" max="8" width="19.44140625" customWidth="1"/>
  </cols>
  <sheetData>
    <row r="1" spans="2:6" ht="10.050000000000001" customHeight="1" x14ac:dyDescent="0.25"/>
    <row r="2" spans="2:6" s="102" customFormat="1" ht="19.95" customHeight="1" x14ac:dyDescent="0.25">
      <c r="B2" s="298" t="s">
        <v>92</v>
      </c>
      <c r="C2" s="298"/>
      <c r="D2" s="298"/>
      <c r="E2" s="298"/>
      <c r="F2" s="285"/>
    </row>
    <row r="3" spans="2:6" ht="15" customHeight="1" x14ac:dyDescent="0.25">
      <c r="B3" s="5"/>
      <c r="C3" s="166"/>
      <c r="D3" s="167"/>
      <c r="E3" s="166"/>
    </row>
    <row r="4" spans="2:6" ht="15.6" x14ac:dyDescent="0.25">
      <c r="B4" s="110" t="s">
        <v>93</v>
      </c>
      <c r="C4" s="168" t="s">
        <v>94</v>
      </c>
      <c r="D4" s="169" t="s">
        <v>95</v>
      </c>
      <c r="E4" s="169" t="s">
        <v>96</v>
      </c>
      <c r="F4" s="218"/>
    </row>
    <row r="5" spans="2:6" ht="15" customHeight="1" x14ac:dyDescent="0.3">
      <c r="B5" s="1" t="s">
        <v>97</v>
      </c>
      <c r="C5" s="75">
        <v>796</v>
      </c>
      <c r="D5" s="74">
        <v>5514</v>
      </c>
      <c r="E5" s="74">
        <v>62133</v>
      </c>
    </row>
    <row r="6" spans="2:6" ht="15" customHeight="1" x14ac:dyDescent="0.3">
      <c r="B6" s="1" t="s">
        <v>98</v>
      </c>
      <c r="C6" s="75">
        <v>1565</v>
      </c>
      <c r="D6" s="74">
        <v>3736</v>
      </c>
      <c r="E6" s="74">
        <v>26648</v>
      </c>
    </row>
    <row r="7" spans="2:6" ht="15" customHeight="1" x14ac:dyDescent="0.3">
      <c r="B7" s="1" t="s">
        <v>99</v>
      </c>
      <c r="C7" s="75">
        <v>1133</v>
      </c>
      <c r="D7" s="74">
        <v>7740</v>
      </c>
      <c r="E7" s="74">
        <v>111406</v>
      </c>
    </row>
    <row r="8" spans="2:6" ht="15" customHeight="1" x14ac:dyDescent="0.3">
      <c r="B8" s="1" t="s">
        <v>100</v>
      </c>
      <c r="C8" s="75">
        <v>734</v>
      </c>
      <c r="D8" s="74">
        <v>3308</v>
      </c>
      <c r="E8" s="74">
        <v>48252</v>
      </c>
    </row>
    <row r="9" spans="2:6" ht="15" customHeight="1" x14ac:dyDescent="0.3">
      <c r="B9" s="1" t="s">
        <v>101</v>
      </c>
      <c r="C9" s="75">
        <v>205</v>
      </c>
      <c r="D9" s="74">
        <v>1600</v>
      </c>
      <c r="E9" s="74">
        <v>21931</v>
      </c>
    </row>
    <row r="10" spans="2:6" ht="15" customHeight="1" x14ac:dyDescent="0.3">
      <c r="B10" s="1" t="s">
        <v>102</v>
      </c>
      <c r="C10" s="75">
        <v>416</v>
      </c>
      <c r="D10" s="74">
        <v>3341</v>
      </c>
      <c r="E10" s="74">
        <v>33935</v>
      </c>
    </row>
    <row r="11" spans="2:6" ht="15" customHeight="1" x14ac:dyDescent="0.3">
      <c r="B11" s="1" t="s">
        <v>103</v>
      </c>
      <c r="C11" s="75">
        <v>717</v>
      </c>
      <c r="D11" s="74">
        <v>8724</v>
      </c>
      <c r="E11" s="74">
        <v>115074</v>
      </c>
    </row>
    <row r="12" spans="2:6" ht="15" customHeight="1" x14ac:dyDescent="0.3">
      <c r="B12" s="1" t="s">
        <v>104</v>
      </c>
      <c r="C12" s="75">
        <v>337</v>
      </c>
      <c r="D12" s="74">
        <v>3818</v>
      </c>
      <c r="E12" s="74">
        <v>51964</v>
      </c>
    </row>
    <row r="13" spans="2:6" ht="15" customHeight="1" x14ac:dyDescent="0.3">
      <c r="B13" s="1" t="s">
        <v>105</v>
      </c>
      <c r="C13" s="75">
        <v>884</v>
      </c>
      <c r="D13" s="74">
        <v>4505</v>
      </c>
      <c r="E13" s="74">
        <v>54488</v>
      </c>
    </row>
    <row r="14" spans="2:6" ht="15" customHeight="1" x14ac:dyDescent="0.3">
      <c r="B14" s="106" t="s">
        <v>84</v>
      </c>
      <c r="C14" s="171">
        <v>6787</v>
      </c>
      <c r="D14" s="171">
        <v>42286</v>
      </c>
      <c r="E14" s="171">
        <v>525831</v>
      </c>
    </row>
    <row r="15" spans="2:6" ht="15" customHeight="1" x14ac:dyDescent="0.3">
      <c r="B15" s="163"/>
      <c r="C15" s="170"/>
      <c r="D15" s="170"/>
      <c r="E15" s="170"/>
    </row>
    <row r="16" spans="2:6" ht="15" customHeight="1" x14ac:dyDescent="0.3">
      <c r="B16" s="1" t="s">
        <v>106</v>
      </c>
      <c r="C16" s="75">
        <v>410</v>
      </c>
      <c r="D16" s="75">
        <v>1971</v>
      </c>
      <c r="E16" s="75">
        <v>22124</v>
      </c>
    </row>
    <row r="17" spans="2:6" ht="15" customHeight="1" x14ac:dyDescent="0.3">
      <c r="B17" s="1" t="s">
        <v>107</v>
      </c>
      <c r="C17" s="75">
        <v>206</v>
      </c>
      <c r="D17" s="74">
        <v>1762</v>
      </c>
      <c r="E17" s="74">
        <v>25242</v>
      </c>
    </row>
    <row r="18" spans="2:6" ht="15" customHeight="1" x14ac:dyDescent="0.3">
      <c r="B18" s="1" t="s">
        <v>108</v>
      </c>
      <c r="C18" s="75">
        <v>1351</v>
      </c>
      <c r="D18" s="74">
        <v>8209</v>
      </c>
      <c r="E18" s="74">
        <v>94906</v>
      </c>
    </row>
    <row r="19" spans="2:6" ht="15" customHeight="1" x14ac:dyDescent="0.3">
      <c r="B19" s="1" t="s">
        <v>109</v>
      </c>
      <c r="C19" s="75">
        <v>124</v>
      </c>
      <c r="D19" s="74">
        <v>1247</v>
      </c>
      <c r="E19" s="74">
        <v>9853</v>
      </c>
    </row>
    <row r="20" spans="2:6" ht="15" customHeight="1" x14ac:dyDescent="0.3">
      <c r="B20" s="1" t="s">
        <v>110</v>
      </c>
      <c r="C20" s="75">
        <v>823</v>
      </c>
      <c r="D20" s="74">
        <v>3768</v>
      </c>
      <c r="E20" s="74">
        <v>35320</v>
      </c>
    </row>
    <row r="21" spans="2:6" ht="15" customHeight="1" x14ac:dyDescent="0.3">
      <c r="B21" s="1" t="s">
        <v>111</v>
      </c>
      <c r="C21" s="75">
        <v>253</v>
      </c>
      <c r="D21" s="74">
        <v>1131</v>
      </c>
      <c r="E21" s="74">
        <v>13176</v>
      </c>
    </row>
    <row r="22" spans="2:6" ht="15" customHeight="1" x14ac:dyDescent="0.3">
      <c r="B22" s="106" t="s">
        <v>86</v>
      </c>
      <c r="C22" s="171">
        <v>3167</v>
      </c>
      <c r="D22" s="171">
        <v>18088</v>
      </c>
      <c r="E22" s="171">
        <v>200621</v>
      </c>
    </row>
    <row r="23" spans="2:6" s="130" customFormat="1" ht="24" customHeight="1" x14ac:dyDescent="0.25">
      <c r="B23" s="129" t="s">
        <v>31</v>
      </c>
      <c r="C23" s="164">
        <v>9954</v>
      </c>
      <c r="D23" s="164">
        <v>60374</v>
      </c>
      <c r="E23" s="164">
        <v>726452</v>
      </c>
      <c r="F23" s="208"/>
    </row>
    <row r="24" spans="2:6" s="130" customFormat="1" ht="4.95" customHeight="1" x14ac:dyDescent="0.25">
      <c r="B24" s="248"/>
      <c r="C24" s="249"/>
      <c r="D24" s="249"/>
      <c r="E24" s="249"/>
      <c r="F24" s="208"/>
    </row>
    <row r="25" spans="2:6" s="216" customFormat="1" ht="15" customHeight="1" x14ac:dyDescent="0.25">
      <c r="B25" s="238" t="s">
        <v>65</v>
      </c>
      <c r="C25" s="240"/>
      <c r="D25" s="240"/>
      <c r="E25" s="240"/>
      <c r="F25" s="241"/>
    </row>
    <row r="26" spans="2:6" s="216" customFormat="1" ht="15" customHeight="1" x14ac:dyDescent="0.25">
      <c r="B26" s="293" t="s">
        <v>112</v>
      </c>
      <c r="C26" s="293"/>
      <c r="D26" s="293"/>
      <c r="E26" s="293"/>
      <c r="F26" s="241"/>
    </row>
    <row r="27" spans="2:6" s="216" customFormat="1" ht="40.049999999999997" customHeight="1" x14ac:dyDescent="0.25">
      <c r="B27" s="296" t="s">
        <v>535</v>
      </c>
      <c r="C27" s="297"/>
      <c r="D27" s="297"/>
      <c r="E27" s="297"/>
      <c r="F27" s="241"/>
    </row>
    <row r="28" spans="2:6" s="216" customFormat="1" ht="15" customHeight="1" x14ac:dyDescent="0.25">
      <c r="B28" s="238" t="s">
        <v>70</v>
      </c>
      <c r="F28" s="241"/>
    </row>
    <row r="29" spans="2:6" s="216" customFormat="1" ht="15" customHeight="1" x14ac:dyDescent="0.25">
      <c r="B29" s="237" t="s">
        <v>113</v>
      </c>
      <c r="D29" s="242"/>
      <c r="F29" s="241"/>
    </row>
  </sheetData>
  <mergeCells count="3">
    <mergeCell ref="B26:E26"/>
    <mergeCell ref="B27:E27"/>
    <mergeCell ref="B2:E2"/>
  </mergeCells>
  <phoneticPr fontId="5"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9"/>
  <sheetViews>
    <sheetView showGridLines="0" zoomScaleNormal="100" workbookViewId="0">
      <selection activeCell="I27" sqref="I27"/>
    </sheetView>
  </sheetViews>
  <sheetFormatPr defaultColWidth="9.109375" defaultRowHeight="13.2" x14ac:dyDescent="0.25"/>
  <cols>
    <col min="1" max="1" width="1.77734375" style="5" customWidth="1"/>
    <col min="2" max="2" width="19.33203125" style="5" customWidth="1"/>
    <col min="3" max="3" width="11" style="5" customWidth="1"/>
    <col min="4" max="7" width="11.109375" style="5" customWidth="1"/>
    <col min="8" max="12" width="11" style="5" customWidth="1"/>
    <col min="13" max="16384" width="9.109375" style="5"/>
  </cols>
  <sheetData>
    <row r="1" spans="2:12" ht="10.050000000000001" customHeight="1" x14ac:dyDescent="0.25"/>
    <row r="2" spans="2:12" s="284" customFormat="1" ht="19.95" customHeight="1" x14ac:dyDescent="0.25">
      <c r="B2" s="277" t="s">
        <v>114</v>
      </c>
      <c r="C2" s="283"/>
      <c r="D2" s="283"/>
      <c r="E2" s="283"/>
      <c r="F2" s="283"/>
      <c r="G2" s="283"/>
      <c r="H2" s="283"/>
      <c r="I2" s="283"/>
      <c r="J2" s="283"/>
      <c r="K2" s="283"/>
      <c r="L2" s="283"/>
    </row>
    <row r="3" spans="2:12" ht="13.8" x14ac:dyDescent="0.3">
      <c r="B3" s="2"/>
    </row>
    <row r="4" spans="2:12" ht="13.8" x14ac:dyDescent="0.3">
      <c r="B4" s="112" t="s">
        <v>115</v>
      </c>
      <c r="C4" s="4">
        <v>2013</v>
      </c>
      <c r="D4" s="4">
        <v>2014</v>
      </c>
      <c r="E4" s="4">
        <v>2015</v>
      </c>
      <c r="F4" s="4">
        <v>2016</v>
      </c>
      <c r="G4" s="4">
        <v>2017</v>
      </c>
      <c r="H4" s="4">
        <v>2018</v>
      </c>
      <c r="I4" s="4">
        <v>2019</v>
      </c>
      <c r="J4" s="4">
        <v>2020</v>
      </c>
      <c r="K4" s="4">
        <v>2021</v>
      </c>
      <c r="L4" s="4">
        <v>2022</v>
      </c>
    </row>
    <row r="5" spans="2:12" ht="15" customHeight="1" x14ac:dyDescent="0.3">
      <c r="B5" s="48" t="s">
        <v>116</v>
      </c>
      <c r="C5" s="79">
        <v>2828</v>
      </c>
      <c r="D5" s="79">
        <v>3162</v>
      </c>
      <c r="E5" s="79">
        <v>3639</v>
      </c>
      <c r="F5" s="79">
        <v>4330</v>
      </c>
      <c r="G5" s="79">
        <v>4873</v>
      </c>
      <c r="H5" s="79">
        <v>5262</v>
      </c>
      <c r="I5" s="90">
        <v>5799</v>
      </c>
      <c r="J5" s="90">
        <v>6100</v>
      </c>
      <c r="K5" s="128">
        <v>6748</v>
      </c>
      <c r="L5" s="128">
        <v>7059</v>
      </c>
    </row>
    <row r="6" spans="2:12" ht="15" customHeight="1" x14ac:dyDescent="0.3">
      <c r="B6" s="1" t="s">
        <v>117</v>
      </c>
      <c r="C6" s="75">
        <v>843</v>
      </c>
      <c r="D6" s="75">
        <v>964</v>
      </c>
      <c r="E6" s="74">
        <v>1109</v>
      </c>
      <c r="F6" s="74">
        <v>1446</v>
      </c>
      <c r="G6" s="74">
        <v>1781</v>
      </c>
      <c r="H6" s="74">
        <v>2017</v>
      </c>
      <c r="I6" s="91">
        <v>2151</v>
      </c>
      <c r="J6" s="91">
        <v>2214</v>
      </c>
      <c r="K6" s="91">
        <v>1958</v>
      </c>
      <c r="L6" s="91">
        <v>1809</v>
      </c>
    </row>
    <row r="7" spans="2:12" ht="15" customHeight="1" x14ac:dyDescent="0.3">
      <c r="B7" s="1" t="s">
        <v>118</v>
      </c>
      <c r="C7" s="75">
        <v>379</v>
      </c>
      <c r="D7" s="75">
        <v>443</v>
      </c>
      <c r="E7" s="74">
        <v>530</v>
      </c>
      <c r="F7" s="74">
        <v>662</v>
      </c>
      <c r="G7" s="74">
        <v>833</v>
      </c>
      <c r="H7" s="74">
        <v>911</v>
      </c>
      <c r="I7" s="91">
        <v>952</v>
      </c>
      <c r="J7" s="91">
        <v>920</v>
      </c>
      <c r="K7" s="91">
        <v>869</v>
      </c>
      <c r="L7" s="91">
        <v>811</v>
      </c>
    </row>
    <row r="8" spans="2:12" ht="15" customHeight="1" x14ac:dyDescent="0.3">
      <c r="B8" s="1" t="s">
        <v>119</v>
      </c>
      <c r="C8" s="75">
        <v>122</v>
      </c>
      <c r="D8" s="75">
        <v>124</v>
      </c>
      <c r="E8" s="74">
        <v>129</v>
      </c>
      <c r="F8" s="74">
        <v>135</v>
      </c>
      <c r="G8" s="74">
        <v>155</v>
      </c>
      <c r="H8" s="74">
        <v>179</v>
      </c>
      <c r="I8" s="91">
        <v>192</v>
      </c>
      <c r="J8" s="91">
        <v>181</v>
      </c>
      <c r="K8" s="91">
        <v>154</v>
      </c>
      <c r="L8" s="91">
        <v>132</v>
      </c>
    </row>
    <row r="9" spans="2:12" ht="15" customHeight="1" x14ac:dyDescent="0.3">
      <c r="B9" s="1" t="s">
        <v>120</v>
      </c>
      <c r="C9" s="75">
        <v>90</v>
      </c>
      <c r="D9" s="75">
        <v>92</v>
      </c>
      <c r="E9" s="74">
        <v>111</v>
      </c>
      <c r="F9" s="74">
        <v>126</v>
      </c>
      <c r="G9" s="74">
        <v>129</v>
      </c>
      <c r="H9" s="74">
        <v>134</v>
      </c>
      <c r="I9" s="91">
        <v>139</v>
      </c>
      <c r="J9" s="91">
        <v>125</v>
      </c>
      <c r="K9" s="91">
        <v>117</v>
      </c>
      <c r="L9" s="91">
        <v>100</v>
      </c>
    </row>
    <row r="10" spans="2:12" ht="15" customHeight="1" x14ac:dyDescent="0.3">
      <c r="B10" s="49" t="s">
        <v>121</v>
      </c>
      <c r="C10" s="80">
        <v>17</v>
      </c>
      <c r="D10" s="80">
        <v>29</v>
      </c>
      <c r="E10" s="76">
        <v>33</v>
      </c>
      <c r="F10" s="76">
        <v>36</v>
      </c>
      <c r="G10" s="76">
        <v>43</v>
      </c>
      <c r="H10" s="80">
        <v>49</v>
      </c>
      <c r="I10" s="92">
        <v>49</v>
      </c>
      <c r="J10" s="92">
        <v>45</v>
      </c>
      <c r="K10" s="128">
        <v>45</v>
      </c>
      <c r="L10" s="128">
        <v>43</v>
      </c>
    </row>
    <row r="11" spans="2:12" ht="15" customHeight="1" x14ac:dyDescent="0.3">
      <c r="B11" s="3" t="s">
        <v>122</v>
      </c>
      <c r="C11" s="81">
        <v>4279</v>
      </c>
      <c r="D11" s="81">
        <v>4814</v>
      </c>
      <c r="E11" s="81">
        <v>5551</v>
      </c>
      <c r="F11" s="81">
        <v>6735</v>
      </c>
      <c r="G11" s="81">
        <v>7814</v>
      </c>
      <c r="H11" s="81">
        <v>8552</v>
      </c>
      <c r="I11" s="93">
        <v>9282</v>
      </c>
      <c r="J11" s="93">
        <v>9585</v>
      </c>
      <c r="K11" s="93">
        <v>9891</v>
      </c>
      <c r="L11" s="93">
        <v>9954</v>
      </c>
    </row>
    <row r="12" spans="2:12" ht="4.95" customHeight="1" x14ac:dyDescent="0.3">
      <c r="B12" s="250"/>
      <c r="C12" s="251"/>
      <c r="D12" s="251"/>
      <c r="E12" s="251"/>
      <c r="F12" s="251"/>
      <c r="G12" s="251"/>
      <c r="H12" s="251"/>
      <c r="I12" s="252"/>
      <c r="J12" s="252"/>
      <c r="K12" s="252"/>
      <c r="L12" s="252"/>
    </row>
    <row r="13" spans="2:12" s="240" customFormat="1" ht="15" customHeight="1" x14ac:dyDescent="0.25">
      <c r="B13" s="238" t="s">
        <v>65</v>
      </c>
    </row>
    <row r="14" spans="2:12" s="240" customFormat="1" ht="15" customHeight="1" x14ac:dyDescent="0.25">
      <c r="B14" s="237" t="s">
        <v>123</v>
      </c>
    </row>
    <row r="15" spans="2:12" s="240" customFormat="1" ht="15" customHeight="1" x14ac:dyDescent="0.25">
      <c r="B15" s="237" t="s">
        <v>124</v>
      </c>
    </row>
    <row r="16" spans="2:12" s="240" customFormat="1" ht="15" customHeight="1" x14ac:dyDescent="0.25">
      <c r="B16" s="237" t="s">
        <v>125</v>
      </c>
      <c r="C16" s="237"/>
      <c r="D16" s="237"/>
      <c r="E16" s="237"/>
      <c r="F16" s="237"/>
      <c r="G16" s="237"/>
      <c r="H16" s="237"/>
      <c r="I16" s="237"/>
      <c r="J16" s="237"/>
      <c r="K16" s="237"/>
      <c r="L16" s="237"/>
    </row>
    <row r="17" spans="2:12" s="240" customFormat="1" ht="15" customHeight="1" x14ac:dyDescent="0.25">
      <c r="B17" s="237" t="s">
        <v>126</v>
      </c>
      <c r="C17" s="216"/>
      <c r="D17" s="216"/>
      <c r="E17" s="216"/>
      <c r="F17" s="216"/>
      <c r="G17" s="216"/>
      <c r="H17" s="216"/>
    </row>
    <row r="18" spans="2:12" s="240" customFormat="1" ht="15" customHeight="1" x14ac:dyDescent="0.25">
      <c r="B18" s="238" t="s">
        <v>70</v>
      </c>
      <c r="C18" s="237"/>
      <c r="D18" s="237"/>
      <c r="E18" s="237"/>
      <c r="F18" s="237"/>
      <c r="G18" s="237"/>
      <c r="H18" s="237"/>
      <c r="I18" s="237"/>
      <c r="J18" s="237"/>
      <c r="K18" s="237"/>
      <c r="L18" s="237"/>
    </row>
    <row r="19" spans="2:12" s="240" customFormat="1" ht="15" customHeight="1" x14ac:dyDescent="0.25">
      <c r="B19" s="237" t="s">
        <v>91</v>
      </c>
    </row>
  </sheetData>
  <phoneticPr fontId="9"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pageSetUpPr fitToPage="1"/>
  </sheetPr>
  <dimension ref="B1:P33"/>
  <sheetViews>
    <sheetView showGridLines="0" zoomScaleNormal="100" workbookViewId="0">
      <selection activeCell="B2" sqref="B2"/>
    </sheetView>
  </sheetViews>
  <sheetFormatPr defaultColWidth="9.109375" defaultRowHeight="13.8" x14ac:dyDescent="0.3"/>
  <cols>
    <col min="1" max="1" width="1.77734375" style="1" customWidth="1"/>
    <col min="2" max="2" width="3.88671875" style="1" customWidth="1"/>
    <col min="3" max="3" width="33.44140625" style="1" customWidth="1"/>
    <col min="4" max="4" width="15.6640625" style="71" customWidth="1"/>
    <col min="5" max="12" width="15.6640625" style="11" customWidth="1"/>
    <col min="13" max="13" width="15.6640625" style="194" customWidth="1"/>
    <col min="14" max="16384" width="9.109375" style="1"/>
  </cols>
  <sheetData>
    <row r="1" spans="2:16" ht="10.050000000000001" customHeight="1" x14ac:dyDescent="0.3"/>
    <row r="2" spans="2:16" s="152" customFormat="1" ht="19.95" customHeight="1" x14ac:dyDescent="0.25">
      <c r="B2" s="277" t="s">
        <v>127</v>
      </c>
      <c r="C2" s="153"/>
      <c r="D2" s="281"/>
      <c r="E2" s="281"/>
      <c r="F2" s="281"/>
      <c r="G2" s="281"/>
      <c r="H2" s="281"/>
      <c r="I2" s="281"/>
      <c r="J2" s="281"/>
      <c r="K2" s="281"/>
      <c r="L2" s="281"/>
      <c r="M2" s="282"/>
    </row>
    <row r="4" spans="2:16" x14ac:dyDescent="0.3">
      <c r="B4" s="111" t="s">
        <v>27</v>
      </c>
      <c r="C4" s="8"/>
      <c r="D4" s="38" t="s">
        <v>128</v>
      </c>
      <c r="E4" s="38" t="s">
        <v>129</v>
      </c>
      <c r="F4" s="38" t="s">
        <v>130</v>
      </c>
      <c r="G4" s="38" t="s">
        <v>131</v>
      </c>
      <c r="H4" s="38" t="s">
        <v>132</v>
      </c>
      <c r="I4" s="38" t="s">
        <v>133</v>
      </c>
      <c r="J4" s="38" t="s">
        <v>134</v>
      </c>
      <c r="K4" s="38" t="s">
        <v>135</v>
      </c>
      <c r="L4" s="38" t="s">
        <v>136</v>
      </c>
      <c r="M4" s="188" t="s">
        <v>137</v>
      </c>
    </row>
    <row r="5" spans="2:16" ht="17.850000000000001" customHeight="1" x14ac:dyDescent="0.3">
      <c r="B5" s="9" t="s">
        <v>138</v>
      </c>
      <c r="C5" s="10"/>
      <c r="D5" s="43"/>
      <c r="E5" s="1"/>
      <c r="F5" s="1"/>
      <c r="G5" s="1"/>
      <c r="H5" s="1"/>
      <c r="I5" s="1"/>
      <c r="J5" s="1"/>
      <c r="K5" s="1"/>
      <c r="L5" s="1"/>
      <c r="M5" s="189"/>
    </row>
    <row r="6" spans="2:16" ht="16.5" customHeight="1" x14ac:dyDescent="0.3">
      <c r="B6" s="10"/>
      <c r="C6" s="10" t="s">
        <v>139</v>
      </c>
      <c r="D6" s="43" t="s">
        <v>41</v>
      </c>
      <c r="E6" s="33" t="s">
        <v>42</v>
      </c>
      <c r="F6" s="43" t="s">
        <v>43</v>
      </c>
      <c r="G6" s="55" t="s">
        <v>44</v>
      </c>
      <c r="H6" s="55" t="s">
        <v>45</v>
      </c>
      <c r="I6" s="55" t="s">
        <v>46</v>
      </c>
      <c r="J6" s="55" t="s">
        <v>47</v>
      </c>
      <c r="K6" s="55" t="s">
        <v>48</v>
      </c>
      <c r="L6" s="55" t="s">
        <v>49</v>
      </c>
      <c r="M6" s="262" t="s">
        <v>158</v>
      </c>
    </row>
    <row r="7" spans="2:16" ht="16.5" customHeight="1" x14ac:dyDescent="0.3">
      <c r="B7" s="10"/>
      <c r="C7" s="10" t="s">
        <v>140</v>
      </c>
      <c r="D7" s="43" t="s">
        <v>141</v>
      </c>
      <c r="E7" s="33" t="s">
        <v>142</v>
      </c>
      <c r="F7" s="43" t="s">
        <v>143</v>
      </c>
      <c r="G7" s="55" t="s">
        <v>144</v>
      </c>
      <c r="H7" s="55" t="s">
        <v>145</v>
      </c>
      <c r="I7" s="55" t="s">
        <v>146</v>
      </c>
      <c r="J7" s="55" t="s">
        <v>147</v>
      </c>
      <c r="K7" s="55" t="s">
        <v>148</v>
      </c>
      <c r="L7" s="55" t="s">
        <v>149</v>
      </c>
      <c r="M7" s="262" t="s">
        <v>457</v>
      </c>
    </row>
    <row r="8" spans="2:16" ht="15" customHeight="1" x14ac:dyDescent="0.3">
      <c r="B8" s="10"/>
      <c r="C8" s="10" t="s">
        <v>150</v>
      </c>
      <c r="D8" s="43" t="s">
        <v>151</v>
      </c>
      <c r="E8" s="33" t="s">
        <v>152</v>
      </c>
      <c r="F8" s="43" t="s">
        <v>153</v>
      </c>
      <c r="G8" s="55" t="s">
        <v>154</v>
      </c>
      <c r="H8" s="55" t="s">
        <v>155</v>
      </c>
      <c r="I8" s="55" t="s">
        <v>156</v>
      </c>
      <c r="J8" s="55" t="s">
        <v>149</v>
      </c>
      <c r="K8" s="55" t="s">
        <v>157</v>
      </c>
      <c r="L8" s="55" t="s">
        <v>158</v>
      </c>
      <c r="M8" s="262" t="s">
        <v>457</v>
      </c>
    </row>
    <row r="9" spans="2:16" ht="18" customHeight="1" x14ac:dyDescent="0.3">
      <c r="B9" s="145"/>
      <c r="C9" s="145" t="s">
        <v>159</v>
      </c>
      <c r="D9" s="146" t="s">
        <v>51</v>
      </c>
      <c r="E9" s="147" t="s">
        <v>52</v>
      </c>
      <c r="F9" s="148" t="s">
        <v>53</v>
      </c>
      <c r="G9" s="149" t="s">
        <v>54</v>
      </c>
      <c r="H9" s="149" t="s">
        <v>55</v>
      </c>
      <c r="I9" s="148" t="s">
        <v>56</v>
      </c>
      <c r="J9" s="148" t="s">
        <v>57</v>
      </c>
      <c r="K9" s="148" t="s">
        <v>58</v>
      </c>
      <c r="L9" s="148" t="s">
        <v>59</v>
      </c>
      <c r="M9" s="263" t="s">
        <v>458</v>
      </c>
    </row>
    <row r="10" spans="2:16" ht="14.85" customHeight="1" x14ac:dyDescent="0.3">
      <c r="B10" s="9" t="s">
        <v>160</v>
      </c>
      <c r="C10" s="10"/>
      <c r="D10" s="43"/>
      <c r="E10" s="33"/>
      <c r="F10" s="43"/>
      <c r="G10" s="55"/>
      <c r="H10" s="55"/>
      <c r="M10" s="191"/>
      <c r="N10" s="33"/>
      <c r="O10" s="33"/>
      <c r="P10" s="33"/>
    </row>
    <row r="11" spans="2:16" ht="18" customHeight="1" x14ac:dyDescent="0.3">
      <c r="B11" s="10"/>
      <c r="C11" s="10" t="s">
        <v>161</v>
      </c>
      <c r="D11" s="43" t="s">
        <v>162</v>
      </c>
      <c r="E11" s="33" t="s">
        <v>163</v>
      </c>
      <c r="F11" s="43" t="s">
        <v>164</v>
      </c>
      <c r="G11" s="55" t="s">
        <v>165</v>
      </c>
      <c r="H11" s="55" t="s">
        <v>166</v>
      </c>
      <c r="I11" s="55" t="s">
        <v>167</v>
      </c>
      <c r="J11" s="55" t="s">
        <v>168</v>
      </c>
      <c r="K11" s="55" t="s">
        <v>169</v>
      </c>
      <c r="L11" s="55" t="s">
        <v>170</v>
      </c>
      <c r="M11" s="190" t="s">
        <v>459</v>
      </c>
    </row>
    <row r="12" spans="2:16" ht="16.5" customHeight="1" x14ac:dyDescent="0.3">
      <c r="B12" s="145"/>
      <c r="C12" s="145" t="s">
        <v>171</v>
      </c>
      <c r="D12" s="146" t="s">
        <v>172</v>
      </c>
      <c r="E12" s="150" t="s">
        <v>172</v>
      </c>
      <c r="F12" s="146" t="s">
        <v>173</v>
      </c>
      <c r="G12" s="151" t="s">
        <v>174</v>
      </c>
      <c r="H12" s="151" t="s">
        <v>166</v>
      </c>
      <c r="I12" s="151" t="s">
        <v>175</v>
      </c>
      <c r="J12" s="151" t="s">
        <v>176</v>
      </c>
      <c r="K12" s="151" t="s">
        <v>177</v>
      </c>
      <c r="L12" s="151" t="s">
        <v>178</v>
      </c>
      <c r="M12" s="192" t="s">
        <v>460</v>
      </c>
    </row>
    <row r="13" spans="2:16" ht="14.85" customHeight="1" x14ac:dyDescent="0.3">
      <c r="B13" s="9" t="s">
        <v>179</v>
      </c>
      <c r="C13" s="10"/>
      <c r="D13" s="43"/>
      <c r="E13" s="33"/>
      <c r="F13" s="43"/>
      <c r="G13" s="55"/>
      <c r="H13" s="55"/>
      <c r="I13" s="55"/>
      <c r="J13" s="55"/>
      <c r="K13" s="55"/>
      <c r="L13" s="55"/>
      <c r="M13" s="190"/>
      <c r="N13" s="33"/>
      <c r="O13" s="33"/>
      <c r="P13" s="33"/>
    </row>
    <row r="14" spans="2:16" ht="14.85" customHeight="1" x14ac:dyDescent="0.3">
      <c r="B14" s="10"/>
      <c r="C14" s="10" t="s">
        <v>180</v>
      </c>
      <c r="D14" s="43" t="s">
        <v>181</v>
      </c>
      <c r="E14" s="33" t="s">
        <v>181</v>
      </c>
      <c r="F14" s="43" t="s">
        <v>182</v>
      </c>
      <c r="G14" s="55" t="s">
        <v>183</v>
      </c>
      <c r="H14" s="55" t="s">
        <v>183</v>
      </c>
      <c r="I14" s="55" t="s">
        <v>183</v>
      </c>
      <c r="J14" s="55" t="s">
        <v>183</v>
      </c>
      <c r="K14" s="55" t="s">
        <v>184</v>
      </c>
      <c r="L14" s="55" t="s">
        <v>185</v>
      </c>
      <c r="M14" s="190" t="s">
        <v>494</v>
      </c>
    </row>
    <row r="15" spans="2:16" x14ac:dyDescent="0.3">
      <c r="B15" s="145"/>
      <c r="C15" s="145" t="s">
        <v>186</v>
      </c>
      <c r="D15" s="146" t="s">
        <v>187</v>
      </c>
      <c r="E15" s="150" t="s">
        <v>187</v>
      </c>
      <c r="F15" s="146" t="s">
        <v>188</v>
      </c>
      <c r="G15" s="151" t="s">
        <v>177</v>
      </c>
      <c r="H15" s="151" t="s">
        <v>177</v>
      </c>
      <c r="I15" s="151" t="s">
        <v>177</v>
      </c>
      <c r="J15" s="151" t="s">
        <v>177</v>
      </c>
      <c r="K15" s="151" t="s">
        <v>189</v>
      </c>
      <c r="L15" s="151" t="s">
        <v>190</v>
      </c>
      <c r="M15" s="192" t="s">
        <v>495</v>
      </c>
    </row>
    <row r="16" spans="2:16" ht="15.6" x14ac:dyDescent="0.3">
      <c r="B16" s="9" t="s">
        <v>191</v>
      </c>
      <c r="C16" s="10"/>
      <c r="D16" s="43"/>
      <c r="E16" s="33"/>
      <c r="F16" s="43"/>
      <c r="G16" s="55"/>
      <c r="H16" s="55"/>
      <c r="I16" s="55"/>
      <c r="J16" s="55"/>
      <c r="K16" s="55"/>
      <c r="L16" s="55"/>
      <c r="M16" s="190"/>
    </row>
    <row r="17" spans="2:16" x14ac:dyDescent="0.3">
      <c r="B17" s="10"/>
      <c r="C17" s="10" t="s">
        <v>192</v>
      </c>
      <c r="D17" s="43" t="s">
        <v>193</v>
      </c>
      <c r="E17" s="33" t="s">
        <v>193</v>
      </c>
      <c r="F17" s="43" t="s">
        <v>194</v>
      </c>
      <c r="G17" s="55" t="s">
        <v>195</v>
      </c>
      <c r="H17" s="55" t="s">
        <v>195</v>
      </c>
      <c r="I17" s="55" t="s">
        <v>195</v>
      </c>
      <c r="J17" s="55" t="s">
        <v>195</v>
      </c>
      <c r="K17" s="55" t="s">
        <v>196</v>
      </c>
      <c r="L17" s="55" t="s">
        <v>177</v>
      </c>
      <c r="M17" s="190" t="s">
        <v>177</v>
      </c>
    </row>
    <row r="18" spans="2:16" x14ac:dyDescent="0.3">
      <c r="B18" s="145"/>
      <c r="C18" s="145" t="s">
        <v>197</v>
      </c>
      <c r="D18" s="146">
        <v>220</v>
      </c>
      <c r="E18" s="150" t="s">
        <v>198</v>
      </c>
      <c r="F18" s="146" t="s">
        <v>199</v>
      </c>
      <c r="G18" s="151" t="s">
        <v>200</v>
      </c>
      <c r="H18" s="151" t="s">
        <v>200</v>
      </c>
      <c r="I18" s="151" t="s">
        <v>201</v>
      </c>
      <c r="J18" s="151" t="s">
        <v>202</v>
      </c>
      <c r="K18" s="151" t="s">
        <v>203</v>
      </c>
      <c r="L18" s="151" t="s">
        <v>177</v>
      </c>
      <c r="M18" s="192" t="s">
        <v>461</v>
      </c>
    </row>
    <row r="19" spans="2:16" ht="14.85" customHeight="1" x14ac:dyDescent="0.3">
      <c r="B19" s="9" t="s">
        <v>204</v>
      </c>
      <c r="C19" s="10"/>
      <c r="D19" s="43"/>
      <c r="E19" s="33"/>
      <c r="F19" s="43"/>
      <c r="G19" s="43"/>
      <c r="H19" s="43"/>
      <c r="I19" s="43"/>
      <c r="J19" s="43"/>
      <c r="K19" s="43"/>
      <c r="L19" s="43"/>
      <c r="M19" s="190"/>
      <c r="N19" s="33"/>
      <c r="O19" s="33"/>
      <c r="P19" s="33"/>
    </row>
    <row r="20" spans="2:16" ht="12.75" customHeight="1" x14ac:dyDescent="0.3">
      <c r="B20" s="10"/>
      <c r="C20" s="10" t="s">
        <v>205</v>
      </c>
      <c r="D20" s="43" t="s">
        <v>206</v>
      </c>
      <c r="E20" s="33" t="s">
        <v>207</v>
      </c>
      <c r="F20" s="43" t="s">
        <v>208</v>
      </c>
      <c r="G20" s="43" t="s">
        <v>209</v>
      </c>
      <c r="H20" s="43" t="s">
        <v>209</v>
      </c>
      <c r="I20" s="43" t="s">
        <v>209</v>
      </c>
      <c r="J20" s="43">
        <v>32</v>
      </c>
      <c r="K20" s="43" t="s">
        <v>210</v>
      </c>
      <c r="L20" s="43" t="s">
        <v>512</v>
      </c>
      <c r="M20" s="190" t="s">
        <v>468</v>
      </c>
    </row>
    <row r="21" spans="2:16" ht="15" customHeight="1" x14ac:dyDescent="0.3">
      <c r="B21" s="34"/>
      <c r="C21" s="34" t="s">
        <v>211</v>
      </c>
      <c r="D21" s="44" t="s">
        <v>212</v>
      </c>
      <c r="E21" s="39" t="s">
        <v>212</v>
      </c>
      <c r="F21" s="44" t="s">
        <v>213</v>
      </c>
      <c r="G21" s="44" t="s">
        <v>214</v>
      </c>
      <c r="H21" s="44" t="s">
        <v>513</v>
      </c>
      <c r="I21" s="44" t="s">
        <v>514</v>
      </c>
      <c r="J21" s="89" t="s">
        <v>515</v>
      </c>
      <c r="K21" s="89" t="s">
        <v>516</v>
      </c>
      <c r="L21" s="89" t="s">
        <v>517</v>
      </c>
      <c r="M21" s="193" t="s">
        <v>518</v>
      </c>
    </row>
    <row r="22" spans="2:16" ht="4.95" customHeight="1" x14ac:dyDescent="0.3">
      <c r="B22" s="253"/>
      <c r="C22" s="253"/>
      <c r="D22" s="254"/>
      <c r="E22" s="255"/>
      <c r="F22" s="254"/>
      <c r="G22" s="254"/>
      <c r="H22" s="254"/>
      <c r="I22" s="254"/>
      <c r="J22" s="256"/>
      <c r="K22" s="256"/>
      <c r="L22" s="256"/>
      <c r="M22" s="257"/>
    </row>
    <row r="23" spans="2:16" ht="15" customHeight="1" x14ac:dyDescent="0.3">
      <c r="B23" s="2" t="s">
        <v>65</v>
      </c>
      <c r="E23" s="12"/>
    </row>
    <row r="24" spans="2:16" s="32" customFormat="1" ht="15" customHeight="1" x14ac:dyDescent="0.25">
      <c r="B24" s="293" t="s">
        <v>215</v>
      </c>
      <c r="C24" s="293"/>
      <c r="D24" s="293"/>
      <c r="E24" s="293"/>
      <c r="F24" s="293"/>
      <c r="G24" s="293"/>
      <c r="H24" s="293"/>
      <c r="I24" s="293"/>
      <c r="J24" s="293"/>
      <c r="K24" s="293"/>
      <c r="L24" s="175"/>
      <c r="M24" s="195"/>
    </row>
    <row r="25" spans="2:16" s="32" customFormat="1" ht="15" customHeight="1" x14ac:dyDescent="0.25">
      <c r="B25" s="293" t="s">
        <v>216</v>
      </c>
      <c r="C25" s="293"/>
      <c r="D25" s="293"/>
      <c r="E25" s="293"/>
      <c r="F25" s="293"/>
      <c r="G25" s="293"/>
      <c r="H25" s="293"/>
      <c r="I25" s="293"/>
      <c r="J25" s="293"/>
      <c r="K25" s="293"/>
      <c r="L25" s="293"/>
      <c r="M25" s="293"/>
    </row>
    <row r="26" spans="2:16" s="32" customFormat="1" ht="15" customHeight="1" x14ac:dyDescent="0.25">
      <c r="B26" s="293" t="s">
        <v>217</v>
      </c>
      <c r="C26" s="293"/>
      <c r="D26" s="293"/>
      <c r="E26" s="293"/>
      <c r="F26" s="293"/>
      <c r="G26" s="293"/>
      <c r="H26" s="293"/>
      <c r="I26" s="293"/>
      <c r="J26" s="293"/>
      <c r="K26" s="293"/>
      <c r="L26" s="293"/>
      <c r="M26" s="293"/>
    </row>
    <row r="27" spans="2:16" s="32" customFormat="1" ht="30" customHeight="1" x14ac:dyDescent="0.25">
      <c r="B27" s="293" t="s">
        <v>218</v>
      </c>
      <c r="C27" s="293"/>
      <c r="D27" s="293"/>
      <c r="E27" s="293"/>
      <c r="F27" s="293"/>
      <c r="G27" s="293"/>
      <c r="H27" s="293"/>
      <c r="I27" s="293"/>
      <c r="J27" s="293"/>
      <c r="K27" s="293"/>
      <c r="L27" s="293"/>
      <c r="M27" s="293"/>
    </row>
    <row r="28" spans="2:16" s="32" customFormat="1" ht="15" customHeight="1" x14ac:dyDescent="0.25">
      <c r="B28" s="293" t="s">
        <v>219</v>
      </c>
      <c r="C28" s="293"/>
      <c r="D28" s="293"/>
      <c r="E28" s="293"/>
      <c r="F28" s="293"/>
      <c r="G28" s="293"/>
      <c r="H28" s="293"/>
      <c r="I28" s="293"/>
      <c r="J28" s="293"/>
      <c r="K28" s="293"/>
      <c r="L28" s="293"/>
      <c r="M28" s="293"/>
    </row>
    <row r="29" spans="2:16" s="32" customFormat="1" ht="15" customHeight="1" x14ac:dyDescent="0.25">
      <c r="B29" s="293" t="s">
        <v>220</v>
      </c>
      <c r="C29" s="293"/>
      <c r="D29" s="293"/>
      <c r="E29" s="293"/>
      <c r="F29" s="293"/>
      <c r="G29" s="293"/>
      <c r="H29" s="293"/>
      <c r="I29" s="293"/>
      <c r="J29" s="293"/>
      <c r="K29" s="293"/>
      <c r="L29" s="293"/>
      <c r="M29" s="293"/>
    </row>
    <row r="30" spans="2:16" s="32" customFormat="1" ht="15" customHeight="1" x14ac:dyDescent="0.25">
      <c r="B30" s="296" t="s">
        <v>551</v>
      </c>
      <c r="C30" s="296"/>
      <c r="D30" s="296"/>
      <c r="E30" s="296"/>
      <c r="F30" s="296"/>
      <c r="G30" s="296"/>
      <c r="H30" s="296"/>
      <c r="I30" s="296"/>
      <c r="J30" s="296"/>
      <c r="K30" s="296"/>
      <c r="L30" s="296"/>
      <c r="M30" s="296"/>
    </row>
    <row r="31" spans="2:16" s="32" customFormat="1" ht="15" customHeight="1" x14ac:dyDescent="0.25">
      <c r="B31" s="293" t="s">
        <v>519</v>
      </c>
      <c r="C31" s="293"/>
      <c r="D31" s="293"/>
      <c r="E31" s="293"/>
      <c r="F31" s="293"/>
      <c r="G31" s="293"/>
      <c r="H31" s="293"/>
      <c r="I31" s="293"/>
      <c r="J31" s="293"/>
      <c r="K31" s="293"/>
      <c r="L31" s="293"/>
      <c r="M31" s="293"/>
    </row>
    <row r="32" spans="2:16" s="32" customFormat="1" ht="15" customHeight="1" x14ac:dyDescent="0.3">
      <c r="B32" s="2" t="s">
        <v>70</v>
      </c>
      <c r="C32" s="1"/>
      <c r="D32" s="71"/>
      <c r="E32" s="54"/>
      <c r="F32" s="54"/>
      <c r="G32" s="54"/>
      <c r="H32" s="54"/>
      <c r="I32" s="54"/>
      <c r="J32" s="54"/>
      <c r="K32" s="54"/>
      <c r="L32" s="54"/>
      <c r="M32" s="196"/>
    </row>
    <row r="33" spans="2:2" ht="15" customHeight="1" x14ac:dyDescent="0.3">
      <c r="B33" s="1" t="s">
        <v>221</v>
      </c>
    </row>
  </sheetData>
  <mergeCells count="8">
    <mergeCell ref="B31:M31"/>
    <mergeCell ref="B24:K24"/>
    <mergeCell ref="B29:M29"/>
    <mergeCell ref="B27:M27"/>
    <mergeCell ref="B25:M25"/>
    <mergeCell ref="B26:M26"/>
    <mergeCell ref="B28:M28"/>
    <mergeCell ref="B30:M30"/>
  </mergeCells>
  <phoneticPr fontId="5" type="noConversion"/>
  <pageMargins left="0.74803149606299213" right="0.74803149606299213" top="0.98425196850393704" bottom="0.98425196850393704" header="0.51181102362204722" footer="0.51181102362204722"/>
  <pageSetup paperSize="8" orientation="landscape" cellComments="asDisplayed" r:id="rId1"/>
  <headerFooter alignWithMargins="0"/>
  <ignoredErrors>
    <ignoredError sqref="E1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640E-021E-4300-8200-54BD057F2BDD}">
  <sheetPr>
    <tabColor theme="0" tint="-0.14999847407452621"/>
    <pageSetUpPr fitToPage="1"/>
  </sheetPr>
  <dimension ref="B1:C31"/>
  <sheetViews>
    <sheetView showGridLines="0" zoomScaleNormal="100" workbookViewId="0">
      <selection activeCell="B2" sqref="B2"/>
    </sheetView>
  </sheetViews>
  <sheetFormatPr defaultRowHeight="13.2" x14ac:dyDescent="0.25"/>
  <cols>
    <col min="1" max="1" width="1.77734375" customWidth="1"/>
    <col min="2" max="2" width="58.33203125" customWidth="1"/>
    <col min="3" max="3" width="19.6640625" customWidth="1"/>
    <col min="4" max="4" width="12.6640625" customWidth="1"/>
  </cols>
  <sheetData>
    <row r="1" spans="2:3" ht="10.050000000000001" customHeight="1" x14ac:dyDescent="0.25"/>
    <row r="2" spans="2:3" s="152" customFormat="1" ht="19.95" customHeight="1" x14ac:dyDescent="0.25">
      <c r="B2" s="277" t="s">
        <v>537</v>
      </c>
      <c r="C2" s="281"/>
    </row>
    <row r="3" spans="2:3" s="1" customFormat="1" ht="15" customHeight="1" x14ac:dyDescent="0.3">
      <c r="C3" s="11"/>
    </row>
    <row r="4" spans="2:3" s="1" customFormat="1" ht="15" customHeight="1" x14ac:dyDescent="0.3">
      <c r="B4" s="111" t="s">
        <v>27</v>
      </c>
      <c r="C4" s="188" t="s">
        <v>137</v>
      </c>
    </row>
    <row r="5" spans="2:3" ht="19.95" customHeight="1" x14ac:dyDescent="0.25">
      <c r="B5" s="274" t="s">
        <v>549</v>
      </c>
    </row>
    <row r="6" spans="2:3" s="32" customFormat="1" ht="4.95" customHeight="1" x14ac:dyDescent="0.25">
      <c r="C6" s="220"/>
    </row>
    <row r="7" spans="2:3" s="32" customFormat="1" ht="15" customHeight="1" x14ac:dyDescent="0.25">
      <c r="B7" s="221" t="s">
        <v>521</v>
      </c>
      <c r="C7" s="220"/>
    </row>
    <row r="8" spans="2:3" s="32" customFormat="1" ht="19.95" customHeight="1" x14ac:dyDescent="0.25">
      <c r="B8" s="32" t="s">
        <v>222</v>
      </c>
      <c r="C8" s="220" t="s">
        <v>464</v>
      </c>
    </row>
    <row r="9" spans="2:3" s="32" customFormat="1" ht="19.95" customHeight="1" x14ac:dyDescent="0.25">
      <c r="B9" s="32" t="s">
        <v>223</v>
      </c>
      <c r="C9" s="220" t="s">
        <v>493</v>
      </c>
    </row>
    <row r="10" spans="2:3" s="32" customFormat="1" ht="19.95" customHeight="1" x14ac:dyDescent="0.25">
      <c r="B10" s="32" t="s">
        <v>224</v>
      </c>
      <c r="C10" s="220" t="s">
        <v>463</v>
      </c>
    </row>
    <row r="11" spans="2:3" s="32" customFormat="1" ht="19.95" customHeight="1" x14ac:dyDescent="0.25">
      <c r="B11" s="222" t="s">
        <v>225</v>
      </c>
      <c r="C11" s="223" t="s">
        <v>466</v>
      </c>
    </row>
    <row r="12" spans="2:3" s="32" customFormat="1" ht="19.95" customHeight="1" x14ac:dyDescent="0.25">
      <c r="B12" s="224" t="s">
        <v>496</v>
      </c>
      <c r="C12" s="225" t="s">
        <v>462</v>
      </c>
    </row>
    <row r="13" spans="2:3" s="32" customFormat="1" ht="15" customHeight="1" x14ac:dyDescent="0.25">
      <c r="B13" s="221" t="s">
        <v>527</v>
      </c>
      <c r="C13" s="220"/>
    </row>
    <row r="14" spans="2:3" s="32" customFormat="1" ht="19.95" customHeight="1" x14ac:dyDescent="0.25">
      <c r="B14" s="224" t="s">
        <v>523</v>
      </c>
      <c r="C14" s="225" t="s">
        <v>524</v>
      </c>
    </row>
    <row r="15" spans="2:3" s="32" customFormat="1" ht="15" customHeight="1" x14ac:dyDescent="0.25">
      <c r="B15" s="270" t="s">
        <v>528</v>
      </c>
      <c r="C15" s="271"/>
    </row>
    <row r="16" spans="2:3" s="32" customFormat="1" ht="19.95" customHeight="1" x14ac:dyDescent="0.25">
      <c r="B16" s="272" t="s">
        <v>525</v>
      </c>
      <c r="C16" s="226" t="s">
        <v>466</v>
      </c>
    </row>
    <row r="17" spans="2:3" s="32" customFormat="1" ht="15" customHeight="1" x14ac:dyDescent="0.25">
      <c r="B17" s="270" t="s">
        <v>529</v>
      </c>
      <c r="C17" s="271"/>
    </row>
    <row r="18" spans="2:3" s="32" customFormat="1" ht="19.95" customHeight="1" x14ac:dyDescent="0.25">
      <c r="B18" s="273" t="s">
        <v>526</v>
      </c>
      <c r="C18" s="227" t="s">
        <v>467</v>
      </c>
    </row>
    <row r="19" spans="2:3" s="32" customFormat="1" ht="19.95" customHeight="1" x14ac:dyDescent="0.25">
      <c r="B19" s="204" t="s">
        <v>522</v>
      </c>
      <c r="C19" s="226" t="s">
        <v>492</v>
      </c>
    </row>
    <row r="20" spans="2:3" s="32" customFormat="1" ht="15" customHeight="1" x14ac:dyDescent="0.25">
      <c r="B20" s="221" t="s">
        <v>530</v>
      </c>
      <c r="C20" s="220"/>
    </row>
    <row r="21" spans="2:3" s="32" customFormat="1" ht="19.95" customHeight="1" x14ac:dyDescent="0.25">
      <c r="B21" s="224" t="s">
        <v>108</v>
      </c>
      <c r="C21" s="225" t="s">
        <v>465</v>
      </c>
    </row>
    <row r="22" spans="2:3" s="32" customFormat="1" ht="4.95" customHeight="1" x14ac:dyDescent="0.25">
      <c r="B22" s="258"/>
      <c r="C22" s="259"/>
    </row>
    <row r="23" spans="2:3" s="1" customFormat="1" ht="15" customHeight="1" x14ac:dyDescent="0.3">
      <c r="B23" s="2" t="s">
        <v>65</v>
      </c>
    </row>
    <row r="24" spans="2:3" s="1" customFormat="1" ht="15" customHeight="1" x14ac:dyDescent="0.3">
      <c r="B24" s="295" t="s">
        <v>216</v>
      </c>
      <c r="C24" s="295"/>
    </row>
    <row r="25" spans="2:3" s="1" customFormat="1" ht="15" customHeight="1" x14ac:dyDescent="0.3">
      <c r="B25" s="295" t="s">
        <v>226</v>
      </c>
      <c r="C25" s="295"/>
    </row>
    <row r="26" spans="2:3" s="1" customFormat="1" ht="15" customHeight="1" x14ac:dyDescent="0.3">
      <c r="B26" s="299" t="s">
        <v>227</v>
      </c>
      <c r="C26" s="299"/>
    </row>
    <row r="27" spans="2:3" s="219" customFormat="1" ht="60" customHeight="1" x14ac:dyDescent="0.25">
      <c r="B27" s="296" t="s">
        <v>541</v>
      </c>
      <c r="C27" s="296"/>
    </row>
    <row r="28" spans="2:3" s="219" customFormat="1" ht="30" customHeight="1" x14ac:dyDescent="0.25">
      <c r="B28" s="293" t="s">
        <v>520</v>
      </c>
      <c r="C28" s="293"/>
    </row>
    <row r="29" spans="2:3" s="1" customFormat="1" ht="30" customHeight="1" x14ac:dyDescent="0.3">
      <c r="B29" s="293" t="s">
        <v>542</v>
      </c>
      <c r="C29" s="293"/>
    </row>
    <row r="30" spans="2:3" ht="13.8" x14ac:dyDescent="0.3">
      <c r="B30" s="2" t="s">
        <v>70</v>
      </c>
    </row>
    <row r="31" spans="2:3" ht="13.8" x14ac:dyDescent="0.3">
      <c r="B31" s="1" t="s">
        <v>221</v>
      </c>
    </row>
  </sheetData>
  <mergeCells count="6">
    <mergeCell ref="B29:C29"/>
    <mergeCell ref="B24:C24"/>
    <mergeCell ref="B26:C26"/>
    <mergeCell ref="B27:C27"/>
    <mergeCell ref="B28:C28"/>
    <mergeCell ref="B25:C25"/>
  </mergeCells>
  <hyperlinks>
    <hyperlink ref="B26" r:id="rId1" location="apiculture" xr:uid="{897B870C-46BF-4491-A879-EDD858D4EDBB}"/>
  </hyperlinks>
  <pageMargins left="0.70866141732283472" right="0.70866141732283472" top="0.74803149606299213" bottom="0.74803149606299213" header="0.31496062992125984" footer="0.31496062992125984"/>
  <pageSetup paperSize="9" scale="98" orientation="portrait" cellComments="asDisplayed"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K63"/>
  <sheetViews>
    <sheetView showGridLines="0" topLeftCell="A43" zoomScaleNormal="100" workbookViewId="0">
      <selection activeCell="B2" sqref="B2"/>
    </sheetView>
  </sheetViews>
  <sheetFormatPr defaultRowHeight="13.2" x14ac:dyDescent="0.25"/>
  <cols>
    <col min="1" max="1" width="1.77734375" customWidth="1"/>
    <col min="2" max="2" width="22.6640625" customWidth="1"/>
    <col min="3" max="3" width="43" style="35" customWidth="1"/>
    <col min="4" max="4" width="25.44140625" customWidth="1"/>
    <col min="5" max="5" width="12.88671875" style="65" customWidth="1"/>
    <col min="6" max="9" width="13.44140625" style="65" customWidth="1"/>
    <col min="10" max="10" width="13.44140625" style="203" customWidth="1"/>
    <col min="11" max="11" width="12.88671875" customWidth="1"/>
  </cols>
  <sheetData>
    <row r="1" spans="2:10" ht="10.050000000000001" customHeight="1" x14ac:dyDescent="0.25"/>
    <row r="2" spans="2:10" s="102" customFormat="1" ht="19.95" customHeight="1" x14ac:dyDescent="0.25">
      <c r="B2" s="277" t="s">
        <v>538</v>
      </c>
      <c r="C2" s="276"/>
      <c r="E2" s="276"/>
      <c r="F2" s="276"/>
      <c r="G2" s="276"/>
      <c r="H2" s="276"/>
      <c r="I2" s="276"/>
      <c r="J2" s="280"/>
    </row>
    <row r="3" spans="2:10" ht="18" x14ac:dyDescent="0.25">
      <c r="B3" s="94"/>
      <c r="E3" s="62"/>
      <c r="F3" s="62"/>
      <c r="G3" s="62"/>
      <c r="H3" s="62"/>
      <c r="I3" s="35"/>
      <c r="J3" s="197"/>
    </row>
    <row r="4" spans="2:10" s="102" customFormat="1" ht="13.8" x14ac:dyDescent="0.25">
      <c r="B4" s="160" t="s">
        <v>27</v>
      </c>
      <c r="C4" s="26"/>
      <c r="D4" s="31"/>
      <c r="E4" s="161" t="s">
        <v>132</v>
      </c>
      <c r="F4" s="161" t="s">
        <v>133</v>
      </c>
      <c r="G4" s="161" t="s">
        <v>134</v>
      </c>
      <c r="H4" s="161" t="s">
        <v>135</v>
      </c>
      <c r="I4" s="161" t="s">
        <v>136</v>
      </c>
      <c r="J4" s="198" t="s">
        <v>137</v>
      </c>
    </row>
    <row r="5" spans="2:10" s="102" customFormat="1" ht="15.6" x14ac:dyDescent="0.25">
      <c r="B5" s="300" t="s">
        <v>228</v>
      </c>
      <c r="C5" s="46" t="s">
        <v>229</v>
      </c>
      <c r="D5" s="23" t="s">
        <v>230</v>
      </c>
      <c r="E5" s="199" t="s">
        <v>231</v>
      </c>
      <c r="F5" s="199" t="s">
        <v>232</v>
      </c>
      <c r="G5" s="199" t="s">
        <v>233</v>
      </c>
      <c r="H5" s="199" t="s">
        <v>234</v>
      </c>
      <c r="I5" s="199" t="s">
        <v>235</v>
      </c>
      <c r="J5" s="199" t="s">
        <v>469</v>
      </c>
    </row>
    <row r="6" spans="2:10" s="102" customFormat="1" ht="15.6" x14ac:dyDescent="0.25">
      <c r="B6" s="301"/>
      <c r="C6" s="45" t="s">
        <v>498</v>
      </c>
      <c r="D6" s="25" t="s">
        <v>230</v>
      </c>
      <c r="E6" s="211" t="s">
        <v>236</v>
      </c>
      <c r="F6" s="211" t="s">
        <v>236</v>
      </c>
      <c r="G6" s="211" t="s">
        <v>236</v>
      </c>
      <c r="H6" s="211" t="s">
        <v>236</v>
      </c>
      <c r="I6" s="199" t="s">
        <v>237</v>
      </c>
      <c r="J6" s="199" t="s">
        <v>497</v>
      </c>
    </row>
    <row r="7" spans="2:10" s="102" customFormat="1" ht="13.8" x14ac:dyDescent="0.25">
      <c r="B7" s="301"/>
      <c r="C7" s="45" t="s">
        <v>238</v>
      </c>
      <c r="D7" s="25" t="s">
        <v>239</v>
      </c>
      <c r="E7" s="212">
        <v>45</v>
      </c>
      <c r="F7" s="212">
        <v>45</v>
      </c>
      <c r="G7" s="212">
        <v>45</v>
      </c>
      <c r="H7" s="212">
        <v>45</v>
      </c>
      <c r="I7" s="213">
        <v>45</v>
      </c>
      <c r="J7" s="213">
        <v>45</v>
      </c>
    </row>
    <row r="8" spans="2:10" s="102" customFormat="1" ht="27.6" x14ac:dyDescent="0.25">
      <c r="B8" s="302"/>
      <c r="C8" s="45" t="s">
        <v>240</v>
      </c>
      <c r="D8" s="25" t="s">
        <v>241</v>
      </c>
      <c r="E8" s="211" t="s">
        <v>242</v>
      </c>
      <c r="F8" s="211" t="s">
        <v>242</v>
      </c>
      <c r="G8" s="211" t="s">
        <v>242</v>
      </c>
      <c r="H8" s="211" t="s">
        <v>243</v>
      </c>
      <c r="I8" s="199" t="s">
        <v>244</v>
      </c>
      <c r="J8" s="199" t="s">
        <v>499</v>
      </c>
    </row>
    <row r="9" spans="2:10" s="102" customFormat="1" ht="31.95" customHeight="1" x14ac:dyDescent="0.25">
      <c r="B9" s="59" t="s">
        <v>245</v>
      </c>
      <c r="C9" s="45" t="s">
        <v>246</v>
      </c>
      <c r="D9" s="25"/>
      <c r="E9" s="307" t="s">
        <v>531</v>
      </c>
      <c r="F9" s="307"/>
      <c r="G9" s="307"/>
      <c r="H9" s="307"/>
      <c r="I9" s="307"/>
      <c r="J9" s="307"/>
    </row>
    <row r="10" spans="2:10" s="102" customFormat="1" ht="27.6" x14ac:dyDescent="0.25">
      <c r="B10" s="59" t="s">
        <v>247</v>
      </c>
      <c r="C10" s="45" t="s">
        <v>248</v>
      </c>
      <c r="D10" s="25" t="s">
        <v>249</v>
      </c>
      <c r="E10" s="211" t="s">
        <v>250</v>
      </c>
      <c r="F10" s="211" t="s">
        <v>251</v>
      </c>
      <c r="G10" s="211" t="s">
        <v>252</v>
      </c>
      <c r="H10" s="211" t="s">
        <v>253</v>
      </c>
      <c r="I10" s="199" t="s">
        <v>254</v>
      </c>
      <c r="J10" s="199" t="s">
        <v>500</v>
      </c>
    </row>
    <row r="11" spans="2:10" s="102" customFormat="1" ht="27.6" x14ac:dyDescent="0.25">
      <c r="B11" s="210" t="s">
        <v>533</v>
      </c>
      <c r="C11" s="30" t="s">
        <v>501</v>
      </c>
      <c r="D11" s="27" t="s">
        <v>255</v>
      </c>
      <c r="E11" s="63" t="s">
        <v>256</v>
      </c>
      <c r="F11" s="85" t="s">
        <v>257</v>
      </c>
      <c r="G11" s="85" t="s">
        <v>258</v>
      </c>
      <c r="H11" s="85" t="s">
        <v>259</v>
      </c>
      <c r="I11" s="85" t="s">
        <v>260</v>
      </c>
      <c r="J11" s="200" t="s">
        <v>470</v>
      </c>
    </row>
    <row r="12" spans="2:10" s="102" customFormat="1" ht="13.8" x14ac:dyDescent="0.25">
      <c r="B12" s="60" t="s">
        <v>261</v>
      </c>
      <c r="C12" s="46" t="s">
        <v>262</v>
      </c>
      <c r="D12" s="24" t="s">
        <v>263</v>
      </c>
      <c r="E12" s="63" t="s">
        <v>264</v>
      </c>
      <c r="F12" s="85" t="s">
        <v>265</v>
      </c>
      <c r="G12" s="85" t="s">
        <v>266</v>
      </c>
      <c r="H12" s="85" t="s">
        <v>267</v>
      </c>
      <c r="I12" s="85" t="s">
        <v>268</v>
      </c>
      <c r="J12" s="200" t="s">
        <v>471</v>
      </c>
    </row>
    <row r="13" spans="2:10" s="102" customFormat="1" ht="27.6" x14ac:dyDescent="0.25">
      <c r="B13" s="303" t="s">
        <v>269</v>
      </c>
      <c r="C13" s="46" t="s">
        <v>270</v>
      </c>
      <c r="D13" s="23" t="s">
        <v>271</v>
      </c>
      <c r="E13" s="63" t="s">
        <v>272</v>
      </c>
      <c r="F13" s="63" t="s">
        <v>273</v>
      </c>
      <c r="G13" s="63" t="s">
        <v>273</v>
      </c>
      <c r="H13" s="63" t="s">
        <v>273</v>
      </c>
      <c r="I13" s="63" t="s">
        <v>274</v>
      </c>
      <c r="J13" s="199" t="s">
        <v>473</v>
      </c>
    </row>
    <row r="14" spans="2:10" s="102" customFormat="1" ht="13.8" x14ac:dyDescent="0.25">
      <c r="B14" s="304"/>
      <c r="C14" s="45" t="s">
        <v>275</v>
      </c>
      <c r="D14" s="53" t="s">
        <v>271</v>
      </c>
      <c r="E14" s="64" t="s">
        <v>276</v>
      </c>
      <c r="F14" s="64" t="s">
        <v>277</v>
      </c>
      <c r="G14" s="64" t="s">
        <v>278</v>
      </c>
      <c r="H14" s="64" t="s">
        <v>279</v>
      </c>
      <c r="I14" s="63" t="s">
        <v>280</v>
      </c>
      <c r="J14" s="199" t="s">
        <v>472</v>
      </c>
    </row>
    <row r="15" spans="2:10" s="102" customFormat="1" ht="39" customHeight="1" x14ac:dyDescent="0.25">
      <c r="B15" s="300" t="s">
        <v>281</v>
      </c>
      <c r="C15" s="46" t="s">
        <v>282</v>
      </c>
      <c r="D15" s="23" t="s">
        <v>283</v>
      </c>
      <c r="E15" s="63" t="s">
        <v>284</v>
      </c>
      <c r="F15" s="85" t="s">
        <v>285</v>
      </c>
      <c r="G15" s="85" t="s">
        <v>286</v>
      </c>
      <c r="H15" s="85" t="s">
        <v>287</v>
      </c>
      <c r="I15" s="85" t="s">
        <v>532</v>
      </c>
      <c r="J15" s="200" t="s">
        <v>502</v>
      </c>
    </row>
    <row r="16" spans="2:10" s="102" customFormat="1" ht="41.4" x14ac:dyDescent="0.25">
      <c r="B16" s="305"/>
      <c r="C16" s="46" t="s">
        <v>288</v>
      </c>
      <c r="D16" s="24" t="s">
        <v>283</v>
      </c>
      <c r="E16" s="63" t="s">
        <v>289</v>
      </c>
      <c r="F16" s="85" t="s">
        <v>290</v>
      </c>
      <c r="G16" s="85" t="s">
        <v>291</v>
      </c>
      <c r="H16" s="85" t="s">
        <v>291</v>
      </c>
      <c r="I16" s="85" t="s">
        <v>292</v>
      </c>
      <c r="J16" s="200" t="s">
        <v>474</v>
      </c>
    </row>
    <row r="17" spans="2:11" s="102" customFormat="1" ht="13.8" x14ac:dyDescent="0.25">
      <c r="B17" s="305"/>
      <c r="C17" s="46" t="s">
        <v>293</v>
      </c>
      <c r="D17" s="24" t="s">
        <v>283</v>
      </c>
      <c r="E17" s="63" t="s">
        <v>294</v>
      </c>
      <c r="F17" s="85" t="s">
        <v>295</v>
      </c>
      <c r="G17" s="85" t="s">
        <v>296</v>
      </c>
      <c r="H17" s="85" t="s">
        <v>297</v>
      </c>
      <c r="I17" s="85" t="s">
        <v>298</v>
      </c>
      <c r="J17" s="200" t="s">
        <v>503</v>
      </c>
    </row>
    <row r="18" spans="2:11" s="102" customFormat="1" ht="13.8" x14ac:dyDescent="0.25">
      <c r="B18" s="305"/>
      <c r="C18" s="46" t="s">
        <v>299</v>
      </c>
      <c r="D18" s="24" t="s">
        <v>283</v>
      </c>
      <c r="E18" s="63" t="s">
        <v>300</v>
      </c>
      <c r="F18" s="63" t="s">
        <v>301</v>
      </c>
      <c r="G18" s="63" t="s">
        <v>302</v>
      </c>
      <c r="H18" s="63" t="s">
        <v>303</v>
      </c>
      <c r="I18" s="63" t="s">
        <v>304</v>
      </c>
      <c r="J18" s="199" t="s">
        <v>475</v>
      </c>
    </row>
    <row r="19" spans="2:11" s="102" customFormat="1" ht="13.8" x14ac:dyDescent="0.25">
      <c r="B19" s="305"/>
      <c r="C19" s="46" t="s">
        <v>305</v>
      </c>
      <c r="D19" s="24" t="s">
        <v>283</v>
      </c>
      <c r="E19" s="84" t="s">
        <v>306</v>
      </c>
      <c r="F19" s="84" t="s">
        <v>307</v>
      </c>
      <c r="G19" s="84" t="s">
        <v>308</v>
      </c>
      <c r="H19" s="84" t="s">
        <v>308</v>
      </c>
      <c r="I19" s="180" t="s">
        <v>309</v>
      </c>
      <c r="J19" s="230" t="s">
        <v>504</v>
      </c>
    </row>
    <row r="20" spans="2:11" s="102" customFormat="1" ht="13.8" x14ac:dyDescent="0.25">
      <c r="B20" s="305"/>
      <c r="C20" s="46" t="s">
        <v>310</v>
      </c>
      <c r="D20" s="23" t="s">
        <v>311</v>
      </c>
      <c r="E20" s="63" t="s">
        <v>177</v>
      </c>
      <c r="F20" s="63" t="s">
        <v>177</v>
      </c>
      <c r="G20" s="63" t="s">
        <v>177</v>
      </c>
      <c r="H20" s="63" t="s">
        <v>177</v>
      </c>
      <c r="I20" s="63" t="s">
        <v>177</v>
      </c>
      <c r="J20" s="199" t="s">
        <v>177</v>
      </c>
    </row>
    <row r="21" spans="2:11" s="102" customFormat="1" ht="12" customHeight="1" x14ac:dyDescent="0.25">
      <c r="B21" s="306"/>
      <c r="C21" s="45" t="s">
        <v>312</v>
      </c>
      <c r="D21" s="25" t="s">
        <v>313</v>
      </c>
      <c r="E21" s="121" t="s">
        <v>314</v>
      </c>
      <c r="F21" s="121" t="s">
        <v>315</v>
      </c>
      <c r="G21" s="122" t="s">
        <v>316</v>
      </c>
      <c r="H21" s="121" t="s">
        <v>317</v>
      </c>
      <c r="I21" s="209" t="s">
        <v>487</v>
      </c>
      <c r="J21" s="199" t="s">
        <v>487</v>
      </c>
    </row>
    <row r="22" spans="2:11" s="102" customFormat="1" ht="13.8" x14ac:dyDescent="0.25">
      <c r="B22" s="303" t="s">
        <v>318</v>
      </c>
      <c r="C22" s="46" t="s">
        <v>319</v>
      </c>
      <c r="D22" s="23" t="s">
        <v>320</v>
      </c>
      <c r="E22" s="63" t="s">
        <v>321</v>
      </c>
      <c r="F22" s="63" t="s">
        <v>322</v>
      </c>
      <c r="G22" s="63" t="s">
        <v>323</v>
      </c>
      <c r="H22" s="63" t="s">
        <v>324</v>
      </c>
      <c r="I22" s="63" t="s">
        <v>325</v>
      </c>
      <c r="J22" s="199" t="s">
        <v>505</v>
      </c>
    </row>
    <row r="23" spans="2:11" s="102" customFormat="1" ht="13.8" x14ac:dyDescent="0.25">
      <c r="B23" s="304"/>
      <c r="C23" s="45" t="s">
        <v>326</v>
      </c>
      <c r="D23" s="52" t="s">
        <v>320</v>
      </c>
      <c r="E23" s="64" t="s">
        <v>327</v>
      </c>
      <c r="F23" s="64" t="s">
        <v>328</v>
      </c>
      <c r="G23" s="64" t="s">
        <v>177</v>
      </c>
      <c r="H23" s="64" t="s">
        <v>327</v>
      </c>
      <c r="I23" s="63" t="s">
        <v>329</v>
      </c>
      <c r="J23" s="199" t="s">
        <v>476</v>
      </c>
    </row>
    <row r="24" spans="2:11" s="102" customFormat="1" ht="13.8" x14ac:dyDescent="0.25">
      <c r="B24" s="61" t="s">
        <v>330</v>
      </c>
      <c r="C24" s="46"/>
      <c r="D24" s="88" t="s">
        <v>331</v>
      </c>
      <c r="E24" s="63" t="s">
        <v>332</v>
      </c>
      <c r="F24" s="63" t="s">
        <v>333</v>
      </c>
      <c r="G24" s="63" t="s">
        <v>334</v>
      </c>
      <c r="H24" s="63" t="s">
        <v>335</v>
      </c>
      <c r="I24" s="63" t="s">
        <v>336</v>
      </c>
      <c r="J24" s="199" t="s">
        <v>486</v>
      </c>
      <c r="K24" s="95"/>
    </row>
    <row r="25" spans="2:11" s="102" customFormat="1" ht="27.6" x14ac:dyDescent="0.25">
      <c r="B25" s="61" t="s">
        <v>337</v>
      </c>
      <c r="C25" s="46" t="s">
        <v>338</v>
      </c>
      <c r="D25" s="88" t="s">
        <v>339</v>
      </c>
      <c r="E25" s="63" t="s">
        <v>340</v>
      </c>
      <c r="F25" s="63" t="s">
        <v>341</v>
      </c>
      <c r="G25" s="120">
        <v>75</v>
      </c>
      <c r="H25" s="63" t="s">
        <v>342</v>
      </c>
      <c r="I25" s="63" t="s">
        <v>343</v>
      </c>
      <c r="J25" s="199" t="s">
        <v>477</v>
      </c>
    </row>
    <row r="26" spans="2:11" s="102" customFormat="1" ht="12.75" customHeight="1" x14ac:dyDescent="0.25">
      <c r="B26" s="303" t="s">
        <v>344</v>
      </c>
      <c r="C26" s="311" t="s">
        <v>345</v>
      </c>
      <c r="D26" s="27" t="s">
        <v>283</v>
      </c>
      <c r="E26" s="63" t="s">
        <v>346</v>
      </c>
      <c r="F26" s="63" t="s">
        <v>347</v>
      </c>
      <c r="G26" s="63" t="s">
        <v>346</v>
      </c>
      <c r="H26" s="63" t="s">
        <v>348</v>
      </c>
      <c r="I26" s="63" t="s">
        <v>349</v>
      </c>
      <c r="J26" s="199" t="s">
        <v>480</v>
      </c>
    </row>
    <row r="27" spans="2:11" s="102" customFormat="1" ht="13.8" x14ac:dyDescent="0.25">
      <c r="B27" s="310"/>
      <c r="C27" s="293"/>
      <c r="D27" s="129" t="s">
        <v>350</v>
      </c>
      <c r="E27" s="64" t="s">
        <v>351</v>
      </c>
      <c r="F27" s="64" t="s">
        <v>352</v>
      </c>
      <c r="G27" s="64" t="s">
        <v>352</v>
      </c>
      <c r="H27" s="64" t="s">
        <v>290</v>
      </c>
      <c r="I27" s="63" t="s">
        <v>353</v>
      </c>
      <c r="J27" s="199" t="s">
        <v>479</v>
      </c>
    </row>
    <row r="28" spans="2:11" s="102" customFormat="1" ht="13.8" x14ac:dyDescent="0.25">
      <c r="B28" s="310"/>
      <c r="C28" s="293"/>
      <c r="D28" s="52" t="s">
        <v>354</v>
      </c>
      <c r="E28" s="64" t="s">
        <v>355</v>
      </c>
      <c r="F28" s="64" t="s">
        <v>355</v>
      </c>
      <c r="G28" s="64" t="s">
        <v>356</v>
      </c>
      <c r="H28" s="64" t="s">
        <v>357</v>
      </c>
      <c r="I28" s="63" t="s">
        <v>358</v>
      </c>
      <c r="J28" s="199" t="s">
        <v>478</v>
      </c>
    </row>
    <row r="29" spans="2:11" s="102" customFormat="1" ht="27.6" x14ac:dyDescent="0.25">
      <c r="B29" s="310"/>
      <c r="C29" s="309"/>
      <c r="D29" s="52" t="s">
        <v>359</v>
      </c>
      <c r="E29" s="64" t="s">
        <v>360</v>
      </c>
      <c r="F29" s="64" t="s">
        <v>361</v>
      </c>
      <c r="G29" s="64" t="s">
        <v>361</v>
      </c>
      <c r="H29" s="64" t="s">
        <v>362</v>
      </c>
      <c r="I29" s="63" t="s">
        <v>363</v>
      </c>
      <c r="J29" s="199" t="s">
        <v>506</v>
      </c>
    </row>
    <row r="30" spans="2:11" s="102" customFormat="1" ht="14.7" customHeight="1" x14ac:dyDescent="0.25">
      <c r="B30" s="304"/>
      <c r="C30" s="28" t="s">
        <v>364</v>
      </c>
      <c r="D30" s="29" t="s">
        <v>365</v>
      </c>
      <c r="E30" s="308"/>
      <c r="F30" s="308"/>
      <c r="G30" s="308"/>
      <c r="H30" s="308"/>
      <c r="I30" s="308"/>
      <c r="J30" s="308"/>
    </row>
    <row r="31" spans="2:11" s="102" customFormat="1" ht="25.2" customHeight="1" x14ac:dyDescent="0.25">
      <c r="B31" s="303" t="s">
        <v>366</v>
      </c>
      <c r="C31" s="311" t="s">
        <v>367</v>
      </c>
      <c r="D31" s="27" t="s">
        <v>368</v>
      </c>
      <c r="E31" s="63" t="s">
        <v>369</v>
      </c>
      <c r="F31" s="63" t="s">
        <v>370</v>
      </c>
      <c r="G31" s="63" t="s">
        <v>371</v>
      </c>
      <c r="H31" s="63" t="s">
        <v>372</v>
      </c>
      <c r="I31" s="63" t="s">
        <v>372</v>
      </c>
      <c r="J31" s="199" t="s">
        <v>372</v>
      </c>
    </row>
    <row r="32" spans="2:11" s="102" customFormat="1" ht="13.8" x14ac:dyDescent="0.25">
      <c r="B32" s="310"/>
      <c r="C32" s="309"/>
      <c r="D32" s="52" t="s">
        <v>373</v>
      </c>
      <c r="E32" s="64" t="s">
        <v>374</v>
      </c>
      <c r="F32" s="64" t="s">
        <v>374</v>
      </c>
      <c r="G32" s="64" t="s">
        <v>375</v>
      </c>
      <c r="H32" s="64" t="s">
        <v>376</v>
      </c>
      <c r="I32" s="63" t="s">
        <v>376</v>
      </c>
      <c r="J32" s="199" t="s">
        <v>376</v>
      </c>
    </row>
    <row r="33" spans="2:10" s="102" customFormat="1" ht="13.8" x14ac:dyDescent="0.25">
      <c r="B33" s="310"/>
      <c r="C33" s="158" t="s">
        <v>377</v>
      </c>
      <c r="D33" s="27" t="s">
        <v>378</v>
      </c>
      <c r="E33" s="63" t="s">
        <v>379</v>
      </c>
      <c r="F33" s="63" t="s">
        <v>379</v>
      </c>
      <c r="G33" s="63" t="s">
        <v>379</v>
      </c>
      <c r="H33" s="63" t="s">
        <v>379</v>
      </c>
      <c r="I33" s="63" t="s">
        <v>379</v>
      </c>
      <c r="J33" s="199" t="s">
        <v>379</v>
      </c>
    </row>
    <row r="34" spans="2:10" s="102" customFormat="1" ht="13.8" x14ac:dyDescent="0.25">
      <c r="B34" s="310"/>
      <c r="C34" s="312" t="s">
        <v>380</v>
      </c>
      <c r="D34" s="27" t="s">
        <v>381</v>
      </c>
      <c r="E34" s="63" t="s">
        <v>382</v>
      </c>
      <c r="F34" s="85" t="s">
        <v>382</v>
      </c>
      <c r="G34" s="85" t="s">
        <v>382</v>
      </c>
      <c r="H34" s="85" t="s">
        <v>382</v>
      </c>
      <c r="I34" s="85" t="s">
        <v>382</v>
      </c>
      <c r="J34" s="200" t="s">
        <v>382</v>
      </c>
    </row>
    <row r="35" spans="2:10" s="102" customFormat="1" ht="13.8" x14ac:dyDescent="0.25">
      <c r="B35" s="310"/>
      <c r="C35" s="306"/>
      <c r="D35" s="27" t="s">
        <v>383</v>
      </c>
      <c r="E35" s="63" t="s">
        <v>384</v>
      </c>
      <c r="F35" s="85" t="s">
        <v>384</v>
      </c>
      <c r="G35" s="85" t="s">
        <v>384</v>
      </c>
      <c r="H35" s="85" t="s">
        <v>385</v>
      </c>
      <c r="I35" s="85" t="s">
        <v>385</v>
      </c>
      <c r="J35" s="200" t="s">
        <v>385</v>
      </c>
    </row>
    <row r="36" spans="2:10" s="102" customFormat="1" ht="13.8" x14ac:dyDescent="0.25">
      <c r="B36" s="310"/>
      <c r="C36" s="311" t="s">
        <v>386</v>
      </c>
      <c r="D36" s="27" t="s">
        <v>387</v>
      </c>
      <c r="E36" s="63" t="s">
        <v>388</v>
      </c>
      <c r="F36" s="85" t="s">
        <v>388</v>
      </c>
      <c r="G36" s="85" t="s">
        <v>389</v>
      </c>
      <c r="H36" s="85" t="s">
        <v>389</v>
      </c>
      <c r="I36" s="85" t="s">
        <v>389</v>
      </c>
      <c r="J36" s="200" t="s">
        <v>389</v>
      </c>
    </row>
    <row r="37" spans="2:10" s="102" customFormat="1" ht="27.6" x14ac:dyDescent="0.25">
      <c r="B37" s="310"/>
      <c r="C37" s="309"/>
      <c r="D37" s="52" t="s">
        <v>390</v>
      </c>
      <c r="E37" s="119" t="s">
        <v>388</v>
      </c>
      <c r="F37" s="116" t="s">
        <v>388</v>
      </c>
      <c r="G37" s="116" t="s">
        <v>389</v>
      </c>
      <c r="H37" s="116" t="s">
        <v>389</v>
      </c>
      <c r="I37" s="181" t="s">
        <v>389</v>
      </c>
      <c r="J37" s="201" t="s">
        <v>389</v>
      </c>
    </row>
    <row r="38" spans="2:10" s="102" customFormat="1" ht="13.8" x14ac:dyDescent="0.25">
      <c r="B38" s="310"/>
      <c r="C38" s="293" t="s">
        <v>391</v>
      </c>
      <c r="D38" s="27" t="s">
        <v>392</v>
      </c>
      <c r="E38" s="63" t="s">
        <v>393</v>
      </c>
      <c r="F38" s="85" t="s">
        <v>393</v>
      </c>
      <c r="G38" s="85" t="s">
        <v>393</v>
      </c>
      <c r="H38" s="85" t="s">
        <v>394</v>
      </c>
      <c r="I38" s="85" t="s">
        <v>394</v>
      </c>
      <c r="J38" s="200" t="s">
        <v>394</v>
      </c>
    </row>
    <row r="39" spans="2:10" s="102" customFormat="1" ht="13.8" x14ac:dyDescent="0.25">
      <c r="B39" s="310"/>
      <c r="C39" s="293"/>
      <c r="D39" s="52" t="s">
        <v>350</v>
      </c>
      <c r="E39" s="64" t="s">
        <v>395</v>
      </c>
      <c r="F39" s="162" t="s">
        <v>395</v>
      </c>
      <c r="G39" s="162" t="s">
        <v>395</v>
      </c>
      <c r="H39" s="162" t="s">
        <v>396</v>
      </c>
      <c r="I39" s="85" t="s">
        <v>396</v>
      </c>
      <c r="J39" s="200" t="s">
        <v>396</v>
      </c>
    </row>
    <row r="40" spans="2:10" s="102" customFormat="1" ht="13.8" x14ac:dyDescent="0.25">
      <c r="B40" s="304"/>
      <c r="C40" s="309"/>
      <c r="D40" s="52" t="s">
        <v>283</v>
      </c>
      <c r="E40" s="64" t="s">
        <v>396</v>
      </c>
      <c r="F40" s="162" t="s">
        <v>396</v>
      </c>
      <c r="G40" s="162" t="s">
        <v>396</v>
      </c>
      <c r="H40" s="162" t="s">
        <v>397</v>
      </c>
      <c r="I40" s="85" t="s">
        <v>398</v>
      </c>
      <c r="J40" s="200" t="s">
        <v>398</v>
      </c>
    </row>
    <row r="41" spans="2:10" s="102" customFormat="1" ht="27.6" x14ac:dyDescent="0.25">
      <c r="B41" s="303" t="s">
        <v>399</v>
      </c>
      <c r="C41" s="311" t="s">
        <v>400</v>
      </c>
      <c r="D41" s="27" t="s">
        <v>401</v>
      </c>
      <c r="E41" s="63" t="s">
        <v>402</v>
      </c>
      <c r="F41" s="85" t="s">
        <v>403</v>
      </c>
      <c r="G41" s="85" t="s">
        <v>403</v>
      </c>
      <c r="H41" s="85" t="s">
        <v>404</v>
      </c>
      <c r="I41" s="85" t="s">
        <v>405</v>
      </c>
      <c r="J41" s="200" t="s">
        <v>488</v>
      </c>
    </row>
    <row r="42" spans="2:10" s="102" customFormat="1" ht="27.6" x14ac:dyDescent="0.25">
      <c r="B42" s="310"/>
      <c r="C42" s="309"/>
      <c r="D42" s="52" t="s">
        <v>406</v>
      </c>
      <c r="E42" s="64" t="s">
        <v>407</v>
      </c>
      <c r="F42" s="162" t="s">
        <v>408</v>
      </c>
      <c r="G42" s="162" t="s">
        <v>409</v>
      </c>
      <c r="H42" s="162" t="s">
        <v>410</v>
      </c>
      <c r="I42" s="85" t="s">
        <v>411</v>
      </c>
      <c r="J42" s="200" t="s">
        <v>411</v>
      </c>
    </row>
    <row r="43" spans="2:10" s="102" customFormat="1" ht="13.8" x14ac:dyDescent="0.25">
      <c r="B43" s="310"/>
      <c r="C43" s="30" t="s">
        <v>508</v>
      </c>
      <c r="D43" s="52" t="s">
        <v>412</v>
      </c>
      <c r="E43" s="64" t="s">
        <v>177</v>
      </c>
      <c r="F43" s="162" t="s">
        <v>177</v>
      </c>
      <c r="G43" s="162" t="s">
        <v>177</v>
      </c>
      <c r="H43" s="162" t="s">
        <v>177</v>
      </c>
      <c r="I43" s="85" t="s">
        <v>413</v>
      </c>
      <c r="J43" s="200" t="s">
        <v>507</v>
      </c>
    </row>
    <row r="44" spans="2:10" s="102" customFormat="1" ht="13.8" x14ac:dyDescent="0.25">
      <c r="B44" s="310"/>
      <c r="C44" s="28" t="s">
        <v>414</v>
      </c>
      <c r="D44" s="52" t="s">
        <v>412</v>
      </c>
      <c r="E44" s="64" t="s">
        <v>177</v>
      </c>
      <c r="F44" s="162" t="s">
        <v>177</v>
      </c>
      <c r="G44" s="162" t="s">
        <v>177</v>
      </c>
      <c r="H44" s="162" t="s">
        <v>177</v>
      </c>
      <c r="I44" s="85" t="s">
        <v>415</v>
      </c>
      <c r="J44" s="200" t="s">
        <v>489</v>
      </c>
    </row>
    <row r="45" spans="2:10" s="102" customFormat="1" ht="13.8" x14ac:dyDescent="0.25">
      <c r="B45" s="310"/>
      <c r="C45" s="204" t="s">
        <v>416</v>
      </c>
      <c r="D45" s="214" t="s">
        <v>509</v>
      </c>
      <c r="E45" s="64" t="s">
        <v>177</v>
      </c>
      <c r="F45" s="162" t="s">
        <v>177</v>
      </c>
      <c r="G45" s="162" t="s">
        <v>177</v>
      </c>
      <c r="H45" s="162" t="s">
        <v>177</v>
      </c>
      <c r="I45" s="85" t="s">
        <v>177</v>
      </c>
      <c r="J45" s="200" t="s">
        <v>491</v>
      </c>
    </row>
    <row r="46" spans="2:10" s="102" customFormat="1" ht="27.6" x14ac:dyDescent="0.25">
      <c r="B46" s="310"/>
      <c r="C46" s="204" t="s">
        <v>534</v>
      </c>
      <c r="D46" s="52" t="s">
        <v>412</v>
      </c>
      <c r="E46" s="64" t="s">
        <v>177</v>
      </c>
      <c r="F46" s="162" t="s">
        <v>177</v>
      </c>
      <c r="G46" s="162" t="s">
        <v>177</v>
      </c>
      <c r="H46" s="162" t="s">
        <v>177</v>
      </c>
      <c r="I46" s="85" t="s">
        <v>177</v>
      </c>
      <c r="J46" s="200" t="s">
        <v>490</v>
      </c>
    </row>
    <row r="47" spans="2:10" s="102" customFormat="1" ht="12.75" customHeight="1" x14ac:dyDescent="0.25">
      <c r="B47" s="313" t="s">
        <v>417</v>
      </c>
      <c r="C47" s="30" t="s">
        <v>418</v>
      </c>
      <c r="D47" s="27" t="s">
        <v>419</v>
      </c>
      <c r="E47" s="63" t="s">
        <v>420</v>
      </c>
      <c r="F47" s="85" t="s">
        <v>420</v>
      </c>
      <c r="G47" s="85" t="s">
        <v>420</v>
      </c>
      <c r="H47" s="85" t="s">
        <v>420</v>
      </c>
      <c r="I47" s="85" t="s">
        <v>420</v>
      </c>
      <c r="J47" s="200" t="s">
        <v>483</v>
      </c>
    </row>
    <row r="48" spans="2:10" s="102" customFormat="1" ht="13.8" x14ac:dyDescent="0.25">
      <c r="B48" s="314"/>
      <c r="C48" s="316" t="s">
        <v>421</v>
      </c>
      <c r="D48" s="27" t="s">
        <v>422</v>
      </c>
      <c r="E48" s="63" t="s">
        <v>423</v>
      </c>
      <c r="F48" s="85" t="s">
        <v>423</v>
      </c>
      <c r="G48" s="85" t="s">
        <v>423</v>
      </c>
      <c r="H48" s="85" t="s">
        <v>423</v>
      </c>
      <c r="I48" s="85" t="s">
        <v>423</v>
      </c>
      <c r="J48" s="200" t="s">
        <v>481</v>
      </c>
    </row>
    <row r="49" spans="2:10" s="102" customFormat="1" ht="13.8" x14ac:dyDescent="0.25">
      <c r="B49" s="314"/>
      <c r="C49" s="317"/>
      <c r="D49" s="27" t="s">
        <v>283</v>
      </c>
      <c r="E49" s="63" t="s">
        <v>424</v>
      </c>
      <c r="F49" s="85" t="s">
        <v>424</v>
      </c>
      <c r="G49" s="85" t="s">
        <v>424</v>
      </c>
      <c r="H49" s="85" t="s">
        <v>424</v>
      </c>
      <c r="I49" s="85" t="s">
        <v>424</v>
      </c>
      <c r="J49" s="200" t="s">
        <v>482</v>
      </c>
    </row>
    <row r="50" spans="2:10" s="102" customFormat="1" ht="13.8" x14ac:dyDescent="0.25">
      <c r="B50" s="314"/>
      <c r="C50" s="30" t="s">
        <v>425</v>
      </c>
      <c r="D50" s="27" t="s">
        <v>419</v>
      </c>
      <c r="E50" s="63" t="s">
        <v>426</v>
      </c>
      <c r="F50" s="85" t="s">
        <v>426</v>
      </c>
      <c r="G50" s="85" t="s">
        <v>426</v>
      </c>
      <c r="H50" s="85" t="s">
        <v>426</v>
      </c>
      <c r="I50" s="85" t="s">
        <v>426</v>
      </c>
      <c r="J50" s="200" t="s">
        <v>198</v>
      </c>
    </row>
    <row r="51" spans="2:10" s="102" customFormat="1" ht="13.8" x14ac:dyDescent="0.25">
      <c r="B51" s="314"/>
      <c r="C51" s="316" t="s">
        <v>427</v>
      </c>
      <c r="D51" s="27" t="s">
        <v>422</v>
      </c>
      <c r="E51" s="63" t="s">
        <v>423</v>
      </c>
      <c r="F51" s="85" t="s">
        <v>423</v>
      </c>
      <c r="G51" s="85" t="s">
        <v>423</v>
      </c>
      <c r="H51" s="85" t="s">
        <v>423</v>
      </c>
      <c r="I51" s="85" t="s">
        <v>423</v>
      </c>
      <c r="J51" s="200" t="s">
        <v>481</v>
      </c>
    </row>
    <row r="52" spans="2:10" s="102" customFormat="1" ht="13.8" x14ac:dyDescent="0.25">
      <c r="B52" s="314"/>
      <c r="C52" s="317"/>
      <c r="D52" s="27" t="s">
        <v>428</v>
      </c>
      <c r="E52" s="63" t="s">
        <v>429</v>
      </c>
      <c r="F52" s="63" t="s">
        <v>429</v>
      </c>
      <c r="G52" s="63" t="s">
        <v>429</v>
      </c>
      <c r="H52" s="63" t="s">
        <v>429</v>
      </c>
      <c r="I52" s="63" t="s">
        <v>430</v>
      </c>
      <c r="J52" s="199" t="s">
        <v>430</v>
      </c>
    </row>
    <row r="53" spans="2:10" s="102" customFormat="1" ht="13.8" x14ac:dyDescent="0.25">
      <c r="B53" s="314"/>
      <c r="C53" s="316" t="s">
        <v>431</v>
      </c>
      <c r="D53" s="27" t="s">
        <v>422</v>
      </c>
      <c r="E53" s="63" t="s">
        <v>423</v>
      </c>
      <c r="F53" s="85" t="s">
        <v>423</v>
      </c>
      <c r="G53" s="85" t="s">
        <v>423</v>
      </c>
      <c r="H53" s="85" t="s">
        <v>423</v>
      </c>
      <c r="I53" s="85" t="s">
        <v>423</v>
      </c>
      <c r="J53" s="200" t="s">
        <v>481</v>
      </c>
    </row>
    <row r="54" spans="2:10" s="102" customFormat="1" ht="13.8" x14ac:dyDescent="0.25">
      <c r="B54" s="314"/>
      <c r="C54" s="317"/>
      <c r="D54" s="27" t="s">
        <v>428</v>
      </c>
      <c r="E54" s="63" t="s">
        <v>432</v>
      </c>
      <c r="F54" s="85" t="s">
        <v>432</v>
      </c>
      <c r="G54" s="85" t="s">
        <v>432</v>
      </c>
      <c r="H54" s="85" t="s">
        <v>432</v>
      </c>
      <c r="I54" s="85" t="s">
        <v>432</v>
      </c>
      <c r="J54" s="200" t="s">
        <v>484</v>
      </c>
    </row>
    <row r="55" spans="2:10" s="102" customFormat="1" ht="13.8" x14ac:dyDescent="0.25">
      <c r="B55" s="315"/>
      <c r="C55" s="28" t="s">
        <v>433</v>
      </c>
      <c r="D55" s="52" t="s">
        <v>419</v>
      </c>
      <c r="E55" s="64" t="s">
        <v>434</v>
      </c>
      <c r="F55" s="162" t="s">
        <v>434</v>
      </c>
      <c r="G55" s="162" t="s">
        <v>434</v>
      </c>
      <c r="H55" s="162" t="s">
        <v>434</v>
      </c>
      <c r="I55" s="162" t="s">
        <v>434</v>
      </c>
      <c r="J55" s="200" t="s">
        <v>485</v>
      </c>
    </row>
    <row r="56" spans="2:10" ht="4.95" customHeight="1" x14ac:dyDescent="0.3">
      <c r="B56" s="98"/>
      <c r="C56" s="54"/>
      <c r="D56" s="98"/>
      <c r="E56" s="56"/>
      <c r="F56" s="56"/>
      <c r="G56" s="56"/>
      <c r="H56" s="56"/>
      <c r="I56" s="56"/>
      <c r="J56" s="202"/>
    </row>
    <row r="57" spans="2:10" ht="13.8" x14ac:dyDescent="0.3">
      <c r="B57" s="2" t="s">
        <v>65</v>
      </c>
    </row>
    <row r="58" spans="2:10" ht="15" customHeight="1" x14ac:dyDescent="0.3">
      <c r="B58" s="290" t="s">
        <v>435</v>
      </c>
      <c r="C58" s="318"/>
    </row>
    <row r="59" spans="2:10" ht="15" customHeight="1" x14ac:dyDescent="0.3">
      <c r="B59" s="1" t="s">
        <v>436</v>
      </c>
    </row>
    <row r="60" spans="2:10" s="229" customFormat="1" ht="15" customHeight="1" x14ac:dyDescent="0.3">
      <c r="B60" s="228" t="s">
        <v>437</v>
      </c>
      <c r="C60" s="197"/>
      <c r="E60" s="203"/>
      <c r="F60" s="203"/>
      <c r="G60" s="203"/>
      <c r="H60" s="203"/>
      <c r="I60" s="203"/>
      <c r="J60" s="203"/>
    </row>
    <row r="61" spans="2:10" s="229" customFormat="1" ht="48" customHeight="1" x14ac:dyDescent="0.25">
      <c r="B61" s="296" t="s">
        <v>550</v>
      </c>
      <c r="C61" s="296"/>
      <c r="D61" s="296"/>
      <c r="E61" s="296"/>
      <c r="F61" s="296"/>
      <c r="G61" s="296"/>
      <c r="H61" s="296"/>
      <c r="I61" s="296"/>
      <c r="J61" s="296"/>
    </row>
    <row r="62" spans="2:10" ht="13.8" x14ac:dyDescent="0.3">
      <c r="B62" s="2" t="s">
        <v>70</v>
      </c>
    </row>
    <row r="63" spans="2:10" ht="13.8" x14ac:dyDescent="0.3">
      <c r="B63" s="1" t="s">
        <v>221</v>
      </c>
    </row>
  </sheetData>
  <mergeCells count="21">
    <mergeCell ref="B61:J61"/>
    <mergeCell ref="E30:J30"/>
    <mergeCell ref="C38:C40"/>
    <mergeCell ref="B31:B40"/>
    <mergeCell ref="B41:B46"/>
    <mergeCell ref="B26:B30"/>
    <mergeCell ref="C26:C29"/>
    <mergeCell ref="C31:C32"/>
    <mergeCell ref="C36:C37"/>
    <mergeCell ref="C41:C42"/>
    <mergeCell ref="C34:C35"/>
    <mergeCell ref="B47:B55"/>
    <mergeCell ref="C48:C49"/>
    <mergeCell ref="C51:C52"/>
    <mergeCell ref="C53:C54"/>
    <mergeCell ref="B58:C58"/>
    <mergeCell ref="B5:B8"/>
    <mergeCell ref="B13:B14"/>
    <mergeCell ref="B22:B23"/>
    <mergeCell ref="B15:B21"/>
    <mergeCell ref="E9:J9"/>
  </mergeCells>
  <hyperlinks>
    <hyperlink ref="E9" r:id="rId1" xr:uid="{98736009-2FDA-4CF4-888B-FBEEBE479DB3}"/>
  </hyperlinks>
  <pageMargins left="0.70866141732283472" right="0.70866141732283472" top="0.74803149606299213" bottom="0.74803149606299213" header="0.31496062992125984" footer="0.31496062992125984"/>
  <pageSetup paperSize="8" scale="78" orientation="portrait" r:id="rId2"/>
  <ignoredErrors>
    <ignoredError sqref="E21:F21 H21:J21 E28 F28 I19 I28:J28 I11:J11" twoDigitTextYear="1"/>
    <ignoredError sqref="E33:H35 E47:H55 G42 E41:E42 I33 I47:I52 E38:E39 H40:J40 F38:I38 F39:G39 I53:I55 J47:J55 J33:J35 I34:I35 J38:J3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MPI Disclaimer and Copyright</vt:lpstr>
      <vt:lpstr>NOTES</vt:lpstr>
      <vt:lpstr>Table 1 SUMMARY</vt:lpstr>
      <vt:lpstr>Table 2</vt:lpstr>
      <vt:lpstr>Table 3</vt:lpstr>
      <vt:lpstr>Table 4</vt:lpstr>
      <vt:lpstr>Table 5</vt:lpstr>
      <vt:lpstr>Table 6</vt:lpstr>
      <vt:lpstr>Table 7</vt:lpstr>
      <vt:lpstr>Table 8</vt:lpstr>
      <vt:lpstr>Table 9</vt:lpstr>
      <vt:lpstr>Figure 1</vt:lpstr>
      <vt:lpstr>'Figure 1'!Print_Area</vt:lpstr>
      <vt:lpstr>'Table 1 SUMMARY'!Print_Area</vt:lpstr>
      <vt:lpstr>'Table 2'!Print_Area</vt:lpstr>
      <vt:lpstr>'Table 4'!Print_Area</vt:lpstr>
      <vt:lpstr>'Table 5'!Print_Area</vt:lpstr>
      <vt:lpstr>'Table 6'!Print_Area</vt:lpstr>
      <vt:lpstr>'Table 7'!Print_Area</vt:lpstr>
      <vt:lpstr>'Table 8'!Print_Area</vt:lpstr>
      <vt:lpstr>'Table 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MPI Apiculture Monitoring Data</dc:title>
  <dc:subject/>
  <dc:creator/>
  <cp:keywords/>
  <dc:description/>
  <cp:lastModifiedBy/>
  <cp:revision>1</cp:revision>
  <dcterms:created xsi:type="dcterms:W3CDTF">2022-11-14T21:29:33Z</dcterms:created>
  <dcterms:modified xsi:type="dcterms:W3CDTF">2022-11-14T21:56:00Z</dcterms:modified>
  <cp:category/>
  <cp:contentStatus/>
</cp:coreProperties>
</file>