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35182F1A-02D2-FA4C-90A2-4D224B4E3031}" xr6:coauthVersionLast="46" xr6:coauthVersionMax="46" xr10:uidLastSave="{00000000-0000-0000-0000-000000000000}"/>
  <bookViews>
    <workbookView xWindow="400" yWindow="500" windowWidth="2582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11" i="6" l="1"/>
  <c r="P175" i="9"/>
  <c r="I8" i="6"/>
  <c r="H8" i="6"/>
  <c r="G8" i="6"/>
  <c r="F8" i="6"/>
  <c r="G11" i="6"/>
  <c r="H11" i="6"/>
  <c r="F11" i="6"/>
  <c r="I14" i="6"/>
  <c r="H14" i="6"/>
  <c r="G14" i="6"/>
  <c r="F14" i="6"/>
  <c r="I15" i="6"/>
  <c r="H15" i="6"/>
  <c r="G15" i="6"/>
  <c r="F15" i="6"/>
  <c r="O175" i="9"/>
  <c r="R175" i="9"/>
  <c r="Q175" i="9"/>
  <c r="H21" i="6"/>
  <c r="G21" i="6"/>
  <c r="I21" i="6"/>
  <c r="F21" i="6"/>
  <c r="G22" i="6"/>
  <c r="F22" i="6"/>
  <c r="I22" i="6"/>
  <c r="H22" i="6"/>
  <c r="F23" i="6"/>
  <c r="I23" i="6"/>
  <c r="H23" i="6"/>
  <c r="G23" i="6"/>
  <c r="I25" i="6"/>
  <c r="H25" i="6"/>
  <c r="G25" i="6"/>
  <c r="F25" i="6"/>
  <c r="I27" i="6"/>
  <c r="H27" i="6"/>
  <c r="F27" i="6"/>
  <c r="G27" i="6"/>
  <c r="F6" i="6"/>
  <c r="G6"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21" i="6" l="1"/>
  <c r="D22" i="6"/>
  <c r="C14" i="6"/>
  <c r="M141" i="9"/>
  <c r="P141" i="9"/>
  <c r="Q141" i="9"/>
  <c r="R141" i="9"/>
  <c r="O141" i="9"/>
  <c r="P127" i="9"/>
  <c r="Q127" i="9"/>
  <c r="R127" i="9"/>
  <c r="O127" i="9"/>
  <c r="E21" i="6"/>
  <c r="J21" i="6" s="1"/>
  <c r="O181" i="9"/>
  <c r="P181" i="9"/>
  <c r="Q181" i="9"/>
  <c r="R181" i="9"/>
  <c r="M180" i="9"/>
  <c r="O180" i="9"/>
  <c r="P180" i="9"/>
  <c r="Q180" i="9"/>
  <c r="R180" i="9"/>
  <c r="C8" i="6"/>
  <c r="D8" i="6"/>
  <c r="E8" i="6"/>
  <c r="M173" i="9"/>
  <c r="O173" i="9"/>
  <c r="P173" i="9"/>
  <c r="Q173" i="9"/>
  <c r="R173" i="9"/>
  <c r="N132" i="9"/>
  <c r="O132" i="9"/>
  <c r="F17" i="6" s="1"/>
  <c r="P132" i="9"/>
  <c r="G17" i="6" s="1"/>
  <c r="Q132" i="9"/>
  <c r="H17" i="6" s="1"/>
  <c r="R132" i="9"/>
  <c r="I17" i="6" s="1"/>
  <c r="N121" i="9"/>
  <c r="O121" i="9"/>
  <c r="P121" i="9"/>
  <c r="R121" i="9"/>
  <c r="Q121" i="9"/>
  <c r="N145" i="9"/>
  <c r="O145" i="9"/>
  <c r="R145" i="9"/>
  <c r="P145" i="9"/>
  <c r="Q145" i="9"/>
  <c r="M143" i="9"/>
  <c r="P143" i="9"/>
  <c r="O143" i="9"/>
  <c r="Q143" i="9"/>
  <c r="R143" i="9"/>
  <c r="E15" i="6"/>
  <c r="E11" i="6"/>
  <c r="C11" i="6"/>
  <c r="D11" i="6"/>
  <c r="N88" i="9"/>
  <c r="Q88" i="9"/>
  <c r="R88" i="9"/>
  <c r="O88" i="9"/>
  <c r="P88" i="9"/>
  <c r="L239" i="9"/>
  <c r="Q239" i="9"/>
  <c r="R239" i="9"/>
  <c r="O239" i="9"/>
  <c r="P239" i="9"/>
  <c r="N142" i="9"/>
  <c r="Q142" i="9"/>
  <c r="O142" i="9"/>
  <c r="R142" i="9"/>
  <c r="P142" i="9"/>
  <c r="N140" i="9"/>
  <c r="R140" i="9"/>
  <c r="P140" i="9"/>
  <c r="O140" i="9"/>
  <c r="Q140" i="9"/>
  <c r="M139" i="9"/>
  <c r="Q139" i="9"/>
  <c r="O139" i="9"/>
  <c r="R139" i="9"/>
  <c r="P139" i="9"/>
  <c r="N138" i="9"/>
  <c r="P138" i="9"/>
  <c r="O138" i="9"/>
  <c r="Q138" i="9"/>
  <c r="R138" i="9"/>
  <c r="D14" i="6"/>
  <c r="E14" i="6"/>
  <c r="M137" i="9"/>
  <c r="Q137" i="9"/>
  <c r="P137" i="9"/>
  <c r="R137" i="9"/>
  <c r="O137" i="9"/>
  <c r="N136" i="9"/>
  <c r="Q136" i="9"/>
  <c r="R136" i="9"/>
  <c r="O136" i="9"/>
  <c r="P136" i="9"/>
  <c r="O125" i="9"/>
  <c r="P125" i="9"/>
  <c r="R125" i="9"/>
  <c r="Q125" i="9"/>
  <c r="N126" i="9"/>
  <c r="Q126" i="9"/>
  <c r="R126" i="9"/>
  <c r="O126" i="9"/>
  <c r="P126" i="9"/>
  <c r="D15" i="6"/>
  <c r="N124" i="9"/>
  <c r="O124" i="9"/>
  <c r="P124" i="9"/>
  <c r="Q124" i="9"/>
  <c r="R124" i="9"/>
  <c r="C15" i="6"/>
  <c r="J15" i="6" s="1"/>
  <c r="M146" i="9"/>
  <c r="O146" i="9"/>
  <c r="P146" i="9"/>
  <c r="R146" i="9"/>
  <c r="Q146" i="9"/>
  <c r="N122" i="9"/>
  <c r="Q122" i="9"/>
  <c r="R122" i="9"/>
  <c r="P122" i="9"/>
  <c r="O122" i="9"/>
  <c r="N120" i="9"/>
  <c r="O120" i="9"/>
  <c r="P120" i="9"/>
  <c r="Q120" i="9"/>
  <c r="R120" i="9"/>
  <c r="M144" i="9"/>
  <c r="O144" i="9"/>
  <c r="Q144" i="9"/>
  <c r="P144" i="9"/>
  <c r="R144" i="9"/>
  <c r="N147" i="9"/>
  <c r="P147" i="9"/>
  <c r="Q147" i="9"/>
  <c r="R147" i="9"/>
  <c r="O147" i="9"/>
  <c r="N151" i="9"/>
  <c r="P151" i="9"/>
  <c r="Q151" i="9"/>
  <c r="R151" i="9"/>
  <c r="O151" i="9"/>
  <c r="Q174" i="9"/>
  <c r="R174" i="9"/>
  <c r="O174" i="9"/>
  <c r="P174" i="9"/>
  <c r="O172" i="9"/>
  <c r="P172" i="9"/>
  <c r="R172" i="9"/>
  <c r="Q172" i="9"/>
  <c r="N171" i="9"/>
  <c r="P171" i="9"/>
  <c r="O171" i="9"/>
  <c r="R171" i="9"/>
  <c r="Q171" i="9"/>
  <c r="Q170" i="9"/>
  <c r="R170" i="9"/>
  <c r="O170" i="9"/>
  <c r="P170" i="9"/>
  <c r="N169" i="9"/>
  <c r="O169" i="9"/>
  <c r="P169" i="9"/>
  <c r="Q169" i="9"/>
  <c r="R169" i="9"/>
  <c r="M184" i="9"/>
  <c r="R184" i="9"/>
  <c r="O184" i="9"/>
  <c r="P184" i="9"/>
  <c r="Q184" i="9"/>
  <c r="O164" i="9"/>
  <c r="P164" i="9"/>
  <c r="R164" i="9"/>
  <c r="Q164" i="9"/>
  <c r="P183" i="9"/>
  <c r="Q183" i="9"/>
  <c r="R183" i="9"/>
  <c r="O183" i="9"/>
  <c r="N227" i="9"/>
  <c r="O227" i="9"/>
  <c r="P227" i="9"/>
  <c r="Q227" i="9"/>
  <c r="R227" i="9"/>
  <c r="N163" i="9"/>
  <c r="O163" i="9"/>
  <c r="Q163" i="9"/>
  <c r="P163" i="9"/>
  <c r="R163" i="9"/>
  <c r="M182" i="9"/>
  <c r="P182" i="9"/>
  <c r="Q182" i="9"/>
  <c r="R182" i="9"/>
  <c r="O182" i="9"/>
  <c r="P179" i="9"/>
  <c r="Q179" i="9"/>
  <c r="O179" i="9"/>
  <c r="R179" i="9"/>
  <c r="M178" i="9"/>
  <c r="P178" i="9"/>
  <c r="Q178" i="9"/>
  <c r="R178" i="9"/>
  <c r="O178" i="9"/>
  <c r="P177" i="9"/>
  <c r="Q177" i="9"/>
  <c r="R177" i="9"/>
  <c r="O177" i="9"/>
  <c r="M176" i="9"/>
  <c r="O176" i="9"/>
  <c r="P176" i="9"/>
  <c r="Q176" i="9"/>
  <c r="R176" i="9"/>
  <c r="J22" i="6"/>
  <c r="D23" i="6"/>
  <c r="J23" i="6" s="1"/>
  <c r="L242" i="9"/>
  <c r="P242" i="9"/>
  <c r="R242" i="9"/>
  <c r="Q242" i="9"/>
  <c r="O242" i="9"/>
  <c r="C25" i="6"/>
  <c r="D25" i="6"/>
  <c r="E25" i="6"/>
  <c r="D26" i="6"/>
  <c r="D27" i="6"/>
  <c r="N224" i="9"/>
  <c r="R224" i="9"/>
  <c r="O224" i="9"/>
  <c r="P224" i="9"/>
  <c r="Q224" i="9"/>
  <c r="C27" i="6"/>
  <c r="N223" i="9"/>
  <c r="P223" i="9"/>
  <c r="Q223" i="9"/>
  <c r="R223" i="9"/>
  <c r="O223" i="9"/>
  <c r="N93" i="9"/>
  <c r="O93" i="9"/>
  <c r="P93" i="9"/>
  <c r="Q93" i="9"/>
  <c r="R93" i="9"/>
  <c r="P94" i="9"/>
  <c r="R94" i="9"/>
  <c r="O94" i="9"/>
  <c r="Q94" i="9"/>
  <c r="Q90" i="9"/>
  <c r="O90" i="9"/>
  <c r="K90" i="9"/>
  <c r="P90" i="9"/>
  <c r="L90" i="9"/>
  <c r="R90" i="9"/>
  <c r="N90" i="9"/>
  <c r="M90" i="9"/>
  <c r="N77" i="9"/>
  <c r="O77" i="9"/>
  <c r="P77" i="9"/>
  <c r="Q77" i="9"/>
  <c r="R77" i="9"/>
  <c r="N86" i="9"/>
  <c r="O86" i="9"/>
  <c r="P86" i="9"/>
  <c r="Q86" i="9"/>
  <c r="R86" i="9"/>
  <c r="N76" i="9"/>
  <c r="O76" i="9"/>
  <c r="P76" i="9"/>
  <c r="Q76" i="9"/>
  <c r="R76" i="9"/>
  <c r="N75" i="9"/>
  <c r="O75" i="9"/>
  <c r="P75" i="9"/>
  <c r="Q75" i="9"/>
  <c r="R75" i="9"/>
  <c r="D7" i="6"/>
  <c r="C7" i="6"/>
  <c r="N74" i="9"/>
  <c r="O74" i="9"/>
  <c r="P74" i="9"/>
  <c r="Q74" i="9"/>
  <c r="R74" i="9"/>
  <c r="E7" i="6"/>
  <c r="N73" i="9"/>
  <c r="O73" i="9"/>
  <c r="P73" i="9"/>
  <c r="Q73" i="9"/>
  <c r="R73" i="9"/>
  <c r="C6" i="6"/>
  <c r="D6" i="6"/>
  <c r="E6" i="6"/>
  <c r="N57" i="9"/>
  <c r="O57" i="9"/>
  <c r="P57" i="9"/>
  <c r="Q57" i="9"/>
  <c r="R57" i="9"/>
  <c r="L57" i="9"/>
  <c r="N56" i="9"/>
  <c r="O56" i="9"/>
  <c r="P56" i="9"/>
  <c r="Q56" i="9"/>
  <c r="R56" i="9"/>
  <c r="E5" i="6"/>
  <c r="M40" i="9"/>
  <c r="R40" i="9"/>
  <c r="O40" i="9"/>
  <c r="P40" i="9"/>
  <c r="Q40" i="9"/>
  <c r="N55" i="9"/>
  <c r="R55" i="9"/>
  <c r="O55" i="9"/>
  <c r="P55" i="9"/>
  <c r="Q55" i="9"/>
  <c r="D5" i="6"/>
  <c r="N53" i="9"/>
  <c r="R53" i="9"/>
  <c r="Q53" i="9"/>
  <c r="O53" i="9"/>
  <c r="P53" i="9"/>
  <c r="L54" i="9"/>
  <c r="R54" i="9"/>
  <c r="O54" i="9"/>
  <c r="P54" i="9"/>
  <c r="Q54" i="9"/>
  <c r="C5" i="6"/>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E9" i="6" l="1"/>
  <c r="F26" i="6"/>
  <c r="F24" i="6"/>
  <c r="H26" i="6"/>
  <c r="L150" i="9"/>
  <c r="G26" i="6"/>
  <c r="J25" i="6"/>
  <c r="I24" i="6"/>
  <c r="F19" i="6"/>
  <c r="C26" i="6"/>
  <c r="I16" i="6"/>
  <c r="E19" i="6"/>
  <c r="J8" i="6"/>
  <c r="J11" i="6"/>
  <c r="I26" i="6"/>
  <c r="E26" i="6"/>
  <c r="D13" i="6"/>
  <c r="J14" i="6"/>
  <c r="Q149" i="9"/>
  <c r="R149" i="9"/>
  <c r="O149" i="9"/>
  <c r="P149" i="9"/>
  <c r="F16" i="6"/>
  <c r="Q150" i="9"/>
  <c r="R150" i="9"/>
  <c r="P150" i="9"/>
  <c r="O150" i="9"/>
  <c r="M148" i="9"/>
  <c r="R148" i="9"/>
  <c r="O148" i="9"/>
  <c r="P148" i="9"/>
  <c r="Q148" i="9"/>
  <c r="N148" i="9"/>
  <c r="G16" i="6"/>
  <c r="H16" i="6"/>
  <c r="D16" i="6"/>
  <c r="E16" i="6"/>
  <c r="C16" i="6"/>
  <c r="J16" i="6" s="1"/>
  <c r="G18" i="6"/>
  <c r="J17" i="6"/>
  <c r="F20" i="6"/>
  <c r="I20" i="6"/>
  <c r="I19" i="6"/>
  <c r="G19" i="6"/>
  <c r="H19" i="6"/>
  <c r="D19" i="6"/>
  <c r="C20" i="6"/>
  <c r="G20" i="6"/>
  <c r="H20" i="6"/>
  <c r="E20" i="6"/>
  <c r="D20" i="6"/>
  <c r="J27" i="6"/>
  <c r="H24" i="6"/>
  <c r="E24" i="6"/>
  <c r="G24" i="6"/>
  <c r="C24" i="6"/>
  <c r="D24" i="6"/>
  <c r="I13" i="6"/>
  <c r="C13" i="6"/>
  <c r="H13" i="6"/>
  <c r="E13" i="6"/>
  <c r="F13" i="6"/>
  <c r="G13" i="6"/>
  <c r="J5" i="6"/>
  <c r="H10" i="6"/>
  <c r="F9" i="6"/>
  <c r="C9" i="6"/>
  <c r="H9" i="6"/>
  <c r="F12" i="6"/>
  <c r="I12" i="6"/>
  <c r="D12" i="6"/>
  <c r="H12" i="6"/>
  <c r="C12" i="6"/>
  <c r="E12" i="6"/>
  <c r="J7" i="6"/>
  <c r="G12" i="6"/>
  <c r="J6" i="6"/>
  <c r="G9" i="6"/>
  <c r="I9" i="6"/>
  <c r="D9" i="6"/>
  <c r="D10" i="6"/>
  <c r="F10" i="6"/>
  <c r="G10" i="6"/>
  <c r="C10" i="6"/>
  <c r="E10" i="6"/>
  <c r="I10" i="6"/>
  <c r="L148" i="9"/>
  <c r="M150" i="9"/>
  <c r="M149" i="9"/>
  <c r="N149" i="9"/>
  <c r="K149" i="9"/>
  <c r="C18" i="6" s="1"/>
  <c r="L149" i="9"/>
  <c r="H18" i="6" l="1"/>
  <c r="J19" i="6"/>
  <c r="I18" i="6"/>
  <c r="F18" i="6"/>
  <c r="J26" i="6"/>
  <c r="E18" i="6"/>
  <c r="D18" i="6"/>
  <c r="J18" i="6"/>
  <c r="J20" i="6"/>
  <c r="J24" i="6"/>
  <c r="J13" i="6"/>
  <c r="J12" i="6"/>
  <c r="J9" i="6"/>
  <c r="J10" i="6"/>
  <c r="F23" i="7" l="1"/>
  <c r="F24" i="7"/>
  <c r="F25" i="7"/>
  <c r="F26" i="7"/>
  <c r="F22" i="7"/>
  <c r="B1" i="6" l="1"/>
  <c r="B1" i="8"/>
  <c r="R6" i="7"/>
</calcChain>
</file>

<file path=xl/sharedStrings.xml><?xml version="1.0" encoding="utf-8"?>
<sst xmlns="http://schemas.openxmlformats.org/spreadsheetml/2006/main" count="1833" uniqueCount="800">
  <si>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</si>
  <si>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</si>
  <si>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</si>
  <si>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</si>
  <si>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</si>
  <si>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</si>
  <si>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</si>
  <si>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</si>
  <si>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</si>
  <si>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</si>
  <si>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</si>
  <si>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</si>
  <si>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</si>
  <si>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</si>
  <si>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</si>
  <si>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</si>
  <si>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</si>
  <si>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</si>
  <si>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</si>
  <si>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</si>
  <si>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</si>
  <si>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</si>
  <si>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</si>
  <si>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</si>
  <si>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</si>
  <si>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</si>
  <si>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</si>
  <si>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</si>
  <si>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</si>
  <si>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</si>
  <si>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</si>
  <si>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</si>
  <si>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</si>
  <si>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</si>
  <si>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</si>
  <si>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</si>
  <si>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</si>
  <si>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</si>
  <si>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</si>
  <si>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</si>
  <si>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</si>
  <si>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</si>
  <si>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</si>
  <si>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</si>
  <si>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</si>
  <si>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</si>
  <si>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</si>
  <si>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</si>
  <si>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</si>
  <si>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</si>
  <si>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</si>
  <si>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</si>
  <si>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</si>
  <si>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</si>
  <si>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</si>
  <si>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</si>
  <si>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</si>
  <si>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</si>
  <si>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</si>
  <si>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</si>
  <si>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</si>
  <si>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</si>
  <si>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</si>
  <si>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</si>
  <si>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</si>
  <si>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</si>
  <si>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</si>
  <si>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</si>
  <si>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</si>
  <si>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</si>
  <si>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</si>
  <si>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</si>
  <si>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</si>
  <si>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</si>
  <si>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</si>
  <si>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</si>
  <si>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</si>
  <si>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</si>
  <si>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</si>
  <si>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</si>
  <si>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</si>
  <si>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</si>
  <si>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</si>
  <si>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</si>
  <si>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</si>
  <si>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</si>
  <si>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</si>
  <si>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</si>
  <si>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</si>
  <si>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</si>
  <si>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</si>
  <si>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</si>
  <si>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</si>
  <si>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</si>
  <si>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</si>
  <si>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</si>
  <si>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</si>
  <si>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</si>
  <si>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</si>
  <si>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</si>
  <si>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</si>
  <si>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</si>
  <si>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</si>
  <si>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</si>
  <si>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</si>
  <si>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</si>
  <si>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</si>
  <si>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</si>
  <si>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</si>
  <si>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</si>
  <si>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</si>
  <si>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</si>
  <si>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</si>
  <si>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</si>
  <si>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</si>
  <si>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</si>
  <si>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</si>
  <si>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</si>
  <si>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</si>
  <si>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</si>
  <si>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</si>
  <si>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</si>
  <si>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</si>
  <si>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</si>
  <si>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</si>
  <si>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</si>
  <si>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</si>
  <si>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</si>
  <si>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</si>
  <si>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</si>
  <si>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</si>
  <si>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</si>
  <si>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</si>
  <si>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</si>
  <si>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</si>
  <si>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</si>
  <si>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</si>
  <si>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</si>
  <si>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</si>
  <si>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</si>
  <si>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</si>
  <si>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</si>
  <si>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</si>
  <si>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</si>
  <si>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</si>
  <si>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</si>
  <si>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</si>
  <si>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</si>
  <si>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</si>
  <si>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</si>
  <si>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</si>
  <si>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</si>
  <si>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</si>
  <si>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</si>
  <si>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</si>
  <si>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</si>
  <si>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</si>
  <si>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</si>
  <si>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</si>
  <si>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</si>
  <si>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</si>
  <si>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</si>
  <si>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</si>
  <si>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</si>
  <si>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</si>
  <si>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</si>
  <si>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</si>
  <si>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</si>
  <si>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</si>
  <si>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</si>
  <si>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</si>
  <si>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</si>
  <si>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</si>
  <si>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</si>
  <si>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</si>
  <si>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</si>
  <si>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</si>
  <si>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</si>
  <si>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</si>
  <si>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</si>
  <si>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</si>
  <si>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</si>
  <si>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</si>
  <si>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</si>
  <si>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</si>
  <si>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</si>
  <si>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</si>
  <si>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</si>
  <si>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</si>
  <si>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</si>
  <si>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</si>
  <si>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</si>
  <si>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</si>
  <si>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</si>
  <si>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</si>
  <si>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</si>
  <si>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</si>
  <si>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</si>
  <si>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</si>
  <si>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</si>
  <si>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</si>
  <si>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</si>
  <si>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</si>
  <si>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</si>
  <si>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</si>
  <si>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</si>
  <si>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</si>
  <si>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</si>
  <si>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</si>
  <si>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</si>
  <si>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</si>
  <si>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</si>
  <si>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</si>
  <si>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</si>
  <si>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</si>
  <si>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</si>
  <si>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</si>
  <si>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</si>
  <si>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</si>
  <si>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</si>
  <si>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</si>
  <si>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</si>
  <si>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</si>
  <si>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</si>
  <si>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</si>
  <si>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</si>
  <si>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</si>
  <si>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</si>
  <si>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</si>
  <si>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</si>
  <si>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</si>
  <si>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</si>
  <si>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</si>
  <si>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</si>
  <si>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</si>
  <si>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</si>
  <si>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</si>
  <si>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</si>
  <si>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</si>
  <si>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</si>
  <si>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</si>
  <si>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</si>
  <si>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</si>
  <si>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</si>
  <si>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</si>
  <si>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</si>
  <si>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</si>
  <si>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</si>
  <si>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</si>
  <si>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</si>
  <si>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</si>
  <si>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</si>
  <si>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</si>
  <si>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</si>
  <si>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</si>
  <si>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</si>
  <si>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</si>
  <si>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</si>
  <si>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</si>
  <si>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</si>
  <si>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</si>
  <si>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</si>
  <si>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</si>
  <si>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</si>
  <si>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</si>
  <si>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</si>
  <si>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</si>
  <si>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</si>
  <si>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</si>
  <si>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</si>
  <si>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</si>
  <si>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</si>
  <si>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</si>
  <si>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</si>
  <si>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</si>
  <si>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</si>
  <si>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</si>
  <si>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</si>
  <si>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</si>
  <si>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</si>
  <si>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</si>
  <si>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</si>
  <si>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</si>
  <si>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</si>
  <si>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</si>
  <si>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</si>
  <si>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</si>
  <si>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</si>
  <si>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</si>
  <si>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</si>
  <si>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</si>
  <si>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</si>
  <si>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</si>
  <si>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</si>
  <si>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</si>
  <si>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</si>
  <si>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</si>
  <si>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</si>
  <si>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</si>
  <si>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</si>
  <si>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</si>
  <si>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</si>
  <si>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</si>
  <si>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</si>
  <si>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</si>
  <si>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</si>
  <si>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</si>
  <si>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</si>
  <si>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</si>
  <si>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</si>
  <si>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</si>
  <si>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</si>
  <si>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</si>
  <si>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</si>
  <si>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</si>
  <si>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</si>
  <si>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</si>
  <si>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</si>
  <si>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</si>
  <si>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</si>
  <si>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</si>
  <si>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</si>
  <si>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</si>
  <si>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</si>
  <si>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</si>
  <si>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</si>
  <si>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</si>
  <si>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</si>
  <si>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</si>
  <si>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</si>
  <si>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</si>
  <si>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</si>
  <si>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</si>
  <si>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</si>
  <si>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</si>
  <si>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</si>
  <si>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</si>
  <si>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</si>
  <si>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</si>
  <si>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</si>
  <si>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</si>
  <si>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</si>
  <si>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</si>
  <si>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</si>
  <si>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</si>
  <si>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</si>
  <si>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</si>
  <si>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</si>
  <si>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</si>
  <si>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</si>
  <si>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</si>
  <si>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</si>
  <si>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</si>
  <si>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</si>
  <si>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</si>
  <si>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</si>
  <si>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</si>
  <si>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</si>
  <si>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</si>
  <si>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</si>
  <si>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</si>
  <si>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</si>
  <si>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</si>
  <si>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</si>
  <si>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</si>
  <si>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</si>
  <si>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</si>
  <si>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</si>
  <si>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</si>
  <si>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</si>
  <si>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</si>
  <si>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</si>
  <si>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</si>
  <si>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</si>
  <si>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</si>
  <si>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</si>
  <si>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</si>
  <si>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</si>
  <si>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</si>
  <si>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</si>
  <si>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</si>
  <si>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</si>
  <si>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</si>
  <si>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</si>
  <si>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</si>
  <si>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</si>
  <si>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</si>
  <si>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</si>
  <si>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</si>
  <si>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</si>
  <si>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</si>
  <si>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</si>
  <si>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</si>
  <si>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</si>
  <si>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</si>
  <si>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</si>
  <si>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</si>
  <si>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</si>
  <si>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</si>
  <si>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</si>
  <si>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</si>
  <si>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</si>
  <si>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</si>
  <si>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</si>
  <si>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</si>
  <si>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</si>
  <si>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</si>
  <si>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</si>
  <si>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</si>
  <si>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</si>
  <si>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</si>
  <si>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</si>
  <si>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</si>
  <si>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</si>
  <si>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</si>
  <si>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</si>
  <si>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</si>
  <si>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</si>
  <si>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</si>
  <si>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</si>
  <si>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</si>
  <si>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</si>
  <si>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</si>
  <si>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</si>
  <si>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</si>
  <si>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</si>
  <si>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</si>
  <si>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</si>
  <si>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</si>
  <si>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</si>
  <si>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</si>
  <si>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</si>
  <si>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</si>
  <si>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</si>
  <si>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</si>
  <si>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</si>
  <si>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</si>
  <si>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</si>
  <si>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</si>
  <si>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</si>
  <si>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</si>
  <si>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</si>
  <si>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</si>
  <si>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</si>
  <si>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</si>
  <si>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</si>
  <si>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</si>
  <si>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</si>
  <si>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</si>
  <si>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</si>
  <si>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</si>
  <si>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</si>
  <si>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</si>
  <si>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</si>
  <si>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</si>
  <si>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</si>
  <si>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</si>
  <si>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</si>
  <si>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</si>
  <si>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</si>
  <si>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</si>
  <si>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</si>
  <si>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</si>
  <si>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</si>
  <si>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</si>
  <si>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</si>
  <si>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</si>
  <si>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</si>
  <si>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</si>
  <si>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</si>
  <si>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</si>
  <si>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</si>
  <si>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</si>
  <si>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</si>
  <si>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</si>
  <si>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</si>
  <si>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</si>
  <si>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</si>
  <si>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</si>
  <si>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</si>
  <si>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</si>
  <si>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</si>
  <si>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</si>
  <si>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</si>
  <si>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</si>
  <si>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</si>
  <si>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</si>
  <si>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</si>
  <si>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</si>
  <si>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</si>
  <si>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</si>
  <si>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</si>
  <si>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</si>
  <si>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</si>
  <si>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</si>
  <si>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</si>
  <si>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</si>
  <si>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</si>
  <si>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</si>
  <si>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</si>
  <si>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</si>
  <si>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</si>
  <si>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</si>
  <si>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</si>
  <si>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</si>
  <si>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</si>
  <si>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</si>
  <si>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</si>
  <si>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</si>
  <si>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</si>
  <si>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</si>
  <si>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</si>
  <si>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</si>
  <si>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</si>
  <si>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</si>
  <si>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</si>
  <si>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</si>
  <si>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</si>
  <si>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</si>
  <si>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</si>
  <si>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</si>
  <si>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</si>
  <si>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</si>
  <si>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</si>
  <si>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</si>
  <si>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</si>
  <si>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</si>
  <si>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</si>
  <si>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</si>
  <si>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</si>
  <si>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</si>
  <si>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</si>
  <si>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</si>
  <si>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</si>
  <si>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</si>
  <si>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</si>
  <si>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</si>
  <si>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</si>
  <si>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</si>
  <si>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</si>
  <si>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</si>
  <si>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</si>
  <si>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</si>
  <si>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</si>
  <si>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</si>
  <si>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</si>
  <si>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</si>
  <si>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</si>
  <si>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</si>
  <si>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</si>
  <si>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</si>
  <si>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</si>
  <si>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</si>
  <si>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</si>
  <si>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</si>
  <si>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</si>
  <si>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</si>
  <si>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</si>
  <si>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</si>
  <si>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</si>
  <si>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</si>
  <si>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</si>
  <si>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</si>
  <si>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</si>
  <si>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</si>
  <si>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</si>
  <si>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</si>
  <si>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</si>
  <si>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</si>
  <si>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</si>
  <si>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</si>
  <si>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</si>
  <si>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</si>
  <si>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</si>
  <si>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</si>
  <si>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</si>
  <si>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</si>
  <si>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</si>
  <si>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</si>
  <si>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</si>
  <si>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</si>
  <si>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</si>
  <si>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</si>
  <si>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</si>
  <si>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</si>
  <si>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</si>
  <si>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</si>
  <si>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</si>
  <si>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</si>
  <si>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</si>
  <si>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</si>
  <si>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</si>
  <si>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</si>
  <si>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</si>
  <si>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</si>
  <si>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</si>
  <si>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</si>
  <si>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</si>
  <si>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</si>
  <si>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</si>
  <si>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</si>
  <si>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</si>
  <si>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</si>
  <si>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</si>
  <si>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</si>
  <si>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</si>
  <si>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</si>
  <si>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</si>
  <si>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</si>
  <si>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</si>
  <si>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</si>
  <si>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</si>
  <si>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</si>
  <si>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</si>
  <si>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</si>
  <si>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</si>
  <si>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</si>
  <si>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</si>
  <si>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</si>
  <si>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</si>
  <si>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</si>
  <si>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</si>
  <si>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</si>
  <si>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</si>
  <si>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</si>
  <si>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</si>
  <si>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</si>
  <si>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</si>
  <si>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</si>
  <si>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</si>
  <si>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Sports, amusement and recreation activities</t>
  </si>
  <si>
    <t>9311</t>
  </si>
  <si>
    <t>9312</t>
  </si>
  <si>
    <t>9319</t>
  </si>
  <si>
    <t>9321</t>
  </si>
  <si>
    <t>9329</t>
  </si>
  <si>
    <t>Operation of sports facilities</t>
  </si>
  <si>
    <t>Activities of sports clubs</t>
  </si>
  <si>
    <t>Other sports activities</t>
  </si>
  <si>
    <t>Activities of amusement parks and theme parks</t>
  </si>
  <si>
    <t>Other amusement and recreation activities n.e.c.</t>
  </si>
  <si>
    <t>All except</t>
  </si>
  <si>
    <t>Fishing practiced for sport or recreation</t>
  </si>
  <si>
    <t>All</t>
  </si>
  <si>
    <t>N/A</t>
  </si>
  <si>
    <t>Fishing</t>
  </si>
  <si>
    <t>Arts, culture and entertainment activities</t>
  </si>
  <si>
    <t>Landscape maintenance and operation of botanical gardens</t>
  </si>
  <si>
    <t>Operation of botanical and zoological gardens and nature reserves activities</t>
  </si>
  <si>
    <t>Gambling and betting activities</t>
  </si>
  <si>
    <t>Management of libraries, archives, museums and other cultural activities</t>
  </si>
  <si>
    <t>Stage productions for music, drama or dance</t>
  </si>
  <si>
    <t>Gambling and betting services</t>
  </si>
  <si>
    <t>No</t>
  </si>
  <si>
    <t>Yes</t>
  </si>
  <si>
    <t>https://www.sasb.org/wp-content/uploads/2019/08/SV0204_LeisureFacilities_Provisional_Brief.pdf</t>
  </si>
  <si>
    <t xml:space="preserve">LEISURE FACILITIES: Research Brief </t>
  </si>
  <si>
    <t>Document from website</t>
  </si>
  <si>
    <t>Sustainability Accounting Standards Board</t>
  </si>
  <si>
    <t>Journal article</t>
  </si>
  <si>
    <t>Towards Zero Energy Stadiums: The Case Study of the Dacia Arena in Udine, Italy</t>
  </si>
  <si>
    <t xml:space="preserve">Mattia Manni, Valentina Coccia, Andrea Nicolini, Guido Marseglia and Alessandro Petrozzi </t>
  </si>
  <si>
    <t>https://www.mdpi.com/1996-1073/11/9/2396/pdf</t>
  </si>
  <si>
    <t>Cowboys Stadium uses more electricity than Liberia</t>
  </si>
  <si>
    <t>Website</t>
  </si>
  <si>
    <t xml:space="preserve">John Breech </t>
  </si>
  <si>
    <t>https://www.cbssports.com/nfl/news/cowboys-stadium-uses-more-electricity-than-liberia/</t>
  </si>
  <si>
    <t>https://ecampusontario.pressbooks.pub/theballisinyourcourt/chapter/the-ecological-footprint-of-sport/</t>
  </si>
  <si>
    <t>https://www.hydroviv.com/blogs/water-smarts/water-conservation-sporting-industry</t>
  </si>
  <si>
    <t>The Ecological Footprint of Sport</t>
  </si>
  <si>
    <t>GRACIE JACKLIN AND RACHEL RUDMAN</t>
  </si>
  <si>
    <t>Other</t>
  </si>
  <si>
    <t>Water Conservation And Water Quality In The Sports Industry</t>
  </si>
  <si>
    <t xml:space="preserve">Anya Alvarez </t>
  </si>
  <si>
    <t>https://www.forbes.com/sites/csylt/2020/05/02/the-financial-formula-for-reopening-theme-parks/?sh=608c0fba4cd8</t>
  </si>
  <si>
    <t>The Financial Formula For Reopening Theme Parks</t>
  </si>
  <si>
    <t>Christian Sylt</t>
  </si>
  <si>
    <t xml:space="preserve">This business activity does not rely on the ownership or management of financial assets except for appropriate day-today management. </t>
  </si>
  <si>
    <t>https://journals.sagepub.com/doi/pdf/10.1177/004908570403400107</t>
  </si>
  <si>
    <t xml:space="preserve">How much of the UK is covered in golf course? </t>
  </si>
  <si>
    <t>Tom de Castella</t>
  </si>
  <si>
    <t>https://www.bbc.com/news/magazine-24378868#:~:text=Taking%20Golf%20England's%20figures%20one,hole%20figure%20is%202.5ha</t>
  </si>
  <si>
    <t>Golf Course Environmental Profile</t>
  </si>
  <si>
    <t>GCSSA, USGA, EJFG</t>
  </si>
  <si>
    <t>https://www.gcsaa.org/docs/default-source/Environment/phase-2-land-use-survey-full-report.pdf?sfvrsn=c750ea3e_2</t>
  </si>
  <si>
    <t>https://investors.sixflags.com/~/media/Files/S/SixFlags-IR/documents/annual-reports/six-2019-annual-report-v2.pdf</t>
  </si>
  <si>
    <t>Six Flags 2019 Annual Report</t>
  </si>
  <si>
    <t>Six Flags</t>
  </si>
  <si>
    <t>Mini to Massive: How Disney's BIGGEST (and Smallest) Parks Measure Up</t>
  </si>
  <si>
    <t>Brian Pacifico</t>
  </si>
  <si>
    <t>https://www.themeparktourist.com/features/20190115/36518/mini-massive-disney-parks-across-globe-size?page=2</t>
  </si>
  <si>
    <t>Child Labour in the sports goods industry - Findings
from a survey in selected bastis of Jalandhar</t>
  </si>
  <si>
    <t>Pratibha Goyal</t>
  </si>
  <si>
    <t>Golf, the guzzler</t>
  </si>
  <si>
    <t xml:space="preserve">Nimesh Ved </t>
  </si>
  <si>
    <t>https://www.thehindu.com/features/magazine/nimish-ved-on-golf-courses-being-the-newest-threat-to-the-environment/article8285700.ece</t>
  </si>
  <si>
    <t>Risk Factors and Injury Mechanisms in Sports Injuries</t>
  </si>
  <si>
    <t>Physiopedia</t>
  </si>
  <si>
    <t>https://www.physio-pedia.com/index.php?title=Risk_Factors_and_Injury_Mechanisms_in_Sports_Injuries&amp;oldid=261029</t>
  </si>
  <si>
    <t>Amusement Park Hazards</t>
  </si>
  <si>
    <t>OSHA</t>
  </si>
  <si>
    <t>https://www.safetymanualosha.com/amusement-park-hazards/#:~:text=Workers%20that%20improperly%20access%20ride,also%20suffered%20injuries%20and%20fatalities.</t>
  </si>
  <si>
    <t>Seasonal hiring helps theme parks balance experience, expense</t>
  </si>
  <si>
    <t>Jason Garcia, Orlando Senitinel</t>
  </si>
  <si>
    <t>https://www.orlandosentinel.com/business/os-xpm-2010-11-07-os-cfb-cover-seasonal-hiring-110810-20101107-story.html</t>
  </si>
  <si>
    <t>How To Engage And Motivate Your Seasonal Workers</t>
  </si>
  <si>
    <t>Kevin Kruse</t>
  </si>
  <si>
    <t>https://www.forbes.com/sites/kevinkruse/2015/03/05/engage-motivate-engagement-seasonal-workers/?sh=693698284d5f</t>
  </si>
  <si>
    <t>An anatomy of zero-hour contracts in the UK</t>
  </si>
  <si>
    <t>Maria Koumenta</t>
  </si>
  <si>
    <t>https://www.researchgate.net/publication/329064617_An_anatomy_of_zero-hour_contracts_in_the_UK</t>
  </si>
  <si>
    <t>Firms face pressure to improve zero-hours contracts</t>
  </si>
  <si>
    <t>Simon Read</t>
  </si>
  <si>
    <t>https://www.bbc.com/news/business-48593588</t>
  </si>
  <si>
    <t>The Preferred Theme Park</t>
  </si>
  <si>
    <t>Jamie Lo, Paul Leung</t>
  </si>
  <si>
    <t>http://article.sapub.org/10.5923.j.economics.20150505.05.html\</t>
  </si>
  <si>
    <t>Sustainability of Community Sport Organisations</t>
  </si>
  <si>
    <t>Dwight Zakus</t>
  </si>
  <si>
    <t>https://www.researchgate.net/publication/304394338_Sustainability_of_Community_Sport_Organisations</t>
  </si>
  <si>
    <t>The business of sports</t>
  </si>
  <si>
    <t>KPMG India</t>
  </si>
  <si>
    <t>https://assets.kpmg/content/dam/kpmg/in/pdf/2016/10/The-business-sports.pdf</t>
  </si>
  <si>
    <t>Sustainable Management in Sport</t>
  </si>
  <si>
    <t>Olena Yarmoliuk</t>
  </si>
  <si>
    <t>https://www.researchgate.net/publication/333240998_SUSTAINABLE_MANAGEMENT_IN_SPORT</t>
  </si>
  <si>
    <t>Trends In The Theme Park Industry Outlook For 2021</t>
  </si>
  <si>
    <t>Market Trends &amp; Free Reports</t>
  </si>
  <si>
    <t>https://linchpinseo.com/trends-in-the-theme-park-industry/</t>
  </si>
  <si>
    <t>The global theme park industry</t>
  </si>
  <si>
    <t>Ady Milman</t>
  </si>
  <si>
    <t>https://www.researchgate.net/publication/235321120_The_global_theme_park_industry</t>
  </si>
  <si>
    <t xml:space="preserve">Provision of services by this business activity does not force consumers or users to emit any greenhouse gases during use or post use. </t>
  </si>
  <si>
    <t>Upkeep of grass-based sports facilities such as football pitches, golf courses, cricket and baseball fields is a water intensive activity. Physical and environmental stress on such grounds requires water. For example in California alone, golf courses need 100 billion gallons of water a year accounting for highest water usage in non-agriculture business. 
Certain amusement and theme parks have rides operated over water. On average, such rides use approx 500,00 gallons of water annually. [4][5][6]</t>
  </si>
  <si>
    <t>Zero hour contracts are prevalent in certain countries in the amusement and theme park industry. For example, in a 2018 research it was found that of all zero hour contract jobs in the UK, theme parks and leisure activities industry was in the top 20. [19][20]</t>
  </si>
  <si>
    <t>Providers of amusement and sports activities primarily sell intangible experiences to its customers. The sale of merchandising, food and drinks is associated with sports and amusement, but does not fall directly under the purview of this business activity.</t>
  </si>
  <si>
    <t xml:space="preserve">Although ethics-related issues will inevitably arise (e.g. anti-competitive practices), this business activity does not have any high intensity ethical hotspots tied to its specific business activities. </t>
  </si>
  <si>
    <t>Sports, amusement and recreational facilities require energy for power lighting and rides along with large heating, ventilation, and air conditiong units (HVAC) in parks and buildings. 
For example, certain sports arena's level of energy consumption Is comparable to African countries while hosting events like superbowl, where the energy consumption is 3 times more than what Liberia can supply to its national power grid. [1][2][3]</t>
  </si>
  <si>
    <t>There is no particular reason why sports, amusement and recreation sites would be located near high conservation value areas but their large size means a risk of encroachment remains present.</t>
  </si>
  <si>
    <t xml:space="preserve">A typical business may lobby directly, or pay third parties to do so on their behalf. When business and societal incentives misalign, lobbying practices can risk undermining the democratic process. The risk is present but not heightened for this business activity. </t>
  </si>
  <si>
    <t>https://blog.verifirst.com/background-checks-for-sports-arena-stadium-operations</t>
  </si>
  <si>
    <t>Background Checks for Sports, Arena &amp; Stadium Operations</t>
  </si>
  <si>
    <t>Ryan Howard</t>
  </si>
  <si>
    <t xml:space="preserve">Amusement and theme parks use substantial amount of energy from the grid which has a mix of fossil fuels. A major theme parks operator in the US used approximately 1.5 billion kilowatt hours (KWh) of grid electricity indirectly producing 839,000 metric tons of CO2-equivalent greenhouse gases. [1]  </t>
  </si>
  <si>
    <t>Disney Expands Environmental Commitment By Reducing Plastic Waste</t>
  </si>
  <si>
    <t>Dr. Mark Penning</t>
  </si>
  <si>
    <t>https://disneyparks.disney.go.com/blog/2018/07/disney-expands-environmental-commitment-by-reducing-plastic-waste/</t>
  </si>
  <si>
    <t>HOW BARCLAYS IS REDUCING STADIUMS’ ENORMOUS WASTE CHALLENGE</t>
  </si>
  <si>
    <t>Lisa Held, Edible Brooklyn</t>
  </si>
  <si>
    <t>https://greensportsalliance.org/how-barclays-is-reducing-stadiums-enormous-waste-challenge/</t>
  </si>
  <si>
    <t>How the Sports Industry is Playing Ball with the Planet</t>
  </si>
  <si>
    <t>Kelly Green</t>
  </si>
  <si>
    <t>https://eco-age.com/magazine/how-sports-industry-playing-ball-planet/</t>
  </si>
  <si>
    <t>Amusement &amp; theme park employees are vulnerable accidents caused by ride hazards, slip &amp; fails, construction accidents and/or performance injuries leading to complications and fatalities during operation or maintenance of rides. [13][15]</t>
  </si>
  <si>
    <t>SAN DIEGO THEME PARK WORK INJURIES | HOW TO GET COMPENSATED</t>
  </si>
  <si>
    <t>Gerald Brody &amp; Associates</t>
  </si>
  <si>
    <t>https://www.geraldbrodylaw.com/blog/amusement-park-injury</t>
  </si>
  <si>
    <t>Everything You Need to Know About Sports Injuries and Rehab</t>
  </si>
  <si>
    <t>Willliam Morrison, M.D.</t>
  </si>
  <si>
    <t>https://www.healthline.com/health/sports-injuries</t>
  </si>
  <si>
    <t xml:space="preserve">Certain sports have inherent risk of physical hazards due to the nature of the activity. Most common types of injuries from sports are sprains, strains &amp; swollen muscles. Contact sports can lead to more severe injuries such as Anterior Cruciate Ligament (ACL) tear in the knee, fractures or dislocations due to contact from other players or abrupt landing from contact. Faulty or wrong sports and protective equipment can lead to severe injuries to head, mouth or entire body in general.[14][21] </t>
  </si>
  <si>
    <t>Frequency of Amusement Park Injuries in the US</t>
  </si>
  <si>
    <t>Dansky, Katz, Ringold</t>
  </si>
  <si>
    <t>https://njlegalhelp.com/services/amusement-park-injuries/hazards-causes-amusement-park-injuries/#:~:text=The%20most%20severe%20causes%20of,Water%20rides%20and%20slides</t>
  </si>
  <si>
    <t>Amusement parks linked to thousands of injuries in 2016, safety commission estimates</t>
  </si>
  <si>
    <t xml:space="preserve">Victoria Knight </t>
  </si>
  <si>
    <t>https://edition.cnn.com/2017/07/28/health/amusement-park-safety-data-2016/index.html</t>
  </si>
  <si>
    <t>http://busecon.wvu.edu/phd_economics/pdf/17-05.pdf</t>
  </si>
  <si>
    <t>Professional Sporting Events and
Traffic: Evidence from US Cities</t>
  </si>
  <si>
    <t>Brad R. Humphreys
Hyunwoong Pyun</t>
  </si>
  <si>
    <t>Reducing the Annoyance of Noise</t>
  </si>
  <si>
    <t>Jack B. Evans</t>
  </si>
  <si>
    <t>http://www.jeacoustics.com/library/Noise-Con_1990_Sports_Crowd_Noise.pdf</t>
  </si>
  <si>
    <t>Amusement &amp; theme park employees are vulnerable to accidents caused by ride hazards, slip &amp; fails, construction accidents and/or performance injuries leading to complications and fatalities during operation or maintenance of rides. [13][15]</t>
  </si>
  <si>
    <t xml:space="preserve">Amusement and theme parks hire seasonal temporary workers during peak attendance usually in the summer months or holiday season to handle larger crowds. [16][17]
Stadiums and arenas at times outsource hiring for positions such as concierge's, security and parking. Sports seasons require a substantial portion of staff to be hired for short periods of time and usually on temporary contracts.[18] 
</t>
  </si>
  <si>
    <t>Although none of the high-risk characteristics are met, there is potential for discrimination to occur in all industries and therefore it should always be a consideration.</t>
  </si>
  <si>
    <t xml:space="preserve">This business activity does not lead to emissions of any harmful substances and heavy machinery that is required is most often run on electricity from the grid. </t>
  </si>
  <si>
    <t xml:space="preserve">This business activity only procures ancillary good and services for its own operations and does not have any sourcing from contentious sources. </t>
  </si>
  <si>
    <t>Large crowds, noise and supporting infrastructure for this business activity can disrupt local activities and the livelihoods of local residents. Presence of large surface parking spots and structures near sports stadiums located near urban locations suggests large number of fans drive to games which causes substantial traffic congestion. The increase in traffic and noise levels on game days is perceived as a continued annoyance and inconvenience to local residents. [23] [27]</t>
  </si>
  <si>
    <t>Zero hour contracts are prevalent in certain countries in this business activity. For example, in a 2018 research it was found that of all zero hour contract jobs in the UK, theme parks and leisure activities industry was in the top 20. [19][20]</t>
  </si>
  <si>
    <t>Age profiles of sport participants</t>
  </si>
  <si>
    <t xml:space="preserve">Eime RM, Harvey JT, Charity MJ, Casey MM, Westerbeek H, Payne WR. </t>
  </si>
  <si>
    <t>https://www.ncbi.nlm.nih.gov/pmc/articles/PMC4788892/</t>
  </si>
  <si>
    <t>Good</t>
  </si>
  <si>
    <t>Extensive amounts of operational waste is generated by packaging, containers &amp; other trash from food &amp; drinks in amusement parks and stadiums. 
According to a 2019 finding, The Walt Disney Company used almost 175 million straws and 13 million stirrers made from single-use plastic annually at its parks and other amusement facilities across the globe that ends up in trash. [29] 
Similarly, major international sport events create an average of 50 tons of plastic waste with only 15-20% recycling rate, ultimately creating substantial environmental and economic loss. [30] 
Events such as Wimbledon and the London Marathon generate substantial amount of waste in the form of strewn water bottles, sachets, straws and discarded clothes in the UK, while it is estimated that 39 million pounds of trash is generated every year by sporting event attendees in the United States. [31]</t>
  </si>
  <si>
    <t xml:space="preserve">Amusement and theme parks hire seasonal temporary workers during peak attendance usually in the summer months or holiday season to handle larger crowds. [16][17]
Stadiums and arenas at times outsource hiring for positions such as concierge's, security and parking. Sports seasons require substantial portion of staff to be hired for short periods of time and usually on temporary contracts.[18] </t>
  </si>
  <si>
    <t xml:space="preserve">Rides in amusement parks can cause injuries to park visitors from mechanical issues in the rides, improper maintenance of rides, breaking of ride rules by visitors and other injuries such as loss of consciousness or haemorrhages from rapidly spinning rides. [25] 
For example, In a 2016 report, out of 335 million US amusement park visitors, 16 million sustained serious injury requiring overnight stay at the hospital. [26] </t>
  </si>
  <si>
    <t>e.g. diesel engines for use in machinery, components of explosives or defence equipment</t>
  </si>
  <si>
    <t>Sports, amusement and recreation activities does not have any characteristics that would make it more susceptible to breaching the 'spirit or the letter' of tax regulation.</t>
  </si>
  <si>
    <t>A typical business undertakes processes or creates products that rely on the use of potentially harmful and under researched substances</t>
  </si>
  <si>
    <t>Good - Change to YES</t>
  </si>
  <si>
    <t>A large segment of amusement and theme park visitors are children. Children's desire is one of the main consideration for adults to visit parks. [22]
Similarly, sports participation involving clubs and activities are considered to be young person's activity. Participation levels peak at age 12-13 years of age. In a 2011 study, it was found that most participants of sports (64%) were aged less than 20 years old and participants aged 10-14 years made up one third of all participants. [24]</t>
  </si>
  <si>
    <t xml:space="preserve">This Business Activity includes the provision of amusement and sports activities. With regards to sports, it encompasses the management of sports teams, clubs, and individuals (including the provision of specialized training), as well as the operation of arenas and stadiums (including promotion and management). Sports involves any activity requiring physical effort and skill played or done according to rules between teams or individuals. Together with management of sports teams, clubs and individuals forms a major part of the global sports market.
With regards to other recreational activities, it encompasses the operation of amusement and theme parks, fairs, recreation parks and beaches, and nightclubs. Such activities often involve the management of large crowds, venues and extensive logistical operations. Note that this Business Activity excludes cultural stage productions and the management of cultural sites (e.g. libraries and museums).                                                                                                                                                                                                  
</t>
  </si>
  <si>
    <t xml:space="preserve">This business activity often takes place in stadiums, arenas, clubs or large venues and parks. However, it is unlikely for a typical business to own and manage any natural resources during its operations. </t>
  </si>
  <si>
    <t>Changed to NO based on minimum number of sport activities managing natural resources and only a minority of themeparks managing natural resources as part of their operations.</t>
  </si>
  <si>
    <t>Changed to YES</t>
  </si>
  <si>
    <t>Changed to No and moved to moderate</t>
  </si>
  <si>
    <t>Stats are fine, since this means that most of the companies are covered under both of these rationales, remove the first paragraph and change this to YES.</t>
  </si>
  <si>
    <t>Venues at which this business activity operates, such as stadiums and arenas can produce significant amounts of operational waste. However, it is generally food waste or food packaging waste, which is covered under another business activity. [29] [30]
This risk remains moderate as sports, amusement and recreation providers may still be responsible for the food waste generated and there is always the potential of other types of waste created by viewers, visitors or players. [31]</t>
  </si>
  <si>
    <t xml:space="preserve">Sports, amusement and recreation activities do not provide goods or services with contentious product characteristics that would require upgrading or downgrading this risk characteristic. In particular, there is a moderate risk that customers could be harmed during unusual accidents as a result of the use of amusement parks.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</si>
</sst>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Body)"/>
    </font>
    <font>
      <sz val="13"/>
      <color rgb="FFFF0000"/>
      <name val="Calibri"/>
      <family val="2"/>
      <scheme val="minor"/>
    </font>
    <font>
      <sz val="13"/>
      <color theme="3"/>
      <name val="Calibri"/>
      <family val="2"/>
    </font>
    <font>
      <sz val="13"/>
      <color theme="3" tint="-0.249977111117893"/>
      <name val="Calibri"/>
      <family val="2"/>
    </font>
    <font>
      <sz val="13"/>
      <color theme="3" tint="-0.249977111117893"/>
      <name val="Calibri"/>
      <family val="2"/>
      <scheme val="minor"/>
    </font>
    <font>
      <sz val="13"/>
      <color rgb="FF338CA6"/>
      <name val="Calibri"/>
      <family val="2"/>
    </font>
    <font>
      <sz val="13"/>
      <color rgb="FF338CA6"/>
      <name val="Calibri"/>
      <family val="2"/>
      <scheme val="minor"/>
    </font>
    <font>
      <sz val="13"/>
      <color theme="8"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47" fillId="15" borderId="14" xfId="0" applyFont="1" applyFill="1" applyBorder="1" applyAlignment="1" applyProtection="1">
      <alignment horizontal="left" vertical="center" wrapText="1"/>
      <protection locked="0"/>
    </xf>
    <xf numFmtId="0" fontId="47" fillId="15" borderId="22"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46" fillId="15" borderId="22" xfId="0" applyFont="1" applyFill="1" applyBorder="1" applyAlignment="1" applyProtection="1">
      <alignment horizontal="left" vertical="center" wrapText="1"/>
      <protection locked="0"/>
    </xf>
    <xf numFmtId="0" fontId="49" fillId="15" borderId="25" xfId="0" applyFont="1" applyFill="1" applyBorder="1" applyAlignment="1" applyProtection="1">
      <alignment horizontal="left" vertical="center" wrapText="1"/>
      <protection locked="0"/>
    </xf>
    <xf numFmtId="0" fontId="48" fillId="15" borderId="22" xfId="0" applyFont="1" applyFill="1" applyBorder="1" applyAlignment="1" applyProtection="1">
      <alignment horizontal="left" vertical="center" wrapText="1"/>
      <protection locked="0"/>
    </xf>
    <xf numFmtId="0" fontId="48" fillId="15" borderId="14" xfId="0" applyFont="1" applyFill="1" applyBorder="1" applyAlignment="1" applyProtection="1">
      <alignment horizontal="left" vertical="center" wrapText="1"/>
      <protection locked="0"/>
    </xf>
    <xf numFmtId="0" fontId="48" fillId="15" borderId="17"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6" fillId="15" borderId="17" xfId="0" applyFont="1" applyFill="1" applyBorder="1" applyAlignment="1" applyProtection="1">
      <alignment horizontal="left" vertical="center" wrapText="1"/>
      <protection locked="0"/>
    </xf>
    <xf numFmtId="0" fontId="45" fillId="15" borderId="12" xfId="0" applyFont="1" applyFill="1" applyBorder="1" applyAlignment="1" applyProtection="1">
      <alignment horizontal="left" vertical="center" wrapText="1"/>
      <protection locked="0"/>
    </xf>
    <xf numFmtId="0" fontId="27"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27" fillId="20" borderId="17" xfId="0" applyFont="1" applyFill="1" applyBorder="1" applyAlignment="1" applyProtection="1">
      <alignment horizontal="left" vertical="center" wrapText="1"/>
      <protection locked="0"/>
    </xf>
    <xf numFmtId="0" fontId="27" fillId="20" borderId="11" xfId="0" applyFont="1" applyFill="1" applyBorder="1" applyAlignment="1" applyProtection="1">
      <alignment horizontal="left" vertical="center" wrapText="1"/>
      <protection locked="0"/>
    </xf>
    <xf numFmtId="0" fontId="1" fillId="20" borderId="11" xfId="0" applyFont="1" applyFill="1" applyBorder="1" applyAlignment="1" applyProtection="1">
      <alignment horizontal="center" vertical="center" wrapText="1"/>
    </xf>
    <xf numFmtId="0" fontId="1" fillId="20" borderId="4" xfId="0" applyFont="1" applyFill="1" applyBorder="1" applyAlignment="1" applyProtection="1">
      <alignment horizontal="center" vertical="center" wrapText="1"/>
    </xf>
    <xf numFmtId="0" fontId="50" fillId="20"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338CA6"/>
      <color rgb="FFF2F2F2"/>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7" zoomScaleNormal="80" workbookViewId="0">
      <selection activeCell="F26" sqref="F2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383</v>
      </c>
      <c r="B1" s="43" t="s">
        <v>630</v>
      </c>
    </row>
    <row r="4" spans="1:18" ht="31" customHeight="1" x14ac:dyDescent="0.2">
      <c r="A4" s="262" t="s">
        <v>446</v>
      </c>
      <c r="B4" s="262"/>
      <c r="D4" s="262" t="s">
        <v>384</v>
      </c>
      <c r="E4" s="263"/>
      <c r="F4" s="13"/>
      <c r="G4" s="13"/>
      <c r="H4" s="14"/>
    </row>
    <row r="5" spans="1:18" ht="31" customHeight="1" x14ac:dyDescent="0.2">
      <c r="A5" s="266" t="s">
        <v>451</v>
      </c>
      <c r="B5" s="267"/>
      <c r="D5" s="15" t="s">
        <v>385</v>
      </c>
      <c r="E5" s="16" t="s">
        <v>386</v>
      </c>
      <c r="F5" s="13"/>
      <c r="G5" s="13"/>
      <c r="H5" s="14"/>
    </row>
    <row r="6" spans="1:18" ht="44" customHeight="1" x14ac:dyDescent="0.2">
      <c r="A6" s="172">
        <v>1</v>
      </c>
      <c r="B6" s="32" t="s">
        <v>533</v>
      </c>
      <c r="D6" s="17" t="s">
        <v>387</v>
      </c>
      <c r="E6" s="18" t="s">
        <v>388</v>
      </c>
      <c r="F6" s="19"/>
      <c r="G6" s="19"/>
      <c r="H6" s="19"/>
      <c r="R6" s="163" t="str">
        <f>D6</f>
        <v>Highest</v>
      </c>
    </row>
    <row r="7" spans="1:18" ht="89" customHeight="1" x14ac:dyDescent="0.2">
      <c r="A7" s="173">
        <v>2</v>
      </c>
      <c r="B7" s="34" t="s">
        <v>483</v>
      </c>
      <c r="D7" s="20" t="s">
        <v>389</v>
      </c>
      <c r="E7" s="21" t="s">
        <v>390</v>
      </c>
      <c r="F7" s="19"/>
      <c r="G7" s="19"/>
      <c r="H7" s="19"/>
      <c r="R7" s="163"/>
    </row>
    <row r="8" spans="1:18" ht="53" customHeight="1" x14ac:dyDescent="0.2">
      <c r="A8" s="172">
        <v>3</v>
      </c>
      <c r="B8" s="32" t="s">
        <v>484</v>
      </c>
      <c r="D8" s="17" t="s">
        <v>391</v>
      </c>
      <c r="E8" s="22" t="s">
        <v>392</v>
      </c>
      <c r="F8" s="19"/>
      <c r="G8" s="19"/>
      <c r="H8" s="19"/>
      <c r="R8" s="163"/>
    </row>
    <row r="9" spans="1:18" ht="30" customHeight="1" x14ac:dyDescent="0.2">
      <c r="A9" s="266" t="s">
        <v>453</v>
      </c>
      <c r="B9" s="267"/>
      <c r="D9" s="23" t="s">
        <v>67</v>
      </c>
      <c r="E9" s="24" t="s">
        <v>393</v>
      </c>
      <c r="F9" s="19"/>
      <c r="G9" s="19"/>
      <c r="H9" s="19"/>
      <c r="R9" s="163"/>
    </row>
    <row r="10" spans="1:18" ht="30" customHeight="1" x14ac:dyDescent="0.2">
      <c r="A10" s="173">
        <v>1</v>
      </c>
      <c r="B10" s="34" t="s">
        <v>479</v>
      </c>
      <c r="D10" s="27"/>
      <c r="E10" s="28"/>
      <c r="F10" s="19"/>
      <c r="G10" s="19"/>
      <c r="H10" s="19"/>
      <c r="R10" s="163"/>
    </row>
    <row r="11" spans="1:18" ht="68" customHeight="1" x14ac:dyDescent="0.2">
      <c r="A11" s="172">
        <v>2</v>
      </c>
      <c r="B11" s="32" t="s">
        <v>480</v>
      </c>
      <c r="D11" s="167"/>
      <c r="E11" s="167"/>
      <c r="F11" s="25"/>
      <c r="G11" s="25"/>
      <c r="H11" s="26"/>
    </row>
    <row r="12" spans="1:18" ht="64" customHeight="1" x14ac:dyDescent="0.2">
      <c r="A12" s="173">
        <v>3</v>
      </c>
      <c r="B12" s="34" t="s">
        <v>450</v>
      </c>
      <c r="D12" s="168"/>
      <c r="E12" s="168"/>
      <c r="F12" s="169"/>
      <c r="G12" s="28"/>
      <c r="H12" s="28"/>
    </row>
    <row r="13" spans="1:18" s="29" customFormat="1" ht="116" customHeight="1" x14ac:dyDescent="0.2">
      <c r="A13" s="172">
        <v>4</v>
      </c>
      <c r="B13" s="32" t="s">
        <v>449</v>
      </c>
      <c r="D13" s="27"/>
      <c r="E13" s="28"/>
      <c r="F13" s="28"/>
      <c r="G13" s="28"/>
      <c r="H13" s="28"/>
    </row>
    <row r="14" spans="1:18" s="29" customFormat="1" ht="68" x14ac:dyDescent="0.2">
      <c r="A14" s="173">
        <v>5</v>
      </c>
      <c r="B14" s="34" t="s">
        <v>485</v>
      </c>
      <c r="D14" s="27"/>
      <c r="E14" s="28"/>
      <c r="F14" s="28"/>
      <c r="G14" s="28"/>
      <c r="H14" s="28"/>
    </row>
    <row r="15" spans="1:18" s="29" customFormat="1" ht="68" x14ac:dyDescent="0.2">
      <c r="A15" s="172">
        <v>6</v>
      </c>
      <c r="B15" s="32" t="s">
        <v>581</v>
      </c>
      <c r="D15" s="27"/>
      <c r="E15" s="28"/>
      <c r="F15" s="28"/>
      <c r="G15" s="28"/>
      <c r="H15" s="28"/>
    </row>
    <row r="16" spans="1:18" s="29" customFormat="1" ht="170" x14ac:dyDescent="0.2">
      <c r="A16" s="173">
        <v>7</v>
      </c>
      <c r="B16" s="34" t="s">
        <v>486</v>
      </c>
      <c r="D16" s="27"/>
      <c r="E16" s="28"/>
      <c r="F16" s="28"/>
      <c r="G16" s="28"/>
      <c r="H16" s="28"/>
    </row>
    <row r="17" spans="1:9" s="29" customFormat="1" ht="76" customHeight="1" x14ac:dyDescent="0.2">
      <c r="A17" s="172">
        <v>8</v>
      </c>
      <c r="B17" s="32" t="s">
        <v>443</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2" t="s">
        <v>445</v>
      </c>
      <c r="B20" s="273"/>
      <c r="D20" s="264" t="s">
        <v>444</v>
      </c>
      <c r="E20" s="265"/>
      <c r="F20" s="265"/>
      <c r="G20" s="265"/>
      <c r="H20" s="265"/>
      <c r="I20" s="265"/>
    </row>
    <row r="21" spans="1:9" ht="19" x14ac:dyDescent="0.2">
      <c r="A21" s="270" t="s">
        <v>792</v>
      </c>
      <c r="B21" s="270"/>
      <c r="D21" s="15" t="s">
        <v>487</v>
      </c>
      <c r="E21" s="15" t="s">
        <v>488</v>
      </c>
      <c r="F21" s="42" t="s">
        <v>452</v>
      </c>
      <c r="G21" s="15" t="s">
        <v>490</v>
      </c>
      <c r="H21" s="15" t="s">
        <v>489</v>
      </c>
      <c r="I21" s="15" t="s">
        <v>491</v>
      </c>
    </row>
    <row r="22" spans="1:9" x14ac:dyDescent="0.2">
      <c r="A22" s="271"/>
      <c r="B22" s="271"/>
      <c r="D22" s="39" t="s">
        <v>631</v>
      </c>
      <c r="E22" s="40" t="s">
        <v>636</v>
      </c>
      <c r="F22" s="41" t="str">
        <f>HYPERLINK(CONCATENATE("https://siccode.com/search-isic/",$D22),"Description")</f>
        <v>Description</v>
      </c>
      <c r="G22" s="181" t="s">
        <v>643</v>
      </c>
      <c r="H22" s="17" t="s">
        <v>644</v>
      </c>
      <c r="I22" s="182" t="s">
        <v>644</v>
      </c>
    </row>
    <row r="23" spans="1:9" x14ac:dyDescent="0.2">
      <c r="A23" s="271"/>
      <c r="B23" s="271"/>
      <c r="D23" s="36" t="s">
        <v>632</v>
      </c>
      <c r="E23" s="37" t="s">
        <v>637</v>
      </c>
      <c r="F23" s="38" t="str">
        <f>HYPERLINK(CONCATENATE("https://siccode.com/search-isic/",$D23),"Description")</f>
        <v>Description</v>
      </c>
      <c r="G23" s="183" t="s">
        <v>643</v>
      </c>
      <c r="H23" s="20" t="s">
        <v>644</v>
      </c>
      <c r="I23" s="184" t="s">
        <v>644</v>
      </c>
    </row>
    <row r="24" spans="1:9" x14ac:dyDescent="0.2">
      <c r="A24" s="271"/>
      <c r="B24" s="271"/>
      <c r="D24" s="39" t="s">
        <v>633</v>
      </c>
      <c r="E24" s="40" t="s">
        <v>638</v>
      </c>
      <c r="F24" s="41" t="str">
        <f>HYPERLINK(CONCATENATE("https://siccode.com/search-isic/",$D24),"Description")</f>
        <v>Description</v>
      </c>
      <c r="G24" s="181" t="s">
        <v>641</v>
      </c>
      <c r="H24" s="17" t="s">
        <v>642</v>
      </c>
      <c r="I24" s="182" t="s">
        <v>645</v>
      </c>
    </row>
    <row r="25" spans="1:9" x14ac:dyDescent="0.2">
      <c r="A25" s="271"/>
      <c r="B25" s="271"/>
      <c r="D25" s="36" t="s">
        <v>634</v>
      </c>
      <c r="E25" s="37" t="s">
        <v>639</v>
      </c>
      <c r="F25" s="38" t="str">
        <f>HYPERLINK(CONCATENATE("https://siccode.com/search-isic/",$D25),"Description")</f>
        <v>Description</v>
      </c>
      <c r="G25" s="183" t="s">
        <v>643</v>
      </c>
      <c r="H25" s="20" t="s">
        <v>644</v>
      </c>
      <c r="I25" s="184" t="s">
        <v>644</v>
      </c>
    </row>
    <row r="26" spans="1:9" x14ac:dyDescent="0.2">
      <c r="A26" s="271"/>
      <c r="B26" s="271"/>
      <c r="D26" s="39" t="s">
        <v>635</v>
      </c>
      <c r="E26" s="40" t="s">
        <v>640</v>
      </c>
      <c r="F26" s="41" t="str">
        <f>HYPERLINK(CONCATENATE("https://siccode.com/search-isic/",$D26),"Description")</f>
        <v>Description</v>
      </c>
      <c r="G26" s="181" t="s">
        <v>643</v>
      </c>
      <c r="H26" s="17" t="s">
        <v>644</v>
      </c>
      <c r="I26" s="182" t="s">
        <v>644</v>
      </c>
    </row>
    <row r="27" spans="1:9" ht="16" customHeight="1" x14ac:dyDescent="0.2">
      <c r="A27" s="271"/>
      <c r="B27" s="271"/>
      <c r="D27" s="36"/>
      <c r="E27" s="37"/>
      <c r="F27" s="38"/>
      <c r="G27" s="183"/>
      <c r="H27" s="20"/>
      <c r="I27" s="184"/>
    </row>
    <row r="28" spans="1:9" ht="16" customHeight="1" x14ac:dyDescent="0.2">
      <c r="A28" s="271"/>
      <c r="B28" s="271"/>
      <c r="D28" s="39"/>
      <c r="E28" s="40"/>
      <c r="F28" s="41"/>
      <c r="G28" s="181"/>
      <c r="H28" s="17"/>
      <c r="I28" s="182"/>
    </row>
    <row r="29" spans="1:9" x14ac:dyDescent="0.2">
      <c r="A29" s="271"/>
      <c r="B29" s="271"/>
      <c r="D29" s="36"/>
      <c r="E29" s="37"/>
      <c r="F29" s="38"/>
      <c r="G29" s="183"/>
      <c r="H29" s="20"/>
      <c r="I29" s="184"/>
    </row>
    <row r="30" spans="1:9" x14ac:dyDescent="0.2">
      <c r="A30" s="271"/>
      <c r="B30" s="271"/>
      <c r="D30" s="39"/>
      <c r="E30" s="40"/>
      <c r="F30" s="41"/>
      <c r="G30" s="181"/>
      <c r="H30" s="17"/>
      <c r="I30" s="182"/>
    </row>
    <row r="31" spans="1:9" x14ac:dyDescent="0.2">
      <c r="A31" s="271"/>
      <c r="B31" s="271"/>
      <c r="D31" s="36"/>
      <c r="E31" s="37"/>
      <c r="F31" s="38"/>
      <c r="G31" s="183"/>
      <c r="H31" s="20"/>
      <c r="I31" s="184"/>
    </row>
    <row r="32" spans="1:9" x14ac:dyDescent="0.2">
      <c r="A32" s="271"/>
      <c r="B32" s="271"/>
      <c r="D32" s="39"/>
      <c r="E32" s="40"/>
      <c r="F32" s="41"/>
      <c r="G32" s="181"/>
      <c r="H32" s="17"/>
      <c r="I32" s="182"/>
    </row>
    <row r="33" spans="1:9" x14ac:dyDescent="0.2">
      <c r="A33" s="271"/>
      <c r="B33" s="271"/>
      <c r="D33" s="36"/>
      <c r="E33" s="37"/>
      <c r="F33" s="38"/>
      <c r="G33" s="183"/>
      <c r="H33" s="20"/>
      <c r="I33" s="184"/>
    </row>
    <row r="34" spans="1:9" x14ac:dyDescent="0.2">
      <c r="A34" s="271"/>
      <c r="B34" s="271"/>
      <c r="D34" s="39"/>
      <c r="E34" s="40"/>
      <c r="F34" s="41"/>
      <c r="G34" s="181"/>
      <c r="H34" s="17"/>
      <c r="I34" s="182"/>
    </row>
    <row r="35" spans="1:9" ht="59" customHeight="1" x14ac:dyDescent="0.2">
      <c r="A35" s="271"/>
      <c r="B35" s="271"/>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8" t="s">
        <v>482</v>
      </c>
      <c r="B37" s="269"/>
      <c r="D37" s="36"/>
      <c r="E37" s="37"/>
      <c r="F37" s="38"/>
      <c r="G37" s="183"/>
      <c r="H37" s="20"/>
      <c r="I37" s="184"/>
    </row>
    <row r="38" spans="1:9" ht="19" x14ac:dyDescent="0.2">
      <c r="A38" s="15" t="s">
        <v>492</v>
      </c>
      <c r="B38" s="15" t="s">
        <v>493</v>
      </c>
      <c r="D38" s="39"/>
      <c r="E38" s="40"/>
      <c r="F38" s="41"/>
      <c r="G38" s="181"/>
      <c r="H38" s="17"/>
      <c r="I38" s="182"/>
    </row>
    <row r="39" spans="1:9" ht="51" x14ac:dyDescent="0.2">
      <c r="A39" s="170" t="s">
        <v>650</v>
      </c>
      <c r="B39" s="170" t="s">
        <v>646</v>
      </c>
      <c r="D39" s="36"/>
      <c r="E39" s="37"/>
      <c r="F39" s="38"/>
      <c r="G39" s="183"/>
      <c r="H39" s="20"/>
      <c r="I39" s="184"/>
    </row>
    <row r="40" spans="1:9" ht="34" x14ac:dyDescent="0.2">
      <c r="A40" s="171" t="s">
        <v>651</v>
      </c>
      <c r="B40" s="171" t="s">
        <v>646</v>
      </c>
      <c r="D40" s="39"/>
      <c r="E40" s="40"/>
      <c r="F40" s="41"/>
      <c r="G40" s="181"/>
      <c r="H40" s="17"/>
      <c r="I40" s="182"/>
    </row>
    <row r="41" spans="1:9" ht="17" x14ac:dyDescent="0.2">
      <c r="A41" s="170" t="s">
        <v>649</v>
      </c>
      <c r="B41" s="170" t="s">
        <v>652</v>
      </c>
      <c r="D41" s="36"/>
      <c r="E41" s="37"/>
      <c r="F41" s="38"/>
      <c r="G41" s="183"/>
      <c r="H41" s="20"/>
      <c r="I41" s="184"/>
    </row>
    <row r="42" spans="1:9" ht="51" x14ac:dyDescent="0.2">
      <c r="A42" s="171" t="s">
        <v>648</v>
      </c>
      <c r="B42" s="171" t="s">
        <v>647</v>
      </c>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AwGM41ulJJjQdvCQ0y0hzmPC7gPKIanDYP04tESTqUdQcVoxcgMwcHHE/6gmaKvofhEc86prs0aEGvtbg8v9Mg==" saltValue="XtOPrHkq5DsSW4OCxjpk0Q==" spinCount="100000" sheet="1" objects="1" scenarios="1"/>
  <mergeCells count="8">
    <mergeCell ref="D4:E4"/>
    <mergeCell ref="D20:I20"/>
    <mergeCell ref="A9:B9"/>
    <mergeCell ref="A37:B37"/>
    <mergeCell ref="A21:B35"/>
    <mergeCell ref="A4:B4"/>
    <mergeCell ref="A5:B5"/>
    <mergeCell ref="A20:B20"/>
  </mergeCells>
  <conditionalFormatting sqref="H29:H43 H22:I26">
    <cfRule type="expression" dxfId="19" priority="17">
      <formula>$G22="All except"</formula>
    </cfRule>
  </conditionalFormatting>
  <conditionalFormatting sqref="E29:F43 E22:F26">
    <cfRule type="expression" dxfId="18" priority="16">
      <formula>$G22="Only"</formula>
    </cfRule>
  </conditionalFormatting>
  <conditionalFormatting sqref="D29:D43 D22:D26 I22:I26">
    <cfRule type="expression" dxfId="17" priority="15">
      <formula>$G22="Only"</formula>
    </cfRule>
  </conditionalFormatting>
  <conditionalFormatting sqref="I29:I43">
    <cfRule type="expression" dxfId="16" priority="13">
      <formula>$G29="Only"</formula>
    </cfRule>
  </conditionalFormatting>
  <conditionalFormatting sqref="I29:I43">
    <cfRule type="expression" dxfId="15" priority="12">
      <formula>$G29="All except"</formula>
    </cfRule>
  </conditionalFormatting>
  <conditionalFormatting sqref="H44">
    <cfRule type="expression" dxfId="14" priority="11">
      <formula>$G44="All except"</formula>
    </cfRule>
  </conditionalFormatting>
  <conditionalFormatting sqref="E44:F44">
    <cfRule type="expression" dxfId="13" priority="10">
      <formula>$G44="Only"</formula>
    </cfRule>
  </conditionalFormatting>
  <conditionalFormatting sqref="D44">
    <cfRule type="expression" dxfId="12" priority="9">
      <formula>$G44="Only"</formula>
    </cfRule>
  </conditionalFormatting>
  <conditionalFormatting sqref="I44">
    <cfRule type="expression" dxfId="11" priority="8">
      <formula>$G44="Only"</formula>
    </cfRule>
  </conditionalFormatting>
  <conditionalFormatting sqref="I44">
    <cfRule type="expression" dxfId="10" priority="7">
      <formula>$G44="All except"</formula>
    </cfRule>
  </conditionalFormatting>
  <conditionalFormatting sqref="H27:H28">
    <cfRule type="expression" dxfId="9" priority="5">
      <formula>$G27="All except"</formula>
    </cfRule>
  </conditionalFormatting>
  <conditionalFormatting sqref="E27:F28">
    <cfRule type="expression" dxfId="8" priority="4">
      <formula>$G27="Only"</formula>
    </cfRule>
  </conditionalFormatting>
  <conditionalFormatting sqref="D27:D28">
    <cfRule type="expression" dxfId="7" priority="3">
      <formula>$G27="Only"</formula>
    </cfRule>
  </conditionalFormatting>
  <conditionalFormatting sqref="I27:I28">
    <cfRule type="expression" dxfId="6" priority="2">
      <formula>$G27="Only"</formula>
    </cfRule>
  </conditionalFormatting>
  <conditionalFormatting sqref="I27:I28">
    <cfRule type="expression" dxfId="5" priority="1">
      <formula>$G27="All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S253"/>
  <sheetViews>
    <sheetView tabSelected="1" zoomScale="90" zoomScaleNormal="90" workbookViewId="0">
      <pane xSplit="2" ySplit="4" topLeftCell="E192" activePane="bottomRight" state="frozenSplit"/>
      <selection activeCell="I1" sqref="I1:O1048576"/>
      <selection pane="topRight" activeCell="I1" sqref="I1:O1048576"/>
      <selection pane="bottomLeft" activeCell="I1" sqref="I1:O1048576"/>
      <selection pane="bottomRight" activeCell="I199" sqref="I199"/>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48.1640625" style="178" customWidth="1"/>
    <col min="20" max="16384" width="10.83203125" style="11"/>
  </cols>
  <sheetData>
    <row r="1" spans="1:19" ht="80" x14ac:dyDescent="0.2">
      <c r="A1" s="44"/>
      <c r="B1" s="45" t="str">
        <f>IF(Introduction!B1&lt;&gt;"",Introduction!B1,"")</f>
        <v>Sports, amusement and recreation activities</v>
      </c>
      <c r="E1" s="47"/>
      <c r="F1" s="48"/>
    </row>
    <row r="2" spans="1:19" ht="18" thickBot="1" x14ac:dyDescent="0.25">
      <c r="E2" s="47"/>
      <c r="F2" s="47"/>
    </row>
    <row r="3" spans="1:19" s="93" customFormat="1" ht="27" thickTop="1" x14ac:dyDescent="0.2">
      <c r="A3" s="274" t="s">
        <v>441</v>
      </c>
      <c r="B3" s="274"/>
      <c r="C3" s="274"/>
      <c r="D3" s="274"/>
      <c r="E3" s="274"/>
      <c r="F3" s="274"/>
      <c r="G3" s="142"/>
      <c r="H3" s="275" t="s">
        <v>442</v>
      </c>
      <c r="I3" s="276"/>
      <c r="J3" s="276"/>
      <c r="K3" s="276"/>
      <c r="L3" s="276"/>
      <c r="M3" s="276"/>
      <c r="N3" s="276"/>
      <c r="O3" s="276"/>
      <c r="P3" s="276"/>
      <c r="Q3" s="276"/>
      <c r="R3" s="276"/>
      <c r="S3" s="277"/>
    </row>
    <row r="4" spans="1:19" s="95" customFormat="1" ht="41" thickBot="1" x14ac:dyDescent="0.3">
      <c r="A4" s="143" t="s">
        <v>84</v>
      </c>
      <c r="B4" s="143" t="s">
        <v>85</v>
      </c>
      <c r="C4" s="143" t="s">
        <v>35</v>
      </c>
      <c r="D4" s="143" t="s">
        <v>26</v>
      </c>
      <c r="E4" s="143" t="s">
        <v>379</v>
      </c>
      <c r="F4" s="143" t="s">
        <v>89</v>
      </c>
      <c r="G4" s="94"/>
      <c r="H4" s="111" t="s">
        <v>86</v>
      </c>
      <c r="I4" s="112" t="s">
        <v>395</v>
      </c>
      <c r="J4" s="112" t="s">
        <v>68</v>
      </c>
      <c r="K4" s="112" t="s">
        <v>61</v>
      </c>
      <c r="L4" s="112" t="s">
        <v>62</v>
      </c>
      <c r="M4" s="112" t="s">
        <v>64</v>
      </c>
      <c r="N4" s="112" t="s">
        <v>63</v>
      </c>
      <c r="O4" s="141" t="s">
        <v>621</v>
      </c>
      <c r="P4" s="141" t="s">
        <v>622</v>
      </c>
      <c r="Q4" s="141" t="s">
        <v>623</v>
      </c>
      <c r="R4" s="141" t="s">
        <v>624</v>
      </c>
      <c r="S4" s="113" t="s">
        <v>394</v>
      </c>
    </row>
    <row r="5" spans="1:19" s="93" customFormat="1" ht="55" thickTop="1" x14ac:dyDescent="0.2">
      <c r="A5" s="278" t="s">
        <v>0</v>
      </c>
      <c r="B5" s="278" t="s">
        <v>40</v>
      </c>
      <c r="C5" s="49" t="s">
        <v>177</v>
      </c>
      <c r="D5" s="49" t="s">
        <v>65</v>
      </c>
      <c r="E5" s="50" t="s">
        <v>176</v>
      </c>
      <c r="F5" s="51" t="s">
        <v>90</v>
      </c>
      <c r="G5" s="96"/>
      <c r="H5" s="133" t="s">
        <v>653</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78"/>
      <c r="B6" s="278"/>
      <c r="C6" s="52" t="s">
        <v>178</v>
      </c>
      <c r="D6" s="52" t="s">
        <v>65</v>
      </c>
      <c r="E6" s="53" t="s">
        <v>183</v>
      </c>
      <c r="F6" s="54" t="s">
        <v>91</v>
      </c>
      <c r="G6" s="96"/>
      <c r="H6" s="130" t="s">
        <v>653</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78"/>
      <c r="B7" s="278"/>
      <c r="C7" s="52" t="s">
        <v>179</v>
      </c>
      <c r="D7" s="52" t="s">
        <v>65</v>
      </c>
      <c r="E7" s="53" t="s">
        <v>184</v>
      </c>
      <c r="F7" s="54" t="s">
        <v>516</v>
      </c>
      <c r="G7" s="96"/>
      <c r="H7" s="130" t="s">
        <v>653</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78"/>
      <c r="B8" s="278"/>
      <c r="C8" s="52" t="s">
        <v>180</v>
      </c>
      <c r="D8" s="52" t="s">
        <v>65</v>
      </c>
      <c r="E8" s="53" t="s">
        <v>185</v>
      </c>
      <c r="F8" s="54" t="s">
        <v>92</v>
      </c>
      <c r="G8" s="96"/>
      <c r="H8" s="130" t="s">
        <v>653</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78"/>
      <c r="B9" s="278"/>
      <c r="C9" s="52" t="s">
        <v>181</v>
      </c>
      <c r="D9" s="52" t="s">
        <v>65</v>
      </c>
      <c r="E9" s="55" t="s">
        <v>610</v>
      </c>
      <c r="F9" s="56" t="s">
        <v>517</v>
      </c>
      <c r="G9" s="96"/>
      <c r="H9" s="130" t="s">
        <v>653</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144" x14ac:dyDescent="0.2">
      <c r="A10" s="278"/>
      <c r="B10" s="278"/>
      <c r="C10" s="52" t="s">
        <v>182</v>
      </c>
      <c r="D10" s="52" t="s">
        <v>65</v>
      </c>
      <c r="E10" s="55" t="s">
        <v>186</v>
      </c>
      <c r="F10" s="56" t="s">
        <v>93</v>
      </c>
      <c r="G10" s="96"/>
      <c r="H10" s="132" t="s">
        <v>654</v>
      </c>
      <c r="I10" s="9" t="s">
        <v>737</v>
      </c>
      <c r="J10" s="156" t="s">
        <v>0</v>
      </c>
      <c r="K10" s="156">
        <f t="shared" si="3"/>
        <v>1</v>
      </c>
      <c r="L10" s="156">
        <f t="shared" si="0"/>
        <v>0</v>
      </c>
      <c r="M10" s="156">
        <f t="shared" si="1"/>
        <v>0</v>
      </c>
      <c r="N10" s="156">
        <f t="shared" si="2"/>
        <v>0</v>
      </c>
      <c r="O10" s="156">
        <f t="shared" si="4"/>
        <v>0</v>
      </c>
      <c r="P10" s="156">
        <f t="shared" si="5"/>
        <v>0</v>
      </c>
      <c r="Q10" s="156">
        <f t="shared" si="6"/>
        <v>0</v>
      </c>
      <c r="R10" s="156">
        <f t="shared" si="7"/>
        <v>0</v>
      </c>
      <c r="S10" s="6" t="s">
        <v>783</v>
      </c>
    </row>
    <row r="11" spans="1:19" s="93" customFormat="1" ht="36" x14ac:dyDescent="0.2">
      <c r="A11" s="278"/>
      <c r="B11" s="278"/>
      <c r="C11" s="52" t="s">
        <v>534</v>
      </c>
      <c r="D11" s="52" t="s">
        <v>65</v>
      </c>
      <c r="E11" s="55" t="s">
        <v>536</v>
      </c>
      <c r="F11" s="56"/>
      <c r="G11" s="96"/>
      <c r="H11" s="132" t="s">
        <v>653</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8"/>
      <c r="B12" s="278"/>
      <c r="C12" s="52" t="s">
        <v>535</v>
      </c>
      <c r="D12" s="52" t="s">
        <v>66</v>
      </c>
      <c r="E12" s="55" t="s">
        <v>537</v>
      </c>
      <c r="F12" s="56"/>
      <c r="G12" s="96"/>
      <c r="H12" s="132" t="s">
        <v>653</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78"/>
      <c r="B13" s="278"/>
      <c r="C13" s="52" t="s">
        <v>455</v>
      </c>
      <c r="D13" s="52" t="s">
        <v>389</v>
      </c>
      <c r="E13" s="55" t="s">
        <v>457</v>
      </c>
      <c r="F13" s="56"/>
      <c r="G13" s="96"/>
      <c r="H13" s="131" t="s">
        <v>653</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181" thickTop="1" x14ac:dyDescent="0.2">
      <c r="A14" s="279" t="s">
        <v>1</v>
      </c>
      <c r="B14" s="279" t="s">
        <v>60</v>
      </c>
      <c r="C14" s="57" t="s">
        <v>187</v>
      </c>
      <c r="D14" s="57" t="s">
        <v>65</v>
      </c>
      <c r="E14" s="58" t="s">
        <v>189</v>
      </c>
      <c r="F14" s="59" t="s">
        <v>592</v>
      </c>
      <c r="G14" s="96"/>
      <c r="H14" s="129" t="s">
        <v>654</v>
      </c>
      <c r="I14" s="4" t="s">
        <v>733</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234" t="s">
        <v>783</v>
      </c>
    </row>
    <row r="15" spans="1:19" s="93" customFormat="1" ht="54" x14ac:dyDescent="0.2">
      <c r="A15" s="280"/>
      <c r="B15" s="280"/>
      <c r="C15" s="57" t="s">
        <v>188</v>
      </c>
      <c r="D15" s="57" t="s">
        <v>65</v>
      </c>
      <c r="E15" s="58" t="s">
        <v>190</v>
      </c>
      <c r="F15" s="59" t="s">
        <v>94</v>
      </c>
      <c r="G15" s="96"/>
      <c r="H15" s="130" t="s">
        <v>653</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80"/>
      <c r="B16" s="280"/>
      <c r="C16" s="57" t="s">
        <v>192</v>
      </c>
      <c r="D16" s="57" t="s">
        <v>65</v>
      </c>
      <c r="E16" s="58" t="s">
        <v>191</v>
      </c>
      <c r="F16" s="59" t="s">
        <v>521</v>
      </c>
      <c r="G16" s="96"/>
      <c r="H16" s="130" t="s">
        <v>653</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19" s="93" customFormat="1" ht="72" x14ac:dyDescent="0.2">
      <c r="A17" s="280"/>
      <c r="B17" s="280"/>
      <c r="C17" s="57" t="s">
        <v>193</v>
      </c>
      <c r="D17" s="57" t="s">
        <v>66</v>
      </c>
      <c r="E17" s="60" t="s">
        <v>481</v>
      </c>
      <c r="F17" s="61" t="s">
        <v>518</v>
      </c>
      <c r="G17" s="96"/>
      <c r="H17" s="130" t="s">
        <v>653</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19" s="93" customFormat="1" ht="36" x14ac:dyDescent="0.2">
      <c r="A18" s="280"/>
      <c r="B18" s="280"/>
      <c r="C18" s="185" t="s">
        <v>538</v>
      </c>
      <c r="D18" s="185" t="s">
        <v>65</v>
      </c>
      <c r="E18" s="58" t="s">
        <v>536</v>
      </c>
      <c r="F18" s="59"/>
      <c r="G18" s="96"/>
      <c r="H18" s="132" t="s">
        <v>653</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19" s="93" customFormat="1" ht="36" x14ac:dyDescent="0.2">
      <c r="A19" s="280"/>
      <c r="B19" s="280"/>
      <c r="C19" s="185" t="s">
        <v>539</v>
      </c>
      <c r="D19" s="185" t="s">
        <v>66</v>
      </c>
      <c r="E19" s="58" t="s">
        <v>537</v>
      </c>
      <c r="F19" s="59"/>
      <c r="G19" s="96"/>
      <c r="H19" s="130" t="s">
        <v>653</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19" s="93" customFormat="1" ht="21" thickBot="1" x14ac:dyDescent="0.25">
      <c r="A20" s="281"/>
      <c r="B20" s="281"/>
      <c r="C20" s="57" t="s">
        <v>458</v>
      </c>
      <c r="D20" s="57" t="s">
        <v>389</v>
      </c>
      <c r="E20" s="60" t="s">
        <v>457</v>
      </c>
      <c r="F20" s="61"/>
      <c r="G20" s="96"/>
      <c r="H20" s="134" t="s">
        <v>653</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19" s="93" customFormat="1" ht="21" thickTop="1" x14ac:dyDescent="0.2">
      <c r="A21" s="282" t="s">
        <v>2</v>
      </c>
      <c r="B21" s="282" t="s">
        <v>39</v>
      </c>
      <c r="C21" s="62" t="s">
        <v>194</v>
      </c>
      <c r="D21" s="62" t="s">
        <v>65</v>
      </c>
      <c r="E21" s="55" t="s">
        <v>292</v>
      </c>
      <c r="F21" s="56" t="s">
        <v>95</v>
      </c>
      <c r="G21" s="97"/>
      <c r="H21" s="129" t="s">
        <v>653</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19" s="93" customFormat="1" ht="20" x14ac:dyDescent="0.2">
      <c r="A22" s="278"/>
      <c r="B22" s="278"/>
      <c r="C22" s="62" t="s">
        <v>195</v>
      </c>
      <c r="D22" s="62" t="s">
        <v>65</v>
      </c>
      <c r="E22" s="55" t="s">
        <v>293</v>
      </c>
      <c r="F22" s="56" t="s">
        <v>96</v>
      </c>
      <c r="G22" s="96"/>
      <c r="H22" s="130" t="s">
        <v>653</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19" s="93" customFormat="1" ht="20" x14ac:dyDescent="0.2">
      <c r="A23" s="278"/>
      <c r="B23" s="278"/>
      <c r="C23" s="62" t="s">
        <v>196</v>
      </c>
      <c r="D23" s="62" t="s">
        <v>65</v>
      </c>
      <c r="E23" s="55" t="s">
        <v>294</v>
      </c>
      <c r="F23" s="56" t="s">
        <v>97</v>
      </c>
      <c r="G23" s="96"/>
      <c r="H23" s="130" t="s">
        <v>653</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19" s="93" customFormat="1" ht="72" x14ac:dyDescent="0.2">
      <c r="A24" s="278"/>
      <c r="B24" s="278"/>
      <c r="C24" s="62" t="s">
        <v>197</v>
      </c>
      <c r="D24" s="62" t="s">
        <v>65</v>
      </c>
      <c r="E24" s="55" t="s">
        <v>295</v>
      </c>
      <c r="F24" s="56" t="s">
        <v>98</v>
      </c>
      <c r="G24" s="96"/>
      <c r="H24" s="130" t="s">
        <v>653</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235" t="s">
        <v>794</v>
      </c>
    </row>
    <row r="25" spans="1:19" s="93" customFormat="1" ht="20" x14ac:dyDescent="0.2">
      <c r="A25" s="278"/>
      <c r="B25" s="278"/>
      <c r="C25" s="62" t="s">
        <v>198</v>
      </c>
      <c r="D25" s="62" t="s">
        <v>65</v>
      </c>
      <c r="E25" s="55" t="s">
        <v>296</v>
      </c>
      <c r="F25" s="56" t="s">
        <v>99</v>
      </c>
      <c r="G25" s="96"/>
      <c r="H25" s="130" t="s">
        <v>653</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235"/>
    </row>
    <row r="26" spans="1:19" s="93" customFormat="1" ht="72" x14ac:dyDescent="0.2">
      <c r="A26" s="278"/>
      <c r="B26" s="278"/>
      <c r="C26" s="62" t="s">
        <v>199</v>
      </c>
      <c r="D26" s="62" t="s">
        <v>67</v>
      </c>
      <c r="E26" s="53" t="s">
        <v>297</v>
      </c>
      <c r="F26" s="56"/>
      <c r="G26" s="96"/>
      <c r="H26" s="132" t="s">
        <v>654</v>
      </c>
      <c r="I26" s="9" t="s">
        <v>793</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236" t="s">
        <v>795</v>
      </c>
    </row>
    <row r="27" spans="1:19" s="93" customFormat="1" ht="36" x14ac:dyDescent="0.2">
      <c r="A27" s="278"/>
      <c r="B27" s="278"/>
      <c r="C27" s="52" t="s">
        <v>540</v>
      </c>
      <c r="D27" s="52" t="s">
        <v>65</v>
      </c>
      <c r="E27" s="55" t="s">
        <v>536</v>
      </c>
      <c r="F27" s="56"/>
      <c r="G27" s="96"/>
      <c r="H27" s="132" t="s">
        <v>653</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19" s="93" customFormat="1" ht="36" x14ac:dyDescent="0.2">
      <c r="A28" s="278"/>
      <c r="B28" s="278"/>
      <c r="C28" s="52" t="s">
        <v>541</v>
      </c>
      <c r="D28" s="52" t="s">
        <v>66</v>
      </c>
      <c r="E28" s="55" t="s">
        <v>537</v>
      </c>
      <c r="F28" s="56"/>
      <c r="G28" s="96"/>
      <c r="H28" s="132" t="s">
        <v>653</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19" s="99" customFormat="1" ht="21" thickBot="1" x14ac:dyDescent="0.25">
      <c r="A29" s="278"/>
      <c r="B29" s="278"/>
      <c r="C29" s="62" t="s">
        <v>456</v>
      </c>
      <c r="D29" s="62" t="s">
        <v>389</v>
      </c>
      <c r="E29" s="53" t="s">
        <v>457</v>
      </c>
      <c r="F29" s="54"/>
      <c r="G29" s="98"/>
      <c r="H29" s="132" t="s">
        <v>653</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row>
    <row r="30" spans="1:19" s="93" customFormat="1" ht="21" thickTop="1" x14ac:dyDescent="0.2">
      <c r="A30" s="279" t="s">
        <v>3</v>
      </c>
      <c r="B30" s="279" t="s">
        <v>4</v>
      </c>
      <c r="C30" s="57" t="s">
        <v>200</v>
      </c>
      <c r="D30" s="57" t="s">
        <v>65</v>
      </c>
      <c r="E30" s="58" t="s">
        <v>298</v>
      </c>
      <c r="F30" s="59" t="s">
        <v>100</v>
      </c>
      <c r="G30" s="96"/>
      <c r="H30" s="129" t="s">
        <v>653</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19" s="93" customFormat="1" ht="54" x14ac:dyDescent="0.2">
      <c r="A31" s="280"/>
      <c r="B31" s="280"/>
      <c r="C31" s="57" t="s">
        <v>201</v>
      </c>
      <c r="D31" s="57" t="s">
        <v>65</v>
      </c>
      <c r="E31" s="58" t="s">
        <v>612</v>
      </c>
      <c r="F31" s="59" t="s">
        <v>611</v>
      </c>
      <c r="G31" s="96"/>
      <c r="H31" s="130" t="s">
        <v>653</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19" s="93" customFormat="1" ht="90" x14ac:dyDescent="0.2">
      <c r="A32" s="280"/>
      <c r="B32" s="280"/>
      <c r="C32" s="57" t="s">
        <v>202</v>
      </c>
      <c r="D32" s="57" t="s">
        <v>65</v>
      </c>
      <c r="E32" s="58" t="s">
        <v>587</v>
      </c>
      <c r="F32" s="59" t="s">
        <v>613</v>
      </c>
      <c r="G32" s="96"/>
      <c r="H32" s="130" t="s">
        <v>653</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80"/>
      <c r="B33" s="280"/>
      <c r="C33" s="57" t="s">
        <v>203</v>
      </c>
      <c r="D33" s="57" t="s">
        <v>65</v>
      </c>
      <c r="E33" s="58" t="s">
        <v>299</v>
      </c>
      <c r="F33" s="59" t="s">
        <v>101</v>
      </c>
      <c r="G33" s="96"/>
      <c r="H33" s="130" t="s">
        <v>653</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80"/>
      <c r="B34" s="280"/>
      <c r="C34" s="214" t="s">
        <v>204</v>
      </c>
      <c r="D34" s="214" t="s">
        <v>65</v>
      </c>
      <c r="E34" s="215" t="s">
        <v>300</v>
      </c>
      <c r="F34" s="216" t="s">
        <v>102</v>
      </c>
      <c r="H34" s="130" t="s">
        <v>653</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80"/>
      <c r="B35" s="280"/>
      <c r="C35" s="57" t="s">
        <v>205</v>
      </c>
      <c r="D35" s="57" t="s">
        <v>65</v>
      </c>
      <c r="E35" s="63" t="s">
        <v>614</v>
      </c>
      <c r="F35" s="64" t="s">
        <v>103</v>
      </c>
      <c r="G35" s="96"/>
      <c r="H35" s="130" t="s">
        <v>653</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65" customHeight="1" x14ac:dyDescent="0.2">
      <c r="A36" s="280"/>
      <c r="B36" s="280"/>
      <c r="C36" s="57" t="s">
        <v>206</v>
      </c>
      <c r="D36" s="57" t="s">
        <v>66</v>
      </c>
      <c r="E36" s="60" t="s">
        <v>301</v>
      </c>
      <c r="F36" s="61" t="s">
        <v>104</v>
      </c>
      <c r="G36" s="96"/>
      <c r="H36" s="132" t="s">
        <v>654</v>
      </c>
      <c r="I36" s="9" t="s">
        <v>777</v>
      </c>
      <c r="J36" s="156" t="s">
        <v>3</v>
      </c>
      <c r="K36" s="156">
        <f t="shared" si="3"/>
        <v>0</v>
      </c>
      <c r="L36" s="156">
        <f t="shared" si="0"/>
        <v>1</v>
      </c>
      <c r="M36" s="156">
        <f t="shared" si="1"/>
        <v>0</v>
      </c>
      <c r="N36" s="156">
        <f t="shared" si="2"/>
        <v>0</v>
      </c>
      <c r="O36" s="156">
        <f t="shared" si="4"/>
        <v>0</v>
      </c>
      <c r="P36" s="156">
        <f t="shared" si="5"/>
        <v>0</v>
      </c>
      <c r="Q36" s="156">
        <f t="shared" si="6"/>
        <v>0</v>
      </c>
      <c r="R36" s="156">
        <f t="shared" si="7"/>
        <v>0</v>
      </c>
      <c r="S36" s="248" t="s">
        <v>783</v>
      </c>
    </row>
    <row r="37" spans="1:19" s="93" customFormat="1" ht="36" x14ac:dyDescent="0.2">
      <c r="A37" s="280"/>
      <c r="B37" s="280"/>
      <c r="C37" s="185" t="s">
        <v>542</v>
      </c>
      <c r="D37" s="185" t="s">
        <v>65</v>
      </c>
      <c r="E37" s="58" t="s">
        <v>536</v>
      </c>
      <c r="F37" s="61"/>
      <c r="G37" s="96"/>
      <c r="H37" s="132" t="s">
        <v>653</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236"/>
    </row>
    <row r="38" spans="1:19" s="93" customFormat="1" ht="36" x14ac:dyDescent="0.2">
      <c r="A38" s="280"/>
      <c r="B38" s="280"/>
      <c r="C38" s="185" t="s">
        <v>543</v>
      </c>
      <c r="D38" s="185" t="s">
        <v>66</v>
      </c>
      <c r="E38" s="58" t="s">
        <v>537</v>
      </c>
      <c r="F38" s="61"/>
      <c r="G38" s="96"/>
      <c r="H38" s="132" t="s">
        <v>653</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80"/>
      <c r="B39" s="280"/>
      <c r="C39" s="57" t="s">
        <v>459</v>
      </c>
      <c r="D39" s="57" t="s">
        <v>389</v>
      </c>
      <c r="E39" s="60" t="s">
        <v>457</v>
      </c>
      <c r="F39" s="61"/>
      <c r="G39" s="96"/>
      <c r="H39" s="131" t="s">
        <v>653</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242"/>
    </row>
    <row r="40" spans="1:19" s="102" customFormat="1" ht="37" thickTop="1" x14ac:dyDescent="0.2">
      <c r="A40" s="282" t="s">
        <v>5</v>
      </c>
      <c r="B40" s="282" t="s">
        <v>36</v>
      </c>
      <c r="C40" s="65" t="s">
        <v>180</v>
      </c>
      <c r="D40" s="65" t="s">
        <v>65</v>
      </c>
      <c r="E40" s="66" t="s">
        <v>185</v>
      </c>
      <c r="F40" s="66" t="s">
        <v>92</v>
      </c>
      <c r="G40" s="100"/>
      <c r="H40" s="101"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78"/>
      <c r="B41" s="278"/>
      <c r="C41" s="62" t="s">
        <v>207</v>
      </c>
      <c r="D41" s="62" t="s">
        <v>65</v>
      </c>
      <c r="E41" s="67" t="s">
        <v>302</v>
      </c>
      <c r="F41" s="283" t="s">
        <v>105</v>
      </c>
      <c r="G41" s="96"/>
      <c r="H41" s="130" t="s">
        <v>653</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78"/>
      <c r="B42" s="278"/>
      <c r="C42" s="62" t="s">
        <v>208</v>
      </c>
      <c r="D42" s="62" t="s">
        <v>65</v>
      </c>
      <c r="E42" s="67" t="s">
        <v>303</v>
      </c>
      <c r="F42" s="284"/>
      <c r="G42" s="96"/>
      <c r="H42" s="130" t="s">
        <v>653</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78"/>
      <c r="B43" s="278"/>
      <c r="C43" s="62" t="s">
        <v>209</v>
      </c>
      <c r="D43" s="62" t="s">
        <v>65</v>
      </c>
      <c r="E43" s="67" t="s">
        <v>304</v>
      </c>
      <c r="F43" s="285"/>
      <c r="G43" s="96"/>
      <c r="H43" s="130" t="s">
        <v>653</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54" x14ac:dyDescent="0.2">
      <c r="A44" s="278"/>
      <c r="B44" s="278"/>
      <c r="C44" s="65" t="s">
        <v>177</v>
      </c>
      <c r="D44" s="65" t="s">
        <v>65</v>
      </c>
      <c r="E44" s="66" t="s">
        <v>176</v>
      </c>
      <c r="F44" s="68" t="s">
        <v>106</v>
      </c>
      <c r="G44" s="100"/>
      <c r="H44" s="103"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78"/>
      <c r="B45" s="278"/>
      <c r="C45" s="69" t="s">
        <v>210</v>
      </c>
      <c r="D45" s="69" t="s">
        <v>65</v>
      </c>
      <c r="E45" s="53" t="s">
        <v>591</v>
      </c>
      <c r="F45" s="54" t="s">
        <v>107</v>
      </c>
      <c r="G45" s="96"/>
      <c r="H45" s="130" t="s">
        <v>653</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78"/>
      <c r="B46" s="278"/>
      <c r="C46" s="62" t="s">
        <v>211</v>
      </c>
      <c r="D46" s="62" t="s">
        <v>65</v>
      </c>
      <c r="E46" s="55" t="s">
        <v>601</v>
      </c>
      <c r="F46" s="56" t="s">
        <v>108</v>
      </c>
      <c r="G46" s="96"/>
      <c r="H46" s="130" t="s">
        <v>653</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54" x14ac:dyDescent="0.2">
      <c r="A47" s="278"/>
      <c r="B47" s="278"/>
      <c r="C47" s="62" t="s">
        <v>212</v>
      </c>
      <c r="D47" s="62" t="s">
        <v>66</v>
      </c>
      <c r="E47" s="53" t="s">
        <v>305</v>
      </c>
      <c r="F47" s="54" t="s">
        <v>109</v>
      </c>
      <c r="G47" s="96"/>
      <c r="H47" s="130" t="s">
        <v>654</v>
      </c>
      <c r="I47" s="3" t="s">
        <v>776</v>
      </c>
      <c r="J47" s="161" t="s">
        <v>5</v>
      </c>
      <c r="K47" s="156">
        <f t="shared" si="3"/>
        <v>0</v>
      </c>
      <c r="L47" s="156">
        <f t="shared" si="0"/>
        <v>1</v>
      </c>
      <c r="M47" s="156">
        <f t="shared" si="1"/>
        <v>0</v>
      </c>
      <c r="N47" s="156">
        <f t="shared" si="2"/>
        <v>0</v>
      </c>
      <c r="O47" s="156">
        <f t="shared" si="4"/>
        <v>0</v>
      </c>
      <c r="P47" s="156">
        <f t="shared" si="5"/>
        <v>0</v>
      </c>
      <c r="Q47" s="156">
        <f t="shared" si="6"/>
        <v>0</v>
      </c>
      <c r="R47" s="156">
        <f t="shared" si="7"/>
        <v>0</v>
      </c>
      <c r="S47" s="235" t="s">
        <v>783</v>
      </c>
    </row>
    <row r="48" spans="1:19" s="93" customFormat="1" ht="36" x14ac:dyDescent="0.2">
      <c r="A48" s="278"/>
      <c r="B48" s="278"/>
      <c r="C48" s="52" t="s">
        <v>213</v>
      </c>
      <c r="D48" s="52" t="s">
        <v>66</v>
      </c>
      <c r="E48" s="53" t="s">
        <v>306</v>
      </c>
      <c r="F48" s="54" t="s">
        <v>110</v>
      </c>
      <c r="G48" s="96"/>
      <c r="H48" s="130" t="s">
        <v>653</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78"/>
      <c r="B49" s="278"/>
      <c r="C49" s="52" t="s">
        <v>214</v>
      </c>
      <c r="D49" s="52" t="s">
        <v>66</v>
      </c>
      <c r="E49" s="53" t="s">
        <v>307</v>
      </c>
      <c r="F49" s="54" t="s">
        <v>102</v>
      </c>
      <c r="G49" s="96"/>
      <c r="H49" s="132" t="s">
        <v>653</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78"/>
      <c r="B50" s="278"/>
      <c r="C50" s="52" t="s">
        <v>544</v>
      </c>
      <c r="D50" s="52" t="s">
        <v>65</v>
      </c>
      <c r="E50" s="55" t="s">
        <v>536</v>
      </c>
      <c r="F50" s="54"/>
      <c r="G50" s="96"/>
      <c r="H50" s="132" t="s">
        <v>653</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8"/>
      <c r="B51" s="278"/>
      <c r="C51" s="52" t="s">
        <v>545</v>
      </c>
      <c r="D51" s="52" t="s">
        <v>66</v>
      </c>
      <c r="E51" s="55" t="s">
        <v>537</v>
      </c>
      <c r="F51" s="54"/>
      <c r="G51" s="96"/>
      <c r="H51" s="132" t="s">
        <v>653</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78"/>
      <c r="B52" s="278"/>
      <c r="C52" s="52" t="s">
        <v>460</v>
      </c>
      <c r="D52" s="52" t="s">
        <v>389</v>
      </c>
      <c r="E52" s="53" t="s">
        <v>457</v>
      </c>
      <c r="F52" s="54"/>
      <c r="G52" s="96"/>
      <c r="H52" s="131" t="s">
        <v>653</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6" customFormat="1" ht="37" thickTop="1" x14ac:dyDescent="0.2">
      <c r="A53" s="279" t="s">
        <v>6</v>
      </c>
      <c r="B53" s="279" t="s">
        <v>7</v>
      </c>
      <c r="C53" s="70" t="s">
        <v>178</v>
      </c>
      <c r="D53" s="70" t="s">
        <v>65</v>
      </c>
      <c r="E53" s="71" t="s">
        <v>183</v>
      </c>
      <c r="F53" s="72"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54" x14ac:dyDescent="0.2">
      <c r="A54" s="280"/>
      <c r="B54" s="280"/>
      <c r="C54" s="70" t="s">
        <v>179</v>
      </c>
      <c r="D54" s="70" t="s">
        <v>65</v>
      </c>
      <c r="E54" s="73" t="s">
        <v>184</v>
      </c>
      <c r="F54" s="74" t="s">
        <v>516</v>
      </c>
      <c r="G54" s="104"/>
      <c r="H54" s="107"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6" customFormat="1" ht="36" x14ac:dyDescent="0.2">
      <c r="A55" s="280"/>
      <c r="B55" s="280"/>
      <c r="C55" s="70" t="s">
        <v>180</v>
      </c>
      <c r="D55" s="70" t="s">
        <v>65</v>
      </c>
      <c r="E55" s="75" t="s">
        <v>185</v>
      </c>
      <c r="F55" s="76" t="s">
        <v>92</v>
      </c>
      <c r="G55" s="104"/>
      <c r="H55" s="107"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6" customFormat="1" ht="54" x14ac:dyDescent="0.2">
      <c r="A56" s="280"/>
      <c r="B56" s="280"/>
      <c r="C56" s="217" t="s">
        <v>181</v>
      </c>
      <c r="D56" s="217" t="s">
        <v>65</v>
      </c>
      <c r="E56" s="218" t="s">
        <v>610</v>
      </c>
      <c r="F56" s="219" t="s">
        <v>519</v>
      </c>
      <c r="G56" s="104"/>
      <c r="H56" s="107"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6" customFormat="1" ht="90" x14ac:dyDescent="0.2">
      <c r="A57" s="280"/>
      <c r="B57" s="280"/>
      <c r="C57" s="70" t="s">
        <v>182</v>
      </c>
      <c r="D57" s="70" t="s">
        <v>65</v>
      </c>
      <c r="E57" s="75" t="s">
        <v>308</v>
      </c>
      <c r="F57" s="76" t="s">
        <v>111</v>
      </c>
      <c r="G57" s="104"/>
      <c r="H57" s="107" t="str">
        <f>IF(ISBLANK(H10),"Waiting",H10)</f>
        <v>Yes</v>
      </c>
      <c r="I57" s="127" t="s">
        <v>743</v>
      </c>
      <c r="J57" s="156" t="s">
        <v>6</v>
      </c>
      <c r="K57" s="156">
        <f t="shared" si="3"/>
        <v>1</v>
      </c>
      <c r="L57" s="156">
        <f t="shared" si="0"/>
        <v>0</v>
      </c>
      <c r="M57" s="156">
        <f t="shared" si="1"/>
        <v>0</v>
      </c>
      <c r="N57" s="156">
        <f t="shared" si="2"/>
        <v>0</v>
      </c>
      <c r="O57" s="156">
        <f t="shared" si="4"/>
        <v>0</v>
      </c>
      <c r="P57" s="156">
        <f t="shared" si="5"/>
        <v>0</v>
      </c>
      <c r="Q57" s="156">
        <f t="shared" si="6"/>
        <v>0</v>
      </c>
      <c r="R57" s="156">
        <f t="shared" si="7"/>
        <v>0</v>
      </c>
      <c r="S57" s="243" t="s">
        <v>783</v>
      </c>
    </row>
    <row r="58" spans="1:19" s="93" customFormat="1" ht="36" x14ac:dyDescent="0.2">
      <c r="A58" s="280"/>
      <c r="B58" s="280"/>
      <c r="C58" s="77" t="s">
        <v>215</v>
      </c>
      <c r="D58" s="77" t="s">
        <v>65</v>
      </c>
      <c r="E58" s="78" t="s">
        <v>309</v>
      </c>
      <c r="F58" s="79" t="s">
        <v>522</v>
      </c>
      <c r="G58" s="96"/>
      <c r="H58" s="130" t="s">
        <v>653</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6" customFormat="1" ht="54" x14ac:dyDescent="0.2">
      <c r="A59" s="280"/>
      <c r="B59" s="280"/>
      <c r="C59" s="80" t="s">
        <v>177</v>
      </c>
      <c r="D59" s="80" t="s">
        <v>65</v>
      </c>
      <c r="E59" s="73" t="s">
        <v>176</v>
      </c>
      <c r="F59" s="74" t="s">
        <v>106</v>
      </c>
      <c r="G59" s="108"/>
      <c r="H59" s="107"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6" customFormat="1" ht="36" x14ac:dyDescent="0.2">
      <c r="A60" s="280"/>
      <c r="B60" s="280"/>
      <c r="C60" s="57" t="s">
        <v>216</v>
      </c>
      <c r="D60" s="57" t="s">
        <v>65</v>
      </c>
      <c r="E60" s="78" t="s">
        <v>594</v>
      </c>
      <c r="F60" s="79" t="s">
        <v>112</v>
      </c>
      <c r="G60" s="108"/>
      <c r="H60" s="130" t="s">
        <v>653</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6" customFormat="1" ht="36" x14ac:dyDescent="0.2">
      <c r="A61" s="280"/>
      <c r="B61" s="280"/>
      <c r="C61" s="185" t="s">
        <v>546</v>
      </c>
      <c r="D61" s="185" t="s">
        <v>65</v>
      </c>
      <c r="E61" s="58" t="s">
        <v>536</v>
      </c>
      <c r="F61" s="79"/>
      <c r="G61" s="108"/>
      <c r="H61" s="132" t="s">
        <v>653</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244"/>
    </row>
    <row r="62" spans="1:19" s="106" customFormat="1" ht="36" x14ac:dyDescent="0.2">
      <c r="A62" s="280"/>
      <c r="B62" s="280"/>
      <c r="C62" s="185" t="s">
        <v>547</v>
      </c>
      <c r="D62" s="185" t="s">
        <v>66</v>
      </c>
      <c r="E62" s="58" t="s">
        <v>537</v>
      </c>
      <c r="F62" s="79"/>
      <c r="G62" s="108"/>
      <c r="H62" s="132" t="s">
        <v>653</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237"/>
    </row>
    <row r="63" spans="1:19" s="93" customFormat="1" ht="21" thickBot="1" x14ac:dyDescent="0.25">
      <c r="A63" s="280"/>
      <c r="B63" s="280"/>
      <c r="C63" s="77" t="s">
        <v>461</v>
      </c>
      <c r="D63" s="77" t="s">
        <v>389</v>
      </c>
      <c r="E63" s="78" t="s">
        <v>457</v>
      </c>
      <c r="F63" s="79"/>
      <c r="G63" s="96"/>
      <c r="H63" s="131" t="s">
        <v>653</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25" thickTop="1" x14ac:dyDescent="0.2">
      <c r="A64" s="282" t="s">
        <v>8</v>
      </c>
      <c r="B64" s="282" t="s">
        <v>37</v>
      </c>
      <c r="C64" s="62" t="s">
        <v>217</v>
      </c>
      <c r="D64" s="62" t="s">
        <v>65</v>
      </c>
      <c r="E64" s="67" t="s">
        <v>310</v>
      </c>
      <c r="F64" s="81" t="s">
        <v>523</v>
      </c>
      <c r="G64" s="96"/>
      <c r="H64" s="129" t="s">
        <v>653</v>
      </c>
      <c r="I64" s="258" t="s">
        <v>784</v>
      </c>
      <c r="J64" s="259" t="s">
        <v>8</v>
      </c>
      <c r="K64" s="259">
        <f t="shared" si="3"/>
        <v>0</v>
      </c>
      <c r="L64" s="259">
        <f t="shared" si="0"/>
        <v>0</v>
      </c>
      <c r="M64" s="259">
        <f t="shared" si="1"/>
        <v>0</v>
      </c>
      <c r="N64" s="259">
        <f t="shared" si="2"/>
        <v>0</v>
      </c>
      <c r="O64" s="260">
        <f t="shared" si="4"/>
        <v>0</v>
      </c>
      <c r="P64" s="260">
        <f t="shared" si="5"/>
        <v>0</v>
      </c>
      <c r="Q64" s="260">
        <f t="shared" si="6"/>
        <v>0</v>
      </c>
      <c r="R64" s="260">
        <f t="shared" si="7"/>
        <v>0</v>
      </c>
      <c r="S64" s="261" t="s">
        <v>796</v>
      </c>
    </row>
    <row r="65" spans="1:19" s="93" customFormat="1" ht="36" x14ac:dyDescent="0.2">
      <c r="A65" s="278"/>
      <c r="B65" s="278"/>
      <c r="C65" s="62" t="s">
        <v>218</v>
      </c>
      <c r="D65" s="62" t="s">
        <v>65</v>
      </c>
      <c r="E65" s="67" t="s">
        <v>311</v>
      </c>
      <c r="F65" s="81" t="s">
        <v>113</v>
      </c>
      <c r="G65" s="96"/>
      <c r="H65" s="130" t="s">
        <v>653</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78"/>
      <c r="B66" s="278"/>
      <c r="C66" s="62" t="s">
        <v>219</v>
      </c>
      <c r="D66" s="62" t="s">
        <v>65</v>
      </c>
      <c r="E66" s="67" t="s">
        <v>312</v>
      </c>
      <c r="F66" s="81" t="s">
        <v>114</v>
      </c>
      <c r="G66" s="96"/>
      <c r="H66" s="130" t="s">
        <v>653</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8"/>
      <c r="B67" s="278"/>
      <c r="C67" s="62" t="s">
        <v>220</v>
      </c>
      <c r="D67" s="62" t="s">
        <v>65</v>
      </c>
      <c r="E67" s="67" t="s">
        <v>313</v>
      </c>
      <c r="F67" s="81" t="s">
        <v>115</v>
      </c>
      <c r="G67" s="96"/>
      <c r="H67" s="130" t="s">
        <v>653</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78"/>
      <c r="B68" s="278"/>
      <c r="C68" s="62" t="s">
        <v>221</v>
      </c>
      <c r="D68" s="62" t="s">
        <v>66</v>
      </c>
      <c r="E68" s="67" t="s">
        <v>314</v>
      </c>
      <c r="F68" s="81" t="s">
        <v>116</v>
      </c>
      <c r="G68" s="96"/>
      <c r="H68" s="130" t="s">
        <v>653</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78"/>
      <c r="B69" s="278"/>
      <c r="C69" s="62" t="s">
        <v>222</v>
      </c>
      <c r="D69" s="62" t="s">
        <v>66</v>
      </c>
      <c r="E69" s="82" t="s">
        <v>315</v>
      </c>
      <c r="F69" s="83" t="s">
        <v>117</v>
      </c>
      <c r="G69" s="96"/>
      <c r="H69" s="132" t="s">
        <v>653</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8"/>
      <c r="B70" s="278"/>
      <c r="C70" s="52" t="s">
        <v>548</v>
      </c>
      <c r="D70" s="52" t="s">
        <v>65</v>
      </c>
      <c r="E70" s="55" t="s">
        <v>536</v>
      </c>
      <c r="F70" s="83"/>
      <c r="G70" s="96"/>
      <c r="H70" s="132" t="s">
        <v>653</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78"/>
      <c r="B71" s="278"/>
      <c r="C71" s="52" t="s">
        <v>549</v>
      </c>
      <c r="D71" s="52" t="s">
        <v>66</v>
      </c>
      <c r="E71" s="55" t="s">
        <v>537</v>
      </c>
      <c r="F71" s="83"/>
      <c r="G71" s="96"/>
      <c r="H71" s="132" t="s">
        <v>653</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63" thickBot="1" x14ac:dyDescent="0.25">
      <c r="A72" s="278"/>
      <c r="B72" s="278"/>
      <c r="C72" s="62" t="s">
        <v>462</v>
      </c>
      <c r="D72" s="62" t="s">
        <v>389</v>
      </c>
      <c r="E72" s="82" t="s">
        <v>457</v>
      </c>
      <c r="F72" s="83"/>
      <c r="G72" s="96"/>
      <c r="H72" s="131" t="s">
        <v>654</v>
      </c>
      <c r="I72" s="255" t="s">
        <v>798</v>
      </c>
      <c r="J72" s="256" t="s">
        <v>8</v>
      </c>
      <c r="K72" s="256">
        <f t="shared" si="11"/>
        <v>0</v>
      </c>
      <c r="L72" s="256">
        <f t="shared" si="8"/>
        <v>0</v>
      </c>
      <c r="M72" s="256">
        <f t="shared" si="9"/>
        <v>0</v>
      </c>
      <c r="N72" s="256">
        <f t="shared" si="10"/>
        <v>0</v>
      </c>
      <c r="O72" s="256">
        <f t="shared" si="12"/>
        <v>0</v>
      </c>
      <c r="P72" s="256">
        <f t="shared" si="13"/>
        <v>0</v>
      </c>
      <c r="Q72" s="256">
        <f t="shared" si="14"/>
        <v>0</v>
      </c>
      <c r="R72" s="256">
        <f t="shared" si="15"/>
        <v>0</v>
      </c>
      <c r="S72" s="257"/>
    </row>
    <row r="73" spans="1:19" s="106" customFormat="1" ht="21" thickTop="1" x14ac:dyDescent="0.2">
      <c r="A73" s="279" t="s">
        <v>9</v>
      </c>
      <c r="B73" s="279" t="s">
        <v>38</v>
      </c>
      <c r="C73" s="80" t="s">
        <v>194</v>
      </c>
      <c r="D73" s="80" t="s">
        <v>65</v>
      </c>
      <c r="E73" s="71" t="s">
        <v>292</v>
      </c>
      <c r="F73" s="72" t="s">
        <v>95</v>
      </c>
      <c r="G73" s="108"/>
      <c r="H73" s="101"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6" customFormat="1" ht="20" x14ac:dyDescent="0.2">
      <c r="A74" s="280"/>
      <c r="B74" s="280"/>
      <c r="C74" s="80" t="s">
        <v>195</v>
      </c>
      <c r="D74" s="80" t="s">
        <v>65</v>
      </c>
      <c r="E74" s="71" t="s">
        <v>293</v>
      </c>
      <c r="F74" s="72" t="s">
        <v>96</v>
      </c>
      <c r="G74" s="108"/>
      <c r="H74" s="107"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6" customFormat="1" ht="20" x14ac:dyDescent="0.2">
      <c r="A75" s="280"/>
      <c r="B75" s="280"/>
      <c r="C75" s="80" t="s">
        <v>196</v>
      </c>
      <c r="D75" s="80" t="s">
        <v>65</v>
      </c>
      <c r="E75" s="71" t="s">
        <v>294</v>
      </c>
      <c r="F75" s="72" t="s">
        <v>97</v>
      </c>
      <c r="G75" s="108"/>
      <c r="H75" s="107"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6" customFormat="1" ht="54" x14ac:dyDescent="0.2">
      <c r="A76" s="280"/>
      <c r="B76" s="280"/>
      <c r="C76" s="80" t="s">
        <v>197</v>
      </c>
      <c r="D76" s="80" t="s">
        <v>65</v>
      </c>
      <c r="E76" s="71" t="s">
        <v>295</v>
      </c>
      <c r="F76" s="72" t="s">
        <v>98</v>
      </c>
      <c r="G76" s="108"/>
      <c r="H76" s="107"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252"/>
    </row>
    <row r="77" spans="1:19" s="106" customFormat="1" ht="20" x14ac:dyDescent="0.2">
      <c r="A77" s="280"/>
      <c r="B77" s="280"/>
      <c r="C77" s="220" t="s">
        <v>210</v>
      </c>
      <c r="D77" s="220" t="s">
        <v>65</v>
      </c>
      <c r="E77" s="221" t="s">
        <v>591</v>
      </c>
      <c r="F77" s="222" t="s">
        <v>107</v>
      </c>
      <c r="G77" s="108"/>
      <c r="H77" s="107"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80"/>
      <c r="B78" s="280"/>
      <c r="C78" s="84" t="s">
        <v>223</v>
      </c>
      <c r="D78" s="84" t="s">
        <v>65</v>
      </c>
      <c r="E78" s="85" t="s">
        <v>316</v>
      </c>
      <c r="F78" s="86" t="s">
        <v>524</v>
      </c>
      <c r="G78" s="109"/>
      <c r="H78" s="130" t="s">
        <v>653</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80"/>
      <c r="B79" s="280"/>
      <c r="C79" s="57" t="s">
        <v>224</v>
      </c>
      <c r="D79" s="57" t="s">
        <v>65</v>
      </c>
      <c r="E79" s="85" t="s">
        <v>317</v>
      </c>
      <c r="F79" s="86" t="s">
        <v>118</v>
      </c>
      <c r="G79" s="96"/>
      <c r="H79" s="130" t="s">
        <v>653</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235"/>
    </row>
    <row r="80" spans="1:19" s="93" customFormat="1" ht="36" x14ac:dyDescent="0.2">
      <c r="A80" s="280"/>
      <c r="B80" s="280"/>
      <c r="C80" s="57" t="s">
        <v>225</v>
      </c>
      <c r="D80" s="57" t="s">
        <v>66</v>
      </c>
      <c r="E80" s="85" t="s">
        <v>318</v>
      </c>
      <c r="F80" s="86" t="s">
        <v>119</v>
      </c>
      <c r="G80" s="96"/>
      <c r="H80" s="132" t="s">
        <v>653</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80"/>
      <c r="B81" s="280"/>
      <c r="C81" s="186" t="s">
        <v>550</v>
      </c>
      <c r="D81" s="187" t="s">
        <v>65</v>
      </c>
      <c r="E81" s="188" t="s">
        <v>536</v>
      </c>
      <c r="F81" s="86"/>
      <c r="G81" s="96"/>
      <c r="H81" s="132" t="s">
        <v>653</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80"/>
      <c r="B82" s="280"/>
      <c r="C82" s="189" t="s">
        <v>551</v>
      </c>
      <c r="D82" s="190" t="s">
        <v>66</v>
      </c>
      <c r="E82" s="191" t="s">
        <v>537</v>
      </c>
      <c r="F82" s="86"/>
      <c r="G82" s="96"/>
      <c r="H82" s="132" t="s">
        <v>653</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73" thickBot="1" x14ac:dyDescent="0.25">
      <c r="A83" s="280"/>
      <c r="B83" s="280"/>
      <c r="C83" s="57" t="s">
        <v>463</v>
      </c>
      <c r="D83" s="57" t="s">
        <v>389</v>
      </c>
      <c r="E83" s="85" t="s">
        <v>457</v>
      </c>
      <c r="F83" s="86"/>
      <c r="G83" s="96"/>
      <c r="H83" s="131" t="s">
        <v>654</v>
      </c>
      <c r="I83" s="7" t="s">
        <v>738</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253"/>
    </row>
    <row r="84" spans="1:19" s="93" customFormat="1" ht="55" thickTop="1" x14ac:dyDescent="0.2">
      <c r="A84" s="282" t="s">
        <v>10</v>
      </c>
      <c r="B84" s="287" t="s">
        <v>41</v>
      </c>
      <c r="C84" s="62" t="s">
        <v>226</v>
      </c>
      <c r="D84" s="62" t="s">
        <v>65</v>
      </c>
      <c r="E84" s="67" t="s">
        <v>330</v>
      </c>
      <c r="F84" s="81" t="s">
        <v>120</v>
      </c>
      <c r="G84" s="96"/>
      <c r="H84" s="130" t="s">
        <v>653</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78"/>
      <c r="B85" s="288"/>
      <c r="C85" s="62" t="s">
        <v>227</v>
      </c>
      <c r="D85" s="62" t="s">
        <v>65</v>
      </c>
      <c r="E85" s="67" t="s">
        <v>331</v>
      </c>
      <c r="F85" s="81" t="s">
        <v>121</v>
      </c>
      <c r="G85" s="96"/>
      <c r="H85" s="130" t="s">
        <v>653</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78"/>
      <c r="B86" s="288"/>
      <c r="C86" s="220" t="s">
        <v>210</v>
      </c>
      <c r="D86" s="220" t="s">
        <v>65</v>
      </c>
      <c r="E86" s="218" t="s">
        <v>591</v>
      </c>
      <c r="F86" s="219" t="s">
        <v>107</v>
      </c>
      <c r="G86" s="108"/>
      <c r="H86" s="107"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78"/>
      <c r="B87" s="288"/>
      <c r="C87" s="62" t="s">
        <v>228</v>
      </c>
      <c r="D87" s="62" t="s">
        <v>65</v>
      </c>
      <c r="E87" s="87" t="s">
        <v>319</v>
      </c>
      <c r="F87" s="88" t="s">
        <v>122</v>
      </c>
      <c r="G87" s="96"/>
      <c r="H87" s="130" t="s">
        <v>653</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78"/>
      <c r="B88" s="288"/>
      <c r="C88" s="80" t="s">
        <v>223</v>
      </c>
      <c r="D88" s="80" t="s">
        <v>65</v>
      </c>
      <c r="E88" s="75" t="s">
        <v>316</v>
      </c>
      <c r="F88" s="76" t="s">
        <v>524</v>
      </c>
      <c r="G88" s="108"/>
      <c r="H88" s="107"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144" x14ac:dyDescent="0.2">
      <c r="A89" s="278"/>
      <c r="B89" s="288"/>
      <c r="C89" s="62" t="s">
        <v>229</v>
      </c>
      <c r="D89" s="62" t="s">
        <v>65</v>
      </c>
      <c r="E89" s="67" t="s">
        <v>332</v>
      </c>
      <c r="F89" s="81" t="s">
        <v>123</v>
      </c>
      <c r="G89" s="96"/>
      <c r="H89" s="130" t="s">
        <v>654</v>
      </c>
      <c r="I89" s="3" t="s">
        <v>778</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245" t="s">
        <v>783</v>
      </c>
    </row>
    <row r="90" spans="1:19" s="93" customFormat="1" ht="36" x14ac:dyDescent="0.2">
      <c r="A90" s="278"/>
      <c r="B90" s="288"/>
      <c r="C90" s="220" t="s">
        <v>211</v>
      </c>
      <c r="D90" s="220" t="s">
        <v>65</v>
      </c>
      <c r="E90" s="218" t="s">
        <v>601</v>
      </c>
      <c r="F90" s="218" t="s">
        <v>108</v>
      </c>
      <c r="G90" s="96"/>
      <c r="H90" s="107"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78"/>
      <c r="B91" s="288"/>
      <c r="C91" s="52" t="s">
        <v>602</v>
      </c>
      <c r="D91" s="52" t="s">
        <v>65</v>
      </c>
      <c r="E91" s="87" t="s">
        <v>603</v>
      </c>
      <c r="F91" s="87" t="s">
        <v>604</v>
      </c>
      <c r="G91" s="96"/>
      <c r="H91" s="130" t="s">
        <v>653</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78"/>
      <c r="B92" s="288"/>
      <c r="C92" s="62" t="s">
        <v>230</v>
      </c>
      <c r="D92" s="62" t="s">
        <v>66</v>
      </c>
      <c r="E92" s="87" t="s">
        <v>333</v>
      </c>
      <c r="F92" s="88" t="s">
        <v>124</v>
      </c>
      <c r="G92" s="96"/>
      <c r="H92" s="130" t="s">
        <v>653</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78"/>
      <c r="B93" s="288"/>
      <c r="C93" s="80" t="s">
        <v>214</v>
      </c>
      <c r="D93" s="80" t="s">
        <v>66</v>
      </c>
      <c r="E93" s="71" t="s">
        <v>307</v>
      </c>
      <c r="F93" s="72" t="s">
        <v>102</v>
      </c>
      <c r="G93" s="100"/>
      <c r="H93" s="103"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8"/>
      <c r="B94" s="288"/>
      <c r="C94" s="80" t="s">
        <v>213</v>
      </c>
      <c r="D94" s="80" t="s">
        <v>66</v>
      </c>
      <c r="E94" s="71" t="s">
        <v>306</v>
      </c>
      <c r="F94" s="72" t="s">
        <v>110</v>
      </c>
      <c r="G94" s="100"/>
      <c r="H94" s="103"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8"/>
      <c r="B95" s="288"/>
      <c r="C95" s="193" t="s">
        <v>552</v>
      </c>
      <c r="D95" s="194" t="s">
        <v>65</v>
      </c>
      <c r="E95" s="195" t="s">
        <v>536</v>
      </c>
      <c r="F95" s="192"/>
      <c r="G95" s="100"/>
      <c r="H95" s="130" t="s">
        <v>653</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8"/>
      <c r="B96" s="288"/>
      <c r="C96" s="196" t="s">
        <v>553</v>
      </c>
      <c r="D96" s="197" t="s">
        <v>66</v>
      </c>
      <c r="E96" s="198" t="s">
        <v>537</v>
      </c>
      <c r="F96" s="192"/>
      <c r="G96" s="100"/>
      <c r="H96" s="130" t="s">
        <v>653</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19" s="93" customFormat="1" ht="21" thickBot="1" x14ac:dyDescent="0.25">
      <c r="A97" s="286"/>
      <c r="B97" s="289"/>
      <c r="C97" s="62" t="s">
        <v>464</v>
      </c>
      <c r="D97" s="62" t="s">
        <v>389</v>
      </c>
      <c r="E97" s="87" t="s">
        <v>457</v>
      </c>
      <c r="F97" s="88"/>
      <c r="G97" s="100"/>
      <c r="H97" s="130" t="s">
        <v>653</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19" s="93" customFormat="1" ht="37" thickTop="1" x14ac:dyDescent="0.2">
      <c r="A98" s="279" t="s">
        <v>11</v>
      </c>
      <c r="B98" s="279" t="s">
        <v>42</v>
      </c>
      <c r="C98" s="57" t="s">
        <v>231</v>
      </c>
      <c r="D98" s="57" t="s">
        <v>65</v>
      </c>
      <c r="E98" s="78" t="s">
        <v>334</v>
      </c>
      <c r="F98" s="79" t="s">
        <v>125</v>
      </c>
      <c r="G98" s="110"/>
      <c r="H98" s="129" t="s">
        <v>653</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19" s="93" customFormat="1" ht="54" x14ac:dyDescent="0.2">
      <c r="A99" s="280"/>
      <c r="B99" s="280"/>
      <c r="C99" s="57" t="s">
        <v>232</v>
      </c>
      <c r="D99" s="57" t="s">
        <v>65</v>
      </c>
      <c r="E99" s="78" t="s">
        <v>335</v>
      </c>
      <c r="F99" s="79" t="s">
        <v>583</v>
      </c>
      <c r="G99" s="110"/>
      <c r="H99" s="130" t="s">
        <v>653</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19" s="93" customFormat="1" ht="36" x14ac:dyDescent="0.2">
      <c r="A100" s="280"/>
      <c r="B100" s="280"/>
      <c r="C100" s="57" t="s">
        <v>233</v>
      </c>
      <c r="D100" s="57" t="s">
        <v>65</v>
      </c>
      <c r="E100" s="78" t="s">
        <v>336</v>
      </c>
      <c r="F100" s="79" t="s">
        <v>127</v>
      </c>
      <c r="G100" s="110"/>
      <c r="H100" s="130" t="s">
        <v>653</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19" s="93" customFormat="1" ht="72" x14ac:dyDescent="0.2">
      <c r="A101" s="280"/>
      <c r="B101" s="280"/>
      <c r="C101" s="57" t="s">
        <v>234</v>
      </c>
      <c r="D101" s="57" t="s">
        <v>65</v>
      </c>
      <c r="E101" s="78" t="s">
        <v>337</v>
      </c>
      <c r="F101" s="79" t="s">
        <v>128</v>
      </c>
      <c r="G101" s="110"/>
      <c r="H101" s="130" t="s">
        <v>654</v>
      </c>
      <c r="I101" s="3" t="s">
        <v>773</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245" t="s">
        <v>783</v>
      </c>
    </row>
    <row r="102" spans="1:19" s="93" customFormat="1" ht="20" x14ac:dyDescent="0.2">
      <c r="A102" s="280"/>
      <c r="B102" s="280"/>
      <c r="C102" s="57" t="s">
        <v>235</v>
      </c>
      <c r="D102" s="57" t="s">
        <v>65</v>
      </c>
      <c r="E102" s="78" t="s">
        <v>338</v>
      </c>
      <c r="F102" s="79" t="s">
        <v>129</v>
      </c>
      <c r="G102" s="110"/>
      <c r="H102" s="130" t="s">
        <v>653</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19" s="93" customFormat="1" ht="36" x14ac:dyDescent="0.2">
      <c r="A103" s="280"/>
      <c r="B103" s="280"/>
      <c r="C103" s="57" t="s">
        <v>236</v>
      </c>
      <c r="D103" s="57" t="s">
        <v>65</v>
      </c>
      <c r="E103" s="78" t="s">
        <v>339</v>
      </c>
      <c r="F103" s="79" t="s">
        <v>130</v>
      </c>
      <c r="G103" s="110"/>
      <c r="H103" s="130" t="s">
        <v>653</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19" s="93" customFormat="1" ht="36" x14ac:dyDescent="0.2">
      <c r="A104" s="280"/>
      <c r="B104" s="280"/>
      <c r="C104" s="57" t="s">
        <v>237</v>
      </c>
      <c r="D104" s="57" t="s">
        <v>65</v>
      </c>
      <c r="E104" s="78" t="s">
        <v>340</v>
      </c>
      <c r="F104" s="79" t="s">
        <v>131</v>
      </c>
      <c r="G104" s="110"/>
      <c r="H104" s="132" t="s">
        <v>653</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19" s="93" customFormat="1" ht="144" x14ac:dyDescent="0.2">
      <c r="A105" s="280"/>
      <c r="B105" s="280"/>
      <c r="C105" s="225" t="s">
        <v>582</v>
      </c>
      <c r="D105" s="225" t="s">
        <v>65</v>
      </c>
      <c r="E105" s="226" t="s">
        <v>615</v>
      </c>
      <c r="F105" s="79" t="s">
        <v>584</v>
      </c>
      <c r="G105" s="110"/>
      <c r="H105" s="132" t="s">
        <v>654</v>
      </c>
      <c r="I105" s="9" t="s">
        <v>760</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246" t="s">
        <v>783</v>
      </c>
    </row>
    <row r="106" spans="1:19" s="93" customFormat="1" ht="36" x14ac:dyDescent="0.2">
      <c r="A106" s="280"/>
      <c r="B106" s="280"/>
      <c r="C106" s="186" t="s">
        <v>554</v>
      </c>
      <c r="D106" s="187" t="s">
        <v>65</v>
      </c>
      <c r="E106" s="188" t="s">
        <v>536</v>
      </c>
      <c r="F106" s="79"/>
      <c r="G106" s="110"/>
      <c r="H106" s="132" t="s">
        <v>653</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19" s="93" customFormat="1" ht="36" x14ac:dyDescent="0.2">
      <c r="A107" s="280"/>
      <c r="B107" s="280"/>
      <c r="C107" s="205" t="s">
        <v>573</v>
      </c>
      <c r="D107" s="206" t="s">
        <v>66</v>
      </c>
      <c r="E107" s="207" t="s">
        <v>537</v>
      </c>
      <c r="F107" s="79"/>
      <c r="G107" s="110"/>
      <c r="H107" s="132" t="s">
        <v>653</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19" s="93" customFormat="1" ht="21" thickBot="1" x14ac:dyDescent="0.25">
      <c r="A108" s="280"/>
      <c r="B108" s="280"/>
      <c r="C108" s="57" t="s">
        <v>465</v>
      </c>
      <c r="D108" s="57" t="s">
        <v>389</v>
      </c>
      <c r="E108" s="78" t="s">
        <v>457</v>
      </c>
      <c r="F108" s="79"/>
      <c r="G108" s="110"/>
      <c r="H108" s="131" t="s">
        <v>653</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19" s="99" customFormat="1" ht="55" thickTop="1" x14ac:dyDescent="0.2">
      <c r="A109" s="282" t="s">
        <v>12</v>
      </c>
      <c r="B109" s="282" t="s">
        <v>43</v>
      </c>
      <c r="C109" s="69" t="s">
        <v>238</v>
      </c>
      <c r="D109" s="69" t="s">
        <v>65</v>
      </c>
      <c r="E109" s="53" t="s">
        <v>320</v>
      </c>
      <c r="F109" s="54" t="s">
        <v>525</v>
      </c>
      <c r="G109" s="110"/>
      <c r="H109" s="129" t="s">
        <v>653</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row>
    <row r="110" spans="1:19" s="93" customFormat="1" ht="144" x14ac:dyDescent="0.2">
      <c r="A110" s="278"/>
      <c r="B110" s="278"/>
      <c r="C110" s="69" t="s">
        <v>239</v>
      </c>
      <c r="D110" s="69" t="s">
        <v>65</v>
      </c>
      <c r="E110" s="53" t="s">
        <v>321</v>
      </c>
      <c r="F110" s="54" t="s">
        <v>132</v>
      </c>
      <c r="G110" s="96"/>
      <c r="H110" s="130" t="s">
        <v>654</v>
      </c>
      <c r="I110" s="3" t="s">
        <v>774</v>
      </c>
      <c r="J110" s="156" t="s">
        <v>12</v>
      </c>
      <c r="K110" s="156">
        <f t="shared" si="11"/>
        <v>1</v>
      </c>
      <c r="L110" s="156">
        <f t="shared" si="8"/>
        <v>0</v>
      </c>
      <c r="M110" s="156">
        <f t="shared" si="9"/>
        <v>0</v>
      </c>
      <c r="N110" s="156">
        <f t="shared" si="10"/>
        <v>0</v>
      </c>
      <c r="O110" s="156">
        <f t="shared" si="12"/>
        <v>0</v>
      </c>
      <c r="P110" s="156">
        <f t="shared" si="13"/>
        <v>0</v>
      </c>
      <c r="Q110" s="156">
        <f t="shared" si="14"/>
        <v>0</v>
      </c>
      <c r="R110" s="156">
        <f t="shared" si="15"/>
        <v>0</v>
      </c>
      <c r="S110" s="235" t="s">
        <v>783</v>
      </c>
    </row>
    <row r="111" spans="1:19" s="93" customFormat="1" ht="90" x14ac:dyDescent="0.2">
      <c r="A111" s="278"/>
      <c r="B111" s="278"/>
      <c r="C111" s="69" t="s">
        <v>240</v>
      </c>
      <c r="D111" s="69" t="s">
        <v>65</v>
      </c>
      <c r="E111" s="53" t="s">
        <v>322</v>
      </c>
      <c r="F111" s="54" t="s">
        <v>526</v>
      </c>
      <c r="G111" s="96"/>
      <c r="H111" s="130" t="s">
        <v>653</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19" s="93" customFormat="1" ht="36" x14ac:dyDescent="0.2">
      <c r="A112" s="278"/>
      <c r="B112" s="278"/>
      <c r="C112" s="69" t="s">
        <v>241</v>
      </c>
      <c r="D112" s="69" t="s">
        <v>65</v>
      </c>
      <c r="E112" s="53" t="s">
        <v>341</v>
      </c>
      <c r="F112" s="54" t="s">
        <v>133</v>
      </c>
      <c r="G112" s="96"/>
      <c r="H112" s="130" t="s">
        <v>653</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72" x14ac:dyDescent="0.2">
      <c r="A113" s="278"/>
      <c r="B113" s="278"/>
      <c r="C113" s="69" t="s">
        <v>242</v>
      </c>
      <c r="D113" s="69" t="s">
        <v>65</v>
      </c>
      <c r="E113" s="53" t="s">
        <v>342</v>
      </c>
      <c r="F113" s="54" t="s">
        <v>134</v>
      </c>
      <c r="G113" s="96"/>
      <c r="H113" s="130" t="s">
        <v>654</v>
      </c>
      <c r="I113" s="3" t="s">
        <v>779</v>
      </c>
      <c r="J113" s="156" t="s">
        <v>12</v>
      </c>
      <c r="K113" s="156">
        <f t="shared" si="11"/>
        <v>1</v>
      </c>
      <c r="L113" s="156">
        <f t="shared" si="8"/>
        <v>0</v>
      </c>
      <c r="M113" s="156">
        <f t="shared" si="9"/>
        <v>0</v>
      </c>
      <c r="N113" s="156">
        <f t="shared" si="10"/>
        <v>0</v>
      </c>
      <c r="O113" s="156">
        <f t="shared" si="12"/>
        <v>0</v>
      </c>
      <c r="P113" s="156">
        <f t="shared" si="13"/>
        <v>0</v>
      </c>
      <c r="Q113" s="156">
        <f t="shared" si="14"/>
        <v>0</v>
      </c>
      <c r="R113" s="156">
        <f t="shared" si="15"/>
        <v>0</v>
      </c>
      <c r="S113" s="235" t="s">
        <v>783</v>
      </c>
    </row>
    <row r="114" spans="1:19" s="93" customFormat="1" ht="54" x14ac:dyDescent="0.2">
      <c r="A114" s="278"/>
      <c r="B114" s="278"/>
      <c r="C114" s="69" t="s">
        <v>243</v>
      </c>
      <c r="D114" s="69" t="s">
        <v>65</v>
      </c>
      <c r="E114" s="53" t="s">
        <v>323</v>
      </c>
      <c r="F114" s="54" t="s">
        <v>135</v>
      </c>
      <c r="G114" s="96"/>
      <c r="H114" s="130" t="s">
        <v>653</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8"/>
      <c r="B115" s="278"/>
      <c r="C115" s="62" t="s">
        <v>244</v>
      </c>
      <c r="D115" s="62" t="s">
        <v>65</v>
      </c>
      <c r="E115" s="67" t="s">
        <v>343</v>
      </c>
      <c r="F115" s="81" t="s">
        <v>136</v>
      </c>
      <c r="G115" s="96"/>
      <c r="H115" s="130" t="s">
        <v>653</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78"/>
      <c r="B116" s="278"/>
      <c r="C116" s="52" t="s">
        <v>245</v>
      </c>
      <c r="D116" s="52" t="s">
        <v>66</v>
      </c>
      <c r="E116" s="87" t="s">
        <v>344</v>
      </c>
      <c r="F116" s="88" t="s">
        <v>137</v>
      </c>
      <c r="G116" s="96"/>
      <c r="H116" s="132" t="s">
        <v>653</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78"/>
      <c r="B117" s="278"/>
      <c r="C117" s="193" t="s">
        <v>555</v>
      </c>
      <c r="D117" s="194" t="s">
        <v>65</v>
      </c>
      <c r="E117" s="195" t="s">
        <v>536</v>
      </c>
      <c r="F117" s="88"/>
      <c r="G117" s="96"/>
      <c r="H117" s="132" t="s">
        <v>653</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8"/>
      <c r="B118" s="278"/>
      <c r="C118" s="196" t="s">
        <v>556</v>
      </c>
      <c r="D118" s="197" t="s">
        <v>66</v>
      </c>
      <c r="E118" s="198" t="s">
        <v>537</v>
      </c>
      <c r="F118" s="88"/>
      <c r="G118" s="96"/>
      <c r="H118" s="132" t="s">
        <v>653</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78"/>
      <c r="B119" s="278"/>
      <c r="C119" s="52" t="s">
        <v>466</v>
      </c>
      <c r="D119" s="52" t="s">
        <v>389</v>
      </c>
      <c r="E119" s="87" t="s">
        <v>457</v>
      </c>
      <c r="F119" s="88"/>
      <c r="G119" s="96"/>
      <c r="H119" s="131" t="s">
        <v>653</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2" customFormat="1" ht="163" customHeight="1" thickTop="1" x14ac:dyDescent="0.2">
      <c r="A120" s="279" t="s">
        <v>13</v>
      </c>
      <c r="B120" s="290" t="s">
        <v>44</v>
      </c>
      <c r="C120" s="65" t="s">
        <v>239</v>
      </c>
      <c r="D120" s="65" t="s">
        <v>65</v>
      </c>
      <c r="E120" s="66" t="s">
        <v>321</v>
      </c>
      <c r="F120" s="68" t="s">
        <v>132</v>
      </c>
      <c r="G120" s="100"/>
      <c r="H120" s="227" t="str">
        <f>IF(ISBLANK(H110),"Waiting",H110)</f>
        <v>Yes</v>
      </c>
      <c r="I120" s="211" t="s">
        <v>785</v>
      </c>
      <c r="J120" s="157" t="s">
        <v>13</v>
      </c>
      <c r="K120" s="157">
        <f t="shared" si="11"/>
        <v>1</v>
      </c>
      <c r="L120" s="157">
        <f t="shared" si="8"/>
        <v>0</v>
      </c>
      <c r="M120" s="157">
        <f t="shared" si="9"/>
        <v>0</v>
      </c>
      <c r="N120" s="157">
        <f t="shared" si="10"/>
        <v>0</v>
      </c>
      <c r="O120" s="157">
        <f t="shared" si="12"/>
        <v>0</v>
      </c>
      <c r="P120" s="157">
        <f t="shared" si="13"/>
        <v>0</v>
      </c>
      <c r="Q120" s="157">
        <f t="shared" si="14"/>
        <v>0</v>
      </c>
      <c r="R120" s="157">
        <f t="shared" si="15"/>
        <v>0</v>
      </c>
      <c r="S120" s="239" t="s">
        <v>783</v>
      </c>
    </row>
    <row r="121" spans="1:19" s="102" customFormat="1" ht="90" x14ac:dyDescent="0.2">
      <c r="A121" s="280"/>
      <c r="B121" s="291"/>
      <c r="C121" s="65" t="s">
        <v>240</v>
      </c>
      <c r="D121" s="65" t="s">
        <v>65</v>
      </c>
      <c r="E121" s="66" t="s">
        <v>322</v>
      </c>
      <c r="F121" s="68" t="s">
        <v>526</v>
      </c>
      <c r="G121" s="100"/>
      <c r="H121" s="103"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2" customFormat="1" ht="36" x14ac:dyDescent="0.2">
      <c r="A122" s="280"/>
      <c r="B122" s="291"/>
      <c r="C122" s="65" t="s">
        <v>241</v>
      </c>
      <c r="D122" s="65" t="s">
        <v>65</v>
      </c>
      <c r="E122" s="66" t="s">
        <v>341</v>
      </c>
      <c r="F122" s="68" t="s">
        <v>133</v>
      </c>
      <c r="G122" s="100"/>
      <c r="H122" s="103"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80"/>
      <c r="B123" s="291"/>
      <c r="C123" s="57" t="s">
        <v>246</v>
      </c>
      <c r="D123" s="57" t="s">
        <v>65</v>
      </c>
      <c r="E123" s="78" t="s">
        <v>616</v>
      </c>
      <c r="F123" s="79" t="s">
        <v>138</v>
      </c>
      <c r="G123" s="96"/>
      <c r="H123" s="130" t="s">
        <v>653</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90" x14ac:dyDescent="0.2">
      <c r="A124" s="280"/>
      <c r="B124" s="291"/>
      <c r="C124" s="65" t="s">
        <v>242</v>
      </c>
      <c r="D124" s="65" t="s">
        <v>65</v>
      </c>
      <c r="E124" s="66" t="s">
        <v>342</v>
      </c>
      <c r="F124" s="68" t="s">
        <v>134</v>
      </c>
      <c r="G124" s="100"/>
      <c r="H124" s="103" t="str">
        <f>IF(ISBLANK(H113),"Waiting",H113)</f>
        <v>Yes</v>
      </c>
      <c r="I124" s="3" t="s">
        <v>734</v>
      </c>
      <c r="J124" s="156" t="s">
        <v>13</v>
      </c>
      <c r="K124" s="156">
        <f t="shared" si="11"/>
        <v>1</v>
      </c>
      <c r="L124" s="156">
        <f t="shared" si="8"/>
        <v>0</v>
      </c>
      <c r="M124" s="156">
        <f t="shared" si="9"/>
        <v>0</v>
      </c>
      <c r="N124" s="156">
        <f t="shared" si="10"/>
        <v>0</v>
      </c>
      <c r="O124" s="156">
        <f t="shared" si="12"/>
        <v>0</v>
      </c>
      <c r="P124" s="156">
        <f t="shared" si="13"/>
        <v>0</v>
      </c>
      <c r="Q124" s="156">
        <f t="shared" si="14"/>
        <v>0</v>
      </c>
      <c r="R124" s="156">
        <f t="shared" si="15"/>
        <v>0</v>
      </c>
      <c r="S124" s="6" t="s">
        <v>783</v>
      </c>
    </row>
    <row r="125" spans="1:19" s="93" customFormat="1" ht="36" x14ac:dyDescent="0.2">
      <c r="A125" s="280"/>
      <c r="B125" s="291"/>
      <c r="C125" s="65" t="s">
        <v>244</v>
      </c>
      <c r="D125" s="65" t="s">
        <v>65</v>
      </c>
      <c r="E125" s="66" t="s">
        <v>343</v>
      </c>
      <c r="F125" s="68" t="s">
        <v>136</v>
      </c>
      <c r="G125" s="100"/>
      <c r="H125" s="103"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80"/>
      <c r="B126" s="291"/>
      <c r="C126" s="65" t="s">
        <v>243</v>
      </c>
      <c r="D126" s="65" t="s">
        <v>65</v>
      </c>
      <c r="E126" s="66" t="s">
        <v>323</v>
      </c>
      <c r="F126" s="68" t="s">
        <v>135</v>
      </c>
      <c r="G126" s="100"/>
      <c r="H126" s="103"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80"/>
      <c r="B127" s="291"/>
      <c r="C127" s="65" t="s">
        <v>236</v>
      </c>
      <c r="D127" s="65" t="s">
        <v>65</v>
      </c>
      <c r="E127" s="66" t="s">
        <v>339</v>
      </c>
      <c r="F127" s="68" t="s">
        <v>130</v>
      </c>
      <c r="G127" s="100"/>
      <c r="H127" s="103"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80"/>
      <c r="B128" s="291"/>
      <c r="C128" s="199" t="s">
        <v>557</v>
      </c>
      <c r="D128" s="200" t="s">
        <v>65</v>
      </c>
      <c r="E128" s="201" t="s">
        <v>536</v>
      </c>
      <c r="F128" s="202"/>
      <c r="G128" s="100"/>
      <c r="H128" s="130" t="s">
        <v>653</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80"/>
      <c r="B129" s="291"/>
      <c r="C129" s="205" t="s">
        <v>574</v>
      </c>
      <c r="D129" s="206" t="s">
        <v>66</v>
      </c>
      <c r="E129" s="207" t="s">
        <v>537</v>
      </c>
      <c r="F129" s="202"/>
      <c r="G129" s="100"/>
      <c r="H129" s="132" t="s">
        <v>653</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81"/>
      <c r="B130" s="292"/>
      <c r="C130" s="57" t="s">
        <v>467</v>
      </c>
      <c r="D130" s="57" t="s">
        <v>389</v>
      </c>
      <c r="E130" s="78" t="s">
        <v>457</v>
      </c>
      <c r="F130" s="79"/>
      <c r="G130" s="100"/>
      <c r="H130" s="132" t="s">
        <v>653</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82" t="s">
        <v>14</v>
      </c>
      <c r="B131" s="282" t="s">
        <v>45</v>
      </c>
      <c r="C131" s="62" t="s">
        <v>247</v>
      </c>
      <c r="D131" s="62" t="s">
        <v>65</v>
      </c>
      <c r="E131" s="67" t="s">
        <v>345</v>
      </c>
      <c r="F131" s="81" t="s">
        <v>139</v>
      </c>
      <c r="G131" s="96"/>
      <c r="H131" s="129" t="s">
        <v>653</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78"/>
      <c r="B132" s="278"/>
      <c r="C132" s="80" t="s">
        <v>240</v>
      </c>
      <c r="D132" s="80" t="s">
        <v>65</v>
      </c>
      <c r="E132" s="75" t="s">
        <v>322</v>
      </c>
      <c r="F132" s="76" t="s">
        <v>526</v>
      </c>
      <c r="G132" s="108"/>
      <c r="H132" s="103"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78"/>
      <c r="B133" s="278"/>
      <c r="C133" s="193" t="s">
        <v>558</v>
      </c>
      <c r="D133" s="194" t="s">
        <v>65</v>
      </c>
      <c r="E133" s="195" t="s">
        <v>536</v>
      </c>
      <c r="F133" s="203"/>
      <c r="G133" s="108"/>
      <c r="H133" s="130" t="s">
        <v>653</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240"/>
    </row>
    <row r="134" spans="1:19" s="93" customFormat="1" ht="36" x14ac:dyDescent="0.2">
      <c r="A134" s="278"/>
      <c r="B134" s="278"/>
      <c r="C134" s="196" t="s">
        <v>575</v>
      </c>
      <c r="D134" s="197" t="s">
        <v>66</v>
      </c>
      <c r="E134" s="198" t="s">
        <v>537</v>
      </c>
      <c r="F134" s="203"/>
      <c r="G134" s="108"/>
      <c r="H134" s="130" t="s">
        <v>653</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55" thickBot="1" x14ac:dyDescent="0.25">
      <c r="A135" s="286"/>
      <c r="B135" s="286"/>
      <c r="C135" s="62" t="s">
        <v>468</v>
      </c>
      <c r="D135" s="62" t="s">
        <v>389</v>
      </c>
      <c r="E135" s="67" t="s">
        <v>457</v>
      </c>
      <c r="F135" s="81"/>
      <c r="G135" s="108"/>
      <c r="H135" s="130" t="s">
        <v>654</v>
      </c>
      <c r="I135" s="139" t="s">
        <v>775</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7" t="s">
        <v>783</v>
      </c>
    </row>
    <row r="136" spans="1:19" s="102" customFormat="1" ht="37" thickTop="1" x14ac:dyDescent="0.2">
      <c r="A136" s="279" t="s">
        <v>15</v>
      </c>
      <c r="B136" s="279" t="s">
        <v>46</v>
      </c>
      <c r="C136" s="65" t="s">
        <v>231</v>
      </c>
      <c r="D136" s="65" t="s">
        <v>65</v>
      </c>
      <c r="E136" s="66" t="s">
        <v>346</v>
      </c>
      <c r="F136" s="68" t="s">
        <v>125</v>
      </c>
      <c r="G136" s="100"/>
      <c r="H136" s="105"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2" customFormat="1" ht="54" x14ac:dyDescent="0.2">
      <c r="A137" s="280"/>
      <c r="B137" s="280"/>
      <c r="C137" s="65" t="s">
        <v>232</v>
      </c>
      <c r="D137" s="65" t="s">
        <v>65</v>
      </c>
      <c r="E137" s="66" t="s">
        <v>335</v>
      </c>
      <c r="F137" s="68" t="s">
        <v>126</v>
      </c>
      <c r="G137" s="100"/>
      <c r="H137" s="103"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2" customFormat="1" ht="36" x14ac:dyDescent="0.2">
      <c r="A138" s="280"/>
      <c r="B138" s="280"/>
      <c r="C138" s="65" t="s">
        <v>233</v>
      </c>
      <c r="D138" s="65" t="s">
        <v>65</v>
      </c>
      <c r="E138" s="66" t="s">
        <v>336</v>
      </c>
      <c r="F138" s="68" t="s">
        <v>127</v>
      </c>
      <c r="G138" s="100"/>
      <c r="H138" s="103"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2" customFormat="1" ht="72" x14ac:dyDescent="0.2">
      <c r="A139" s="280"/>
      <c r="B139" s="280"/>
      <c r="C139" s="65" t="s">
        <v>234</v>
      </c>
      <c r="D139" s="65" t="s">
        <v>65</v>
      </c>
      <c r="E139" s="66" t="s">
        <v>337</v>
      </c>
      <c r="F139" s="68" t="s">
        <v>128</v>
      </c>
      <c r="G139" s="100"/>
      <c r="H139" s="103" t="str">
        <f t="shared" si="24"/>
        <v>Yes</v>
      </c>
      <c r="I139" s="3" t="s">
        <v>753</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t="s">
        <v>783</v>
      </c>
    </row>
    <row r="140" spans="1:19" s="102" customFormat="1" ht="20" x14ac:dyDescent="0.2">
      <c r="A140" s="280"/>
      <c r="B140" s="280"/>
      <c r="C140" s="65" t="s">
        <v>235</v>
      </c>
      <c r="D140" s="65" t="s">
        <v>65</v>
      </c>
      <c r="E140" s="66" t="s">
        <v>338</v>
      </c>
      <c r="F140" s="68" t="s">
        <v>129</v>
      </c>
      <c r="G140" s="100"/>
      <c r="H140" s="103"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2" customFormat="1" ht="36" x14ac:dyDescent="0.2">
      <c r="A141" s="280"/>
      <c r="B141" s="280"/>
      <c r="C141" s="65" t="s">
        <v>236</v>
      </c>
      <c r="D141" s="65" t="s">
        <v>65</v>
      </c>
      <c r="E141" s="66" t="s">
        <v>339</v>
      </c>
      <c r="F141" s="68" t="s">
        <v>130</v>
      </c>
      <c r="G141" s="100"/>
      <c r="H141" s="103"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2" customFormat="1" ht="36" x14ac:dyDescent="0.2">
      <c r="A142" s="280"/>
      <c r="B142" s="280"/>
      <c r="C142" s="65" t="s">
        <v>237</v>
      </c>
      <c r="D142" s="65" t="s">
        <v>65</v>
      </c>
      <c r="E142" s="66" t="s">
        <v>340</v>
      </c>
      <c r="F142" s="68" t="s">
        <v>131</v>
      </c>
      <c r="G142" s="100"/>
      <c r="H142" s="103"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2" customFormat="1" ht="36" x14ac:dyDescent="0.2">
      <c r="A143" s="280"/>
      <c r="B143" s="280"/>
      <c r="C143" s="65" t="s">
        <v>238</v>
      </c>
      <c r="D143" s="65" t="s">
        <v>65</v>
      </c>
      <c r="E143" s="66" t="s">
        <v>320</v>
      </c>
      <c r="F143" s="68" t="s">
        <v>527</v>
      </c>
      <c r="G143" s="100"/>
      <c r="H143" s="103"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2" customFormat="1" ht="144" x14ac:dyDescent="0.2">
      <c r="A144" s="280"/>
      <c r="B144" s="280"/>
      <c r="C144" s="65" t="s">
        <v>239</v>
      </c>
      <c r="D144" s="65" t="s">
        <v>65</v>
      </c>
      <c r="E144" s="66" t="s">
        <v>321</v>
      </c>
      <c r="F144" s="68" t="s">
        <v>132</v>
      </c>
      <c r="G144" s="100"/>
      <c r="H144" s="103" t="str">
        <f>IF(ISBLANK(H110),"Waiting",H110)</f>
        <v>Yes</v>
      </c>
      <c r="I144" s="3" t="s">
        <v>785</v>
      </c>
      <c r="J144" s="156" t="s">
        <v>15</v>
      </c>
      <c r="K144" s="156">
        <f t="shared" si="19"/>
        <v>1</v>
      </c>
      <c r="L144" s="156">
        <f t="shared" si="16"/>
        <v>0</v>
      </c>
      <c r="M144" s="156">
        <f t="shared" si="17"/>
        <v>0</v>
      </c>
      <c r="N144" s="156">
        <f t="shared" si="18"/>
        <v>0</v>
      </c>
      <c r="O144" s="156">
        <f t="shared" si="20"/>
        <v>0</v>
      </c>
      <c r="P144" s="156">
        <f t="shared" si="21"/>
        <v>0</v>
      </c>
      <c r="Q144" s="156">
        <f t="shared" si="22"/>
        <v>0</v>
      </c>
      <c r="R144" s="156">
        <f t="shared" si="23"/>
        <v>0</v>
      </c>
      <c r="S144" s="6" t="s">
        <v>783</v>
      </c>
    </row>
    <row r="145" spans="1:19" s="102" customFormat="1" ht="72" x14ac:dyDescent="0.2">
      <c r="A145" s="280"/>
      <c r="B145" s="280"/>
      <c r="C145" s="65" t="s">
        <v>240</v>
      </c>
      <c r="D145" s="65" t="s">
        <v>65</v>
      </c>
      <c r="E145" s="66" t="s">
        <v>322</v>
      </c>
      <c r="F145" s="68" t="s">
        <v>528</v>
      </c>
      <c r="G145" s="100"/>
      <c r="H145" s="103"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2" customFormat="1" ht="36" x14ac:dyDescent="0.2">
      <c r="A146" s="280"/>
      <c r="B146" s="280"/>
      <c r="C146" s="65" t="s">
        <v>241</v>
      </c>
      <c r="D146" s="65" t="s">
        <v>65</v>
      </c>
      <c r="E146" s="66" t="s">
        <v>341</v>
      </c>
      <c r="F146" s="68" t="s">
        <v>133</v>
      </c>
      <c r="G146" s="100"/>
      <c r="H146" s="103"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2" customFormat="1" ht="36" x14ac:dyDescent="0.2">
      <c r="A147" s="280"/>
      <c r="B147" s="280"/>
      <c r="C147" s="228" t="s">
        <v>246</v>
      </c>
      <c r="D147" s="228" t="s">
        <v>65</v>
      </c>
      <c r="E147" s="66" t="s">
        <v>616</v>
      </c>
      <c r="F147" s="229" t="s">
        <v>138</v>
      </c>
      <c r="G147" s="100"/>
      <c r="H147" s="103"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2" customFormat="1" ht="90" x14ac:dyDescent="0.2">
      <c r="A148" s="280"/>
      <c r="B148" s="280"/>
      <c r="C148" s="65" t="s">
        <v>242</v>
      </c>
      <c r="D148" s="65" t="s">
        <v>65</v>
      </c>
      <c r="E148" s="66" t="s">
        <v>342</v>
      </c>
      <c r="F148" s="68" t="s">
        <v>134</v>
      </c>
      <c r="G148" s="100"/>
      <c r="H148" s="103" t="str">
        <f>IF(ISBLANK(H124),"Waiting",H124)</f>
        <v>Yes</v>
      </c>
      <c r="I148" s="3" t="s">
        <v>734</v>
      </c>
      <c r="J148" s="156" t="s">
        <v>15</v>
      </c>
      <c r="K148" s="156">
        <f t="shared" si="19"/>
        <v>1</v>
      </c>
      <c r="L148" s="156">
        <f t="shared" si="16"/>
        <v>0</v>
      </c>
      <c r="M148" s="156">
        <f t="shared" si="17"/>
        <v>0</v>
      </c>
      <c r="N148" s="156">
        <f t="shared" si="18"/>
        <v>0</v>
      </c>
      <c r="O148" s="156">
        <f t="shared" si="20"/>
        <v>0</v>
      </c>
      <c r="P148" s="156">
        <f t="shared" si="21"/>
        <v>0</v>
      </c>
      <c r="Q148" s="156">
        <f t="shared" si="22"/>
        <v>0</v>
      </c>
      <c r="R148" s="156">
        <f t="shared" si="23"/>
        <v>0</v>
      </c>
      <c r="S148" s="6" t="s">
        <v>783</v>
      </c>
    </row>
    <row r="149" spans="1:19" s="102" customFormat="1" ht="36" x14ac:dyDescent="0.2">
      <c r="A149" s="280"/>
      <c r="B149" s="280"/>
      <c r="C149" s="65" t="s">
        <v>244</v>
      </c>
      <c r="D149" s="65" t="s">
        <v>65</v>
      </c>
      <c r="E149" s="66" t="s">
        <v>343</v>
      </c>
      <c r="F149" s="68" t="s">
        <v>136</v>
      </c>
      <c r="G149" s="100"/>
      <c r="H149" s="103"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2" customFormat="1" ht="54" x14ac:dyDescent="0.2">
      <c r="A150" s="280"/>
      <c r="B150" s="280"/>
      <c r="C150" s="65" t="s">
        <v>243</v>
      </c>
      <c r="D150" s="65" t="s">
        <v>65</v>
      </c>
      <c r="E150" s="66" t="s">
        <v>323</v>
      </c>
      <c r="F150" s="68" t="s">
        <v>140</v>
      </c>
      <c r="G150" s="100"/>
      <c r="H150" s="103"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2" customFormat="1" ht="54" x14ac:dyDescent="0.2">
      <c r="A151" s="280"/>
      <c r="B151" s="280"/>
      <c r="C151" s="65" t="s">
        <v>247</v>
      </c>
      <c r="D151" s="65" t="s">
        <v>65</v>
      </c>
      <c r="E151" s="66" t="s">
        <v>345</v>
      </c>
      <c r="F151" s="68" t="s">
        <v>139</v>
      </c>
      <c r="G151" s="100"/>
      <c r="H151" s="103"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2" customFormat="1" ht="54" x14ac:dyDescent="0.2">
      <c r="A152" s="280"/>
      <c r="B152" s="280"/>
      <c r="C152" s="57" t="s">
        <v>248</v>
      </c>
      <c r="D152" s="57" t="s">
        <v>65</v>
      </c>
      <c r="E152" s="78" t="s">
        <v>324</v>
      </c>
      <c r="F152" s="79" t="s">
        <v>520</v>
      </c>
      <c r="G152" s="100"/>
      <c r="H152" s="130" t="s">
        <v>653</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2" customFormat="1" ht="36" x14ac:dyDescent="0.2">
      <c r="A153" s="280"/>
      <c r="B153" s="280"/>
      <c r="C153" s="199" t="s">
        <v>559</v>
      </c>
      <c r="D153" s="200" t="s">
        <v>65</v>
      </c>
      <c r="E153" s="201" t="s">
        <v>536</v>
      </c>
      <c r="F153" s="79"/>
      <c r="G153" s="100"/>
      <c r="H153" s="130" t="s">
        <v>653</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2" customFormat="1" ht="36" x14ac:dyDescent="0.2">
      <c r="A154" s="280"/>
      <c r="B154" s="280"/>
      <c r="C154" s="205" t="s">
        <v>576</v>
      </c>
      <c r="D154" s="206" t="s">
        <v>66</v>
      </c>
      <c r="E154" s="207" t="s">
        <v>537</v>
      </c>
      <c r="F154" s="79"/>
      <c r="G154" s="100"/>
      <c r="H154" s="130" t="s">
        <v>653</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2" customFormat="1" ht="21" thickBot="1" x14ac:dyDescent="0.25">
      <c r="A155" s="280"/>
      <c r="B155" s="280"/>
      <c r="C155" s="57" t="s">
        <v>469</v>
      </c>
      <c r="D155" s="57" t="s">
        <v>389</v>
      </c>
      <c r="E155" s="78" t="s">
        <v>457</v>
      </c>
      <c r="F155" s="79"/>
      <c r="G155" s="100"/>
      <c r="H155" s="140" t="s">
        <v>653</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145" thickTop="1" x14ac:dyDescent="0.2">
      <c r="A156" s="282" t="s">
        <v>16</v>
      </c>
      <c r="B156" s="282" t="s">
        <v>47</v>
      </c>
      <c r="C156" s="62" t="s">
        <v>249</v>
      </c>
      <c r="D156" s="62" t="s">
        <v>65</v>
      </c>
      <c r="E156" s="67" t="s">
        <v>347</v>
      </c>
      <c r="F156" s="81" t="s">
        <v>141</v>
      </c>
      <c r="G156" s="96"/>
      <c r="H156" s="129" t="s">
        <v>654</v>
      </c>
      <c r="I156" s="4" t="s">
        <v>786</v>
      </c>
      <c r="J156" s="155" t="s">
        <v>16</v>
      </c>
      <c r="K156" s="155">
        <f t="shared" si="19"/>
        <v>1</v>
      </c>
      <c r="L156" s="155">
        <f t="shared" si="16"/>
        <v>0</v>
      </c>
      <c r="M156" s="155">
        <f t="shared" si="17"/>
        <v>0</v>
      </c>
      <c r="N156" s="155">
        <f t="shared" si="18"/>
        <v>0</v>
      </c>
      <c r="O156" s="157">
        <f t="shared" si="20"/>
        <v>0</v>
      </c>
      <c r="P156" s="157">
        <f t="shared" si="21"/>
        <v>0</v>
      </c>
      <c r="Q156" s="157">
        <f t="shared" si="22"/>
        <v>0</v>
      </c>
      <c r="R156" s="157">
        <f t="shared" si="23"/>
        <v>0</v>
      </c>
      <c r="S156" s="234" t="s">
        <v>790</v>
      </c>
    </row>
    <row r="157" spans="1:19" s="93" customFormat="1" ht="72" x14ac:dyDescent="0.2">
      <c r="A157" s="278"/>
      <c r="B157" s="278"/>
      <c r="C157" s="62" t="s">
        <v>250</v>
      </c>
      <c r="D157" s="62" t="s">
        <v>65</v>
      </c>
      <c r="E157" s="67" t="s">
        <v>348</v>
      </c>
      <c r="F157" s="81" t="s">
        <v>142</v>
      </c>
      <c r="G157" s="96"/>
      <c r="H157" s="130" t="s">
        <v>653</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78"/>
      <c r="B158" s="278"/>
      <c r="C158" s="62" t="s">
        <v>251</v>
      </c>
      <c r="D158" s="62" t="s">
        <v>65</v>
      </c>
      <c r="E158" s="67" t="s">
        <v>605</v>
      </c>
      <c r="F158" s="81" t="s">
        <v>143</v>
      </c>
      <c r="G158" s="96"/>
      <c r="H158" s="130" t="s">
        <v>653</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8"/>
      <c r="B159" s="278"/>
      <c r="C159" s="62" t="s">
        <v>252</v>
      </c>
      <c r="D159" s="62" t="s">
        <v>65</v>
      </c>
      <c r="E159" s="67" t="s">
        <v>607</v>
      </c>
      <c r="F159" s="81" t="s">
        <v>608</v>
      </c>
      <c r="G159" s="96"/>
      <c r="H159" s="130" t="s">
        <v>653</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78"/>
      <c r="B160" s="278"/>
      <c r="C160" s="62" t="s">
        <v>253</v>
      </c>
      <c r="D160" s="62" t="s">
        <v>65</v>
      </c>
      <c r="E160" s="67" t="s">
        <v>325</v>
      </c>
      <c r="F160" s="81" t="s">
        <v>144</v>
      </c>
      <c r="G160" s="96"/>
      <c r="H160" s="130" t="s">
        <v>653</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180" x14ac:dyDescent="0.2">
      <c r="A161" s="278"/>
      <c r="B161" s="278"/>
      <c r="C161" s="62" t="s">
        <v>254</v>
      </c>
      <c r="D161" s="62" t="s">
        <v>65</v>
      </c>
      <c r="E161" s="67" t="s">
        <v>350</v>
      </c>
      <c r="F161" s="81" t="s">
        <v>148</v>
      </c>
      <c r="G161" s="96"/>
      <c r="H161" s="130" t="s">
        <v>654</v>
      </c>
      <c r="I161" s="3" t="s">
        <v>791</v>
      </c>
      <c r="J161" s="156" t="s">
        <v>16</v>
      </c>
      <c r="K161" s="156">
        <f t="shared" si="19"/>
        <v>1</v>
      </c>
      <c r="L161" s="156">
        <f t="shared" si="16"/>
        <v>0</v>
      </c>
      <c r="M161" s="156">
        <f t="shared" si="17"/>
        <v>0</v>
      </c>
      <c r="N161" s="156">
        <f t="shared" si="18"/>
        <v>0</v>
      </c>
      <c r="O161" s="156">
        <f t="shared" si="20"/>
        <v>0</v>
      </c>
      <c r="P161" s="156">
        <f t="shared" si="21"/>
        <v>0</v>
      </c>
      <c r="Q161" s="156">
        <f t="shared" si="22"/>
        <v>0</v>
      </c>
      <c r="R161" s="156">
        <f t="shared" si="23"/>
        <v>0</v>
      </c>
      <c r="S161" s="251" t="s">
        <v>797</v>
      </c>
    </row>
    <row r="162" spans="1:19" s="93" customFormat="1" ht="36" x14ac:dyDescent="0.2">
      <c r="A162" s="278"/>
      <c r="B162" s="278"/>
      <c r="C162" s="62" t="s">
        <v>606</v>
      </c>
      <c r="D162" s="62" t="s">
        <v>65</v>
      </c>
      <c r="E162" s="67" t="s">
        <v>620</v>
      </c>
      <c r="F162" s="81" t="s">
        <v>609</v>
      </c>
      <c r="G162" s="96"/>
      <c r="H162" s="130" t="s">
        <v>653</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8"/>
      <c r="B163" s="278"/>
      <c r="C163" s="65" t="s">
        <v>255</v>
      </c>
      <c r="D163" s="65" t="s">
        <v>65</v>
      </c>
      <c r="E163" s="66" t="s">
        <v>351</v>
      </c>
      <c r="F163" s="68" t="s">
        <v>145</v>
      </c>
      <c r="G163" s="100"/>
      <c r="H163" s="103"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78"/>
      <c r="B164" s="278"/>
      <c r="C164" s="228" t="s">
        <v>256</v>
      </c>
      <c r="D164" s="228" t="s">
        <v>66</v>
      </c>
      <c r="E164" s="230" t="s">
        <v>352</v>
      </c>
      <c r="F164" s="229" t="s">
        <v>597</v>
      </c>
      <c r="G164" s="100"/>
      <c r="H164" s="103"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249"/>
    </row>
    <row r="165" spans="1:19" s="93" customFormat="1" ht="36" x14ac:dyDescent="0.2">
      <c r="A165" s="278"/>
      <c r="B165" s="278"/>
      <c r="C165" s="62" t="s">
        <v>257</v>
      </c>
      <c r="D165" s="62" t="s">
        <v>66</v>
      </c>
      <c r="E165" s="87" t="s">
        <v>593</v>
      </c>
      <c r="F165" s="88" t="s">
        <v>146</v>
      </c>
      <c r="G165" s="100"/>
      <c r="H165" s="130" t="s">
        <v>653</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8"/>
      <c r="B166" s="278"/>
      <c r="C166" s="193" t="s">
        <v>560</v>
      </c>
      <c r="D166" s="194" t="s">
        <v>65</v>
      </c>
      <c r="E166" s="195" t="s">
        <v>536</v>
      </c>
      <c r="F166" s="88"/>
      <c r="G166" s="100"/>
      <c r="H166" s="132" t="s">
        <v>653</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78"/>
      <c r="B167" s="278"/>
      <c r="C167" s="196" t="s">
        <v>561</v>
      </c>
      <c r="D167" s="197" t="s">
        <v>66</v>
      </c>
      <c r="E167" s="198" t="s">
        <v>537</v>
      </c>
      <c r="F167" s="88"/>
      <c r="G167" s="100"/>
      <c r="H167" s="132" t="s">
        <v>653</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78"/>
      <c r="B168" s="278"/>
      <c r="C168" s="62" t="s">
        <v>470</v>
      </c>
      <c r="D168" s="62" t="s">
        <v>389</v>
      </c>
      <c r="E168" s="87" t="s">
        <v>457</v>
      </c>
      <c r="F168" s="88"/>
      <c r="G168" s="96"/>
      <c r="H168" s="131" t="s">
        <v>653</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38"/>
    </row>
    <row r="169" spans="1:19" s="102" customFormat="1" ht="145" thickTop="1" x14ac:dyDescent="0.2">
      <c r="A169" s="279" t="s">
        <v>17</v>
      </c>
      <c r="B169" s="279" t="s">
        <v>48</v>
      </c>
      <c r="C169" s="65" t="s">
        <v>249</v>
      </c>
      <c r="D169" s="65" t="s">
        <v>65</v>
      </c>
      <c r="E169" s="66" t="s">
        <v>347</v>
      </c>
      <c r="F169" s="68" t="s">
        <v>141</v>
      </c>
      <c r="G169" s="100"/>
      <c r="H169" s="105" t="str">
        <f t="shared" ref="H169:H175" si="25">IF(ISBLANK(H156),"Waiting",H156)</f>
        <v>Yes</v>
      </c>
      <c r="I169" s="4" t="s">
        <v>786</v>
      </c>
      <c r="J169" s="155" t="s">
        <v>17</v>
      </c>
      <c r="K169" s="155">
        <f t="shared" si="19"/>
        <v>1</v>
      </c>
      <c r="L169" s="155">
        <f t="shared" si="16"/>
        <v>0</v>
      </c>
      <c r="M169" s="155">
        <f t="shared" si="17"/>
        <v>0</v>
      </c>
      <c r="N169" s="155">
        <f t="shared" si="18"/>
        <v>0</v>
      </c>
      <c r="O169" s="157">
        <f t="shared" si="20"/>
        <v>0</v>
      </c>
      <c r="P169" s="157">
        <f t="shared" si="21"/>
        <v>0</v>
      </c>
      <c r="Q169" s="157">
        <f t="shared" si="22"/>
        <v>0</v>
      </c>
      <c r="R169" s="157">
        <f t="shared" si="23"/>
        <v>0</v>
      </c>
      <c r="S169" s="254" t="s">
        <v>783</v>
      </c>
    </row>
    <row r="170" spans="1:19" s="102" customFormat="1" ht="72" x14ac:dyDescent="0.2">
      <c r="A170" s="280"/>
      <c r="B170" s="280"/>
      <c r="C170" s="65" t="s">
        <v>250</v>
      </c>
      <c r="D170" s="65" t="s">
        <v>65</v>
      </c>
      <c r="E170" s="66" t="s">
        <v>348</v>
      </c>
      <c r="F170" s="68" t="s">
        <v>147</v>
      </c>
      <c r="G170" s="100"/>
      <c r="H170" s="103"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251"/>
    </row>
    <row r="171" spans="1:19" s="102" customFormat="1" ht="36" x14ac:dyDescent="0.2">
      <c r="A171" s="280"/>
      <c r="B171" s="280"/>
      <c r="C171" s="65" t="s">
        <v>251</v>
      </c>
      <c r="D171" s="65" t="s">
        <v>65</v>
      </c>
      <c r="E171" s="66" t="s">
        <v>349</v>
      </c>
      <c r="F171" s="68" t="s">
        <v>143</v>
      </c>
      <c r="G171" s="100"/>
      <c r="H171" s="103"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251"/>
    </row>
    <row r="172" spans="1:19" s="102" customFormat="1" ht="36" x14ac:dyDescent="0.2">
      <c r="A172" s="280"/>
      <c r="B172" s="280"/>
      <c r="C172" s="65" t="s">
        <v>252</v>
      </c>
      <c r="D172" s="65" t="s">
        <v>65</v>
      </c>
      <c r="E172" s="66" t="s">
        <v>607</v>
      </c>
      <c r="F172" s="68" t="s">
        <v>608</v>
      </c>
      <c r="G172" s="100"/>
      <c r="H172" s="103"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251"/>
    </row>
    <row r="173" spans="1:19" s="102" customFormat="1" ht="36" x14ac:dyDescent="0.2">
      <c r="A173" s="280"/>
      <c r="B173" s="280"/>
      <c r="C173" s="65" t="s">
        <v>253</v>
      </c>
      <c r="D173" s="65" t="s">
        <v>65</v>
      </c>
      <c r="E173" s="66" t="s">
        <v>32</v>
      </c>
      <c r="F173" s="68" t="s">
        <v>144</v>
      </c>
      <c r="G173" s="100"/>
      <c r="H173" s="103"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251"/>
    </row>
    <row r="174" spans="1:19" s="102" customFormat="1" ht="180" x14ac:dyDescent="0.2">
      <c r="A174" s="280"/>
      <c r="B174" s="280"/>
      <c r="C174" s="65" t="s">
        <v>254</v>
      </c>
      <c r="D174" s="65" t="s">
        <v>65</v>
      </c>
      <c r="E174" s="66" t="s">
        <v>353</v>
      </c>
      <c r="F174" s="68" t="s">
        <v>148</v>
      </c>
      <c r="G174" s="100"/>
      <c r="H174" s="103" t="str">
        <f t="shared" si="25"/>
        <v>Yes</v>
      </c>
      <c r="I174" s="3" t="s">
        <v>791</v>
      </c>
      <c r="J174" s="156" t="s">
        <v>17</v>
      </c>
      <c r="K174" s="156">
        <f t="shared" si="19"/>
        <v>1</v>
      </c>
      <c r="L174" s="156">
        <f t="shared" si="16"/>
        <v>0</v>
      </c>
      <c r="M174" s="156">
        <f t="shared" si="17"/>
        <v>0</v>
      </c>
      <c r="N174" s="156">
        <f t="shared" si="18"/>
        <v>0</v>
      </c>
      <c r="O174" s="156">
        <f t="shared" si="20"/>
        <v>0</v>
      </c>
      <c r="P174" s="156">
        <f t="shared" si="21"/>
        <v>0</v>
      </c>
      <c r="Q174" s="156">
        <f t="shared" si="22"/>
        <v>0</v>
      </c>
      <c r="R174" s="156">
        <f t="shared" si="23"/>
        <v>0</v>
      </c>
      <c r="S174" s="251" t="s">
        <v>783</v>
      </c>
    </row>
    <row r="175" spans="1:19" s="102" customFormat="1" ht="36" x14ac:dyDescent="0.2">
      <c r="A175" s="280"/>
      <c r="B175" s="280"/>
      <c r="C175" s="65" t="s">
        <v>606</v>
      </c>
      <c r="D175" s="65" t="s">
        <v>65</v>
      </c>
      <c r="E175" s="66" t="s">
        <v>620</v>
      </c>
      <c r="F175" s="68" t="s">
        <v>609</v>
      </c>
      <c r="G175" s="100"/>
      <c r="H175" s="103"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2" customFormat="1" ht="72" x14ac:dyDescent="0.2">
      <c r="A176" s="280"/>
      <c r="B176" s="280"/>
      <c r="C176" s="65" t="s">
        <v>258</v>
      </c>
      <c r="D176" s="65" t="s">
        <v>65</v>
      </c>
      <c r="E176" s="66" t="s">
        <v>354</v>
      </c>
      <c r="F176" s="68" t="s">
        <v>154</v>
      </c>
      <c r="G176" s="100"/>
      <c r="H176" s="103"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2" customFormat="1" ht="36" x14ac:dyDescent="0.2">
      <c r="A177" s="280"/>
      <c r="B177" s="280"/>
      <c r="C177" s="65" t="s">
        <v>259</v>
      </c>
      <c r="D177" s="65" t="s">
        <v>65</v>
      </c>
      <c r="E177" s="66" t="s">
        <v>619</v>
      </c>
      <c r="F177" s="68" t="s">
        <v>149</v>
      </c>
      <c r="G177" s="100"/>
      <c r="H177" s="103"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2" customFormat="1" ht="36" x14ac:dyDescent="0.2">
      <c r="A178" s="280"/>
      <c r="B178" s="280"/>
      <c r="C178" s="65" t="s">
        <v>260</v>
      </c>
      <c r="D178" s="65" t="s">
        <v>65</v>
      </c>
      <c r="E178" s="66" t="s">
        <v>355</v>
      </c>
      <c r="F178" s="68" t="s">
        <v>150</v>
      </c>
      <c r="G178" s="100"/>
      <c r="H178" s="103"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2" customFormat="1" ht="36" x14ac:dyDescent="0.2">
      <c r="A179" s="280"/>
      <c r="B179" s="280"/>
      <c r="C179" s="65" t="s">
        <v>261</v>
      </c>
      <c r="D179" s="65" t="s">
        <v>65</v>
      </c>
      <c r="E179" s="66" t="s">
        <v>356</v>
      </c>
      <c r="F179" s="68" t="s">
        <v>151</v>
      </c>
      <c r="G179" s="100"/>
      <c r="H179" s="103"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2" customFormat="1" ht="36" x14ac:dyDescent="0.2">
      <c r="A180" s="280"/>
      <c r="B180" s="280"/>
      <c r="C180" s="65" t="s">
        <v>262</v>
      </c>
      <c r="D180" s="65" t="s">
        <v>65</v>
      </c>
      <c r="E180" s="66" t="s">
        <v>357</v>
      </c>
      <c r="F180" s="68" t="s">
        <v>152</v>
      </c>
      <c r="G180" s="100"/>
      <c r="H180" s="103"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2" customFormat="1" ht="36" x14ac:dyDescent="0.2">
      <c r="A181" s="280"/>
      <c r="B181" s="280"/>
      <c r="C181" s="65" t="s">
        <v>263</v>
      </c>
      <c r="D181" s="65" t="s">
        <v>65</v>
      </c>
      <c r="E181" s="66" t="s">
        <v>358</v>
      </c>
      <c r="F181" s="68" t="s">
        <v>153</v>
      </c>
      <c r="G181" s="100"/>
      <c r="H181" s="103"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2" customFormat="1" ht="36" x14ac:dyDescent="0.2">
      <c r="A182" s="280"/>
      <c r="B182" s="280"/>
      <c r="C182" s="65" t="s">
        <v>264</v>
      </c>
      <c r="D182" s="65" t="s">
        <v>65</v>
      </c>
      <c r="E182" s="66" t="s">
        <v>326</v>
      </c>
      <c r="F182" s="68" t="s">
        <v>787</v>
      </c>
      <c r="G182" s="100"/>
      <c r="H182" s="103"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2" customFormat="1" ht="20" x14ac:dyDescent="0.2">
      <c r="A183" s="280"/>
      <c r="B183" s="280"/>
      <c r="C183" s="65" t="s">
        <v>255</v>
      </c>
      <c r="D183" s="65" t="s">
        <v>65</v>
      </c>
      <c r="E183" s="66" t="s">
        <v>351</v>
      </c>
      <c r="F183" s="68" t="s">
        <v>145</v>
      </c>
      <c r="G183" s="100"/>
      <c r="H183" s="103"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80"/>
      <c r="B184" s="280"/>
      <c r="C184" s="220" t="s">
        <v>256</v>
      </c>
      <c r="D184" s="220" t="s">
        <v>66</v>
      </c>
      <c r="E184" s="218" t="s">
        <v>352</v>
      </c>
      <c r="F184" s="229" t="s">
        <v>597</v>
      </c>
      <c r="G184" s="100"/>
      <c r="H184" s="103"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249"/>
    </row>
    <row r="185" spans="1:19" s="93" customFormat="1" ht="36" x14ac:dyDescent="0.2">
      <c r="A185" s="209"/>
      <c r="B185" s="209"/>
      <c r="C185" s="199" t="s">
        <v>562</v>
      </c>
      <c r="D185" s="200" t="s">
        <v>65</v>
      </c>
      <c r="E185" s="201" t="s">
        <v>536</v>
      </c>
      <c r="F185" s="204"/>
      <c r="G185" s="100"/>
      <c r="H185" s="132" t="s">
        <v>653</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577</v>
      </c>
      <c r="D186" s="206" t="s">
        <v>66</v>
      </c>
      <c r="E186" s="207" t="s">
        <v>537</v>
      </c>
      <c r="F186" s="204"/>
      <c r="G186" s="100"/>
      <c r="H186" s="132" t="s">
        <v>653</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472</v>
      </c>
      <c r="D187" s="57" t="s">
        <v>389</v>
      </c>
      <c r="E187" s="78" t="s">
        <v>457</v>
      </c>
      <c r="F187" s="79"/>
      <c r="G187" s="100"/>
      <c r="H187" s="130" t="s">
        <v>653</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82" t="s">
        <v>18</v>
      </c>
      <c r="B188" s="282" t="s">
        <v>49</v>
      </c>
      <c r="C188" s="62" t="s">
        <v>258</v>
      </c>
      <c r="D188" s="62" t="s">
        <v>65</v>
      </c>
      <c r="E188" s="67" t="s">
        <v>629</v>
      </c>
      <c r="F188" s="81" t="s">
        <v>154</v>
      </c>
      <c r="G188" s="96"/>
      <c r="H188" s="129" t="s">
        <v>653</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78"/>
      <c r="B189" s="278"/>
      <c r="C189" s="62" t="s">
        <v>259</v>
      </c>
      <c r="D189" s="62" t="s">
        <v>65</v>
      </c>
      <c r="E189" s="67" t="s">
        <v>619</v>
      </c>
      <c r="F189" s="81" t="s">
        <v>149</v>
      </c>
      <c r="G189" s="96"/>
      <c r="H189" s="130" t="s">
        <v>653</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78"/>
      <c r="B190" s="278"/>
      <c r="C190" s="62" t="s">
        <v>260</v>
      </c>
      <c r="D190" s="62" t="s">
        <v>65</v>
      </c>
      <c r="E190" s="67" t="s">
        <v>355</v>
      </c>
      <c r="F190" s="81" t="s">
        <v>150</v>
      </c>
      <c r="G190" s="96"/>
      <c r="H190" s="130" t="s">
        <v>653</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78"/>
      <c r="B191" s="278"/>
      <c r="C191" s="62" t="s">
        <v>261</v>
      </c>
      <c r="D191" s="62" t="s">
        <v>65</v>
      </c>
      <c r="E191" s="67" t="s">
        <v>356</v>
      </c>
      <c r="F191" s="81" t="s">
        <v>151</v>
      </c>
      <c r="G191" s="96"/>
      <c r="H191" s="130" t="s">
        <v>653</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78"/>
      <c r="B192" s="278"/>
      <c r="C192" s="62" t="s">
        <v>262</v>
      </c>
      <c r="D192" s="62" t="s">
        <v>65</v>
      </c>
      <c r="E192" s="67" t="s">
        <v>357</v>
      </c>
      <c r="F192" s="81" t="s">
        <v>152</v>
      </c>
      <c r="G192" s="96"/>
      <c r="H192" s="130" t="s">
        <v>653</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78"/>
      <c r="B193" s="278"/>
      <c r="C193" s="62" t="s">
        <v>263</v>
      </c>
      <c r="D193" s="62" t="s">
        <v>65</v>
      </c>
      <c r="E193" s="67" t="s">
        <v>358</v>
      </c>
      <c r="F193" s="81" t="s">
        <v>153</v>
      </c>
      <c r="G193" s="96"/>
      <c r="H193" s="130" t="s">
        <v>653</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78"/>
      <c r="B194" s="278"/>
      <c r="C194" s="62" t="s">
        <v>264</v>
      </c>
      <c r="D194" s="62" t="s">
        <v>65</v>
      </c>
      <c r="E194" s="67" t="s">
        <v>326</v>
      </c>
      <c r="F194" s="81" t="s">
        <v>787</v>
      </c>
      <c r="G194" s="96"/>
      <c r="H194" s="130" t="s">
        <v>653</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8"/>
      <c r="B195" s="278"/>
      <c r="C195" s="62" t="s">
        <v>255</v>
      </c>
      <c r="D195" s="62" t="s">
        <v>65</v>
      </c>
      <c r="E195" s="67" t="s">
        <v>351</v>
      </c>
      <c r="F195" s="81" t="s">
        <v>145</v>
      </c>
      <c r="G195" s="96"/>
      <c r="H195" s="130" t="s">
        <v>653</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8"/>
      <c r="B196" s="278"/>
      <c r="C196" s="62" t="s">
        <v>265</v>
      </c>
      <c r="D196" s="62" t="s">
        <v>66</v>
      </c>
      <c r="E196" s="87" t="s">
        <v>359</v>
      </c>
      <c r="F196" s="88" t="s">
        <v>155</v>
      </c>
      <c r="G196" s="96"/>
      <c r="H196" s="130" t="s">
        <v>653</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78"/>
      <c r="B197" s="278"/>
      <c r="C197" s="62" t="s">
        <v>266</v>
      </c>
      <c r="D197" s="62" t="s">
        <v>66</v>
      </c>
      <c r="E197" s="87" t="s">
        <v>360</v>
      </c>
      <c r="F197" s="88" t="s">
        <v>529</v>
      </c>
      <c r="G197" s="96"/>
      <c r="H197" s="130" t="s">
        <v>653</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78"/>
      <c r="B198" s="278"/>
      <c r="C198" s="69" t="s">
        <v>256</v>
      </c>
      <c r="D198" s="69" t="s">
        <v>66</v>
      </c>
      <c r="E198" s="87" t="s">
        <v>352</v>
      </c>
      <c r="F198" s="88" t="s">
        <v>597</v>
      </c>
      <c r="G198" s="96"/>
      <c r="H198" s="132" t="s">
        <v>653</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248"/>
    </row>
    <row r="199" spans="1:19" s="93" customFormat="1" ht="36" x14ac:dyDescent="0.2">
      <c r="A199" s="278"/>
      <c r="B199" s="278"/>
      <c r="C199" s="193" t="s">
        <v>563</v>
      </c>
      <c r="D199" s="194" t="s">
        <v>65</v>
      </c>
      <c r="E199" s="195" t="s">
        <v>536</v>
      </c>
      <c r="F199" s="88"/>
      <c r="G199" s="96"/>
      <c r="H199" s="132" t="s">
        <v>653</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8"/>
      <c r="B200" s="278"/>
      <c r="C200" s="196" t="s">
        <v>564</v>
      </c>
      <c r="D200" s="197" t="s">
        <v>66</v>
      </c>
      <c r="E200" s="198" t="s">
        <v>537</v>
      </c>
      <c r="F200" s="88"/>
      <c r="G200" s="96"/>
      <c r="H200" s="132" t="s">
        <v>653</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109" thickBot="1" x14ac:dyDescent="0.25">
      <c r="A201" s="278"/>
      <c r="B201" s="278"/>
      <c r="C201" s="69" t="s">
        <v>471</v>
      </c>
      <c r="D201" s="69" t="s">
        <v>389</v>
      </c>
      <c r="E201" s="87" t="s">
        <v>457</v>
      </c>
      <c r="F201" s="88"/>
      <c r="G201" s="96"/>
      <c r="H201" s="131" t="s">
        <v>654</v>
      </c>
      <c r="I201" s="7" t="s">
        <v>799</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250" t="s">
        <v>783</v>
      </c>
    </row>
    <row r="202" spans="1:19" s="93" customFormat="1" ht="37" customHeight="1" thickTop="1" x14ac:dyDescent="0.2">
      <c r="A202" s="279" t="s">
        <v>19</v>
      </c>
      <c r="B202" s="290" t="s">
        <v>50</v>
      </c>
      <c r="C202" s="57" t="s">
        <v>267</v>
      </c>
      <c r="D202" s="57" t="s">
        <v>65</v>
      </c>
      <c r="E202" s="78" t="s">
        <v>361</v>
      </c>
      <c r="F202" s="79" t="s">
        <v>156</v>
      </c>
      <c r="G202" s="96"/>
      <c r="H202" s="129" t="s">
        <v>653</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80"/>
      <c r="B203" s="291"/>
      <c r="C203" s="57" t="s">
        <v>268</v>
      </c>
      <c r="D203" s="57" t="s">
        <v>65</v>
      </c>
      <c r="E203" s="78" t="s">
        <v>362</v>
      </c>
      <c r="F203" s="79" t="s">
        <v>157</v>
      </c>
      <c r="G203" s="96"/>
      <c r="H203" s="130" t="s">
        <v>653</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80"/>
      <c r="B204" s="291"/>
      <c r="C204" s="57" t="s">
        <v>269</v>
      </c>
      <c r="D204" s="57" t="s">
        <v>65</v>
      </c>
      <c r="E204" s="78" t="s">
        <v>363</v>
      </c>
      <c r="F204" s="79" t="s">
        <v>158</v>
      </c>
      <c r="G204" s="96"/>
      <c r="H204" s="130" t="s">
        <v>653</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80"/>
      <c r="B205" s="291"/>
      <c r="C205" s="57" t="s">
        <v>270</v>
      </c>
      <c r="D205" s="57" t="s">
        <v>65</v>
      </c>
      <c r="E205" s="78" t="s">
        <v>364</v>
      </c>
      <c r="F205" s="79" t="s">
        <v>159</v>
      </c>
      <c r="G205" s="96"/>
      <c r="H205" s="130" t="s">
        <v>653</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80"/>
      <c r="B206" s="291"/>
      <c r="C206" s="57" t="s">
        <v>271</v>
      </c>
      <c r="D206" s="57" t="s">
        <v>65</v>
      </c>
      <c r="E206" s="78" t="s">
        <v>365</v>
      </c>
      <c r="F206" s="79" t="s">
        <v>160</v>
      </c>
      <c r="G206" s="96"/>
      <c r="H206" s="130" t="s">
        <v>653</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80"/>
      <c r="B207" s="291"/>
      <c r="C207" s="89" t="s">
        <v>272</v>
      </c>
      <c r="D207" s="57" t="s">
        <v>66</v>
      </c>
      <c r="E207" s="85" t="s">
        <v>366</v>
      </c>
      <c r="F207" s="86" t="s">
        <v>161</v>
      </c>
      <c r="G207" s="96"/>
      <c r="H207" s="130" t="s">
        <v>653</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54" x14ac:dyDescent="0.2">
      <c r="A208" s="280"/>
      <c r="B208" s="291"/>
      <c r="C208" s="89" t="s">
        <v>381</v>
      </c>
      <c r="D208" s="57" t="s">
        <v>67</v>
      </c>
      <c r="E208" s="85" t="s">
        <v>380</v>
      </c>
      <c r="F208" s="86" t="s">
        <v>382</v>
      </c>
      <c r="G208" s="96"/>
      <c r="H208" s="132" t="s">
        <v>654</v>
      </c>
      <c r="I208" s="9" t="s">
        <v>732</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t="s">
        <v>783</v>
      </c>
    </row>
    <row r="209" spans="1:19" s="93" customFormat="1" ht="36" x14ac:dyDescent="0.2">
      <c r="A209" s="280"/>
      <c r="B209" s="291"/>
      <c r="C209" s="199" t="s">
        <v>565</v>
      </c>
      <c r="D209" s="200" t="s">
        <v>65</v>
      </c>
      <c r="E209" s="201" t="s">
        <v>536</v>
      </c>
      <c r="F209" s="86"/>
      <c r="G209" s="96"/>
      <c r="H209" s="132" t="s">
        <v>653</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80"/>
      <c r="B210" s="291"/>
      <c r="C210" s="205" t="s">
        <v>566</v>
      </c>
      <c r="D210" s="206" t="s">
        <v>66</v>
      </c>
      <c r="E210" s="207" t="s">
        <v>537</v>
      </c>
      <c r="F210" s="86"/>
      <c r="G210" s="96"/>
      <c r="H210" s="132" t="s">
        <v>653</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81"/>
      <c r="B211" s="292"/>
      <c r="C211" s="89" t="s">
        <v>473</v>
      </c>
      <c r="D211" s="57" t="s">
        <v>389</v>
      </c>
      <c r="E211" s="85" t="s">
        <v>457</v>
      </c>
      <c r="F211" s="86"/>
      <c r="G211" s="96"/>
      <c r="H211" s="131" t="s">
        <v>653</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82" t="s">
        <v>20</v>
      </c>
      <c r="B212" s="282" t="s">
        <v>51</v>
      </c>
      <c r="C212" s="62" t="s">
        <v>273</v>
      </c>
      <c r="D212" s="62" t="s">
        <v>65</v>
      </c>
      <c r="E212" s="67" t="s">
        <v>367</v>
      </c>
      <c r="F212" s="81" t="s">
        <v>162</v>
      </c>
      <c r="G212" s="96"/>
      <c r="H212" s="129" t="s">
        <v>653</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78"/>
      <c r="B213" s="278"/>
      <c r="C213" s="62" t="s">
        <v>274</v>
      </c>
      <c r="D213" s="62" t="s">
        <v>65</v>
      </c>
      <c r="E213" s="87" t="s">
        <v>368</v>
      </c>
      <c r="F213" s="88" t="s">
        <v>163</v>
      </c>
      <c r="G213" s="96"/>
      <c r="H213" s="130" t="s">
        <v>653</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78"/>
      <c r="B214" s="278"/>
      <c r="C214" s="62" t="s">
        <v>275</v>
      </c>
      <c r="D214" s="62" t="s">
        <v>65</v>
      </c>
      <c r="E214" s="67" t="s">
        <v>369</v>
      </c>
      <c r="F214" s="81" t="s">
        <v>164</v>
      </c>
      <c r="G214" s="96"/>
      <c r="H214" s="130" t="s">
        <v>653</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72" x14ac:dyDescent="0.2">
      <c r="A215" s="278"/>
      <c r="B215" s="278"/>
      <c r="C215" s="62" t="s">
        <v>276</v>
      </c>
      <c r="D215" s="62" t="s">
        <v>66</v>
      </c>
      <c r="E215" s="87" t="s">
        <v>327</v>
      </c>
      <c r="F215" s="88" t="s">
        <v>165</v>
      </c>
      <c r="G215" s="96"/>
      <c r="H215" s="130" t="s">
        <v>654</v>
      </c>
      <c r="I215" s="3" t="s">
        <v>735</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t="s">
        <v>783</v>
      </c>
    </row>
    <row r="216" spans="1:19" s="93" customFormat="1" ht="36" x14ac:dyDescent="0.2">
      <c r="A216" s="278"/>
      <c r="B216" s="278"/>
      <c r="C216" s="62" t="s">
        <v>277</v>
      </c>
      <c r="D216" s="62" t="s">
        <v>66</v>
      </c>
      <c r="E216" s="87" t="s">
        <v>370</v>
      </c>
      <c r="F216" s="88" t="s">
        <v>166</v>
      </c>
      <c r="G216" s="96"/>
      <c r="H216" s="130" t="s">
        <v>653</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78"/>
      <c r="B217" s="278"/>
      <c r="C217" s="62" t="s">
        <v>278</v>
      </c>
      <c r="D217" s="62" t="s">
        <v>66</v>
      </c>
      <c r="E217" s="67" t="s">
        <v>371</v>
      </c>
      <c r="F217" s="81" t="s">
        <v>167</v>
      </c>
      <c r="G217" s="96"/>
      <c r="H217" s="132" t="s">
        <v>653</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78"/>
      <c r="B218" s="278"/>
      <c r="C218" s="193" t="s">
        <v>567</v>
      </c>
      <c r="D218" s="194" t="s">
        <v>65</v>
      </c>
      <c r="E218" s="195" t="s">
        <v>536</v>
      </c>
      <c r="F218" s="81"/>
      <c r="G218" s="96"/>
      <c r="H218" s="132" t="s">
        <v>653</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78"/>
      <c r="B219" s="278"/>
      <c r="C219" s="196" t="s">
        <v>568</v>
      </c>
      <c r="D219" s="197" t="s">
        <v>66</v>
      </c>
      <c r="E219" s="198" t="s">
        <v>537</v>
      </c>
      <c r="F219" s="81"/>
      <c r="G219" s="96"/>
      <c r="H219" s="132" t="s">
        <v>653</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78"/>
      <c r="B220" s="278"/>
      <c r="C220" s="62" t="s">
        <v>474</v>
      </c>
      <c r="D220" s="62" t="s">
        <v>389</v>
      </c>
      <c r="E220" s="67" t="s">
        <v>457</v>
      </c>
      <c r="F220" s="81"/>
      <c r="G220" s="96"/>
      <c r="H220" s="131" t="s">
        <v>653</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80"/>
      <c r="B221" s="280"/>
      <c r="C221" s="57" t="s">
        <v>279</v>
      </c>
      <c r="D221" s="57" t="s">
        <v>65</v>
      </c>
      <c r="E221" s="78" t="s">
        <v>617</v>
      </c>
      <c r="F221" s="79" t="s">
        <v>168</v>
      </c>
      <c r="G221" s="96"/>
      <c r="H221" s="130" t="s">
        <v>653</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80"/>
      <c r="B222" s="280"/>
      <c r="C222" s="89" t="s">
        <v>280</v>
      </c>
      <c r="D222" s="57" t="s">
        <v>65</v>
      </c>
      <c r="E222" s="78" t="s">
        <v>372</v>
      </c>
      <c r="F222" s="79" t="s">
        <v>169</v>
      </c>
      <c r="G222" s="96"/>
      <c r="H222" s="130" t="s">
        <v>653</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80"/>
      <c r="B223" s="280"/>
      <c r="C223" s="65" t="s">
        <v>281</v>
      </c>
      <c r="D223" s="65" t="s">
        <v>65</v>
      </c>
      <c r="E223" s="66" t="s">
        <v>328</v>
      </c>
      <c r="F223" s="68" t="s">
        <v>170</v>
      </c>
      <c r="G223" s="100"/>
      <c r="H223" s="103"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80"/>
      <c r="B224" s="280"/>
      <c r="C224" s="65" t="s">
        <v>282</v>
      </c>
      <c r="D224" s="65" t="s">
        <v>65</v>
      </c>
      <c r="E224" s="66" t="s">
        <v>373</v>
      </c>
      <c r="F224" s="68" t="s">
        <v>171</v>
      </c>
      <c r="G224" s="100"/>
      <c r="H224" s="103"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80"/>
      <c r="B225" s="280"/>
      <c r="C225" s="57" t="s">
        <v>283</v>
      </c>
      <c r="D225" s="57" t="s">
        <v>65</v>
      </c>
      <c r="E225" s="78" t="s">
        <v>374</v>
      </c>
      <c r="F225" s="79" t="s">
        <v>530</v>
      </c>
      <c r="G225" s="96"/>
      <c r="H225" s="130" t="s">
        <v>653</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80"/>
      <c r="B226" s="280"/>
      <c r="C226" s="57" t="s">
        <v>284</v>
      </c>
      <c r="D226" s="57" t="s">
        <v>65</v>
      </c>
      <c r="E226" s="78" t="s">
        <v>618</v>
      </c>
      <c r="F226" s="79" t="s">
        <v>172</v>
      </c>
      <c r="G226" s="96"/>
      <c r="H226" s="130" t="s">
        <v>653</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2" customFormat="1" ht="20" x14ac:dyDescent="0.2">
      <c r="A227" s="280"/>
      <c r="B227" s="280"/>
      <c r="C227" s="65" t="s">
        <v>255</v>
      </c>
      <c r="D227" s="65" t="s">
        <v>65</v>
      </c>
      <c r="E227" s="66" t="s">
        <v>351</v>
      </c>
      <c r="F227" s="68" t="s">
        <v>145</v>
      </c>
      <c r="G227" s="100"/>
      <c r="H227" s="103"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80"/>
      <c r="B228" s="280"/>
      <c r="C228" s="57" t="s">
        <v>285</v>
      </c>
      <c r="D228" s="57" t="s">
        <v>65</v>
      </c>
      <c r="E228" s="78" t="s">
        <v>375</v>
      </c>
      <c r="F228" s="79" t="s">
        <v>173</v>
      </c>
      <c r="G228" s="96"/>
      <c r="H228" s="130" t="s">
        <v>653</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80"/>
      <c r="B229" s="280"/>
      <c r="C229" s="57" t="s">
        <v>286</v>
      </c>
      <c r="D229" s="57" t="s">
        <v>65</v>
      </c>
      <c r="E229" s="78" t="s">
        <v>376</v>
      </c>
      <c r="F229" s="79" t="s">
        <v>174</v>
      </c>
      <c r="G229" s="96"/>
      <c r="H229" s="132" t="s">
        <v>653</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80"/>
      <c r="B230" s="280"/>
      <c r="C230" s="199" t="s">
        <v>569</v>
      </c>
      <c r="D230" s="200" t="s">
        <v>65</v>
      </c>
      <c r="E230" s="201" t="s">
        <v>536</v>
      </c>
      <c r="F230" s="79"/>
      <c r="G230" s="96"/>
      <c r="H230" s="132" t="s">
        <v>653</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80"/>
      <c r="B231" s="280"/>
      <c r="C231" s="205" t="s">
        <v>578</v>
      </c>
      <c r="D231" s="206" t="s">
        <v>66</v>
      </c>
      <c r="E231" s="207" t="s">
        <v>537</v>
      </c>
      <c r="F231" s="79"/>
      <c r="G231" s="96"/>
      <c r="H231" s="132" t="s">
        <v>653</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55" thickBot="1" x14ac:dyDescent="0.25">
      <c r="A232" s="280"/>
      <c r="B232" s="280"/>
      <c r="C232" s="57" t="s">
        <v>475</v>
      </c>
      <c r="D232" s="57" t="s">
        <v>389</v>
      </c>
      <c r="E232" s="78" t="s">
        <v>457</v>
      </c>
      <c r="F232" s="79"/>
      <c r="G232" s="96"/>
      <c r="H232" s="131" t="s">
        <v>654</v>
      </c>
      <c r="I232" s="7" t="s">
        <v>736</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238" t="s">
        <v>783</v>
      </c>
    </row>
    <row r="233" spans="1:19" s="93" customFormat="1" ht="37" thickTop="1" x14ac:dyDescent="0.2">
      <c r="A233" s="282" t="s">
        <v>22</v>
      </c>
      <c r="B233" s="282" t="s">
        <v>23</v>
      </c>
      <c r="C233" s="62" t="s">
        <v>287</v>
      </c>
      <c r="D233" s="62" t="s">
        <v>65</v>
      </c>
      <c r="E233" s="67" t="s">
        <v>588</v>
      </c>
      <c r="F233" s="81" t="s">
        <v>598</v>
      </c>
      <c r="G233" s="96"/>
      <c r="H233" s="129" t="s">
        <v>653</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8"/>
      <c r="B234" s="278"/>
      <c r="C234" s="223" t="s">
        <v>586</v>
      </c>
      <c r="D234" s="223" t="s">
        <v>65</v>
      </c>
      <c r="E234" s="224" t="s">
        <v>589</v>
      </c>
      <c r="F234" s="81" t="s">
        <v>590</v>
      </c>
      <c r="G234" s="96"/>
      <c r="H234" s="210" t="s">
        <v>653</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78"/>
      <c r="B235" s="278"/>
      <c r="C235" s="193" t="s">
        <v>585</v>
      </c>
      <c r="D235" s="194" t="s">
        <v>65</v>
      </c>
      <c r="E235" s="195" t="s">
        <v>536</v>
      </c>
      <c r="F235" s="81"/>
      <c r="G235" s="96"/>
      <c r="H235" s="130" t="s">
        <v>653</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8"/>
      <c r="B236" s="278"/>
      <c r="C236" s="196" t="s">
        <v>579</v>
      </c>
      <c r="D236" s="197" t="s">
        <v>66</v>
      </c>
      <c r="E236" s="198" t="s">
        <v>537</v>
      </c>
      <c r="F236" s="81"/>
      <c r="G236" s="96"/>
      <c r="H236" s="130" t="s">
        <v>653</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86"/>
      <c r="B237" s="286"/>
      <c r="C237" s="62" t="s">
        <v>476</v>
      </c>
      <c r="D237" s="62" t="s">
        <v>389</v>
      </c>
      <c r="E237" s="67" t="s">
        <v>457</v>
      </c>
      <c r="F237" s="81"/>
      <c r="G237" s="96"/>
      <c r="H237" s="134" t="s">
        <v>654</v>
      </c>
      <c r="I237" s="135" t="s">
        <v>788</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t="s">
        <v>783</v>
      </c>
    </row>
    <row r="238" spans="1:19" s="93" customFormat="1" ht="37" customHeight="1" thickTop="1" x14ac:dyDescent="0.2">
      <c r="A238" s="279" t="s">
        <v>24</v>
      </c>
      <c r="B238" s="279" t="s">
        <v>53</v>
      </c>
      <c r="C238" s="57" t="s">
        <v>288</v>
      </c>
      <c r="D238" s="57" t="s">
        <v>65</v>
      </c>
      <c r="E238" s="78" t="s">
        <v>377</v>
      </c>
      <c r="F238" s="79" t="s">
        <v>531</v>
      </c>
      <c r="G238" s="96"/>
      <c r="H238" s="129" t="s">
        <v>653</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2" customFormat="1" ht="54" x14ac:dyDescent="0.2">
      <c r="A239" s="280"/>
      <c r="B239" s="280"/>
      <c r="C239" s="65" t="s">
        <v>223</v>
      </c>
      <c r="D239" s="65" t="s">
        <v>65</v>
      </c>
      <c r="E239" s="66" t="s">
        <v>316</v>
      </c>
      <c r="F239" s="68" t="s">
        <v>524</v>
      </c>
      <c r="G239" s="100"/>
      <c r="H239" s="103"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80"/>
      <c r="B240" s="280"/>
      <c r="C240" s="57" t="s">
        <v>289</v>
      </c>
      <c r="D240" s="57" t="s">
        <v>65</v>
      </c>
      <c r="E240" s="78" t="s">
        <v>329</v>
      </c>
      <c r="F240" s="79" t="s">
        <v>175</v>
      </c>
      <c r="G240" s="96"/>
      <c r="H240" s="130" t="s">
        <v>653</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80"/>
      <c r="B241" s="280"/>
      <c r="C241" s="57" t="s">
        <v>290</v>
      </c>
      <c r="D241" s="57" t="s">
        <v>65</v>
      </c>
      <c r="E241" s="78" t="s">
        <v>789</v>
      </c>
      <c r="F241" s="79" t="s">
        <v>600</v>
      </c>
      <c r="G241" s="96"/>
      <c r="H241" s="130" t="s">
        <v>653</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80"/>
      <c r="B242" s="280"/>
      <c r="C242" s="65" t="s">
        <v>286</v>
      </c>
      <c r="D242" s="65" t="s">
        <v>65</v>
      </c>
      <c r="E242" s="66" t="s">
        <v>376</v>
      </c>
      <c r="F242" s="68" t="s">
        <v>174</v>
      </c>
      <c r="G242" s="100"/>
      <c r="H242" s="103"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80"/>
      <c r="B243" s="280"/>
      <c r="C243" s="57" t="s">
        <v>595</v>
      </c>
      <c r="D243" s="57" t="s">
        <v>65</v>
      </c>
      <c r="E243" s="78" t="s">
        <v>599</v>
      </c>
      <c r="F243" s="79" t="s">
        <v>596</v>
      </c>
      <c r="G243" s="100"/>
      <c r="H243" s="130" t="s">
        <v>653</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80"/>
      <c r="B244" s="280"/>
      <c r="C244" s="199" t="s">
        <v>570</v>
      </c>
      <c r="D244" s="200" t="s">
        <v>65</v>
      </c>
      <c r="E244" s="201" t="s">
        <v>536</v>
      </c>
      <c r="F244" s="202"/>
      <c r="G244" s="100"/>
      <c r="H244" s="130" t="s">
        <v>653</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80"/>
      <c r="B245" s="280"/>
      <c r="C245" s="205" t="s">
        <v>580</v>
      </c>
      <c r="D245" s="206" t="s">
        <v>66</v>
      </c>
      <c r="E245" s="207" t="s">
        <v>537</v>
      </c>
      <c r="F245" s="202"/>
      <c r="G245" s="100"/>
      <c r="H245" s="130" t="s">
        <v>653</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73" thickBot="1" x14ac:dyDescent="0.25">
      <c r="A246" s="281"/>
      <c r="B246" s="281"/>
      <c r="C246" s="57" t="s">
        <v>477</v>
      </c>
      <c r="D246" s="57" t="s">
        <v>389</v>
      </c>
      <c r="E246" s="78" t="s">
        <v>457</v>
      </c>
      <c r="F246" s="79"/>
      <c r="G246" s="100"/>
      <c r="H246" s="130" t="s">
        <v>654</v>
      </c>
      <c r="I246" s="135" t="s">
        <v>739</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241" t="s">
        <v>783</v>
      </c>
    </row>
    <row r="247" spans="1:19" s="93" customFormat="1" ht="37" thickTop="1" x14ac:dyDescent="0.2">
      <c r="A247" s="282" t="s">
        <v>25</v>
      </c>
      <c r="B247" s="282" t="s">
        <v>54</v>
      </c>
      <c r="C247" s="62" t="s">
        <v>281</v>
      </c>
      <c r="D247" s="62" t="s">
        <v>65</v>
      </c>
      <c r="E247" s="67" t="s">
        <v>328</v>
      </c>
      <c r="F247" s="81" t="s">
        <v>170</v>
      </c>
      <c r="G247" s="96"/>
      <c r="H247" s="129" t="s">
        <v>653</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8"/>
      <c r="B248" s="278"/>
      <c r="C248" s="62" t="s">
        <v>282</v>
      </c>
      <c r="D248" s="62" t="s">
        <v>65</v>
      </c>
      <c r="E248" s="67" t="s">
        <v>373</v>
      </c>
      <c r="F248" s="81" t="s">
        <v>171</v>
      </c>
      <c r="G248" s="96"/>
      <c r="H248" s="130" t="s">
        <v>653</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78"/>
      <c r="B249" s="278"/>
      <c r="C249" s="62" t="s">
        <v>291</v>
      </c>
      <c r="D249" s="62" t="s">
        <v>66</v>
      </c>
      <c r="E249" s="87" t="s">
        <v>378</v>
      </c>
      <c r="F249" s="88" t="s">
        <v>532</v>
      </c>
      <c r="G249" s="96"/>
      <c r="H249" s="132" t="s">
        <v>654</v>
      </c>
      <c r="I249" s="9" t="s">
        <v>677</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t="s">
        <v>783</v>
      </c>
    </row>
    <row r="250" spans="1:19" s="93" customFormat="1" ht="36" x14ac:dyDescent="0.2">
      <c r="A250" s="278"/>
      <c r="B250" s="278"/>
      <c r="C250" s="193" t="s">
        <v>571</v>
      </c>
      <c r="D250" s="194" t="s">
        <v>65</v>
      </c>
      <c r="E250" s="195" t="s">
        <v>536</v>
      </c>
      <c r="F250" s="88"/>
      <c r="G250" s="96"/>
      <c r="H250" s="132" t="s">
        <v>653</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78"/>
      <c r="B251" s="278"/>
      <c r="C251" s="196" t="s">
        <v>572</v>
      </c>
      <c r="D251" s="197" t="s">
        <v>66</v>
      </c>
      <c r="E251" s="198" t="s">
        <v>537</v>
      </c>
      <c r="F251" s="88"/>
      <c r="G251" s="96"/>
      <c r="H251" s="132" t="s">
        <v>653</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78"/>
      <c r="B252" s="278"/>
      <c r="C252" s="62" t="s">
        <v>478</v>
      </c>
      <c r="D252" s="62" t="s">
        <v>389</v>
      </c>
      <c r="E252" s="87" t="s">
        <v>457</v>
      </c>
      <c r="F252" s="88"/>
      <c r="G252" s="96"/>
      <c r="H252" s="131" t="s">
        <v>653</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soXsxSIpm9vides9v7Wg3XhHwdRxlKrwUwK5Pv1gZwL40NEnQBy3ybbTNlqqE1f4oSX4IVRFx8Txjqt0E4nHFA==" saltValue="vVmiD/zDl/gEAx5eMDBaA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D17" zoomScale="80" zoomScaleNormal="80" workbookViewId="0">
      <selection activeCell="I35" sqref="I35"/>
    </sheetView>
  </sheetViews>
  <sheetFormatPr baseColWidth="10" defaultColWidth="10.83203125" defaultRowHeight="16" x14ac:dyDescent="0.2"/>
  <cols>
    <col min="1" max="1" width="14.83203125" style="92"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2" customWidth="1"/>
    <col min="8" max="8" width="20.6640625" style="92" customWidth="1"/>
    <col min="9" max="9" width="90.33203125" style="114" customWidth="1"/>
    <col min="10" max="16384" width="10.83203125" style="114"/>
  </cols>
  <sheetData>
    <row r="1" spans="1:9" ht="61" customHeight="1" x14ac:dyDescent="0.2">
      <c r="A1" s="44" t="s">
        <v>383</v>
      </c>
      <c r="B1" s="45" t="str">
        <f>IF(Introduction!B1&lt;&gt;"",Introduction!B1,"")</f>
        <v>Sports, amusement and recreation activities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4" t="s">
        <v>396</v>
      </c>
      <c r="B3" s="274"/>
      <c r="C3" s="274"/>
      <c r="D3" s="274"/>
      <c r="E3" s="274"/>
      <c r="F3" s="274"/>
      <c r="G3" s="274"/>
      <c r="H3" s="274"/>
      <c r="I3" s="274"/>
    </row>
    <row r="4" spans="1:9" ht="65" customHeight="1" x14ac:dyDescent="0.2">
      <c r="A4" s="118" t="s">
        <v>447</v>
      </c>
      <c r="B4" s="118" t="s">
        <v>397</v>
      </c>
      <c r="C4" s="118" t="s">
        <v>398</v>
      </c>
      <c r="D4" s="118" t="s">
        <v>454</v>
      </c>
      <c r="E4" s="118" t="s">
        <v>448</v>
      </c>
      <c r="F4" s="118" t="s">
        <v>399</v>
      </c>
      <c r="G4" s="118" t="s">
        <v>400</v>
      </c>
      <c r="H4" s="118" t="s">
        <v>514</v>
      </c>
      <c r="I4" s="118" t="s">
        <v>515</v>
      </c>
    </row>
    <row r="5" spans="1:9" s="115" customFormat="1" ht="17" x14ac:dyDescent="0.2">
      <c r="A5" s="31" t="s">
        <v>401</v>
      </c>
      <c r="B5" s="119" t="s">
        <v>657</v>
      </c>
      <c r="C5" s="119" t="s">
        <v>656</v>
      </c>
      <c r="D5" s="119"/>
      <c r="E5" s="119"/>
      <c r="F5" s="119" t="s">
        <v>658</v>
      </c>
      <c r="G5" s="120">
        <v>2014</v>
      </c>
      <c r="H5" s="122">
        <v>44193</v>
      </c>
      <c r="I5" s="121" t="s">
        <v>655</v>
      </c>
    </row>
    <row r="6" spans="1:9" s="115" customFormat="1" ht="51" x14ac:dyDescent="0.2">
      <c r="A6" s="33" t="s">
        <v>402</v>
      </c>
      <c r="B6" s="119" t="s">
        <v>659</v>
      </c>
      <c r="C6" s="119" t="s">
        <v>660</v>
      </c>
      <c r="D6" s="119"/>
      <c r="E6" s="119"/>
      <c r="F6" s="119" t="s">
        <v>661</v>
      </c>
      <c r="G6" s="120">
        <v>2018</v>
      </c>
      <c r="H6" s="122">
        <v>44193</v>
      </c>
      <c r="I6" s="123" t="s">
        <v>662</v>
      </c>
    </row>
    <row r="7" spans="1:9" s="115" customFormat="1" ht="34" x14ac:dyDescent="0.2">
      <c r="A7" s="31" t="s">
        <v>403</v>
      </c>
      <c r="B7" s="119" t="s">
        <v>664</v>
      </c>
      <c r="C7" s="119" t="s">
        <v>663</v>
      </c>
      <c r="D7" s="119"/>
      <c r="E7" s="119"/>
      <c r="F7" s="119" t="s">
        <v>665</v>
      </c>
      <c r="G7" s="120">
        <v>2013</v>
      </c>
      <c r="H7" s="122">
        <v>44193</v>
      </c>
      <c r="I7" s="121" t="s">
        <v>666</v>
      </c>
    </row>
    <row r="8" spans="1:9" s="115" customFormat="1" ht="17" x14ac:dyDescent="0.2">
      <c r="A8" s="33" t="s">
        <v>404</v>
      </c>
      <c r="B8" s="119" t="s">
        <v>664</v>
      </c>
      <c r="C8" s="119" t="s">
        <v>669</v>
      </c>
      <c r="D8" s="119"/>
      <c r="E8" s="119"/>
      <c r="F8" s="119" t="s">
        <v>670</v>
      </c>
      <c r="G8" s="120">
        <v>2020</v>
      </c>
      <c r="H8" s="122">
        <v>44193</v>
      </c>
      <c r="I8" s="121" t="s">
        <v>667</v>
      </c>
    </row>
    <row r="9" spans="1:9" s="115" customFormat="1" ht="34" x14ac:dyDescent="0.2">
      <c r="A9" s="31" t="s">
        <v>405</v>
      </c>
      <c r="B9" s="119" t="s">
        <v>671</v>
      </c>
      <c r="C9" s="119" t="s">
        <v>672</v>
      </c>
      <c r="D9" s="119"/>
      <c r="E9" s="119"/>
      <c r="F9" s="119" t="s">
        <v>673</v>
      </c>
      <c r="G9" s="120">
        <v>2017</v>
      </c>
      <c r="H9" s="122">
        <v>44193</v>
      </c>
      <c r="I9" s="121" t="s">
        <v>668</v>
      </c>
    </row>
    <row r="10" spans="1:9" s="115" customFormat="1" ht="34" x14ac:dyDescent="0.2">
      <c r="A10" s="33" t="s">
        <v>406</v>
      </c>
      <c r="B10" s="119" t="s">
        <v>664</v>
      </c>
      <c r="C10" s="119" t="s">
        <v>675</v>
      </c>
      <c r="D10" s="119"/>
      <c r="E10" s="119"/>
      <c r="F10" s="119" t="s">
        <v>676</v>
      </c>
      <c r="G10" s="120">
        <v>2020</v>
      </c>
      <c r="H10" s="122">
        <v>44193</v>
      </c>
      <c r="I10" s="121" t="s">
        <v>674</v>
      </c>
    </row>
    <row r="11" spans="1:9" s="115" customFormat="1" ht="34" x14ac:dyDescent="0.2">
      <c r="A11" s="31" t="s">
        <v>407</v>
      </c>
      <c r="B11" s="119" t="s">
        <v>664</v>
      </c>
      <c r="C11" s="119" t="s">
        <v>679</v>
      </c>
      <c r="D11" s="119"/>
      <c r="E11" s="119"/>
      <c r="F11" s="119" t="s">
        <v>680</v>
      </c>
      <c r="G11" s="120">
        <v>2013</v>
      </c>
      <c r="H11" s="122">
        <v>44194</v>
      </c>
      <c r="I11" s="121" t="s">
        <v>681</v>
      </c>
    </row>
    <row r="12" spans="1:9" s="115" customFormat="1" ht="17" x14ac:dyDescent="0.2">
      <c r="A12" s="33" t="s">
        <v>408</v>
      </c>
      <c r="B12" s="119" t="s">
        <v>657</v>
      </c>
      <c r="C12" s="119" t="s">
        <v>682</v>
      </c>
      <c r="D12" s="119"/>
      <c r="E12" s="119"/>
      <c r="F12" s="119" t="s">
        <v>683</v>
      </c>
      <c r="G12" s="120">
        <v>2017</v>
      </c>
      <c r="H12" s="122">
        <v>44194</v>
      </c>
      <c r="I12" s="121" t="s">
        <v>684</v>
      </c>
    </row>
    <row r="13" spans="1:9" s="115" customFormat="1" ht="17" x14ac:dyDescent="0.2">
      <c r="A13" s="31" t="s">
        <v>409</v>
      </c>
      <c r="B13" s="119" t="s">
        <v>657</v>
      </c>
      <c r="C13" s="119" t="s">
        <v>686</v>
      </c>
      <c r="D13" s="119"/>
      <c r="E13" s="119"/>
      <c r="F13" s="119" t="s">
        <v>687</v>
      </c>
      <c r="G13" s="120">
        <v>2019</v>
      </c>
      <c r="H13" s="122">
        <v>44194</v>
      </c>
      <c r="I13" s="121" t="s">
        <v>685</v>
      </c>
    </row>
    <row r="14" spans="1:9" s="115" customFormat="1" ht="34" x14ac:dyDescent="0.2">
      <c r="A14" s="33" t="s">
        <v>410</v>
      </c>
      <c r="B14" s="119" t="s">
        <v>664</v>
      </c>
      <c r="C14" s="119" t="s">
        <v>688</v>
      </c>
      <c r="D14" s="119"/>
      <c r="E14" s="119"/>
      <c r="F14" s="119" t="s">
        <v>689</v>
      </c>
      <c r="G14" s="120">
        <v>2019</v>
      </c>
      <c r="H14" s="122">
        <v>44194</v>
      </c>
      <c r="I14" s="121" t="s">
        <v>690</v>
      </c>
    </row>
    <row r="15" spans="1:9" s="115" customFormat="1" ht="51" x14ac:dyDescent="0.2">
      <c r="A15" s="31" t="s">
        <v>411</v>
      </c>
      <c r="B15" s="119" t="s">
        <v>659</v>
      </c>
      <c r="C15" s="119" t="s">
        <v>691</v>
      </c>
      <c r="D15" s="119"/>
      <c r="E15" s="119"/>
      <c r="F15" s="119" t="s">
        <v>692</v>
      </c>
      <c r="G15" s="120">
        <v>2004</v>
      </c>
      <c r="H15" s="122">
        <v>44194</v>
      </c>
      <c r="I15" s="121" t="s">
        <v>678</v>
      </c>
    </row>
    <row r="16" spans="1:9" s="115" customFormat="1" ht="17" x14ac:dyDescent="0.2">
      <c r="A16" s="33" t="s">
        <v>412</v>
      </c>
      <c r="B16" s="119" t="s">
        <v>664</v>
      </c>
      <c r="C16" s="119" t="s">
        <v>693</v>
      </c>
      <c r="D16" s="119"/>
      <c r="E16" s="119"/>
      <c r="F16" s="119" t="s">
        <v>694</v>
      </c>
      <c r="G16" s="120">
        <v>2016</v>
      </c>
      <c r="H16" s="122">
        <v>44194</v>
      </c>
      <c r="I16" s="121" t="s">
        <v>695</v>
      </c>
    </row>
    <row r="17" spans="1:9" s="115" customFormat="1" ht="34" x14ac:dyDescent="0.2">
      <c r="A17" s="31" t="s">
        <v>413</v>
      </c>
      <c r="B17" s="119" t="s">
        <v>664</v>
      </c>
      <c r="C17" s="119" t="s">
        <v>754</v>
      </c>
      <c r="D17" s="119"/>
      <c r="E17" s="119"/>
      <c r="F17" s="119" t="s">
        <v>755</v>
      </c>
      <c r="G17" s="120">
        <v>2019</v>
      </c>
      <c r="H17" s="122">
        <v>44194</v>
      </c>
      <c r="I17" s="121" t="s">
        <v>756</v>
      </c>
    </row>
    <row r="18" spans="1:9" s="115" customFormat="1" ht="34" x14ac:dyDescent="0.2">
      <c r="A18" s="33" t="s">
        <v>414</v>
      </c>
      <c r="B18" s="119" t="s">
        <v>664</v>
      </c>
      <c r="C18" s="119" t="s">
        <v>696</v>
      </c>
      <c r="D18" s="119"/>
      <c r="E18" s="119"/>
      <c r="F18" s="119" t="s">
        <v>697</v>
      </c>
      <c r="G18" s="120">
        <v>2020</v>
      </c>
      <c r="H18" s="122">
        <v>44195</v>
      </c>
      <c r="I18" s="121" t="s">
        <v>698</v>
      </c>
    </row>
    <row r="19" spans="1:9" s="115" customFormat="1" ht="17" x14ac:dyDescent="0.2">
      <c r="A19" s="31" t="s">
        <v>415</v>
      </c>
      <c r="B19" s="119" t="s">
        <v>664</v>
      </c>
      <c r="C19" s="119" t="s">
        <v>699</v>
      </c>
      <c r="D19" s="119"/>
      <c r="E19" s="119"/>
      <c r="F19" s="119" t="s">
        <v>700</v>
      </c>
      <c r="G19" s="120">
        <v>2020</v>
      </c>
      <c r="H19" s="122">
        <v>44195</v>
      </c>
      <c r="I19" s="121" t="s">
        <v>701</v>
      </c>
    </row>
    <row r="20" spans="1:9" s="115" customFormat="1" ht="34" x14ac:dyDescent="0.2">
      <c r="A20" s="33" t="s">
        <v>416</v>
      </c>
      <c r="B20" s="119" t="s">
        <v>664</v>
      </c>
      <c r="C20" s="119" t="s">
        <v>702</v>
      </c>
      <c r="D20" s="119"/>
      <c r="E20" s="119"/>
      <c r="F20" s="119" t="s">
        <v>703</v>
      </c>
      <c r="G20" s="120">
        <v>2020</v>
      </c>
      <c r="H20" s="122">
        <v>44195</v>
      </c>
      <c r="I20" s="121" t="s">
        <v>704</v>
      </c>
    </row>
    <row r="21" spans="1:9" s="115" customFormat="1" ht="34" x14ac:dyDescent="0.2">
      <c r="A21" s="31" t="s">
        <v>417</v>
      </c>
      <c r="B21" s="119" t="s">
        <v>664</v>
      </c>
      <c r="C21" s="119" t="s">
        <v>705</v>
      </c>
      <c r="D21" s="119"/>
      <c r="E21" s="119"/>
      <c r="F21" s="119" t="s">
        <v>706</v>
      </c>
      <c r="G21" s="120">
        <v>2015</v>
      </c>
      <c r="H21" s="122">
        <v>44195</v>
      </c>
      <c r="I21" s="121" t="s">
        <v>707</v>
      </c>
    </row>
    <row r="22" spans="1:9" s="115" customFormat="1" ht="34" x14ac:dyDescent="0.2">
      <c r="A22" s="33" t="s">
        <v>418</v>
      </c>
      <c r="B22" s="119" t="s">
        <v>664</v>
      </c>
      <c r="C22" s="119" t="s">
        <v>741</v>
      </c>
      <c r="D22" s="119"/>
      <c r="E22" s="119"/>
      <c r="F22" s="119" t="s">
        <v>742</v>
      </c>
      <c r="G22" s="120">
        <v>2017</v>
      </c>
      <c r="H22" s="122">
        <v>44195</v>
      </c>
      <c r="I22" s="121" t="s">
        <v>740</v>
      </c>
    </row>
    <row r="23" spans="1:9" s="115" customFormat="1" ht="17" x14ac:dyDescent="0.2">
      <c r="A23" s="31" t="s">
        <v>419</v>
      </c>
      <c r="B23" s="119" t="s">
        <v>659</v>
      </c>
      <c r="C23" s="119" t="s">
        <v>708</v>
      </c>
      <c r="D23" s="119"/>
      <c r="E23" s="119"/>
      <c r="F23" s="119" t="s">
        <v>709</v>
      </c>
      <c r="G23" s="120">
        <v>2018</v>
      </c>
      <c r="H23" s="122">
        <v>44195</v>
      </c>
      <c r="I23" s="121" t="s">
        <v>710</v>
      </c>
    </row>
    <row r="24" spans="1:9" s="115" customFormat="1" ht="34" x14ac:dyDescent="0.2">
      <c r="A24" s="33" t="s">
        <v>420</v>
      </c>
      <c r="B24" s="119" t="s">
        <v>664</v>
      </c>
      <c r="C24" s="119" t="s">
        <v>711</v>
      </c>
      <c r="D24" s="119"/>
      <c r="E24" s="119"/>
      <c r="F24" s="119" t="s">
        <v>712</v>
      </c>
      <c r="G24" s="120">
        <v>2019</v>
      </c>
      <c r="H24" s="122">
        <v>44195</v>
      </c>
      <c r="I24" s="121" t="s">
        <v>713</v>
      </c>
    </row>
    <row r="25" spans="1:9" s="115" customFormat="1" ht="34" x14ac:dyDescent="0.2">
      <c r="A25" s="31" t="s">
        <v>421</v>
      </c>
      <c r="B25" s="119" t="s">
        <v>664</v>
      </c>
      <c r="C25" s="119" t="s">
        <v>757</v>
      </c>
      <c r="D25" s="119"/>
      <c r="E25" s="119"/>
      <c r="F25" s="119" t="s">
        <v>758</v>
      </c>
      <c r="G25" s="120">
        <v>2018</v>
      </c>
      <c r="H25" s="122">
        <v>44195</v>
      </c>
      <c r="I25" s="121" t="s">
        <v>759</v>
      </c>
    </row>
    <row r="26" spans="1:9" s="115" customFormat="1" ht="17" x14ac:dyDescent="0.2">
      <c r="A26" s="33" t="s">
        <v>422</v>
      </c>
      <c r="B26" s="119" t="s">
        <v>659</v>
      </c>
      <c r="C26" s="119" t="s">
        <v>714</v>
      </c>
      <c r="D26" s="119"/>
      <c r="E26" s="119"/>
      <c r="F26" s="119" t="s">
        <v>715</v>
      </c>
      <c r="G26" s="120">
        <v>2015</v>
      </c>
      <c r="H26" s="122">
        <v>44195</v>
      </c>
      <c r="I26" s="121" t="s">
        <v>716</v>
      </c>
    </row>
    <row r="27" spans="1:9" s="115" customFormat="1" ht="34" x14ac:dyDescent="0.2">
      <c r="A27" s="31" t="s">
        <v>423</v>
      </c>
      <c r="B27" s="119" t="s">
        <v>657</v>
      </c>
      <c r="C27" s="119" t="s">
        <v>768</v>
      </c>
      <c r="D27" s="119"/>
      <c r="E27" s="119"/>
      <c r="F27" s="119" t="s">
        <v>769</v>
      </c>
      <c r="G27" s="120">
        <v>2017</v>
      </c>
      <c r="H27" s="122">
        <v>44195</v>
      </c>
      <c r="I27" s="121" t="s">
        <v>767</v>
      </c>
    </row>
    <row r="28" spans="1:9" s="115" customFormat="1" ht="34" x14ac:dyDescent="0.2">
      <c r="A28" s="33" t="s">
        <v>424</v>
      </c>
      <c r="B28" s="119" t="s">
        <v>659</v>
      </c>
      <c r="C28" s="119" t="s">
        <v>780</v>
      </c>
      <c r="D28" s="119"/>
      <c r="E28" s="119"/>
      <c r="F28" s="119" t="s">
        <v>781</v>
      </c>
      <c r="G28" s="120">
        <v>2016</v>
      </c>
      <c r="H28" s="122">
        <v>44195</v>
      </c>
      <c r="I28" s="121" t="s">
        <v>782</v>
      </c>
    </row>
    <row r="29" spans="1:9" s="115" customFormat="1" ht="34" x14ac:dyDescent="0.2">
      <c r="A29" s="31" t="s">
        <v>425</v>
      </c>
      <c r="B29" s="119" t="s">
        <v>664</v>
      </c>
      <c r="C29" s="119" t="s">
        <v>761</v>
      </c>
      <c r="D29" s="119"/>
      <c r="E29" s="119"/>
      <c r="F29" s="119" t="s">
        <v>762</v>
      </c>
      <c r="G29" s="120"/>
      <c r="H29" s="122">
        <v>44195</v>
      </c>
      <c r="I29" s="121" t="s">
        <v>763</v>
      </c>
    </row>
    <row r="30" spans="1:9" s="115" customFormat="1" ht="51" x14ac:dyDescent="0.2">
      <c r="A30" s="33" t="s">
        <v>426</v>
      </c>
      <c r="B30" s="119" t="s">
        <v>664</v>
      </c>
      <c r="C30" s="119" t="s">
        <v>764</v>
      </c>
      <c r="D30" s="119"/>
      <c r="E30" s="119"/>
      <c r="F30" s="119" t="s">
        <v>765</v>
      </c>
      <c r="G30" s="120">
        <v>2017</v>
      </c>
      <c r="H30" s="122">
        <v>44195</v>
      </c>
      <c r="I30" s="121" t="s">
        <v>766</v>
      </c>
    </row>
    <row r="31" spans="1:9" s="115" customFormat="1" ht="17" x14ac:dyDescent="0.2">
      <c r="A31" s="31" t="s">
        <v>427</v>
      </c>
      <c r="B31" s="119" t="s">
        <v>657</v>
      </c>
      <c r="C31" s="119" t="s">
        <v>770</v>
      </c>
      <c r="D31" s="119"/>
      <c r="E31" s="119"/>
      <c r="F31" s="119" t="s">
        <v>771</v>
      </c>
      <c r="G31" s="120">
        <v>1990</v>
      </c>
      <c r="H31" s="122">
        <v>44195</v>
      </c>
      <c r="I31" s="121" t="s">
        <v>772</v>
      </c>
    </row>
    <row r="32" spans="1:9" s="115" customFormat="1" ht="17" x14ac:dyDescent="0.2">
      <c r="A32" s="33" t="s">
        <v>428</v>
      </c>
      <c r="B32" s="119" t="s">
        <v>659</v>
      </c>
      <c r="C32" s="121" t="s">
        <v>717</v>
      </c>
      <c r="D32" s="121"/>
      <c r="E32" s="121"/>
      <c r="F32" s="121" t="s">
        <v>718</v>
      </c>
      <c r="G32" s="124">
        <v>2009</v>
      </c>
      <c r="H32" s="233">
        <v>44195</v>
      </c>
      <c r="I32" s="121" t="s">
        <v>719</v>
      </c>
    </row>
    <row r="33" spans="1:9" s="115" customFormat="1" ht="34" x14ac:dyDescent="0.2">
      <c r="A33" s="31" t="s">
        <v>429</v>
      </c>
      <c r="B33" s="119" t="s">
        <v>664</v>
      </c>
      <c r="C33" s="119" t="s">
        <v>744</v>
      </c>
      <c r="D33" s="119"/>
      <c r="E33" s="119"/>
      <c r="F33" s="119" t="s">
        <v>745</v>
      </c>
      <c r="G33" s="120">
        <v>2018</v>
      </c>
      <c r="H33" s="122">
        <v>44195</v>
      </c>
      <c r="I33" s="121" t="s">
        <v>746</v>
      </c>
    </row>
    <row r="34" spans="1:9" s="115" customFormat="1" ht="34" x14ac:dyDescent="0.2">
      <c r="A34" s="33" t="s">
        <v>430</v>
      </c>
      <c r="B34" s="119" t="s">
        <v>664</v>
      </c>
      <c r="C34" s="119" t="s">
        <v>747</v>
      </c>
      <c r="D34" s="119"/>
      <c r="E34" s="119"/>
      <c r="F34" s="119" t="s">
        <v>748</v>
      </c>
      <c r="G34" s="120">
        <v>2018</v>
      </c>
      <c r="H34" s="122">
        <v>44195</v>
      </c>
      <c r="I34" s="121" t="s">
        <v>749</v>
      </c>
    </row>
    <row r="35" spans="1:9" ht="17" x14ac:dyDescent="0.2">
      <c r="A35" s="17" t="s">
        <v>431</v>
      </c>
      <c r="B35" s="119" t="s">
        <v>664</v>
      </c>
      <c r="C35" s="121" t="s">
        <v>750</v>
      </c>
      <c r="D35" s="121"/>
      <c r="E35" s="121"/>
      <c r="F35" s="121" t="s">
        <v>751</v>
      </c>
      <c r="G35" s="124">
        <v>2019</v>
      </c>
      <c r="H35" s="122">
        <v>44195</v>
      </c>
      <c r="I35" s="121" t="s">
        <v>752</v>
      </c>
    </row>
    <row r="36" spans="1:9" ht="17" x14ac:dyDescent="0.2">
      <c r="A36" s="20" t="s">
        <v>432</v>
      </c>
      <c r="B36" s="119" t="s">
        <v>657</v>
      </c>
      <c r="C36" s="121" t="s">
        <v>720</v>
      </c>
      <c r="D36" s="121"/>
      <c r="E36" s="121"/>
      <c r="F36" s="121" t="s">
        <v>721</v>
      </c>
      <c r="G36" s="124">
        <v>2016</v>
      </c>
      <c r="H36" s="233">
        <v>44195</v>
      </c>
      <c r="I36" s="121" t="s">
        <v>722</v>
      </c>
    </row>
    <row r="37" spans="1:9" ht="17" x14ac:dyDescent="0.2">
      <c r="A37" s="17" t="s">
        <v>433</v>
      </c>
      <c r="B37" s="119" t="s">
        <v>659</v>
      </c>
      <c r="C37" s="121" t="s">
        <v>723</v>
      </c>
      <c r="D37" s="121"/>
      <c r="E37" s="121"/>
      <c r="F37" s="121" t="s">
        <v>724</v>
      </c>
      <c r="G37" s="124">
        <v>2019</v>
      </c>
      <c r="H37" s="233">
        <v>44195</v>
      </c>
      <c r="I37" s="121" t="s">
        <v>725</v>
      </c>
    </row>
    <row r="38" spans="1:9" ht="17" x14ac:dyDescent="0.2">
      <c r="A38" s="20" t="s">
        <v>434</v>
      </c>
      <c r="B38" s="119" t="s">
        <v>664</v>
      </c>
      <c r="C38" s="121" t="s">
        <v>726</v>
      </c>
      <c r="D38" s="121"/>
      <c r="E38" s="121"/>
      <c r="F38" s="121" t="s">
        <v>727</v>
      </c>
      <c r="G38" s="124">
        <v>2020</v>
      </c>
      <c r="H38" s="233">
        <v>44195</v>
      </c>
      <c r="I38" s="121" t="s">
        <v>728</v>
      </c>
    </row>
    <row r="39" spans="1:9" ht="17" x14ac:dyDescent="0.2">
      <c r="A39" s="17" t="s">
        <v>435</v>
      </c>
      <c r="B39" s="119" t="s">
        <v>659</v>
      </c>
      <c r="C39" s="121" t="s">
        <v>729</v>
      </c>
      <c r="D39" s="121"/>
      <c r="E39" s="121"/>
      <c r="F39" s="121" t="s">
        <v>730</v>
      </c>
      <c r="G39" s="124">
        <v>2015</v>
      </c>
      <c r="H39" s="233">
        <v>44195</v>
      </c>
      <c r="I39" s="121" t="s">
        <v>731</v>
      </c>
    </row>
    <row r="40" spans="1:9" ht="17" x14ac:dyDescent="0.2">
      <c r="A40" s="20" t="s">
        <v>436</v>
      </c>
      <c r="B40" s="119" t="s">
        <v>659</v>
      </c>
      <c r="C40" s="121" t="s">
        <v>729</v>
      </c>
      <c r="D40" s="121"/>
      <c r="E40" s="121"/>
      <c r="F40" s="121" t="s">
        <v>730</v>
      </c>
      <c r="G40" s="124">
        <v>2015</v>
      </c>
      <c r="H40" s="233">
        <v>44195</v>
      </c>
      <c r="I40" s="121" t="s">
        <v>731</v>
      </c>
    </row>
    <row r="41" spans="1:9" x14ac:dyDescent="0.2">
      <c r="A41" s="17" t="s">
        <v>437</v>
      </c>
      <c r="B41" s="119"/>
      <c r="C41" s="121"/>
      <c r="D41" s="121"/>
      <c r="E41" s="121"/>
      <c r="F41" s="121"/>
      <c r="G41" s="124"/>
      <c r="H41" s="124"/>
      <c r="I41" s="121"/>
    </row>
    <row r="42" spans="1:9" x14ac:dyDescent="0.2">
      <c r="A42" s="20" t="s">
        <v>438</v>
      </c>
      <c r="B42" s="119"/>
      <c r="C42" s="121"/>
      <c r="D42" s="121"/>
      <c r="E42" s="121"/>
      <c r="F42" s="121"/>
      <c r="G42" s="124"/>
      <c r="H42" s="124"/>
      <c r="I42" s="121"/>
    </row>
    <row r="43" spans="1:9" x14ac:dyDescent="0.2">
      <c r="A43" s="17" t="s">
        <v>439</v>
      </c>
      <c r="B43" s="119"/>
      <c r="C43" s="121"/>
      <c r="D43" s="121"/>
      <c r="E43" s="121"/>
      <c r="F43" s="121"/>
      <c r="G43" s="124"/>
      <c r="H43" s="124"/>
      <c r="I43" s="121"/>
    </row>
    <row r="44" spans="1:9" x14ac:dyDescent="0.2">
      <c r="A44" s="20" t="s">
        <v>440</v>
      </c>
      <c r="B44" s="119"/>
      <c r="C44" s="121"/>
      <c r="D44" s="121"/>
      <c r="E44" s="121"/>
      <c r="F44" s="121"/>
      <c r="G44" s="121"/>
      <c r="H44" s="121"/>
      <c r="I44" s="121"/>
    </row>
    <row r="45" spans="1:9" x14ac:dyDescent="0.2">
      <c r="A45" s="180" t="s">
        <v>494</v>
      </c>
      <c r="B45" s="119"/>
      <c r="C45" s="121"/>
      <c r="D45" s="121"/>
      <c r="E45" s="121"/>
      <c r="F45" s="121"/>
      <c r="G45" s="121"/>
      <c r="H45" s="121"/>
      <c r="I45" s="121"/>
    </row>
    <row r="46" spans="1:9" x14ac:dyDescent="0.2">
      <c r="A46" s="179" t="s">
        <v>495</v>
      </c>
      <c r="B46" s="119"/>
      <c r="C46" s="121"/>
      <c r="D46" s="121"/>
      <c r="E46" s="121"/>
      <c r="F46" s="121"/>
      <c r="G46" s="121"/>
      <c r="H46" s="121"/>
      <c r="I46" s="121"/>
    </row>
    <row r="47" spans="1:9" x14ac:dyDescent="0.2">
      <c r="A47" s="180" t="s">
        <v>496</v>
      </c>
      <c r="B47" s="119"/>
      <c r="C47" s="121"/>
      <c r="D47" s="121"/>
      <c r="E47" s="121"/>
      <c r="F47" s="121"/>
      <c r="G47" s="121"/>
      <c r="H47" s="121"/>
      <c r="I47" s="121"/>
    </row>
    <row r="48" spans="1:9" x14ac:dyDescent="0.2">
      <c r="A48" s="179" t="s">
        <v>497</v>
      </c>
      <c r="B48" s="119"/>
      <c r="C48" s="121"/>
      <c r="D48" s="121"/>
      <c r="E48" s="121"/>
      <c r="F48" s="121"/>
      <c r="G48" s="121"/>
      <c r="H48" s="121"/>
      <c r="I48" s="121"/>
    </row>
    <row r="49" spans="1:9" x14ac:dyDescent="0.2">
      <c r="A49" s="180" t="s">
        <v>498</v>
      </c>
      <c r="B49" s="119"/>
      <c r="C49" s="121"/>
      <c r="D49" s="121"/>
      <c r="E49" s="121"/>
      <c r="F49" s="121"/>
      <c r="G49" s="121"/>
      <c r="H49" s="121"/>
      <c r="I49" s="121"/>
    </row>
    <row r="50" spans="1:9" x14ac:dyDescent="0.2">
      <c r="A50" s="179" t="s">
        <v>499</v>
      </c>
      <c r="B50" s="119"/>
      <c r="C50" s="121"/>
      <c r="D50" s="121"/>
      <c r="E50" s="121"/>
      <c r="F50" s="121"/>
      <c r="G50" s="121"/>
      <c r="H50" s="121"/>
      <c r="I50" s="121"/>
    </row>
    <row r="51" spans="1:9" x14ac:dyDescent="0.2">
      <c r="A51" s="180" t="s">
        <v>500</v>
      </c>
      <c r="B51" s="119"/>
      <c r="C51" s="121"/>
      <c r="D51" s="121"/>
      <c r="E51" s="121"/>
      <c r="F51" s="121"/>
      <c r="G51" s="121"/>
      <c r="H51" s="121"/>
      <c r="I51" s="121"/>
    </row>
    <row r="52" spans="1:9" x14ac:dyDescent="0.2">
      <c r="A52" s="179" t="s">
        <v>501</v>
      </c>
      <c r="B52" s="119"/>
      <c r="C52" s="121"/>
      <c r="D52" s="121"/>
      <c r="E52" s="121"/>
      <c r="F52" s="121"/>
      <c r="G52" s="121"/>
      <c r="H52" s="121"/>
      <c r="I52" s="121"/>
    </row>
    <row r="53" spans="1:9" x14ac:dyDescent="0.2">
      <c r="A53" s="180" t="s">
        <v>502</v>
      </c>
      <c r="B53" s="119"/>
      <c r="C53" s="121"/>
      <c r="D53" s="121"/>
      <c r="E53" s="121"/>
      <c r="F53" s="121"/>
      <c r="G53" s="121"/>
      <c r="H53" s="121"/>
      <c r="I53" s="121"/>
    </row>
    <row r="54" spans="1:9" x14ac:dyDescent="0.2">
      <c r="A54" s="179" t="s">
        <v>503</v>
      </c>
      <c r="B54" s="119"/>
      <c r="C54" s="121"/>
      <c r="D54" s="121"/>
      <c r="E54" s="121"/>
      <c r="F54" s="121"/>
      <c r="G54" s="121"/>
      <c r="H54" s="121"/>
      <c r="I54" s="121"/>
    </row>
    <row r="55" spans="1:9" x14ac:dyDescent="0.2">
      <c r="A55" s="180" t="s">
        <v>504</v>
      </c>
      <c r="B55" s="119"/>
      <c r="C55" s="121"/>
      <c r="D55" s="121"/>
      <c r="E55" s="121"/>
      <c r="F55" s="121"/>
      <c r="G55" s="121"/>
      <c r="H55" s="121"/>
      <c r="I55" s="121"/>
    </row>
    <row r="56" spans="1:9" x14ac:dyDescent="0.2">
      <c r="A56" s="179" t="s">
        <v>505</v>
      </c>
      <c r="B56" s="119"/>
      <c r="C56" s="121"/>
      <c r="D56" s="121"/>
      <c r="E56" s="121"/>
      <c r="F56" s="121"/>
      <c r="G56" s="121"/>
      <c r="H56" s="121"/>
      <c r="I56" s="121"/>
    </row>
    <row r="57" spans="1:9" x14ac:dyDescent="0.2">
      <c r="A57" s="180" t="s">
        <v>506</v>
      </c>
      <c r="B57" s="119"/>
      <c r="C57" s="121"/>
      <c r="D57" s="121"/>
      <c r="E57" s="121"/>
      <c r="F57" s="121"/>
      <c r="G57" s="121"/>
      <c r="H57" s="121"/>
      <c r="I57" s="121"/>
    </row>
    <row r="58" spans="1:9" x14ac:dyDescent="0.2">
      <c r="A58" s="179" t="s">
        <v>507</v>
      </c>
      <c r="B58" s="119"/>
      <c r="C58" s="121"/>
      <c r="D58" s="121"/>
      <c r="E58" s="121"/>
      <c r="F58" s="121"/>
      <c r="G58" s="121"/>
      <c r="H58" s="121"/>
      <c r="I58" s="121"/>
    </row>
    <row r="59" spans="1:9" x14ac:dyDescent="0.2">
      <c r="A59" s="180" t="s">
        <v>508</v>
      </c>
      <c r="B59" s="119"/>
      <c r="C59" s="121"/>
      <c r="D59" s="121"/>
      <c r="E59" s="121"/>
      <c r="F59" s="121"/>
      <c r="G59" s="121"/>
      <c r="H59" s="121"/>
      <c r="I59" s="121"/>
    </row>
    <row r="60" spans="1:9" x14ac:dyDescent="0.2">
      <c r="A60" s="179" t="s">
        <v>509</v>
      </c>
      <c r="B60" s="119"/>
      <c r="C60" s="121"/>
      <c r="D60" s="121"/>
      <c r="E60" s="121"/>
      <c r="F60" s="121"/>
      <c r="G60" s="121"/>
      <c r="H60" s="121"/>
      <c r="I60" s="121"/>
    </row>
    <row r="61" spans="1:9" x14ac:dyDescent="0.2">
      <c r="A61" s="180" t="s">
        <v>510</v>
      </c>
      <c r="B61" s="119"/>
      <c r="C61" s="121"/>
      <c r="D61" s="121"/>
      <c r="E61" s="121"/>
      <c r="F61" s="121"/>
      <c r="G61" s="121"/>
      <c r="H61" s="121"/>
      <c r="I61" s="121"/>
    </row>
    <row r="62" spans="1:9" x14ac:dyDescent="0.2">
      <c r="A62" s="179" t="s">
        <v>511</v>
      </c>
      <c r="B62" s="119"/>
      <c r="C62" s="121"/>
      <c r="D62" s="121"/>
      <c r="E62" s="121"/>
      <c r="F62" s="121"/>
      <c r="G62" s="121"/>
      <c r="H62" s="121"/>
      <c r="I62" s="121"/>
    </row>
    <row r="63" spans="1:9" x14ac:dyDescent="0.2">
      <c r="A63" s="180" t="s">
        <v>512</v>
      </c>
      <c r="B63" s="119"/>
      <c r="C63" s="121"/>
      <c r="D63" s="121"/>
      <c r="E63" s="121"/>
      <c r="F63" s="121"/>
      <c r="G63" s="121"/>
      <c r="H63" s="121"/>
      <c r="I63" s="121"/>
    </row>
    <row r="64" spans="1:9" x14ac:dyDescent="0.2">
      <c r="A64" s="179" t="s">
        <v>513</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26" sqref="J26"/>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383</v>
      </c>
      <c r="B1" s="45" t="str">
        <f>IF(Introduction!B1&lt;&gt;"",Introduction!B1,"")</f>
        <v>Sports, amusement and recreation activities</v>
      </c>
    </row>
    <row r="3" spans="1:10" s="146" customFormat="1" ht="31" customHeight="1" x14ac:dyDescent="0.2">
      <c r="A3" s="293" t="s">
        <v>87</v>
      </c>
      <c r="B3" s="294"/>
      <c r="C3" s="294"/>
      <c r="D3" s="294"/>
      <c r="E3" s="294"/>
      <c r="F3" s="294"/>
      <c r="G3" s="294"/>
      <c r="H3" s="294"/>
      <c r="I3" s="294"/>
      <c r="J3" s="294"/>
    </row>
    <row r="4" spans="1:10" s="150" customFormat="1" ht="44" customHeight="1" x14ac:dyDescent="0.2">
      <c r="A4" s="147" t="s">
        <v>88</v>
      </c>
      <c r="B4" s="147" t="s">
        <v>85</v>
      </c>
      <c r="C4" s="148" t="s">
        <v>69</v>
      </c>
      <c r="D4" s="148" t="s">
        <v>70</v>
      </c>
      <c r="E4" s="148" t="s">
        <v>71</v>
      </c>
      <c r="F4" s="148" t="s">
        <v>625</v>
      </c>
      <c r="G4" s="148" t="s">
        <v>626</v>
      </c>
      <c r="H4" s="148" t="s">
        <v>627</v>
      </c>
      <c r="I4" s="148" t="s">
        <v>628</v>
      </c>
      <c r="J4" s="149" t="s">
        <v>72</v>
      </c>
    </row>
    <row r="5" spans="1:10" ht="22" customHeight="1" x14ac:dyDescent="0.2">
      <c r="A5" s="62" t="s">
        <v>0</v>
      </c>
      <c r="B5" s="151" t="s">
        <v>40</v>
      </c>
      <c r="C5" s="152">
        <f>SUMIF('Goal Risk Assessment'!$J$5:$J$252,$A5,'Goal Risk Assessment'!K$5:K$252)</f>
        <v>1</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1</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1</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Low</v>
      </c>
    </row>
    <row r="9" spans="1:10" ht="22"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 customHeight="1" x14ac:dyDescent="0.2">
      <c r="A10" s="57" t="s">
        <v>6</v>
      </c>
      <c r="B10" s="153" t="s">
        <v>7</v>
      </c>
      <c r="C10" s="232">
        <f>SUMIF('Goal Risk Assessment'!$J$5:$J$252,$A10,'Goal Risk Assessment'!K$5:K$252)</f>
        <v>1</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0</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Moderate</v>
      </c>
    </row>
    <row r="13" spans="1:10" ht="22" customHeight="1" x14ac:dyDescent="0.2">
      <c r="A13" s="62" t="s">
        <v>10</v>
      </c>
      <c r="B13" s="151" t="s">
        <v>75</v>
      </c>
      <c r="C13" s="152">
        <f>SUMIF('Goal Risk Assessment'!$J$5:$J$252,$A13,'Goal Risk Assessment'!K$5:K$252)</f>
        <v>1</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2</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3</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2</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32">
        <f>SUMIF('Goal Risk Assessment'!$J$5:$J$252,$A20,'Goal Risk Assessment'!K$5:K$252)</f>
        <v>2</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0</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Moderate</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DiC8zatfQRsRDRnCz+3gc1bievpzmGsJc4dEuy2y2XcG/EwMh5fKIv+hC4WIDGXsHCvTk9TX+3rpM1wG6FNVTA==" saltValue="1AJ/5vrBLp4Hc7EcDaXLQ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2021-02-26T18:13:59Z</dcterms:modified>
</cp:coreProperties>
</file>