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0DF6D84C-1CE2-F74C-88FC-33D554AB06F0}" xr6:coauthVersionLast="46" xr6:coauthVersionMax="46" xr10:uidLastSave="{00000000-0000-0000-0000-000000000000}"/>
  <bookViews>
    <workbookView xWindow="0" yWindow="500" windowWidth="2862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5" i="7"/>
  <c r="F26" i="7"/>
  <c r="F27" i="7"/>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5" i="6" l="1"/>
  <c r="G6" i="6"/>
  <c r="Q175" i="9"/>
  <c r="H27" i="6"/>
  <c r="G27" i="6"/>
  <c r="F27" i="6"/>
  <c r="I27" i="6"/>
  <c r="G25" i="6"/>
  <c r="F25" i="6"/>
  <c r="I25" i="6"/>
  <c r="H25" i="6"/>
  <c r="F23" i="6"/>
  <c r="I23" i="6"/>
  <c r="H23" i="6"/>
  <c r="G23" i="6"/>
  <c r="I22" i="6"/>
  <c r="H22" i="6"/>
  <c r="G22" i="6"/>
  <c r="F22" i="6"/>
  <c r="H21" i="6"/>
  <c r="G21" i="6"/>
  <c r="F21" i="6"/>
  <c r="I21" i="6"/>
  <c r="P175" i="9"/>
  <c r="O175" i="9"/>
  <c r="R175" i="9"/>
  <c r="I15" i="6"/>
  <c r="H15" i="6"/>
  <c r="G15" i="6"/>
  <c r="F15" i="6"/>
  <c r="G14" i="6"/>
  <c r="F14" i="6"/>
  <c r="I14" i="6"/>
  <c r="H14" i="6"/>
  <c r="H11" i="6"/>
  <c r="G11" i="6"/>
  <c r="F11" i="6"/>
  <c r="I11" i="6"/>
  <c r="F8" i="6"/>
  <c r="I8" i="6"/>
  <c r="H8" i="6"/>
  <c r="G8" i="6"/>
  <c r="F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25" i="6" l="1"/>
  <c r="D25" i="6"/>
  <c r="E25" i="6"/>
  <c r="N224" i="9"/>
  <c r="R224" i="9"/>
  <c r="O224" i="9"/>
  <c r="P224" i="9"/>
  <c r="Q224" i="9"/>
  <c r="J27" i="6"/>
  <c r="N223" i="9"/>
  <c r="Q223" i="9"/>
  <c r="R223" i="9"/>
  <c r="O223" i="9"/>
  <c r="P223" i="9"/>
  <c r="L242" i="9"/>
  <c r="P242" i="9"/>
  <c r="Q242" i="9"/>
  <c r="R242" i="9"/>
  <c r="O242" i="9"/>
  <c r="J23" i="6"/>
  <c r="J22" i="6"/>
  <c r="M184" i="9"/>
  <c r="R184" i="9"/>
  <c r="O184" i="9"/>
  <c r="P184" i="9"/>
  <c r="Q184" i="9"/>
  <c r="O164" i="9"/>
  <c r="P164" i="9"/>
  <c r="Q164" i="9"/>
  <c r="R164" i="9"/>
  <c r="N227" i="9"/>
  <c r="R227" i="9"/>
  <c r="O227" i="9"/>
  <c r="P227" i="9"/>
  <c r="Q227" i="9"/>
  <c r="N163" i="9"/>
  <c r="O163" i="9"/>
  <c r="P163" i="9"/>
  <c r="G19" i="6" s="1"/>
  <c r="Q163" i="9"/>
  <c r="R163" i="9"/>
  <c r="I19" i="6" s="1"/>
  <c r="R183" i="9"/>
  <c r="O183" i="9"/>
  <c r="P183" i="9"/>
  <c r="Q183" i="9"/>
  <c r="M182" i="9"/>
  <c r="R182" i="9"/>
  <c r="O182" i="9"/>
  <c r="P182" i="9"/>
  <c r="Q182" i="9"/>
  <c r="R181" i="9"/>
  <c r="P181" i="9"/>
  <c r="O181" i="9"/>
  <c r="Q181" i="9"/>
  <c r="M180" i="9"/>
  <c r="R180" i="9"/>
  <c r="O180" i="9"/>
  <c r="P180" i="9"/>
  <c r="Q180" i="9"/>
  <c r="R179" i="9"/>
  <c r="O179" i="9"/>
  <c r="P179" i="9"/>
  <c r="Q179" i="9"/>
  <c r="J21" i="6"/>
  <c r="M178" i="9"/>
  <c r="R178" i="9"/>
  <c r="Q178" i="9"/>
  <c r="O178" i="9"/>
  <c r="P178" i="9"/>
  <c r="R177" i="9"/>
  <c r="O177" i="9"/>
  <c r="P177" i="9"/>
  <c r="Q177" i="9"/>
  <c r="M176" i="9"/>
  <c r="Q176" i="9"/>
  <c r="R176" i="9"/>
  <c r="O176" i="9"/>
  <c r="P176" i="9"/>
  <c r="R174" i="9"/>
  <c r="O174" i="9"/>
  <c r="P174" i="9"/>
  <c r="Q174" i="9"/>
  <c r="M173" i="9"/>
  <c r="R173" i="9"/>
  <c r="O173" i="9"/>
  <c r="P173" i="9"/>
  <c r="Q173" i="9"/>
  <c r="R172" i="9"/>
  <c r="P172" i="9"/>
  <c r="O172" i="9"/>
  <c r="Q172" i="9"/>
  <c r="N171" i="9"/>
  <c r="R171" i="9"/>
  <c r="O171" i="9"/>
  <c r="P171" i="9"/>
  <c r="Q171" i="9"/>
  <c r="R170" i="9"/>
  <c r="P170" i="9"/>
  <c r="O170" i="9"/>
  <c r="Q170" i="9"/>
  <c r="N169" i="9"/>
  <c r="P169" i="9"/>
  <c r="Q169" i="9"/>
  <c r="H20" i="6" s="1"/>
  <c r="R169" i="9"/>
  <c r="I20" i="6" s="1"/>
  <c r="O169" i="9"/>
  <c r="N151" i="9"/>
  <c r="P151" i="9"/>
  <c r="Q151" i="9"/>
  <c r="R151" i="9"/>
  <c r="O151" i="9"/>
  <c r="L151" i="9"/>
  <c r="N147" i="9"/>
  <c r="P147" i="9"/>
  <c r="Q147" i="9"/>
  <c r="R147" i="9"/>
  <c r="O147" i="9"/>
  <c r="C15" i="6"/>
  <c r="J15" i="6" s="1"/>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J14" i="6"/>
  <c r="N142" i="9"/>
  <c r="R142" i="9"/>
  <c r="O142" i="9"/>
  <c r="P142" i="9"/>
  <c r="Q142" i="9"/>
  <c r="M141" i="9"/>
  <c r="Q141" i="9"/>
  <c r="R141" i="9"/>
  <c r="O141" i="9"/>
  <c r="P141" i="9"/>
  <c r="Q127" i="9"/>
  <c r="H16" i="6" s="1"/>
  <c r="R127" i="9"/>
  <c r="O127" i="9"/>
  <c r="F16" i="6" s="1"/>
  <c r="P127" i="9"/>
  <c r="N140" i="9"/>
  <c r="Q140" i="9"/>
  <c r="R140" i="9"/>
  <c r="O140" i="9"/>
  <c r="P140" i="9"/>
  <c r="M139" i="9"/>
  <c r="Q139" i="9"/>
  <c r="R139" i="9"/>
  <c r="P139" i="9"/>
  <c r="O139" i="9"/>
  <c r="N138" i="9"/>
  <c r="Q138" i="9"/>
  <c r="R138" i="9"/>
  <c r="O138" i="9"/>
  <c r="P138" i="9"/>
  <c r="M137" i="9"/>
  <c r="R137" i="9"/>
  <c r="O137" i="9"/>
  <c r="P137" i="9"/>
  <c r="Q137" i="9"/>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R90" i="9"/>
  <c r="N90" i="9"/>
  <c r="K90" i="9"/>
  <c r="M90" i="9"/>
  <c r="O90" i="9"/>
  <c r="P90" i="9"/>
  <c r="L90" i="9"/>
  <c r="N77" i="9"/>
  <c r="P77" i="9"/>
  <c r="Q77" i="9"/>
  <c r="R77" i="9"/>
  <c r="O77" i="9"/>
  <c r="N86" i="9"/>
  <c r="P86" i="9"/>
  <c r="Q86" i="9"/>
  <c r="R86" i="9"/>
  <c r="O86" i="9"/>
  <c r="F24" i="6"/>
  <c r="H24" i="6"/>
  <c r="G24" i="6"/>
  <c r="I24" i="6"/>
  <c r="E8" i="6"/>
  <c r="C8" i="6"/>
  <c r="D8" i="6"/>
  <c r="N76" i="9"/>
  <c r="O76" i="9"/>
  <c r="P76" i="9"/>
  <c r="Q76" i="9"/>
  <c r="R76" i="9"/>
  <c r="N75" i="9"/>
  <c r="O75" i="9"/>
  <c r="R75" i="9"/>
  <c r="P75" i="9"/>
  <c r="Q75" i="9"/>
  <c r="N74" i="9"/>
  <c r="O74" i="9"/>
  <c r="P74" i="9"/>
  <c r="Q74" i="9"/>
  <c r="R74" i="9"/>
  <c r="N73" i="9"/>
  <c r="R73" i="9"/>
  <c r="O73" i="9"/>
  <c r="P73" i="9"/>
  <c r="Q73" i="9"/>
  <c r="D7" i="6"/>
  <c r="C7" i="6"/>
  <c r="E7" i="6"/>
  <c r="E6" i="6"/>
  <c r="C6" i="6"/>
  <c r="D5" i="6"/>
  <c r="N57" i="9"/>
  <c r="R57" i="9"/>
  <c r="O57" i="9"/>
  <c r="P57" i="9"/>
  <c r="Q57" i="9"/>
  <c r="L57" i="9"/>
  <c r="N56" i="9"/>
  <c r="R56" i="9"/>
  <c r="O56" i="9"/>
  <c r="P56" i="9"/>
  <c r="Q56" i="9"/>
  <c r="M40" i="9"/>
  <c r="R40" i="9"/>
  <c r="O40" i="9"/>
  <c r="P40" i="9"/>
  <c r="Q40" i="9"/>
  <c r="N55" i="9"/>
  <c r="R55" i="9"/>
  <c r="O55" i="9"/>
  <c r="P55" i="9"/>
  <c r="Q55" i="9"/>
  <c r="N53" i="9"/>
  <c r="R53" i="9"/>
  <c r="O53" i="9"/>
  <c r="Q53" i="9"/>
  <c r="P53" i="9"/>
  <c r="L54" i="9"/>
  <c r="R54" i="9"/>
  <c r="O54" i="9"/>
  <c r="P54" i="9"/>
  <c r="Q54" i="9"/>
  <c r="C5" i="6"/>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D10" i="6" l="1"/>
  <c r="D12" i="6"/>
  <c r="F19" i="6"/>
  <c r="F20" i="6"/>
  <c r="I16" i="6"/>
  <c r="H19" i="6"/>
  <c r="C13" i="6"/>
  <c r="D16" i="6"/>
  <c r="F12" i="6"/>
  <c r="E24" i="6"/>
  <c r="F9" i="6"/>
  <c r="I12" i="6"/>
  <c r="G16" i="6"/>
  <c r="J25" i="6"/>
  <c r="C24" i="6"/>
  <c r="C26" i="6"/>
  <c r="E26" i="6"/>
  <c r="D19" i="6"/>
  <c r="E19" i="6"/>
  <c r="D24" i="6"/>
  <c r="G20" i="6"/>
  <c r="C20" i="6"/>
  <c r="E20" i="6"/>
  <c r="D20" i="6"/>
  <c r="P149" i="9"/>
  <c r="Q149" i="9"/>
  <c r="R149" i="9"/>
  <c r="O149" i="9"/>
  <c r="P150" i="9"/>
  <c r="Q150" i="9"/>
  <c r="R150" i="9"/>
  <c r="O150" i="9"/>
  <c r="J17" i="6"/>
  <c r="M148" i="9"/>
  <c r="P148" i="9"/>
  <c r="G18" i="6" s="1"/>
  <c r="Q148" i="9"/>
  <c r="R148" i="9"/>
  <c r="I18" i="6" s="1"/>
  <c r="O148" i="9"/>
  <c r="N148" i="9"/>
  <c r="C16" i="6"/>
  <c r="E16" i="6"/>
  <c r="H13" i="6"/>
  <c r="J26" i="6"/>
  <c r="G13" i="6"/>
  <c r="F13" i="6"/>
  <c r="E13" i="6"/>
  <c r="D13" i="6"/>
  <c r="I13" i="6"/>
  <c r="J8" i="6"/>
  <c r="G12" i="6"/>
  <c r="C12" i="6"/>
  <c r="E12" i="6"/>
  <c r="H12" i="6"/>
  <c r="J5" i="6"/>
  <c r="J7" i="6"/>
  <c r="J6" i="6"/>
  <c r="D9" i="6"/>
  <c r="J9" i="6" s="1"/>
  <c r="H10" i="6"/>
  <c r="F10" i="6"/>
  <c r="G10" i="6"/>
  <c r="C10" i="6"/>
  <c r="E10" i="6"/>
  <c r="I10" i="6"/>
  <c r="L148" i="9"/>
  <c r="D18" i="6" s="1"/>
  <c r="M150" i="9"/>
  <c r="M149" i="9"/>
  <c r="N149" i="9"/>
  <c r="K149" i="9"/>
  <c r="C18" i="6" s="1"/>
  <c r="L149" i="9"/>
  <c r="E18" i="6" l="1"/>
  <c r="J24" i="6"/>
  <c r="H18" i="6"/>
  <c r="F18" i="6"/>
  <c r="J19" i="6"/>
  <c r="J20" i="6"/>
  <c r="J16" i="6"/>
  <c r="J13" i="6"/>
  <c r="J12" i="6"/>
  <c r="J10" i="6"/>
  <c r="J18" i="6" l="1"/>
  <c r="F23" i="7"/>
  <c r="B1" i="6" l="1"/>
  <c r="B1" i="8"/>
  <c r="R6" i="7"/>
</calcChain>
</file>

<file path=xl/sharedStrings.xml><?xml version="1.0" encoding="utf-8"?>
<sst xmlns="http://schemas.openxmlformats.org/spreadsheetml/2006/main" count="1697" uniqueCount="714">
  <si>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</si>
  <si>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</si>
  <si>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</si>
  <si>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</si>
  <si>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</si>
  <si>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</si>
  <si>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</si>
  <si>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</si>
  <si>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</si>
  <si>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</si>
  <si>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</si>
  <si>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</si>
  <si>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</si>
  <si>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</si>
  <si>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</si>
  <si>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</si>
  <si>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</si>
  <si>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</si>
  <si>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</si>
  <si>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</si>
  <si>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</si>
  <si>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</si>
  <si>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</si>
  <si>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</si>
  <si>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</si>
  <si>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</si>
  <si>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</si>
  <si>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</si>
  <si>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</si>
  <si>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</si>
  <si>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</si>
  <si>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</si>
  <si>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</si>
  <si>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</si>
  <si>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</si>
  <si>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</si>
  <si>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</si>
  <si>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</si>
  <si>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</si>
  <si>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</si>
  <si>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</si>
  <si>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</si>
  <si>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</si>
  <si>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</si>
  <si>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</si>
  <si>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</si>
  <si>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</si>
  <si>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</si>
  <si>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</si>
  <si>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</si>
  <si>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</si>
  <si>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</si>
  <si>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</si>
  <si>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</si>
  <si>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</si>
  <si>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</si>
  <si>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</si>
  <si>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</si>
  <si>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</si>
  <si>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</si>
  <si>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</si>
  <si>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</si>
  <si>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</si>
  <si>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</si>
  <si>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</si>
  <si>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</si>
  <si>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</si>
  <si>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</si>
  <si>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</si>
  <si>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</si>
  <si>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</si>
  <si>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</si>
  <si>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</si>
  <si>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</si>
  <si>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</si>
  <si>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</si>
  <si>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</si>
  <si>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</si>
  <si>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</si>
  <si>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</si>
  <si>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</si>
  <si>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</si>
  <si>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</si>
  <si>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</si>
  <si>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</si>
  <si>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</si>
  <si>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</si>
  <si>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</si>
  <si>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</si>
  <si>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</si>
  <si>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</si>
  <si>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</si>
  <si>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</si>
  <si>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</si>
  <si>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</si>
  <si>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</si>
  <si>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</si>
  <si>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</si>
  <si>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</si>
  <si>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</si>
  <si>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</si>
  <si>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</si>
  <si>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</si>
  <si>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</si>
  <si>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</si>
  <si>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</si>
  <si>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</si>
  <si>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</si>
  <si>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</si>
  <si>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</si>
  <si>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</si>
  <si>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</si>
  <si>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</si>
  <si>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</si>
  <si>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</si>
  <si>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</si>
  <si>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</si>
  <si>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</si>
  <si>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</si>
  <si>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</si>
  <si>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</si>
  <si>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</si>
  <si>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</si>
  <si>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</si>
  <si>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</si>
  <si>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</si>
  <si>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</si>
  <si>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</si>
  <si>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</si>
  <si>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</si>
  <si>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</si>
  <si>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</si>
  <si>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</si>
  <si>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</si>
  <si>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</si>
  <si>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</si>
  <si>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</si>
  <si>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</si>
  <si>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</si>
  <si>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</si>
  <si>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</si>
  <si>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</si>
  <si>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</si>
  <si>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</si>
  <si>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</si>
  <si>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</si>
  <si>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</si>
  <si>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</si>
  <si>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</si>
  <si>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</si>
  <si>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</si>
  <si>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</si>
  <si>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</si>
  <si>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</si>
  <si>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</si>
  <si>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</si>
  <si>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</si>
  <si>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</si>
  <si>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</si>
  <si>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</si>
  <si>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</si>
  <si>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</si>
  <si>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</si>
  <si>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</si>
  <si>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</si>
  <si>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</si>
  <si>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</si>
  <si>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</si>
  <si>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</si>
  <si>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</si>
  <si>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</si>
  <si>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</si>
  <si>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</si>
  <si>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</si>
  <si>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</si>
  <si>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</si>
  <si>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</si>
  <si>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</si>
  <si>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</si>
  <si>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</si>
  <si>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</si>
  <si>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</si>
  <si>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</si>
  <si>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</si>
  <si>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</si>
  <si>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</si>
  <si>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</si>
  <si>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</si>
  <si>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</si>
  <si>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</si>
  <si>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</si>
  <si>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</si>
  <si>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</si>
  <si>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</si>
  <si>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</si>
  <si>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</si>
  <si>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</si>
  <si>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</si>
  <si>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</si>
  <si>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</si>
  <si>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</si>
  <si>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</si>
  <si>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</si>
  <si>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</si>
  <si>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</si>
  <si>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</si>
  <si>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</si>
  <si>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</si>
  <si>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</si>
  <si>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</si>
  <si>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</si>
  <si>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</si>
  <si>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</si>
  <si>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</si>
  <si>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</si>
  <si>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</si>
  <si>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</si>
  <si>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</si>
  <si>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</si>
  <si>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</si>
  <si>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</si>
  <si>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</si>
  <si>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</si>
  <si>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</si>
  <si>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</si>
  <si>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</si>
  <si>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</si>
  <si>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</si>
  <si>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</si>
  <si>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</si>
  <si>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</si>
  <si>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</si>
  <si>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</si>
  <si>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</si>
  <si>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</si>
  <si>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</si>
  <si>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</si>
  <si>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</si>
  <si>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</si>
  <si>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</si>
  <si>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</si>
  <si>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</si>
  <si>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</si>
  <si>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</si>
  <si>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</si>
  <si>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</si>
  <si>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</si>
  <si>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</si>
  <si>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</si>
  <si>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</si>
  <si>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</si>
  <si>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</si>
  <si>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</si>
  <si>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</si>
  <si>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</si>
  <si>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</si>
  <si>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</si>
  <si>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</si>
  <si>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</si>
  <si>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</si>
  <si>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</si>
  <si>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</si>
  <si>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</si>
  <si>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</si>
  <si>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</si>
  <si>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</si>
  <si>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</si>
  <si>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</si>
  <si>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</si>
  <si>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</si>
  <si>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</si>
  <si>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</si>
  <si>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</si>
  <si>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</si>
  <si>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</si>
  <si>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</si>
  <si>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</si>
  <si>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</si>
  <si>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</si>
  <si>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</si>
  <si>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</si>
  <si>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</si>
  <si>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</si>
  <si>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</si>
  <si>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</si>
  <si>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</si>
  <si>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</si>
  <si>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</si>
  <si>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</si>
  <si>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</si>
  <si>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</si>
  <si>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</si>
  <si>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</si>
  <si>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</si>
  <si>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</si>
  <si>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</si>
  <si>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</si>
  <si>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</si>
  <si>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</si>
  <si>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</si>
  <si>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</si>
  <si>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</si>
  <si>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</si>
  <si>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</si>
  <si>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</si>
  <si>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</si>
  <si>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</si>
  <si>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</si>
  <si>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</si>
  <si>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</si>
  <si>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</si>
  <si>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</si>
  <si>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</si>
  <si>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</si>
  <si>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</si>
  <si>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</si>
  <si>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</si>
  <si>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</si>
  <si>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</si>
  <si>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</si>
  <si>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</si>
  <si>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</si>
  <si>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</si>
  <si>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</si>
  <si>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</si>
  <si>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</si>
  <si>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</si>
  <si>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</si>
  <si>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</si>
  <si>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</si>
  <si>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</si>
  <si>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</si>
  <si>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</si>
  <si>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</si>
  <si>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</si>
  <si>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</si>
  <si>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</si>
  <si>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</si>
  <si>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</si>
  <si>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</si>
  <si>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</si>
  <si>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</si>
  <si>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</si>
  <si>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</si>
  <si>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</si>
  <si>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</si>
  <si>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</si>
  <si>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</si>
  <si>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</si>
  <si>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</si>
  <si>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</si>
  <si>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</si>
  <si>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</si>
  <si>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</si>
  <si>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</si>
  <si>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</si>
  <si>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</si>
  <si>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</si>
  <si>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</si>
  <si>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</si>
  <si>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</si>
  <si>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</si>
  <si>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</si>
  <si>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</si>
  <si>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</si>
  <si>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</si>
  <si>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</si>
  <si>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</si>
  <si>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</si>
  <si>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</si>
  <si>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</si>
  <si>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</si>
  <si>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</si>
  <si>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</si>
  <si>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</si>
  <si>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</si>
  <si>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</si>
  <si>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</si>
  <si>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</si>
  <si>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</si>
  <si>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</si>
  <si>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</si>
  <si>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</si>
  <si>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</si>
  <si>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</si>
  <si>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</si>
  <si>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</si>
  <si>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</si>
  <si>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</si>
  <si>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</si>
  <si>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</si>
  <si>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</si>
  <si>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</si>
  <si>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</si>
  <si>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</si>
  <si>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</si>
  <si>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</si>
  <si>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</si>
  <si>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</si>
  <si>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</si>
  <si>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</si>
  <si>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</si>
  <si>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</si>
  <si>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</si>
  <si>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</si>
  <si>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</si>
  <si>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</si>
  <si>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</si>
  <si>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</si>
  <si>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</si>
  <si>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</si>
  <si>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</si>
  <si>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</si>
  <si>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</si>
  <si>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</si>
  <si>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</si>
  <si>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</si>
  <si>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</si>
  <si>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</si>
  <si>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</si>
  <si>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</si>
  <si>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</si>
  <si>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</si>
  <si>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</si>
  <si>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</si>
  <si>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</si>
  <si>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</si>
  <si>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</si>
  <si>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</si>
  <si>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</si>
  <si>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</si>
  <si>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</si>
  <si>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</si>
  <si>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</si>
  <si>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</si>
  <si>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</si>
  <si>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</si>
  <si>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</si>
  <si>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</si>
  <si>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</si>
  <si>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</si>
  <si>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</si>
  <si>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</si>
  <si>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</si>
  <si>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</si>
  <si>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</si>
  <si>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</si>
  <si>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</si>
  <si>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</si>
  <si>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</si>
  <si>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</si>
  <si>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</si>
  <si>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</si>
  <si>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</si>
  <si>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</si>
  <si>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</si>
  <si>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</si>
  <si>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</si>
  <si>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</si>
  <si>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</si>
  <si>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</si>
  <si>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</si>
  <si>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</si>
  <si>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</si>
  <si>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</si>
  <si>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</si>
  <si>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</si>
  <si>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</si>
  <si>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</si>
  <si>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</si>
  <si>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</si>
  <si>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</si>
  <si>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</si>
  <si>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</si>
  <si>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</si>
  <si>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</si>
  <si>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</si>
  <si>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</si>
  <si>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</si>
  <si>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</si>
  <si>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</si>
  <si>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</si>
  <si>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</si>
  <si>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</si>
  <si>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</si>
  <si>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</si>
  <si>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</si>
  <si>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</si>
  <si>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</si>
  <si>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</si>
  <si>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</si>
  <si>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</si>
  <si>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</si>
  <si>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</si>
  <si>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</si>
  <si>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</si>
  <si>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</si>
  <si>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</si>
  <si>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</si>
  <si>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</si>
  <si>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</si>
  <si>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</si>
  <si>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</si>
  <si>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</si>
  <si>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</si>
  <si>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</si>
  <si>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</si>
  <si>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</si>
  <si>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</si>
  <si>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</si>
  <si>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</si>
  <si>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</si>
  <si>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</si>
  <si>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</si>
  <si>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</si>
  <si>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</si>
  <si>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</si>
  <si>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</si>
  <si>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</si>
  <si>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</si>
  <si>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</si>
  <si>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</si>
  <si>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</si>
  <si>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</si>
  <si>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</si>
  <si>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</si>
  <si>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</si>
  <si>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</si>
  <si>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</si>
  <si>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</si>
  <si>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</si>
  <si>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</si>
  <si>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</si>
  <si>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</si>
  <si>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</si>
  <si>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</si>
  <si>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</si>
  <si>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</si>
  <si>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</si>
  <si>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</si>
  <si>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</si>
  <si>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</si>
  <si>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</si>
  <si>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</si>
  <si>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</si>
  <si>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</si>
  <si>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</si>
  <si>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</si>
  <si>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</si>
  <si>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</si>
  <si>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</si>
  <si>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</si>
  <si>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</si>
  <si>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</si>
  <si>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</si>
  <si>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</si>
  <si>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</si>
  <si>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</si>
  <si>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</si>
  <si>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</si>
  <si>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</si>
  <si>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</si>
  <si>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</si>
  <si>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</si>
  <si>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</si>
  <si>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</si>
  <si>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</si>
  <si>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</si>
  <si>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</si>
  <si>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</si>
  <si>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</si>
  <si>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</si>
  <si>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</si>
  <si>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</si>
  <si>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</si>
  <si>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</si>
  <si>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</si>
  <si>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</si>
  <si>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</si>
  <si>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</si>
  <si>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</si>
  <si>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</si>
  <si>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</si>
  <si>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</si>
  <si>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</si>
  <si>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</si>
  <si>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</si>
  <si>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</si>
  <si>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</si>
  <si>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</si>
  <si>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</si>
  <si>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</si>
  <si>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</si>
  <si>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</si>
  <si>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</si>
  <si>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</si>
  <si>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</si>
  <si>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</si>
  <si>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</si>
  <si>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</si>
  <si>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</si>
  <si>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</si>
  <si>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</si>
  <si>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</si>
  <si>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</si>
  <si>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</si>
  <si>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</si>
  <si>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</si>
  <si>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</si>
  <si>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</si>
  <si>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</si>
  <si>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</si>
  <si>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</si>
  <si>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</si>
  <si>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</si>
  <si>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</si>
  <si>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</si>
  <si>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</si>
  <si>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</si>
  <si>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</si>
  <si>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</si>
  <si>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</si>
  <si>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</si>
  <si>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</si>
  <si>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</si>
  <si>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</si>
  <si>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</si>
  <si>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</si>
  <si>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</si>
  <si>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</si>
  <si>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</si>
  <si>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</si>
  <si>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</si>
  <si>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9411</t>
  </si>
  <si>
    <t>Activities of business and employers membership organizations</t>
  </si>
  <si>
    <t>Membership organization services</t>
  </si>
  <si>
    <t>9412</t>
  </si>
  <si>
    <t>Activities of professional membership organizations</t>
  </si>
  <si>
    <t>N/A</t>
  </si>
  <si>
    <t>Activities of trade unions</t>
  </si>
  <si>
    <t>Activities of religious organizations</t>
  </si>
  <si>
    <t>Activities of political organizations</t>
  </si>
  <si>
    <t>Activities of other membership organizations n.e.c.</t>
  </si>
  <si>
    <t>9420</t>
  </si>
  <si>
    <t>9491</t>
  </si>
  <si>
    <t>9492</t>
  </si>
  <si>
    <t>9499</t>
  </si>
  <si>
    <t>All</t>
  </si>
  <si>
    <t>Educational organizations, or education delivered by included organizations</t>
  </si>
  <si>
    <t>Education services</t>
  </si>
  <si>
    <t>Health-related activities</t>
  </si>
  <si>
    <t xml:space="preserve">Social work activities </t>
  </si>
  <si>
    <t>Healthcare services</t>
  </si>
  <si>
    <t>Social welfare and care services</t>
  </si>
  <si>
    <t>Sports clubs</t>
  </si>
  <si>
    <t>Sports, amusement and recreation activities</t>
  </si>
  <si>
    <t>No</t>
  </si>
  <si>
    <t>Yes</t>
  </si>
  <si>
    <t>None of the criteria to upgrade or downgrade the risk level associated with this goal have been met, so it has been assessed as moderate risk.</t>
  </si>
  <si>
    <t>This business activity does not require machinery or processes that consumer water or generate wastewater beyond the personal consumption of employees.</t>
  </si>
  <si>
    <t>This business activity does not require natural resources or land. It would be unusual for membership organizations to have any direct control or ownership of natural resourcesof any kind.</t>
  </si>
  <si>
    <t>Membership organizations are likely to need only ancillary purchases of minimal equipment and services to perform their functions.</t>
  </si>
  <si>
    <t>This business activity is focused on the provision of services that have no physical element, and therefore are at minimal risk of emitting harmful, non-GHG substances.</t>
  </si>
  <si>
    <t>This business activity is focused on the provision of services that have no physical element, and therefore are at minimal risk of generating significant waste from its operations.</t>
  </si>
  <si>
    <t>Because membership organizations are made up of a number of individual members, they are likely to be placed in built-up areas (e.g. major cities) because that is often where many of their members are, that is where the bodies they are advocating to are based, or in the case of bodies that represent geographically disparate members, it presents a hub that is easy to travel to from a range of other locations.</t>
  </si>
  <si>
    <t>I have no source for this and honestly I'm not sure where to look for one, but I don't expect that this will be a contentious point.</t>
  </si>
  <si>
    <t>As above, I have no source for this and honestly I'm not sure where to look for one, but I don't expect that this will be a contentious point.</t>
  </si>
  <si>
    <t>Membership organization activities are generally carried out by legal professionals, or by experienced individuals chosen to represent their constituents. This incentive for constituents to be represented by experienced and well-trained individuals means that there is a low risk for entry-level employees working directly on this business activity.</t>
  </si>
  <si>
    <t>*Not sourced</t>
  </si>
  <si>
    <t>Membership organizations do not produce physical products. The function or service they perform (their 'product') is to communicate to policy-makers, consumers, and market participants. This lowers the risk of harm from insufficient communication around products.
However, these organizations generally exist to promote or act in the interests of their constituents, creating an inherit source of bias and endangering the objectivity of their communications.
As a result of these opposing pressures and no other characteristics being met, this goal has been assessed as moderate risk.</t>
  </si>
  <si>
    <t>I don't think this applies here - the activity only provides services, but there have certainly been instances of membership (industry / advocacy) groups pushing back on legislation or promoting things that turn out to cause harm to people. E.g. tobacco industry, oil lobby, food industry groups commissioning studies to show the benefits or lack of harm from their products, etc</t>
  </si>
  <si>
    <t>Membership organization activities do not generate products, or force anyone to emit GHGs. This goal is low risk for this business activity.</t>
  </si>
  <si>
    <t>Membership orgganizations do not produce physical goods, and as a result are a minimal risk on this topic.</t>
  </si>
  <si>
    <t>Membership organization activities do not involve the use of financial assets. This goal will pose a low risk in most instances of this Activity.</t>
  </si>
  <si>
    <t>Membership organizations are unlikely to negotiate for land, but they might be one step removed advocating around policies, requirements, or bans.</t>
  </si>
  <si>
    <t>This business activity includes the activities of organizations representing the interests of particular groups, such as businesses of a shared industry, trade unions, religious organizations and political organizations. These organizations typically have a constituency of members who they act on behalf of, though their activities may involve and benefit non-members as well.  
Activities of membership organizations typically centre on the development and prosperity of enterprises in a specific line of business, and may also be categorized by a shared geography. They are likely to support members by disseminating information, establishing or reforming standards of practice, advocating for or against relevant regulatory or legislative change, influencing public relations, and conducting labour negotiations.</t>
  </si>
  <si>
    <t>Book</t>
  </si>
  <si>
    <t>K. Fitzpatrick, C. Bronstein</t>
  </si>
  <si>
    <t>https://books.google.co.uk/books?hl=en&amp;lr=&amp;id=YcdyAwAAQBAJ&amp;oi=fnd&amp;pg=PP1&amp;dq=advocacy+groups+ethics&amp;ots=j895EDJhbZ&amp;sig=vsV9ObPQmlzgkqKhDVgWSKK2It8#v=onepage&amp;q=advocacy%20groups%20ethics&amp;f=true</t>
  </si>
  <si>
    <t>Ethics in public relations: Responsible advocacy</t>
  </si>
  <si>
    <t>The purpose of these groups is generally to advocate and serve as spokespeople for their constituents, providing a central voice to disseminate information both to the organization's own members and also externally.
In the early 2000s, journalists' reliance on public relations materials began increasing in order to produce stories quickly in response to new economic pressures on news organizations, at the same time as their trust in corporations was falling considerably.[1] The advent of the internet in that same timeframe allowed non-profits to extend their influence  despite limited budgets, and fill the void in providing PR materials that could reach the public. These dynamics increased the degree to which membership organizations (many of whom are set up as non-profits, and are reasonably viewed as knowledgeable in the fields that their constituents operate) are able to influence public discourse.</t>
  </si>
  <si>
    <t>Arguably the valuable asset owned by a membership organization is their member list (and the agreements they have with members), but those are tied to the physical location of where their constituents are based.</t>
  </si>
  <si>
    <t>I feel that this could be strengthened with additional research that allows us to make the rationale more concise.</t>
  </si>
  <si>
    <t>A significant component of what membership organizations do is represent and advocate for the interests of their constituents, which often involves communicating those interests to policy makers, and lobbying for policy outcomes that benefit the interests of their constituents.</t>
  </si>
  <si>
    <t>Other</t>
  </si>
  <si>
    <t>PBS Frontline</t>
  </si>
  <si>
    <t>Plastic Wars (Documentary)</t>
  </si>
  <si>
    <t>https://www.pbs.org/wgbh/frontline/film/plastic-wars/</t>
  </si>
  <si>
    <t>R. Young, L. Sullivan, E. Schwartz, F. Kramer</t>
  </si>
  <si>
    <t>Membership organizations such as industry groups have a history of occassionally promoting their constituents' interests at the expense of the public's interest.
An example is the pastic industry in 1989, upon realizing that the inability to practically recycle plastic products (and the likelihood that this would never be eonomically feasibly) was hurting their reputation and business, launched a multi-million dollar advertising campaign through the Society of the Plastics Industry membership organization, rather than working to address the pollution problem they were causing. [2]</t>
  </si>
  <si>
    <t xml:space="preserve">***More research could probably generate other good examples.
There were various (non-specific) mentions of unions coercing employees into joining them, negotiating in bad faith (encouraging illegal strikes that shut down public services), and I'm certain that there have been instances when industry bodies  advocated for causes that had the potential to negatively impact the public or consumers. Here's a specific story about the tobacco industry from the 50's &lt;https://tobaccotactics.org/wiki/tobacco-industry-research-committee/&gt; </t>
  </si>
  <si>
    <r>
      <t xml:space="preserve">This is worth checking. The same logic as used to assess BE11 as low-risk should apply, but I think there is a mix of work done on this activity from employees who do it full-time, and those who 'kept their day job' (e.g. tradespeople who also represent their peers in a union role) and take on this role in addition, in which case the contract terms will be fairly unusual and more likely to deviate from best-practice.
</t>
    </r>
    <r>
      <rPr>
        <sz val="13"/>
        <color theme="4"/>
        <rFont val="Calibri"/>
        <family val="2"/>
      </rPr>
      <t xml:space="preserve">
AM: Good point to raise - though I've struggled to find anything online to justify upgrading so think we can leave as Moderate and flag it in the rationale.</t>
    </r>
  </si>
  <si>
    <t>Transparency and Integrity in Lobbying</t>
  </si>
  <si>
    <t>Website</t>
  </si>
  <si>
    <t>Organisation for Economic Co-operation and Development</t>
  </si>
  <si>
    <t>https://www.oecd.org/corruption/ethics/Lobbying-Brochure.pdf</t>
  </si>
  <si>
    <t>Global Anti-Bribery Engagement</t>
  </si>
  <si>
    <t>Transparency International UK</t>
  </si>
  <si>
    <t>https://www.antibriberyguidance.org/guidance/12-political-engagement/guidance</t>
  </si>
  <si>
    <t>Committee on Standards in Public Life</t>
  </si>
  <si>
    <t>Strengthening Transparency Around Lobbying</t>
  </si>
  <si>
    <t>https://assets.publishing.service.gov.uk/government/uploads/system/uploads/attachment_data/file/407530/2901376_LobbyingStandards_WEB.pdf</t>
  </si>
  <si>
    <t>This business activity does not have any
characteristics that would make it more susceptible to breaching the ‘spirit or the letter’ of tax regulation.</t>
  </si>
  <si>
    <t xml:space="preserve">
AM: risk level agreed with Astrid - the activity itself is not harmful.</t>
  </si>
  <si>
    <t xml:space="preserve"> There are two groups who might be seen as 'customers' for membership organizations. The first are the constituents being represented, whose membership fees, subscriptions or dues provide revenue for the organizations. The second are the consumers of the messaging and communications put out by the membership organizations; namely policy-makers, consumers, or market participants. The core function of these organizations is to facilitate and direct engagement between these two groups, requiring highly effective engagement with both in order to successfully deliver on their core services. </t>
  </si>
  <si>
    <t xml:space="preserve">Changed to Moderate - don't think isses are lower risk than other typical 'Moderate' rated heatmaps. Agreed with Astrid. </t>
  </si>
  <si>
    <r>
      <t xml:space="preserve">*Not sourced
</t>
    </r>
    <r>
      <rPr>
        <sz val="13"/>
        <color theme="4"/>
        <rFont val="Calibri"/>
        <family val="2"/>
      </rPr>
      <t xml:space="preserve">AM: Agreed with Astrid. </t>
    </r>
  </si>
  <si>
    <r>
      <t xml:space="preserve">* Could add in parts of the advertising campaign example from BE20, as well:
"An example is the pastic industry in 1989, upon realizing that the inability to practically recycle plastic products (and the likelihood that this would never be eonomically feasibly) was hurting their reputation and business, launched a multi-million dollar advertising campaign through the Society of the Plastics Industry membership organization, rather than working to address the pollution problem they were causing. [2]"
</t>
    </r>
    <r>
      <rPr>
        <sz val="13"/>
        <color theme="4"/>
        <rFont val="Calibri"/>
        <family val="2"/>
      </rPr>
      <t xml:space="preserve">AM: Agreed with Astrid. </t>
    </r>
  </si>
  <si>
    <t>Changed to No - rationale not enough for minimal risk</t>
  </si>
  <si>
    <t>Changed to Yes - not enough to downgrade</t>
  </si>
  <si>
    <r>
      <t xml:space="preserve">Membership organization activities do not directly involve physical labour, or expose employees to substances or products of any description. </t>
    </r>
    <r>
      <rPr>
        <sz val="13"/>
        <color theme="8"/>
        <rFont val="Calibri"/>
        <family val="2"/>
      </rPr>
      <t>However, because this is an office-based job there is moderate risk to be considered in terms of employee health.</t>
    </r>
  </si>
  <si>
    <t>Changed to YES</t>
  </si>
  <si>
    <t>No risk characteristics are fulfilled to upgrade or downgrade, but politically sensitive discussions are characteristic of lobbying, a key element of this business activity. Therefore, a moderate risk remains.</t>
  </si>
  <si>
    <t>Changed to Moderate based on Anna and Martin's comment. See original rationale here:
Politically sensitive discussions are characteristic of lobbying, a key element of this business activity. 
Only a third of OECD countries have government regulations and legislation on lobbying practices, meaning it remains largely reliant on self-regulation.[3] Lobbying practices thus largely lack transparency: private, undocumented conversations remain a prevalent concern.[3][5]
This may have implications for employee health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</si>
</sst>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27" fillId="20" borderId="1"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3" fillId="20" borderId="22" xfId="0" applyFont="1" applyFill="1" applyBorder="1" applyAlignment="1" applyProtection="1">
      <alignment horizontal="left" vertical="center" wrapText="1"/>
      <protection locked="0"/>
    </xf>
    <xf numFmtId="0" fontId="43"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3" fillId="20" borderId="17" xfId="0" applyFont="1" applyFill="1" applyBorder="1" applyAlignment="1" applyProtection="1">
      <alignment horizontal="left" vertical="center" wrapText="1"/>
      <protection locked="0"/>
    </xf>
    <xf numFmtId="0" fontId="27" fillId="20" borderId="1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80" zoomScaleNormal="80" workbookViewId="0">
      <selection activeCell="B7" sqref="B7"/>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635</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675</v>
      </c>
      <c r="B21" s="252"/>
      <c r="D21" s="15" t="s">
        <v>488</v>
      </c>
      <c r="E21" s="15" t="s">
        <v>489</v>
      </c>
      <c r="F21" s="42" t="s">
        <v>453</v>
      </c>
      <c r="G21" s="15" t="s">
        <v>491</v>
      </c>
      <c r="H21" s="15" t="s">
        <v>490</v>
      </c>
      <c r="I21" s="15" t="s">
        <v>492</v>
      </c>
    </row>
    <row r="22" spans="1:9" x14ac:dyDescent="0.2">
      <c r="A22" s="253"/>
      <c r="B22" s="253"/>
      <c r="D22" s="39" t="s">
        <v>633</v>
      </c>
      <c r="E22" s="40" t="s">
        <v>634</v>
      </c>
      <c r="F22" s="41" t="str">
        <f>HYPERLINK(CONCATENATE("https://siccode.com/search-isic/",$D22),"Description")</f>
        <v>Description</v>
      </c>
      <c r="G22" s="183" t="s">
        <v>647</v>
      </c>
      <c r="H22" s="17" t="s">
        <v>638</v>
      </c>
      <c r="I22" s="184" t="s">
        <v>638</v>
      </c>
    </row>
    <row r="23" spans="1:9" x14ac:dyDescent="0.2">
      <c r="A23" s="253"/>
      <c r="B23" s="253"/>
      <c r="D23" s="36" t="s">
        <v>636</v>
      </c>
      <c r="E23" s="37" t="s">
        <v>637</v>
      </c>
      <c r="F23" s="38" t="str">
        <f t="shared" ref="F23:F27" si="0">HYPERLINK(CONCATENATE("https://siccode.com/search-isic/",$D23),"Description")</f>
        <v>Description</v>
      </c>
      <c r="G23" s="185" t="s">
        <v>647</v>
      </c>
      <c r="H23" s="20" t="s">
        <v>638</v>
      </c>
      <c r="I23" s="186" t="s">
        <v>638</v>
      </c>
    </row>
    <row r="24" spans="1:9" x14ac:dyDescent="0.2">
      <c r="A24" s="253"/>
      <c r="B24" s="253"/>
      <c r="D24" s="39" t="s">
        <v>643</v>
      </c>
      <c r="E24" s="40" t="s">
        <v>639</v>
      </c>
      <c r="F24" s="41" t="str">
        <f t="shared" si="0"/>
        <v>Description</v>
      </c>
      <c r="G24" s="183" t="s">
        <v>647</v>
      </c>
      <c r="H24" s="17" t="s">
        <v>638</v>
      </c>
      <c r="I24" s="184" t="s">
        <v>638</v>
      </c>
    </row>
    <row r="25" spans="1:9" x14ac:dyDescent="0.2">
      <c r="A25" s="253"/>
      <c r="B25" s="253"/>
      <c r="D25" s="36" t="s">
        <v>644</v>
      </c>
      <c r="E25" s="37" t="s">
        <v>640</v>
      </c>
      <c r="F25" s="38" t="str">
        <f t="shared" si="0"/>
        <v>Description</v>
      </c>
      <c r="G25" s="185" t="s">
        <v>647</v>
      </c>
      <c r="H25" s="20" t="s">
        <v>638</v>
      </c>
      <c r="I25" s="186" t="s">
        <v>638</v>
      </c>
    </row>
    <row r="26" spans="1:9" x14ac:dyDescent="0.2">
      <c r="A26" s="253"/>
      <c r="B26" s="253"/>
      <c r="D26" s="39" t="s">
        <v>645</v>
      </c>
      <c r="E26" s="40" t="s">
        <v>641</v>
      </c>
      <c r="F26" s="41" t="str">
        <f t="shared" si="0"/>
        <v>Description</v>
      </c>
      <c r="G26" s="183" t="s">
        <v>647</v>
      </c>
      <c r="H26" s="17" t="s">
        <v>638</v>
      </c>
      <c r="I26" s="184" t="s">
        <v>638</v>
      </c>
    </row>
    <row r="27" spans="1:9" ht="16" customHeight="1" x14ac:dyDescent="0.2">
      <c r="A27" s="253"/>
      <c r="B27" s="253"/>
      <c r="D27" s="36" t="s">
        <v>646</v>
      </c>
      <c r="E27" s="37" t="s">
        <v>642</v>
      </c>
      <c r="F27" s="38" t="str">
        <f t="shared" si="0"/>
        <v>Description</v>
      </c>
      <c r="G27" s="185" t="s">
        <v>647</v>
      </c>
      <c r="H27" s="20" t="s">
        <v>638</v>
      </c>
      <c r="I27" s="186" t="s">
        <v>638</v>
      </c>
    </row>
    <row r="28" spans="1:9" ht="16" customHeight="1" x14ac:dyDescent="0.2">
      <c r="A28" s="253"/>
      <c r="B28" s="253"/>
      <c r="D28" s="39"/>
      <c r="E28" s="40"/>
      <c r="F28" s="41"/>
      <c r="G28" s="183"/>
      <c r="H28" s="17"/>
      <c r="I28" s="184"/>
    </row>
    <row r="29" spans="1:9" x14ac:dyDescent="0.2">
      <c r="A29" s="253"/>
      <c r="B29" s="253"/>
      <c r="D29" s="36"/>
      <c r="E29" s="37"/>
      <c r="F29" s="38"/>
      <c r="G29" s="185"/>
      <c r="H29" s="20"/>
      <c r="I29" s="186"/>
    </row>
    <row r="30" spans="1:9" x14ac:dyDescent="0.2">
      <c r="A30" s="253"/>
      <c r="B30" s="253"/>
      <c r="D30" s="39"/>
      <c r="E30" s="40"/>
      <c r="F30" s="41"/>
      <c r="G30" s="183"/>
      <c r="H30" s="17"/>
      <c r="I30" s="184"/>
    </row>
    <row r="31" spans="1:9" x14ac:dyDescent="0.2">
      <c r="A31" s="253"/>
      <c r="B31" s="253"/>
      <c r="D31" s="36"/>
      <c r="E31" s="37"/>
      <c r="F31" s="38"/>
      <c r="G31" s="185"/>
      <c r="H31" s="20"/>
      <c r="I31" s="186"/>
    </row>
    <row r="32" spans="1:9" x14ac:dyDescent="0.2">
      <c r="A32" s="253"/>
      <c r="B32" s="253"/>
      <c r="D32" s="39"/>
      <c r="E32" s="40"/>
      <c r="F32" s="41"/>
      <c r="G32" s="183"/>
      <c r="H32" s="17"/>
      <c r="I32" s="184"/>
    </row>
    <row r="33" spans="1:9" x14ac:dyDescent="0.2">
      <c r="A33" s="253"/>
      <c r="B33" s="253"/>
      <c r="D33" s="36"/>
      <c r="E33" s="37"/>
      <c r="F33" s="38"/>
      <c r="G33" s="185"/>
      <c r="H33" s="20"/>
      <c r="I33" s="186"/>
    </row>
    <row r="34" spans="1:9" x14ac:dyDescent="0.2">
      <c r="A34" s="253"/>
      <c r="B34" s="253"/>
      <c r="D34" s="39"/>
      <c r="E34" s="40"/>
      <c r="F34" s="41"/>
      <c r="G34" s="183"/>
      <c r="H34" s="17"/>
      <c r="I34" s="184"/>
    </row>
    <row r="35" spans="1:9" x14ac:dyDescent="0.2">
      <c r="A35" s="253"/>
      <c r="B35" s="25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51" x14ac:dyDescent="0.2">
      <c r="A39" s="172" t="s">
        <v>648</v>
      </c>
      <c r="B39" s="172" t="s">
        <v>649</v>
      </c>
      <c r="D39" s="36"/>
      <c r="E39" s="37"/>
      <c r="F39" s="38"/>
      <c r="G39" s="185"/>
      <c r="H39" s="20"/>
      <c r="I39" s="186"/>
    </row>
    <row r="40" spans="1:9" ht="17" x14ac:dyDescent="0.2">
      <c r="A40" s="173" t="s">
        <v>650</v>
      </c>
      <c r="B40" s="173" t="s">
        <v>652</v>
      </c>
      <c r="D40" s="39"/>
      <c r="E40" s="40"/>
      <c r="F40" s="41"/>
      <c r="G40" s="183"/>
      <c r="H40" s="17"/>
      <c r="I40" s="184"/>
    </row>
    <row r="41" spans="1:9" ht="17" x14ac:dyDescent="0.2">
      <c r="A41" s="172" t="s">
        <v>651</v>
      </c>
      <c r="B41" s="172" t="s">
        <v>653</v>
      </c>
      <c r="D41" s="36"/>
      <c r="E41" s="37"/>
      <c r="F41" s="38"/>
      <c r="G41" s="185"/>
      <c r="H41" s="20"/>
      <c r="I41" s="186"/>
    </row>
    <row r="42" spans="1:9" ht="17" x14ac:dyDescent="0.2">
      <c r="A42" s="173" t="s">
        <v>654</v>
      </c>
      <c r="B42" s="173" t="s">
        <v>655</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AgCnjygFDVDh8tZM1vXTvTR7DPegnVje+Vs129VTRVnfn65yr4avNN6tWKNppN6DMVSf2hFX9QcTHNsAVmOb7A==" saltValue="0tffFaAbdVnSjdOrScF/qA=="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97" activePane="bottomRight" state="frozenSplit"/>
      <selection activeCell="I1" sqref="I1:O1048576"/>
      <selection pane="topRight" activeCell="I1" sqref="I1:O1048576"/>
      <selection pane="bottomLeft" activeCell="I1" sqref="I1:O1048576"/>
      <selection pane="bottomRight" activeCell="F102" sqref="F10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Membership organization services</v>
      </c>
      <c r="E1" s="47"/>
      <c r="F1" s="48"/>
    </row>
    <row r="2" spans="1:19" ht="18" thickBot="1" x14ac:dyDescent="0.25">
      <c r="E2" s="47"/>
      <c r="F2" s="47"/>
    </row>
    <row r="3" spans="1:19" s="93" customFormat="1" ht="27" thickTop="1" x14ac:dyDescent="0.2">
      <c r="A3" s="256" t="s">
        <v>442</v>
      </c>
      <c r="B3" s="256"/>
      <c r="C3" s="256"/>
      <c r="D3" s="256"/>
      <c r="E3" s="256"/>
      <c r="F3" s="256"/>
      <c r="G3" s="144"/>
      <c r="H3" s="257" t="s">
        <v>443</v>
      </c>
      <c r="I3" s="258"/>
      <c r="J3" s="258"/>
      <c r="K3" s="258"/>
      <c r="L3" s="258"/>
      <c r="M3" s="258"/>
      <c r="N3" s="258"/>
      <c r="O3" s="258"/>
      <c r="P3" s="258"/>
      <c r="Q3" s="258"/>
      <c r="R3" s="258"/>
      <c r="S3" s="259"/>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0" t="s">
        <v>0</v>
      </c>
      <c r="B5" s="260" t="s">
        <v>40</v>
      </c>
      <c r="C5" s="49" t="s">
        <v>178</v>
      </c>
      <c r="D5" s="49" t="s">
        <v>65</v>
      </c>
      <c r="E5" s="50" t="s">
        <v>177</v>
      </c>
      <c r="F5" s="51" t="s">
        <v>90</v>
      </c>
      <c r="G5" s="96"/>
      <c r="H5" s="134" t="s">
        <v>656</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0"/>
      <c r="B6" s="260"/>
      <c r="C6" s="52" t="s">
        <v>179</v>
      </c>
      <c r="D6" s="52" t="s">
        <v>65</v>
      </c>
      <c r="E6" s="53" t="s">
        <v>184</v>
      </c>
      <c r="F6" s="54" t="s">
        <v>91</v>
      </c>
      <c r="G6" s="96"/>
      <c r="H6" s="131" t="s">
        <v>656</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0"/>
      <c r="B7" s="260"/>
      <c r="C7" s="52" t="s">
        <v>180</v>
      </c>
      <c r="D7" s="52" t="s">
        <v>65</v>
      </c>
      <c r="E7" s="53" t="s">
        <v>185</v>
      </c>
      <c r="F7" s="54" t="s">
        <v>517</v>
      </c>
      <c r="G7" s="96"/>
      <c r="H7" s="131" t="s">
        <v>656</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0"/>
      <c r="B8" s="260"/>
      <c r="C8" s="52" t="s">
        <v>181</v>
      </c>
      <c r="D8" s="52" t="s">
        <v>65</v>
      </c>
      <c r="E8" s="53" t="s">
        <v>186</v>
      </c>
      <c r="F8" s="54" t="s">
        <v>92</v>
      </c>
      <c r="G8" s="96"/>
      <c r="H8" s="131" t="s">
        <v>656</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0"/>
      <c r="B9" s="260"/>
      <c r="C9" s="52" t="s">
        <v>182</v>
      </c>
      <c r="D9" s="52" t="s">
        <v>65</v>
      </c>
      <c r="E9" s="55" t="s">
        <v>612</v>
      </c>
      <c r="F9" s="56" t="s">
        <v>518</v>
      </c>
      <c r="G9" s="96"/>
      <c r="H9" s="131" t="s">
        <v>656</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0"/>
      <c r="B10" s="260"/>
      <c r="C10" s="52" t="s">
        <v>183</v>
      </c>
      <c r="D10" s="52" t="s">
        <v>65</v>
      </c>
      <c r="E10" s="55" t="s">
        <v>187</v>
      </c>
      <c r="F10" s="56" t="s">
        <v>93</v>
      </c>
      <c r="G10" s="96"/>
      <c r="H10" s="133" t="s">
        <v>656</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0"/>
      <c r="B11" s="260"/>
      <c r="C11" s="52" t="s">
        <v>535</v>
      </c>
      <c r="D11" s="52" t="s">
        <v>65</v>
      </c>
      <c r="E11" s="55" t="s">
        <v>537</v>
      </c>
      <c r="F11" s="56"/>
      <c r="G11" s="96"/>
      <c r="H11" s="133" t="s">
        <v>656</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0"/>
      <c r="B12" s="260"/>
      <c r="C12" s="52" t="s">
        <v>536</v>
      </c>
      <c r="D12" s="52" t="s">
        <v>66</v>
      </c>
      <c r="E12" s="55" t="s">
        <v>538</v>
      </c>
      <c r="F12" s="56"/>
      <c r="G12" s="96"/>
      <c r="H12" s="133" t="s">
        <v>656</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55" thickBot="1" x14ac:dyDescent="0.25">
      <c r="A13" s="260"/>
      <c r="B13" s="260"/>
      <c r="C13" s="52" t="s">
        <v>456</v>
      </c>
      <c r="D13" s="52" t="s">
        <v>390</v>
      </c>
      <c r="E13" s="55" t="s">
        <v>458</v>
      </c>
      <c r="F13" s="56"/>
      <c r="G13" s="96"/>
      <c r="H13" s="132" t="s">
        <v>657</v>
      </c>
      <c r="I13" s="7" t="s">
        <v>658</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1" t="s">
        <v>1</v>
      </c>
      <c r="B14" s="261" t="s">
        <v>60</v>
      </c>
      <c r="C14" s="57" t="s">
        <v>188</v>
      </c>
      <c r="D14" s="57" t="s">
        <v>65</v>
      </c>
      <c r="E14" s="58" t="s">
        <v>190</v>
      </c>
      <c r="F14" s="59" t="s">
        <v>593</v>
      </c>
      <c r="G14" s="96"/>
      <c r="H14" s="130" t="s">
        <v>656</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2"/>
      <c r="B15" s="262"/>
      <c r="C15" s="57" t="s">
        <v>189</v>
      </c>
      <c r="D15" s="57" t="s">
        <v>65</v>
      </c>
      <c r="E15" s="58" t="s">
        <v>191</v>
      </c>
      <c r="F15" s="59" t="s">
        <v>94</v>
      </c>
      <c r="G15" s="96"/>
      <c r="H15" s="131" t="s">
        <v>656</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2"/>
      <c r="B16" s="262"/>
      <c r="C16" s="57" t="s">
        <v>193</v>
      </c>
      <c r="D16" s="57" t="s">
        <v>65</v>
      </c>
      <c r="E16" s="58" t="s">
        <v>192</v>
      </c>
      <c r="F16" s="59" t="s">
        <v>522</v>
      </c>
      <c r="G16" s="96"/>
      <c r="H16" s="131" t="s">
        <v>656</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2"/>
      <c r="B17" s="262"/>
      <c r="C17" s="57" t="s">
        <v>194</v>
      </c>
      <c r="D17" s="57" t="s">
        <v>66</v>
      </c>
      <c r="E17" s="60" t="s">
        <v>482</v>
      </c>
      <c r="F17" s="61" t="s">
        <v>519</v>
      </c>
      <c r="G17" s="96"/>
      <c r="H17" s="131" t="s">
        <v>657</v>
      </c>
      <c r="I17" s="3" t="s">
        <v>659</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62"/>
      <c r="B18" s="262"/>
      <c r="C18" s="187" t="s">
        <v>539</v>
      </c>
      <c r="D18" s="187" t="s">
        <v>65</v>
      </c>
      <c r="E18" s="58" t="s">
        <v>537</v>
      </c>
      <c r="F18" s="59"/>
      <c r="G18" s="96"/>
      <c r="H18" s="133" t="s">
        <v>656</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2"/>
      <c r="B19" s="262"/>
      <c r="C19" s="187" t="s">
        <v>540</v>
      </c>
      <c r="D19" s="187" t="s">
        <v>66</v>
      </c>
      <c r="E19" s="58" t="s">
        <v>538</v>
      </c>
      <c r="F19" s="59"/>
      <c r="G19" s="96"/>
      <c r="H19" s="131" t="s">
        <v>656</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3"/>
      <c r="B20" s="263"/>
      <c r="C20" s="57" t="s">
        <v>459</v>
      </c>
      <c r="D20" s="57" t="s">
        <v>390</v>
      </c>
      <c r="E20" s="60" t="s">
        <v>458</v>
      </c>
      <c r="F20" s="61"/>
      <c r="G20" s="96"/>
      <c r="H20" s="135" t="s">
        <v>656</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4" t="s">
        <v>2</v>
      </c>
      <c r="B21" s="264" t="s">
        <v>39</v>
      </c>
      <c r="C21" s="62" t="s">
        <v>195</v>
      </c>
      <c r="D21" s="62" t="s">
        <v>65</v>
      </c>
      <c r="E21" s="55" t="s">
        <v>293</v>
      </c>
      <c r="F21" s="56" t="s">
        <v>95</v>
      </c>
      <c r="G21" s="97"/>
      <c r="H21" s="130" t="s">
        <v>656</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0"/>
      <c r="B22" s="260"/>
      <c r="C22" s="62" t="s">
        <v>196</v>
      </c>
      <c r="D22" s="62" t="s">
        <v>65</v>
      </c>
      <c r="E22" s="55" t="s">
        <v>294</v>
      </c>
      <c r="F22" s="56" t="s">
        <v>96</v>
      </c>
      <c r="G22" s="96"/>
      <c r="H22" s="131" t="s">
        <v>656</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0"/>
      <c r="B23" s="260"/>
      <c r="C23" s="62" t="s">
        <v>197</v>
      </c>
      <c r="D23" s="62" t="s">
        <v>65</v>
      </c>
      <c r="E23" s="55" t="s">
        <v>295</v>
      </c>
      <c r="F23" s="56" t="s">
        <v>97</v>
      </c>
      <c r="G23" s="96"/>
      <c r="H23" s="131" t="s">
        <v>656</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0"/>
      <c r="B24" s="260"/>
      <c r="C24" s="62" t="s">
        <v>198</v>
      </c>
      <c r="D24" s="62" t="s">
        <v>65</v>
      </c>
      <c r="E24" s="55" t="s">
        <v>296</v>
      </c>
      <c r="F24" s="56" t="s">
        <v>98</v>
      </c>
      <c r="G24" s="96"/>
      <c r="H24" s="131" t="s">
        <v>656</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0"/>
      <c r="B25" s="260"/>
      <c r="C25" s="62" t="s">
        <v>199</v>
      </c>
      <c r="D25" s="62" t="s">
        <v>65</v>
      </c>
      <c r="E25" s="55" t="s">
        <v>297</v>
      </c>
      <c r="F25" s="56" t="s">
        <v>99</v>
      </c>
      <c r="G25" s="96"/>
      <c r="H25" s="131" t="s">
        <v>656</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60"/>
      <c r="B26" s="260"/>
      <c r="C26" s="62" t="s">
        <v>200</v>
      </c>
      <c r="D26" s="62" t="s">
        <v>67</v>
      </c>
      <c r="E26" s="53" t="s">
        <v>298</v>
      </c>
      <c r="F26" s="56"/>
      <c r="G26" s="96"/>
      <c r="H26" s="133" t="s">
        <v>657</v>
      </c>
      <c r="I26" s="9" t="s">
        <v>660</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0"/>
      <c r="B27" s="260"/>
      <c r="C27" s="52" t="s">
        <v>541</v>
      </c>
      <c r="D27" s="52" t="s">
        <v>65</v>
      </c>
      <c r="E27" s="55" t="s">
        <v>537</v>
      </c>
      <c r="F27" s="56"/>
      <c r="G27" s="96"/>
      <c r="H27" s="133" t="s">
        <v>656</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0"/>
      <c r="B28" s="260"/>
      <c r="C28" s="52" t="s">
        <v>542</v>
      </c>
      <c r="D28" s="52" t="s">
        <v>66</v>
      </c>
      <c r="E28" s="55" t="s">
        <v>538</v>
      </c>
      <c r="F28" s="56"/>
      <c r="G28" s="96"/>
      <c r="H28" s="133" t="s">
        <v>656</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0"/>
      <c r="B29" s="260"/>
      <c r="C29" s="62" t="s">
        <v>457</v>
      </c>
      <c r="D29" s="62" t="s">
        <v>390</v>
      </c>
      <c r="E29" s="53" t="s">
        <v>458</v>
      </c>
      <c r="F29" s="54"/>
      <c r="G29" s="98"/>
      <c r="H29" s="133" t="s">
        <v>656</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1" t="s">
        <v>3</v>
      </c>
      <c r="B30" s="261" t="s">
        <v>4</v>
      </c>
      <c r="C30" s="57" t="s">
        <v>201</v>
      </c>
      <c r="D30" s="57" t="s">
        <v>65</v>
      </c>
      <c r="E30" s="58" t="s">
        <v>299</v>
      </c>
      <c r="F30" s="59" t="s">
        <v>100</v>
      </c>
      <c r="G30" s="96"/>
      <c r="H30" s="130" t="s">
        <v>656</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2"/>
      <c r="B31" s="262"/>
      <c r="C31" s="57" t="s">
        <v>202</v>
      </c>
      <c r="D31" s="57" t="s">
        <v>65</v>
      </c>
      <c r="E31" s="58" t="s">
        <v>614</v>
      </c>
      <c r="F31" s="59" t="s">
        <v>613</v>
      </c>
      <c r="G31" s="96"/>
      <c r="H31" s="131" t="s">
        <v>656</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2"/>
      <c r="B32" s="262"/>
      <c r="C32" s="57" t="s">
        <v>203</v>
      </c>
      <c r="D32" s="57" t="s">
        <v>65</v>
      </c>
      <c r="E32" s="58" t="s">
        <v>588</v>
      </c>
      <c r="F32" s="59" t="s">
        <v>615</v>
      </c>
      <c r="G32" s="96"/>
      <c r="H32" s="131" t="s">
        <v>656</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2"/>
      <c r="B33" s="262"/>
      <c r="C33" s="57" t="s">
        <v>204</v>
      </c>
      <c r="D33" s="57" t="s">
        <v>65</v>
      </c>
      <c r="E33" s="58" t="s">
        <v>300</v>
      </c>
      <c r="F33" s="59" t="s">
        <v>101</v>
      </c>
      <c r="G33" s="96"/>
      <c r="H33" s="131" t="s">
        <v>656</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2"/>
      <c r="B34" s="262"/>
      <c r="C34" s="216" t="s">
        <v>205</v>
      </c>
      <c r="D34" s="216" t="s">
        <v>65</v>
      </c>
      <c r="E34" s="217" t="s">
        <v>301</v>
      </c>
      <c r="F34" s="218" t="s">
        <v>102</v>
      </c>
      <c r="H34" s="131" t="s">
        <v>656</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2"/>
      <c r="B35" s="262"/>
      <c r="C35" s="57" t="s">
        <v>206</v>
      </c>
      <c r="D35" s="57" t="s">
        <v>65</v>
      </c>
      <c r="E35" s="63" t="s">
        <v>616</v>
      </c>
      <c r="F35" s="64" t="s">
        <v>103</v>
      </c>
      <c r="G35" s="96"/>
      <c r="H35" s="131" t="s">
        <v>656</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54" x14ac:dyDescent="0.2">
      <c r="A36" s="262"/>
      <c r="B36" s="262"/>
      <c r="C36" s="57" t="s">
        <v>207</v>
      </c>
      <c r="D36" s="57" t="s">
        <v>66</v>
      </c>
      <c r="E36" s="60" t="s">
        <v>302</v>
      </c>
      <c r="F36" s="61" t="s">
        <v>104</v>
      </c>
      <c r="G36" s="96"/>
      <c r="H36" s="133" t="s">
        <v>657</v>
      </c>
      <c r="I36" s="9" t="s">
        <v>661</v>
      </c>
      <c r="J36" s="158" t="s">
        <v>3</v>
      </c>
      <c r="K36" s="158">
        <f t="shared" si="3"/>
        <v>0</v>
      </c>
      <c r="L36" s="158">
        <f t="shared" si="0"/>
        <v>1</v>
      </c>
      <c r="M36" s="158">
        <f t="shared" si="1"/>
        <v>0</v>
      </c>
      <c r="N36" s="158">
        <f t="shared" si="2"/>
        <v>0</v>
      </c>
      <c r="O36" s="158">
        <f t="shared" si="4"/>
        <v>0</v>
      </c>
      <c r="P36" s="158">
        <f t="shared" si="5"/>
        <v>0</v>
      </c>
      <c r="Q36" s="158">
        <f t="shared" si="6"/>
        <v>0</v>
      </c>
      <c r="R36" s="158">
        <f t="shared" si="7"/>
        <v>0</v>
      </c>
      <c r="S36" s="10"/>
    </row>
    <row r="37" spans="1:19" s="93" customFormat="1" ht="36" x14ac:dyDescent="0.2">
      <c r="A37" s="262"/>
      <c r="B37" s="262"/>
      <c r="C37" s="187" t="s">
        <v>543</v>
      </c>
      <c r="D37" s="187" t="s">
        <v>65</v>
      </c>
      <c r="E37" s="58" t="s">
        <v>537</v>
      </c>
      <c r="F37" s="61"/>
      <c r="G37" s="96"/>
      <c r="H37" s="133" t="s">
        <v>656</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2"/>
      <c r="B38" s="262"/>
      <c r="C38" s="187" t="s">
        <v>544</v>
      </c>
      <c r="D38" s="187" t="s">
        <v>66</v>
      </c>
      <c r="E38" s="58" t="s">
        <v>538</v>
      </c>
      <c r="F38" s="61"/>
      <c r="G38" s="96"/>
      <c r="H38" s="133" t="s">
        <v>656</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2"/>
      <c r="B39" s="262"/>
      <c r="C39" s="57" t="s">
        <v>460</v>
      </c>
      <c r="D39" s="57" t="s">
        <v>390</v>
      </c>
      <c r="E39" s="60" t="s">
        <v>458</v>
      </c>
      <c r="F39" s="61"/>
      <c r="G39" s="96"/>
      <c r="H39" s="132" t="s">
        <v>656</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4" t="s">
        <v>5</v>
      </c>
      <c r="B40" s="264"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0"/>
      <c r="B41" s="260"/>
      <c r="C41" s="62" t="s">
        <v>208</v>
      </c>
      <c r="D41" s="62" t="s">
        <v>65</v>
      </c>
      <c r="E41" s="67" t="s">
        <v>303</v>
      </c>
      <c r="F41" s="265" t="s">
        <v>105</v>
      </c>
      <c r="G41" s="96"/>
      <c r="H41" s="131" t="s">
        <v>656</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0"/>
      <c r="B42" s="260"/>
      <c r="C42" s="62" t="s">
        <v>209</v>
      </c>
      <c r="D42" s="62" t="s">
        <v>65</v>
      </c>
      <c r="E42" s="67" t="s">
        <v>304</v>
      </c>
      <c r="F42" s="266"/>
      <c r="G42" s="96"/>
      <c r="H42" s="131" t="s">
        <v>656</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0"/>
      <c r="B43" s="260"/>
      <c r="C43" s="62" t="s">
        <v>210</v>
      </c>
      <c r="D43" s="62" t="s">
        <v>65</v>
      </c>
      <c r="E43" s="67" t="s">
        <v>305</v>
      </c>
      <c r="F43" s="267"/>
      <c r="G43" s="96"/>
      <c r="H43" s="131" t="s">
        <v>656</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0"/>
      <c r="B44" s="260"/>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0"/>
      <c r="B45" s="260"/>
      <c r="C45" s="69" t="s">
        <v>211</v>
      </c>
      <c r="D45" s="69" t="s">
        <v>65</v>
      </c>
      <c r="E45" s="53" t="s">
        <v>592</v>
      </c>
      <c r="F45" s="54" t="s">
        <v>107</v>
      </c>
      <c r="G45" s="96"/>
      <c r="H45" s="131" t="s">
        <v>656</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0"/>
      <c r="B46" s="260"/>
      <c r="C46" s="62" t="s">
        <v>212</v>
      </c>
      <c r="D46" s="62" t="s">
        <v>65</v>
      </c>
      <c r="E46" s="55" t="s">
        <v>602</v>
      </c>
      <c r="F46" s="56" t="s">
        <v>108</v>
      </c>
      <c r="G46" s="96"/>
      <c r="H46" s="131" t="s">
        <v>656</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54" x14ac:dyDescent="0.2">
      <c r="A47" s="260"/>
      <c r="B47" s="260"/>
      <c r="C47" s="62" t="s">
        <v>213</v>
      </c>
      <c r="D47" s="62" t="s">
        <v>66</v>
      </c>
      <c r="E47" s="53" t="s">
        <v>306</v>
      </c>
      <c r="F47" s="54" t="s">
        <v>109</v>
      </c>
      <c r="G47" s="96"/>
      <c r="H47" s="131" t="s">
        <v>657</v>
      </c>
      <c r="I47" s="3" t="s">
        <v>662</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6"/>
    </row>
    <row r="48" spans="1:19" s="93" customFormat="1" ht="36" x14ac:dyDescent="0.2">
      <c r="A48" s="260"/>
      <c r="B48" s="260"/>
      <c r="C48" s="52" t="s">
        <v>214</v>
      </c>
      <c r="D48" s="52" t="s">
        <v>66</v>
      </c>
      <c r="E48" s="53" t="s">
        <v>307</v>
      </c>
      <c r="F48" s="54" t="s">
        <v>110</v>
      </c>
      <c r="G48" s="96"/>
      <c r="H48" s="131" t="s">
        <v>656</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0"/>
      <c r="B49" s="260"/>
      <c r="C49" s="52" t="s">
        <v>215</v>
      </c>
      <c r="D49" s="52" t="s">
        <v>66</v>
      </c>
      <c r="E49" s="53" t="s">
        <v>308</v>
      </c>
      <c r="F49" s="54" t="s">
        <v>102</v>
      </c>
      <c r="G49" s="96"/>
      <c r="H49" s="133" t="s">
        <v>656</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0"/>
      <c r="B50" s="260"/>
      <c r="C50" s="52" t="s">
        <v>545</v>
      </c>
      <c r="D50" s="52" t="s">
        <v>65</v>
      </c>
      <c r="E50" s="55" t="s">
        <v>537</v>
      </c>
      <c r="F50" s="54"/>
      <c r="G50" s="96"/>
      <c r="H50" s="133" t="s">
        <v>656</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0"/>
      <c r="B51" s="260"/>
      <c r="C51" s="52" t="s">
        <v>546</v>
      </c>
      <c r="D51" s="52" t="s">
        <v>66</v>
      </c>
      <c r="E51" s="55" t="s">
        <v>538</v>
      </c>
      <c r="F51" s="54"/>
      <c r="G51" s="96"/>
      <c r="H51" s="133" t="s">
        <v>656</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0"/>
      <c r="B52" s="260"/>
      <c r="C52" s="52" t="s">
        <v>461</v>
      </c>
      <c r="D52" s="52" t="s">
        <v>390</v>
      </c>
      <c r="E52" s="53" t="s">
        <v>458</v>
      </c>
      <c r="F52" s="54"/>
      <c r="G52" s="96"/>
      <c r="H52" s="132" t="s">
        <v>656</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1" t="s">
        <v>6</v>
      </c>
      <c r="B53" s="261"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2"/>
      <c r="B54" s="262"/>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2"/>
      <c r="B55" s="262"/>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2"/>
      <c r="B56" s="262"/>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2"/>
      <c r="B57" s="262"/>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2"/>
      <c r="B58" s="262"/>
      <c r="C58" s="77" t="s">
        <v>216</v>
      </c>
      <c r="D58" s="77" t="s">
        <v>65</v>
      </c>
      <c r="E58" s="78" t="s">
        <v>310</v>
      </c>
      <c r="F58" s="79" t="s">
        <v>523</v>
      </c>
      <c r="G58" s="96"/>
      <c r="H58" s="131" t="s">
        <v>656</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2"/>
      <c r="B59" s="262"/>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2"/>
      <c r="B60" s="262"/>
      <c r="C60" s="57" t="s">
        <v>217</v>
      </c>
      <c r="D60" s="57" t="s">
        <v>65</v>
      </c>
      <c r="E60" s="78" t="s">
        <v>595</v>
      </c>
      <c r="F60" s="79" t="s">
        <v>112</v>
      </c>
      <c r="G60" s="109"/>
      <c r="H60" s="131" t="s">
        <v>656</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2"/>
      <c r="B61" s="262"/>
      <c r="C61" s="187" t="s">
        <v>547</v>
      </c>
      <c r="D61" s="187" t="s">
        <v>65</v>
      </c>
      <c r="E61" s="58" t="s">
        <v>537</v>
      </c>
      <c r="F61" s="79"/>
      <c r="G61" s="109"/>
      <c r="H61" s="133" t="s">
        <v>656</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2"/>
      <c r="B62" s="262"/>
      <c r="C62" s="187" t="s">
        <v>548</v>
      </c>
      <c r="D62" s="187" t="s">
        <v>66</v>
      </c>
      <c r="E62" s="58" t="s">
        <v>538</v>
      </c>
      <c r="F62" s="79"/>
      <c r="G62" s="109"/>
      <c r="H62" s="133" t="s">
        <v>656</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55" thickBot="1" x14ac:dyDescent="0.25">
      <c r="A63" s="262"/>
      <c r="B63" s="262"/>
      <c r="C63" s="77" t="s">
        <v>462</v>
      </c>
      <c r="D63" s="77" t="s">
        <v>390</v>
      </c>
      <c r="E63" s="78" t="s">
        <v>458</v>
      </c>
      <c r="F63" s="79"/>
      <c r="G63" s="96"/>
      <c r="H63" s="132" t="s">
        <v>657</v>
      </c>
      <c r="I63" s="7" t="s">
        <v>658</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4" t="s">
        <v>8</v>
      </c>
      <c r="B64" s="264" t="s">
        <v>37</v>
      </c>
      <c r="C64" s="62" t="s">
        <v>218</v>
      </c>
      <c r="D64" s="62" t="s">
        <v>65</v>
      </c>
      <c r="E64" s="67" t="s">
        <v>311</v>
      </c>
      <c r="F64" s="81" t="s">
        <v>524</v>
      </c>
      <c r="G64" s="96"/>
      <c r="H64" s="130" t="s">
        <v>656</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0"/>
      <c r="B65" s="260"/>
      <c r="C65" s="62" t="s">
        <v>219</v>
      </c>
      <c r="D65" s="62" t="s">
        <v>65</v>
      </c>
      <c r="E65" s="67" t="s">
        <v>312</v>
      </c>
      <c r="F65" s="81" t="s">
        <v>113</v>
      </c>
      <c r="G65" s="96"/>
      <c r="H65" s="131" t="s">
        <v>656</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0"/>
      <c r="B66" s="260"/>
      <c r="C66" s="62" t="s">
        <v>220</v>
      </c>
      <c r="D66" s="62" t="s">
        <v>65</v>
      </c>
      <c r="E66" s="67" t="s">
        <v>313</v>
      </c>
      <c r="F66" s="81" t="s">
        <v>114</v>
      </c>
      <c r="G66" s="96"/>
      <c r="H66" s="131" t="s">
        <v>656</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0"/>
      <c r="B67" s="260"/>
      <c r="C67" s="62" t="s">
        <v>221</v>
      </c>
      <c r="D67" s="62" t="s">
        <v>65</v>
      </c>
      <c r="E67" s="67" t="s">
        <v>314</v>
      </c>
      <c r="F67" s="81" t="s">
        <v>115</v>
      </c>
      <c r="G67" s="96"/>
      <c r="H67" s="131" t="s">
        <v>656</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0"/>
      <c r="B68" s="260"/>
      <c r="C68" s="62" t="s">
        <v>222</v>
      </c>
      <c r="D68" s="62" t="s">
        <v>66</v>
      </c>
      <c r="E68" s="67" t="s">
        <v>315</v>
      </c>
      <c r="F68" s="81" t="s">
        <v>116</v>
      </c>
      <c r="G68" s="96"/>
      <c r="H68" s="131" t="s">
        <v>657</v>
      </c>
      <c r="I68" s="3" t="s">
        <v>663</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60"/>
      <c r="B69" s="260"/>
      <c r="C69" s="62" t="s">
        <v>223</v>
      </c>
      <c r="D69" s="62" t="s">
        <v>66</v>
      </c>
      <c r="E69" s="82" t="s">
        <v>316</v>
      </c>
      <c r="F69" s="83" t="s">
        <v>117</v>
      </c>
      <c r="G69" s="96"/>
      <c r="H69" s="133" t="s">
        <v>656</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0"/>
      <c r="B70" s="260"/>
      <c r="C70" s="52" t="s">
        <v>549</v>
      </c>
      <c r="D70" s="52" t="s">
        <v>65</v>
      </c>
      <c r="E70" s="55" t="s">
        <v>537</v>
      </c>
      <c r="F70" s="83"/>
      <c r="G70" s="96"/>
      <c r="H70" s="133" t="s">
        <v>656</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0"/>
      <c r="B71" s="260"/>
      <c r="C71" s="52" t="s">
        <v>550</v>
      </c>
      <c r="D71" s="52" t="s">
        <v>66</v>
      </c>
      <c r="E71" s="55" t="s">
        <v>538</v>
      </c>
      <c r="F71" s="83"/>
      <c r="G71" s="96"/>
      <c r="H71" s="133" t="s">
        <v>656</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0"/>
      <c r="B72" s="260"/>
      <c r="C72" s="62" t="s">
        <v>463</v>
      </c>
      <c r="D72" s="62" t="s">
        <v>390</v>
      </c>
      <c r="E72" s="82" t="s">
        <v>458</v>
      </c>
      <c r="F72" s="83"/>
      <c r="G72" s="96"/>
      <c r="H72" s="132" t="s">
        <v>656</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1" t="s">
        <v>9</v>
      </c>
      <c r="B73" s="261"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2"/>
      <c r="B74" s="262"/>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2"/>
      <c r="B75" s="262"/>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2"/>
      <c r="B76" s="262"/>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2"/>
      <c r="B77" s="262"/>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2"/>
      <c r="B78" s="262"/>
      <c r="C78" s="84" t="s">
        <v>224</v>
      </c>
      <c r="D78" s="84" t="s">
        <v>65</v>
      </c>
      <c r="E78" s="85" t="s">
        <v>317</v>
      </c>
      <c r="F78" s="86" t="s">
        <v>525</v>
      </c>
      <c r="G78" s="110"/>
      <c r="H78" s="131" t="s">
        <v>656</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t="s">
        <v>674</v>
      </c>
    </row>
    <row r="79" spans="1:19" s="93" customFormat="1" ht="36" x14ac:dyDescent="0.2">
      <c r="A79" s="262"/>
      <c r="B79" s="262"/>
      <c r="C79" s="57" t="s">
        <v>225</v>
      </c>
      <c r="D79" s="57" t="s">
        <v>65</v>
      </c>
      <c r="E79" s="85" t="s">
        <v>318</v>
      </c>
      <c r="F79" s="86" t="s">
        <v>118</v>
      </c>
      <c r="G79" s="96"/>
      <c r="H79" s="131" t="s">
        <v>656</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26" x14ac:dyDescent="0.2">
      <c r="A80" s="262"/>
      <c r="B80" s="262"/>
      <c r="C80" s="57" t="s">
        <v>226</v>
      </c>
      <c r="D80" s="57" t="s">
        <v>66</v>
      </c>
      <c r="E80" s="85" t="s">
        <v>319</v>
      </c>
      <c r="F80" s="86" t="s">
        <v>119</v>
      </c>
      <c r="G80" s="96"/>
      <c r="H80" s="133" t="s">
        <v>657</v>
      </c>
      <c r="I80" s="9" t="s">
        <v>664</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t="s">
        <v>665</v>
      </c>
    </row>
    <row r="81" spans="1:19" s="93" customFormat="1" ht="36" x14ac:dyDescent="0.2">
      <c r="A81" s="262"/>
      <c r="B81" s="262"/>
      <c r="C81" s="188" t="s">
        <v>551</v>
      </c>
      <c r="D81" s="189" t="s">
        <v>65</v>
      </c>
      <c r="E81" s="190" t="s">
        <v>537</v>
      </c>
      <c r="F81" s="86"/>
      <c r="G81" s="96"/>
      <c r="H81" s="133" t="s">
        <v>656</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2"/>
      <c r="B82" s="262"/>
      <c r="C82" s="191" t="s">
        <v>552</v>
      </c>
      <c r="D82" s="192" t="s">
        <v>66</v>
      </c>
      <c r="E82" s="193" t="s">
        <v>538</v>
      </c>
      <c r="F82" s="86"/>
      <c r="G82" s="96"/>
      <c r="H82" s="133" t="s">
        <v>656</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2"/>
      <c r="B83" s="262"/>
      <c r="C83" s="57" t="s">
        <v>464</v>
      </c>
      <c r="D83" s="57" t="s">
        <v>390</v>
      </c>
      <c r="E83" s="85" t="s">
        <v>458</v>
      </c>
      <c r="F83" s="86"/>
      <c r="G83" s="96"/>
      <c r="H83" s="132" t="s">
        <v>656</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4" t="s">
        <v>10</v>
      </c>
      <c r="B84" s="269" t="s">
        <v>41</v>
      </c>
      <c r="C84" s="62" t="s">
        <v>227</v>
      </c>
      <c r="D84" s="62" t="s">
        <v>65</v>
      </c>
      <c r="E84" s="67" t="s">
        <v>331</v>
      </c>
      <c r="F84" s="81" t="s">
        <v>120</v>
      </c>
      <c r="G84" s="96"/>
      <c r="H84" s="131" t="s">
        <v>656</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0"/>
      <c r="B85" s="270"/>
      <c r="C85" s="62" t="s">
        <v>228</v>
      </c>
      <c r="D85" s="62" t="s">
        <v>65</v>
      </c>
      <c r="E85" s="67" t="s">
        <v>332</v>
      </c>
      <c r="F85" s="81" t="s">
        <v>121</v>
      </c>
      <c r="G85" s="96"/>
      <c r="H85" s="131" t="s">
        <v>656</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0"/>
      <c r="B86" s="27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0"/>
      <c r="B87" s="270"/>
      <c r="C87" s="62" t="s">
        <v>229</v>
      </c>
      <c r="D87" s="62" t="s">
        <v>65</v>
      </c>
      <c r="E87" s="87" t="s">
        <v>320</v>
      </c>
      <c r="F87" s="88" t="s">
        <v>122</v>
      </c>
      <c r="G87" s="96"/>
      <c r="H87" s="131" t="s">
        <v>656</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0"/>
      <c r="B88" s="270"/>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0"/>
      <c r="B89" s="270"/>
      <c r="C89" s="62" t="s">
        <v>230</v>
      </c>
      <c r="D89" s="62" t="s">
        <v>65</v>
      </c>
      <c r="E89" s="67" t="s">
        <v>333</v>
      </c>
      <c r="F89" s="81" t="s">
        <v>123</v>
      </c>
      <c r="G89" s="96"/>
      <c r="H89" s="131" t="s">
        <v>656</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0"/>
      <c r="B90" s="27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0"/>
      <c r="B91" s="270"/>
      <c r="C91" s="52" t="s">
        <v>603</v>
      </c>
      <c r="D91" s="52" t="s">
        <v>65</v>
      </c>
      <c r="E91" s="87" t="s">
        <v>604</v>
      </c>
      <c r="F91" s="87" t="s">
        <v>605</v>
      </c>
      <c r="G91" s="96"/>
      <c r="H91" s="131" t="s">
        <v>656</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126" x14ac:dyDescent="0.2">
      <c r="A92" s="260"/>
      <c r="B92" s="270"/>
      <c r="C92" s="62" t="s">
        <v>231</v>
      </c>
      <c r="D92" s="62" t="s">
        <v>66</v>
      </c>
      <c r="E92" s="87" t="s">
        <v>334</v>
      </c>
      <c r="F92" s="88" t="s">
        <v>124</v>
      </c>
      <c r="G92" s="96"/>
      <c r="H92" s="131" t="s">
        <v>657</v>
      </c>
      <c r="I92" s="3" t="s">
        <v>664</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t="s">
        <v>666</v>
      </c>
    </row>
    <row r="93" spans="1:19" s="93" customFormat="1" ht="36" x14ac:dyDescent="0.2">
      <c r="A93" s="260"/>
      <c r="B93" s="27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0"/>
      <c r="B94" s="27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0"/>
      <c r="B95" s="270"/>
      <c r="C95" s="195" t="s">
        <v>553</v>
      </c>
      <c r="D95" s="196" t="s">
        <v>65</v>
      </c>
      <c r="E95" s="197" t="s">
        <v>537</v>
      </c>
      <c r="F95" s="194"/>
      <c r="G95" s="101"/>
      <c r="H95" s="131" t="s">
        <v>656</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0"/>
      <c r="B96" s="270"/>
      <c r="C96" s="198" t="s">
        <v>554</v>
      </c>
      <c r="D96" s="199" t="s">
        <v>66</v>
      </c>
      <c r="E96" s="200" t="s">
        <v>538</v>
      </c>
      <c r="F96" s="194"/>
      <c r="G96" s="101"/>
      <c r="H96" s="131" t="s">
        <v>656</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8"/>
      <c r="B97" s="271"/>
      <c r="C97" s="62" t="s">
        <v>465</v>
      </c>
      <c r="D97" s="62" t="s">
        <v>390</v>
      </c>
      <c r="E97" s="87" t="s">
        <v>458</v>
      </c>
      <c r="F97" s="88"/>
      <c r="G97" s="101"/>
      <c r="H97" s="131" t="s">
        <v>656</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1" t="s">
        <v>11</v>
      </c>
      <c r="B98" s="261" t="s">
        <v>42</v>
      </c>
      <c r="C98" s="57" t="s">
        <v>232</v>
      </c>
      <c r="D98" s="57" t="s">
        <v>65</v>
      </c>
      <c r="E98" s="78" t="s">
        <v>335</v>
      </c>
      <c r="F98" s="79" t="s">
        <v>125</v>
      </c>
      <c r="G98" s="111"/>
      <c r="H98" s="130" t="s">
        <v>656</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2"/>
      <c r="B99" s="262"/>
      <c r="C99" s="57" t="s">
        <v>233</v>
      </c>
      <c r="D99" s="57" t="s">
        <v>65</v>
      </c>
      <c r="E99" s="78" t="s">
        <v>336</v>
      </c>
      <c r="F99" s="79" t="s">
        <v>584</v>
      </c>
      <c r="G99" s="111"/>
      <c r="H99" s="131" t="s">
        <v>656</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2"/>
      <c r="B100" s="262"/>
      <c r="C100" s="57" t="s">
        <v>234</v>
      </c>
      <c r="D100" s="57" t="s">
        <v>65</v>
      </c>
      <c r="E100" s="78" t="s">
        <v>337</v>
      </c>
      <c r="F100" s="79" t="s">
        <v>127</v>
      </c>
      <c r="G100" s="111"/>
      <c r="H100" s="131" t="s">
        <v>656</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2"/>
      <c r="B101" s="262"/>
      <c r="C101" s="57" t="s">
        <v>235</v>
      </c>
      <c r="D101" s="57" t="s">
        <v>65</v>
      </c>
      <c r="E101" s="78" t="s">
        <v>338</v>
      </c>
      <c r="F101" s="79" t="s">
        <v>128</v>
      </c>
      <c r="G101" s="111"/>
      <c r="H101" s="131" t="s">
        <v>656</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2"/>
      <c r="B102" s="262"/>
      <c r="C102" s="57" t="s">
        <v>236</v>
      </c>
      <c r="D102" s="57" t="s">
        <v>65</v>
      </c>
      <c r="E102" s="78" t="s">
        <v>339</v>
      </c>
      <c r="F102" s="79" t="s">
        <v>129</v>
      </c>
      <c r="G102" s="111"/>
      <c r="H102" s="131" t="s">
        <v>656</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2"/>
      <c r="B103" s="262"/>
      <c r="C103" s="57" t="s">
        <v>237</v>
      </c>
      <c r="D103" s="57" t="s">
        <v>65</v>
      </c>
      <c r="E103" s="78" t="s">
        <v>340</v>
      </c>
      <c r="F103" s="79" t="s">
        <v>130</v>
      </c>
      <c r="G103" s="111"/>
      <c r="H103" s="131" t="s">
        <v>656</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2"/>
      <c r="B104" s="262"/>
      <c r="C104" s="57" t="s">
        <v>238</v>
      </c>
      <c r="D104" s="57" t="s">
        <v>65</v>
      </c>
      <c r="E104" s="78" t="s">
        <v>341</v>
      </c>
      <c r="F104" s="79" t="s">
        <v>131</v>
      </c>
      <c r="G104" s="111"/>
      <c r="H104" s="133" t="s">
        <v>656</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2"/>
      <c r="B105" s="262"/>
      <c r="C105" s="227" t="s">
        <v>583</v>
      </c>
      <c r="D105" s="227" t="s">
        <v>65</v>
      </c>
      <c r="E105" s="228" t="s">
        <v>617</v>
      </c>
      <c r="F105" s="79" t="s">
        <v>585</v>
      </c>
      <c r="G105" s="111"/>
      <c r="H105" s="133" t="s">
        <v>656</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2"/>
      <c r="B106" s="262"/>
      <c r="C106" s="188" t="s">
        <v>555</v>
      </c>
      <c r="D106" s="189" t="s">
        <v>65</v>
      </c>
      <c r="E106" s="190" t="s">
        <v>537</v>
      </c>
      <c r="F106" s="79"/>
      <c r="G106" s="111"/>
      <c r="H106" s="133" t="s">
        <v>656</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2"/>
      <c r="B107" s="262"/>
      <c r="C107" s="207" t="s">
        <v>574</v>
      </c>
      <c r="D107" s="208" t="s">
        <v>66</v>
      </c>
      <c r="E107" s="209" t="s">
        <v>538</v>
      </c>
      <c r="F107" s="79"/>
      <c r="G107" s="111"/>
      <c r="H107" s="133" t="s">
        <v>656</v>
      </c>
      <c r="I107" s="237"/>
      <c r="J107" s="238" t="s">
        <v>11</v>
      </c>
      <c r="K107" s="238">
        <f t="shared" si="11"/>
        <v>0</v>
      </c>
      <c r="L107" s="238">
        <f t="shared" si="8"/>
        <v>0</v>
      </c>
      <c r="M107" s="238">
        <f t="shared" si="9"/>
        <v>0</v>
      </c>
      <c r="N107" s="238">
        <f t="shared" si="10"/>
        <v>0</v>
      </c>
      <c r="O107" s="238">
        <f t="shared" si="12"/>
        <v>0</v>
      </c>
      <c r="P107" s="238">
        <f t="shared" si="13"/>
        <v>0</v>
      </c>
      <c r="Q107" s="238">
        <f t="shared" si="14"/>
        <v>0</v>
      </c>
      <c r="R107" s="238">
        <f t="shared" si="15"/>
        <v>0</v>
      </c>
      <c r="S107" s="239" t="s">
        <v>708</v>
      </c>
    </row>
    <row r="108" spans="1:20" s="93" customFormat="1" ht="73" thickBot="1" x14ac:dyDescent="0.25">
      <c r="A108" s="262"/>
      <c r="B108" s="262"/>
      <c r="C108" s="57" t="s">
        <v>466</v>
      </c>
      <c r="D108" s="57" t="s">
        <v>390</v>
      </c>
      <c r="E108" s="78" t="s">
        <v>458</v>
      </c>
      <c r="F108" s="79"/>
      <c r="G108" s="111"/>
      <c r="H108" s="132" t="s">
        <v>657</v>
      </c>
      <c r="I108" s="243" t="s">
        <v>710</v>
      </c>
      <c r="J108" s="241" t="s">
        <v>11</v>
      </c>
      <c r="K108" s="241">
        <f t="shared" si="11"/>
        <v>0</v>
      </c>
      <c r="L108" s="241">
        <f t="shared" si="8"/>
        <v>0</v>
      </c>
      <c r="M108" s="241">
        <f t="shared" si="9"/>
        <v>0</v>
      </c>
      <c r="N108" s="241">
        <f t="shared" si="10"/>
        <v>0</v>
      </c>
      <c r="O108" s="241">
        <f t="shared" si="12"/>
        <v>0</v>
      </c>
      <c r="P108" s="241">
        <f t="shared" si="13"/>
        <v>0</v>
      </c>
      <c r="Q108" s="241">
        <f t="shared" si="14"/>
        <v>0</v>
      </c>
      <c r="R108" s="241">
        <f t="shared" si="15"/>
        <v>0</v>
      </c>
      <c r="S108" s="242" t="s">
        <v>709</v>
      </c>
    </row>
    <row r="109" spans="1:20" s="100" customFormat="1" ht="55" thickTop="1" x14ac:dyDescent="0.2">
      <c r="A109" s="264" t="s">
        <v>12</v>
      </c>
      <c r="B109" s="264" t="s">
        <v>43</v>
      </c>
      <c r="C109" s="69" t="s">
        <v>239</v>
      </c>
      <c r="D109" s="69" t="s">
        <v>65</v>
      </c>
      <c r="E109" s="53" t="s">
        <v>321</v>
      </c>
      <c r="F109" s="54" t="s">
        <v>526</v>
      </c>
      <c r="G109" s="111"/>
      <c r="H109" s="130" t="s">
        <v>656</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0"/>
      <c r="B110" s="260"/>
      <c r="C110" s="69" t="s">
        <v>240</v>
      </c>
      <c r="D110" s="69" t="s">
        <v>65</v>
      </c>
      <c r="E110" s="53" t="s">
        <v>322</v>
      </c>
      <c r="F110" s="54" t="s">
        <v>132</v>
      </c>
      <c r="G110" s="96"/>
      <c r="H110" s="131" t="s">
        <v>656</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0"/>
      <c r="B111" s="260"/>
      <c r="C111" s="69" t="s">
        <v>241</v>
      </c>
      <c r="D111" s="69" t="s">
        <v>65</v>
      </c>
      <c r="E111" s="53" t="s">
        <v>323</v>
      </c>
      <c r="F111" s="54" t="s">
        <v>527</v>
      </c>
      <c r="G111" s="96"/>
      <c r="H111" s="131" t="s">
        <v>656</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0"/>
      <c r="B112" s="260"/>
      <c r="C112" s="69" t="s">
        <v>242</v>
      </c>
      <c r="D112" s="69" t="s">
        <v>65</v>
      </c>
      <c r="E112" s="53" t="s">
        <v>342</v>
      </c>
      <c r="F112" s="54" t="s">
        <v>133</v>
      </c>
      <c r="G112" s="96"/>
      <c r="H112" s="131" t="s">
        <v>656</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0"/>
      <c r="B113" s="260"/>
      <c r="C113" s="69" t="s">
        <v>243</v>
      </c>
      <c r="D113" s="69" t="s">
        <v>65</v>
      </c>
      <c r="E113" s="53" t="s">
        <v>343</v>
      </c>
      <c r="F113" s="54" t="s">
        <v>134</v>
      </c>
      <c r="G113" s="96"/>
      <c r="H113" s="131" t="s">
        <v>656</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0"/>
      <c r="B114" s="260"/>
      <c r="C114" s="69" t="s">
        <v>244</v>
      </c>
      <c r="D114" s="69" t="s">
        <v>65</v>
      </c>
      <c r="E114" s="53" t="s">
        <v>324</v>
      </c>
      <c r="F114" s="54" t="s">
        <v>135</v>
      </c>
      <c r="G114" s="96"/>
      <c r="H114" s="131" t="s">
        <v>656</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0"/>
      <c r="B115" s="260"/>
      <c r="C115" s="62" t="s">
        <v>245</v>
      </c>
      <c r="D115" s="62" t="s">
        <v>65</v>
      </c>
      <c r="E115" s="67" t="s">
        <v>344</v>
      </c>
      <c r="F115" s="81" t="s">
        <v>136</v>
      </c>
      <c r="G115" s="96"/>
      <c r="H115" s="131" t="s">
        <v>656</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108" x14ac:dyDescent="0.2">
      <c r="A116" s="260"/>
      <c r="B116" s="260"/>
      <c r="C116" s="52" t="s">
        <v>246</v>
      </c>
      <c r="D116" s="52" t="s">
        <v>66</v>
      </c>
      <c r="E116" s="87" t="s">
        <v>345</v>
      </c>
      <c r="F116" s="88" t="s">
        <v>137</v>
      </c>
      <c r="G116" s="96"/>
      <c r="H116" s="133" t="s">
        <v>657</v>
      </c>
      <c r="I116" s="9" t="s">
        <v>667</v>
      </c>
      <c r="J116" s="158" t="s">
        <v>12</v>
      </c>
      <c r="K116" s="158">
        <f t="shared" si="11"/>
        <v>0</v>
      </c>
      <c r="L116" s="158">
        <f t="shared" si="8"/>
        <v>1</v>
      </c>
      <c r="M116" s="158">
        <f t="shared" si="9"/>
        <v>0</v>
      </c>
      <c r="N116" s="158">
        <f t="shared" si="10"/>
        <v>0</v>
      </c>
      <c r="O116" s="158">
        <f t="shared" si="12"/>
        <v>0</v>
      </c>
      <c r="P116" s="158">
        <f t="shared" si="13"/>
        <v>0</v>
      </c>
      <c r="Q116" s="158">
        <f t="shared" si="14"/>
        <v>0</v>
      </c>
      <c r="R116" s="158">
        <f t="shared" si="15"/>
        <v>0</v>
      </c>
      <c r="S116" s="10" t="s">
        <v>668</v>
      </c>
    </row>
    <row r="117" spans="1:19" s="93" customFormat="1" ht="36" x14ac:dyDescent="0.2">
      <c r="A117" s="260"/>
      <c r="B117" s="260"/>
      <c r="C117" s="195" t="s">
        <v>556</v>
      </c>
      <c r="D117" s="196" t="s">
        <v>65</v>
      </c>
      <c r="E117" s="197" t="s">
        <v>537</v>
      </c>
      <c r="F117" s="88"/>
      <c r="G117" s="96"/>
      <c r="H117" s="133" t="s">
        <v>656</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0"/>
      <c r="B118" s="260"/>
      <c r="C118" s="198" t="s">
        <v>557</v>
      </c>
      <c r="D118" s="199" t="s">
        <v>66</v>
      </c>
      <c r="E118" s="200" t="s">
        <v>538</v>
      </c>
      <c r="F118" s="88"/>
      <c r="G118" s="96"/>
      <c r="H118" s="133" t="s">
        <v>656</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0"/>
      <c r="B119" s="260"/>
      <c r="C119" s="52" t="s">
        <v>467</v>
      </c>
      <c r="D119" s="52" t="s">
        <v>390</v>
      </c>
      <c r="E119" s="87" t="s">
        <v>458</v>
      </c>
      <c r="F119" s="88"/>
      <c r="G119" s="96"/>
      <c r="H119" s="132" t="s">
        <v>656</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1" t="s">
        <v>13</v>
      </c>
      <c r="B120" s="272"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2"/>
      <c r="B121" s="273"/>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2"/>
      <c r="B122" s="273"/>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2"/>
      <c r="B123" s="273"/>
      <c r="C123" s="57" t="s">
        <v>247</v>
      </c>
      <c r="D123" s="57" t="s">
        <v>65</v>
      </c>
      <c r="E123" s="78" t="s">
        <v>618</v>
      </c>
      <c r="F123" s="79" t="s">
        <v>138</v>
      </c>
      <c r="G123" s="96"/>
      <c r="H123" s="131" t="s">
        <v>656</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2"/>
      <c r="B124" s="273"/>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2"/>
      <c r="B125" s="27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2"/>
      <c r="B126" s="27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2"/>
      <c r="B127" s="273"/>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2"/>
      <c r="B128" s="273"/>
      <c r="C128" s="201" t="s">
        <v>558</v>
      </c>
      <c r="D128" s="202" t="s">
        <v>65</v>
      </c>
      <c r="E128" s="203" t="s">
        <v>537</v>
      </c>
      <c r="F128" s="204"/>
      <c r="G128" s="101"/>
      <c r="H128" s="131" t="s">
        <v>656</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180" x14ac:dyDescent="0.2">
      <c r="A129" s="262"/>
      <c r="B129" s="273"/>
      <c r="C129" s="207" t="s">
        <v>575</v>
      </c>
      <c r="D129" s="208" t="s">
        <v>66</v>
      </c>
      <c r="E129" s="209" t="s">
        <v>538</v>
      </c>
      <c r="F129" s="204"/>
      <c r="G129" s="101"/>
      <c r="H129" s="133" t="s">
        <v>656</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t="s">
        <v>691</v>
      </c>
    </row>
    <row r="130" spans="1:19" s="93" customFormat="1" ht="55" thickBot="1" x14ac:dyDescent="0.25">
      <c r="A130" s="263"/>
      <c r="B130" s="274"/>
      <c r="C130" s="57" t="s">
        <v>468</v>
      </c>
      <c r="D130" s="57" t="s">
        <v>390</v>
      </c>
      <c r="E130" s="78" t="s">
        <v>458</v>
      </c>
      <c r="F130" s="79"/>
      <c r="G130" s="101"/>
      <c r="H130" s="133" t="s">
        <v>657</v>
      </c>
      <c r="I130" s="7" t="s">
        <v>658</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4" t="s">
        <v>14</v>
      </c>
      <c r="B131" s="264" t="s">
        <v>45</v>
      </c>
      <c r="C131" s="62" t="s">
        <v>248</v>
      </c>
      <c r="D131" s="62" t="s">
        <v>65</v>
      </c>
      <c r="E131" s="67" t="s">
        <v>346</v>
      </c>
      <c r="F131" s="81" t="s">
        <v>139</v>
      </c>
      <c r="G131" s="96"/>
      <c r="H131" s="130" t="s">
        <v>656</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0"/>
      <c r="B132" s="260"/>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0"/>
      <c r="B133" s="260"/>
      <c r="C133" s="195" t="s">
        <v>559</v>
      </c>
      <c r="D133" s="196" t="s">
        <v>65</v>
      </c>
      <c r="E133" s="197" t="s">
        <v>537</v>
      </c>
      <c r="F133" s="205"/>
      <c r="G133" s="109"/>
      <c r="H133" s="131" t="s">
        <v>656</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0"/>
      <c r="B134" s="260"/>
      <c r="C134" s="198" t="s">
        <v>576</v>
      </c>
      <c r="D134" s="199" t="s">
        <v>66</v>
      </c>
      <c r="E134" s="200" t="s">
        <v>538</v>
      </c>
      <c r="F134" s="205"/>
      <c r="G134" s="109"/>
      <c r="H134" s="131" t="s">
        <v>656</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68"/>
      <c r="B135" s="268"/>
      <c r="C135" s="62" t="s">
        <v>469</v>
      </c>
      <c r="D135" s="62" t="s">
        <v>390</v>
      </c>
      <c r="E135" s="67" t="s">
        <v>458</v>
      </c>
      <c r="F135" s="81"/>
      <c r="G135" s="109"/>
      <c r="H135" s="131" t="s">
        <v>657</v>
      </c>
      <c r="I135" s="140" t="s">
        <v>658</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1" t="s">
        <v>15</v>
      </c>
      <c r="B136" s="261"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2"/>
      <c r="B137" s="262"/>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2"/>
      <c r="B138" s="262"/>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2"/>
      <c r="B139" s="262"/>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2"/>
      <c r="B140" s="262"/>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2"/>
      <c r="B141" s="262"/>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2"/>
      <c r="B142" s="262"/>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2"/>
      <c r="B143" s="262"/>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2"/>
      <c r="B144" s="262"/>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2"/>
      <c r="B145" s="262"/>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2"/>
      <c r="B146" s="262"/>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2"/>
      <c r="B147" s="262"/>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2"/>
      <c r="B148" s="262"/>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2"/>
      <c r="B149" s="262"/>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2"/>
      <c r="B150" s="262"/>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2"/>
      <c r="B151" s="262"/>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198" x14ac:dyDescent="0.2">
      <c r="A152" s="262"/>
      <c r="B152" s="262"/>
      <c r="C152" s="57" t="s">
        <v>249</v>
      </c>
      <c r="D152" s="57" t="s">
        <v>65</v>
      </c>
      <c r="E152" s="78" t="s">
        <v>325</v>
      </c>
      <c r="F152" s="79" t="s">
        <v>521</v>
      </c>
      <c r="G152" s="101"/>
      <c r="H152" s="131" t="s">
        <v>656</v>
      </c>
      <c r="I152" s="237"/>
      <c r="J152" s="238" t="s">
        <v>15</v>
      </c>
      <c r="K152" s="238">
        <f t="shared" si="19"/>
        <v>0</v>
      </c>
      <c r="L152" s="238">
        <f t="shared" si="16"/>
        <v>0</v>
      </c>
      <c r="M152" s="238">
        <f t="shared" si="17"/>
        <v>0</v>
      </c>
      <c r="N152" s="238">
        <f t="shared" si="18"/>
        <v>0</v>
      </c>
      <c r="O152" s="238">
        <f t="shared" si="20"/>
        <v>0</v>
      </c>
      <c r="P152" s="238">
        <f t="shared" si="21"/>
        <v>0</v>
      </c>
      <c r="Q152" s="238">
        <f t="shared" si="22"/>
        <v>0</v>
      </c>
      <c r="R152" s="238">
        <f t="shared" si="23"/>
        <v>0</v>
      </c>
      <c r="S152" s="239" t="s">
        <v>713</v>
      </c>
    </row>
    <row r="153" spans="1:19" s="103" customFormat="1" ht="36" x14ac:dyDescent="0.2">
      <c r="A153" s="262"/>
      <c r="B153" s="262"/>
      <c r="C153" s="201" t="s">
        <v>560</v>
      </c>
      <c r="D153" s="202" t="s">
        <v>65</v>
      </c>
      <c r="E153" s="203" t="s">
        <v>537</v>
      </c>
      <c r="F153" s="79"/>
      <c r="G153" s="101"/>
      <c r="H153" s="131" t="s">
        <v>656</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2"/>
      <c r="B154" s="262"/>
      <c r="C154" s="207" t="s">
        <v>577</v>
      </c>
      <c r="D154" s="208" t="s">
        <v>66</v>
      </c>
      <c r="E154" s="209" t="s">
        <v>538</v>
      </c>
      <c r="F154" s="79"/>
      <c r="G154" s="101"/>
      <c r="H154" s="131" t="s">
        <v>656</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73" thickBot="1" x14ac:dyDescent="0.25">
      <c r="A155" s="262"/>
      <c r="B155" s="262"/>
      <c r="C155" s="57" t="s">
        <v>470</v>
      </c>
      <c r="D155" s="57" t="s">
        <v>390</v>
      </c>
      <c r="E155" s="78" t="s">
        <v>458</v>
      </c>
      <c r="F155" s="79"/>
      <c r="G155" s="101"/>
      <c r="H155" s="142" t="s">
        <v>657</v>
      </c>
      <c r="I155" s="240" t="s">
        <v>712</v>
      </c>
      <c r="J155" s="241" t="s">
        <v>15</v>
      </c>
      <c r="K155" s="241">
        <f t="shared" si="19"/>
        <v>0</v>
      </c>
      <c r="L155" s="241">
        <f t="shared" si="16"/>
        <v>0</v>
      </c>
      <c r="M155" s="241">
        <f t="shared" si="17"/>
        <v>0</v>
      </c>
      <c r="N155" s="241">
        <f t="shared" si="18"/>
        <v>0</v>
      </c>
      <c r="O155" s="241">
        <f t="shared" si="20"/>
        <v>0</v>
      </c>
      <c r="P155" s="241">
        <f t="shared" si="21"/>
        <v>0</v>
      </c>
      <c r="Q155" s="241">
        <f t="shared" si="22"/>
        <v>0</v>
      </c>
      <c r="R155" s="241">
        <f t="shared" si="23"/>
        <v>0</v>
      </c>
      <c r="S155" s="242" t="s">
        <v>711</v>
      </c>
    </row>
    <row r="156" spans="1:19" s="93" customFormat="1" ht="73" thickTop="1" x14ac:dyDescent="0.2">
      <c r="A156" s="264" t="s">
        <v>16</v>
      </c>
      <c r="B156" s="264" t="s">
        <v>47</v>
      </c>
      <c r="C156" s="62" t="s">
        <v>250</v>
      </c>
      <c r="D156" s="62" t="s">
        <v>65</v>
      </c>
      <c r="E156" s="67" t="s">
        <v>348</v>
      </c>
      <c r="F156" s="81" t="s">
        <v>141</v>
      </c>
      <c r="G156" s="96"/>
      <c r="H156" s="130" t="s">
        <v>656</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0"/>
      <c r="B157" s="260"/>
      <c r="C157" s="62" t="s">
        <v>251</v>
      </c>
      <c r="D157" s="62" t="s">
        <v>65</v>
      </c>
      <c r="E157" s="67" t="s">
        <v>349</v>
      </c>
      <c r="F157" s="81" t="s">
        <v>142</v>
      </c>
      <c r="G157" s="96"/>
      <c r="H157" s="131" t="s">
        <v>656</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0"/>
      <c r="B158" s="260"/>
      <c r="C158" s="62" t="s">
        <v>252</v>
      </c>
      <c r="D158" s="62" t="s">
        <v>65</v>
      </c>
      <c r="E158" s="67" t="s">
        <v>606</v>
      </c>
      <c r="F158" s="81" t="s">
        <v>143</v>
      </c>
      <c r="G158" s="96"/>
      <c r="H158" s="131" t="s">
        <v>656</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0"/>
      <c r="B159" s="260"/>
      <c r="C159" s="62" t="s">
        <v>253</v>
      </c>
      <c r="D159" s="62" t="s">
        <v>65</v>
      </c>
      <c r="E159" s="67" t="s">
        <v>608</v>
      </c>
      <c r="F159" s="81" t="s">
        <v>609</v>
      </c>
      <c r="G159" s="96"/>
      <c r="H159" s="131" t="s">
        <v>656</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0"/>
      <c r="B160" s="260"/>
      <c r="C160" s="62" t="s">
        <v>254</v>
      </c>
      <c r="D160" s="62" t="s">
        <v>65</v>
      </c>
      <c r="E160" s="67" t="s">
        <v>326</v>
      </c>
      <c r="F160" s="81" t="s">
        <v>144</v>
      </c>
      <c r="G160" s="96"/>
      <c r="H160" s="131" t="s">
        <v>656</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0"/>
      <c r="B161" s="260"/>
      <c r="C161" s="62" t="s">
        <v>255</v>
      </c>
      <c r="D161" s="62" t="s">
        <v>65</v>
      </c>
      <c r="E161" s="67" t="s">
        <v>351</v>
      </c>
      <c r="F161" s="81" t="s">
        <v>148</v>
      </c>
      <c r="G161" s="96"/>
      <c r="H161" s="131" t="s">
        <v>656</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0"/>
      <c r="B162" s="260"/>
      <c r="C162" s="62" t="s">
        <v>607</v>
      </c>
      <c r="D162" s="62" t="s">
        <v>65</v>
      </c>
      <c r="E162" s="67" t="s">
        <v>622</v>
      </c>
      <c r="F162" s="81" t="s">
        <v>610</v>
      </c>
      <c r="G162" s="96"/>
      <c r="H162" s="131" t="s">
        <v>656</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0"/>
      <c r="B163" s="260"/>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0"/>
      <c r="B164" s="260"/>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0"/>
      <c r="B165" s="260"/>
      <c r="C165" s="62" t="s">
        <v>258</v>
      </c>
      <c r="D165" s="62" t="s">
        <v>66</v>
      </c>
      <c r="E165" s="87" t="s">
        <v>594</v>
      </c>
      <c r="F165" s="88" t="s">
        <v>146</v>
      </c>
      <c r="G165" s="101"/>
      <c r="H165" s="131" t="s">
        <v>656</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0"/>
      <c r="B166" s="260"/>
      <c r="C166" s="195" t="s">
        <v>561</v>
      </c>
      <c r="D166" s="196" t="s">
        <v>65</v>
      </c>
      <c r="E166" s="197" t="s">
        <v>537</v>
      </c>
      <c r="F166" s="88"/>
      <c r="G166" s="101"/>
      <c r="H166" s="133" t="s">
        <v>656</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0"/>
      <c r="B167" s="260"/>
      <c r="C167" s="198" t="s">
        <v>562</v>
      </c>
      <c r="D167" s="199" t="s">
        <v>66</v>
      </c>
      <c r="E167" s="200" t="s">
        <v>538</v>
      </c>
      <c r="F167" s="88"/>
      <c r="G167" s="101"/>
      <c r="H167" s="133" t="s">
        <v>656</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35" thickBot="1" x14ac:dyDescent="0.25">
      <c r="A168" s="260"/>
      <c r="B168" s="260"/>
      <c r="C168" s="62" t="s">
        <v>471</v>
      </c>
      <c r="D168" s="62" t="s">
        <v>390</v>
      </c>
      <c r="E168" s="87" t="s">
        <v>458</v>
      </c>
      <c r="F168" s="88"/>
      <c r="G168" s="96"/>
      <c r="H168" s="132" t="s">
        <v>657</v>
      </c>
      <c r="I168" s="7" t="s">
        <v>669</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1" t="s">
        <v>17</v>
      </c>
      <c r="B169" s="261"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2"/>
      <c r="B170" s="262"/>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2"/>
      <c r="B171" s="262"/>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2"/>
      <c r="B172" s="262"/>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2"/>
      <c r="B173" s="262"/>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2"/>
      <c r="B174" s="262"/>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2"/>
      <c r="B175" s="262"/>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2"/>
      <c r="B176" s="262"/>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2"/>
      <c r="B177" s="262"/>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2"/>
      <c r="B178" s="262"/>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2"/>
      <c r="B179" s="262"/>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2"/>
      <c r="B180" s="262"/>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2"/>
      <c r="B181" s="262"/>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2"/>
      <c r="B182" s="262"/>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2"/>
      <c r="B183" s="262"/>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2"/>
      <c r="B184" s="262"/>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656</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656</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235" t="s">
        <v>705</v>
      </c>
    </row>
    <row r="187" spans="1:19" s="93" customFormat="1" ht="181" thickBot="1" x14ac:dyDescent="0.25">
      <c r="A187" s="211"/>
      <c r="B187" s="211"/>
      <c r="C187" s="57" t="s">
        <v>473</v>
      </c>
      <c r="D187" s="57" t="s">
        <v>390</v>
      </c>
      <c r="E187" s="78" t="s">
        <v>458</v>
      </c>
      <c r="F187" s="79"/>
      <c r="G187" s="101"/>
      <c r="H187" s="131" t="s">
        <v>657</v>
      </c>
      <c r="I187" s="136" t="s">
        <v>704</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4" t="s">
        <v>18</v>
      </c>
      <c r="B188" s="264" t="s">
        <v>49</v>
      </c>
      <c r="C188" s="62" t="s">
        <v>259</v>
      </c>
      <c r="D188" s="62" t="s">
        <v>65</v>
      </c>
      <c r="E188" s="67" t="s">
        <v>631</v>
      </c>
      <c r="F188" s="81" t="s">
        <v>155</v>
      </c>
      <c r="G188" s="96"/>
      <c r="H188" s="130" t="s">
        <v>656</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0"/>
      <c r="B189" s="260"/>
      <c r="C189" s="62" t="s">
        <v>260</v>
      </c>
      <c r="D189" s="62" t="s">
        <v>65</v>
      </c>
      <c r="E189" s="67" t="s">
        <v>621</v>
      </c>
      <c r="F189" s="81" t="s">
        <v>149</v>
      </c>
      <c r="G189" s="96"/>
      <c r="H189" s="131" t="s">
        <v>656</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0"/>
      <c r="B190" s="260"/>
      <c r="C190" s="62" t="s">
        <v>261</v>
      </c>
      <c r="D190" s="62" t="s">
        <v>65</v>
      </c>
      <c r="E190" s="67" t="s">
        <v>356</v>
      </c>
      <c r="F190" s="81" t="s">
        <v>150</v>
      </c>
      <c r="G190" s="96"/>
      <c r="H190" s="131" t="s">
        <v>656</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0"/>
      <c r="B191" s="260"/>
      <c r="C191" s="62" t="s">
        <v>262</v>
      </c>
      <c r="D191" s="62" t="s">
        <v>65</v>
      </c>
      <c r="E191" s="67" t="s">
        <v>357</v>
      </c>
      <c r="F191" s="81" t="s">
        <v>151</v>
      </c>
      <c r="G191" s="96"/>
      <c r="H191" s="131" t="s">
        <v>656</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0"/>
      <c r="B192" s="260"/>
      <c r="C192" s="62" t="s">
        <v>263</v>
      </c>
      <c r="D192" s="62" t="s">
        <v>65</v>
      </c>
      <c r="E192" s="67" t="s">
        <v>358</v>
      </c>
      <c r="F192" s="81" t="s">
        <v>152</v>
      </c>
      <c r="G192" s="96"/>
      <c r="H192" s="131" t="s">
        <v>656</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0"/>
      <c r="B193" s="260"/>
      <c r="C193" s="62" t="s">
        <v>264</v>
      </c>
      <c r="D193" s="62" t="s">
        <v>65</v>
      </c>
      <c r="E193" s="67" t="s">
        <v>359</v>
      </c>
      <c r="F193" s="81" t="s">
        <v>153</v>
      </c>
      <c r="G193" s="96"/>
      <c r="H193" s="131" t="s">
        <v>656</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0"/>
      <c r="B194" s="260"/>
      <c r="C194" s="62" t="s">
        <v>265</v>
      </c>
      <c r="D194" s="62" t="s">
        <v>65</v>
      </c>
      <c r="E194" s="67" t="s">
        <v>327</v>
      </c>
      <c r="F194" s="81" t="s">
        <v>154</v>
      </c>
      <c r="G194" s="96"/>
      <c r="H194" s="131" t="s">
        <v>656</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0"/>
      <c r="B195" s="260"/>
      <c r="C195" s="62" t="s">
        <v>256</v>
      </c>
      <c r="D195" s="62" t="s">
        <v>65</v>
      </c>
      <c r="E195" s="67" t="s">
        <v>352</v>
      </c>
      <c r="F195" s="81" t="s">
        <v>145</v>
      </c>
      <c r="G195" s="96"/>
      <c r="H195" s="131" t="s">
        <v>656</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0"/>
      <c r="B196" s="260"/>
      <c r="C196" s="62" t="s">
        <v>266</v>
      </c>
      <c r="D196" s="62" t="s">
        <v>66</v>
      </c>
      <c r="E196" s="87" t="s">
        <v>360</v>
      </c>
      <c r="F196" s="88" t="s">
        <v>156</v>
      </c>
      <c r="G196" s="96"/>
      <c r="H196" s="131" t="s">
        <v>656</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108" x14ac:dyDescent="0.2">
      <c r="A197" s="260"/>
      <c r="B197" s="260"/>
      <c r="C197" s="62" t="s">
        <v>267</v>
      </c>
      <c r="D197" s="62" t="s">
        <v>66</v>
      </c>
      <c r="E197" s="87" t="s">
        <v>361</v>
      </c>
      <c r="F197" s="88" t="s">
        <v>530</v>
      </c>
      <c r="G197" s="96"/>
      <c r="H197" s="131" t="s">
        <v>656</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t="s">
        <v>670</v>
      </c>
    </row>
    <row r="198" spans="1:19" s="93" customFormat="1" ht="36" x14ac:dyDescent="0.2">
      <c r="A198" s="260"/>
      <c r="B198" s="260"/>
      <c r="C198" s="69" t="s">
        <v>257</v>
      </c>
      <c r="D198" s="69" t="s">
        <v>66</v>
      </c>
      <c r="E198" s="87" t="s">
        <v>353</v>
      </c>
      <c r="F198" s="88" t="s">
        <v>598</v>
      </c>
      <c r="G198" s="96"/>
      <c r="H198" s="133" t="s">
        <v>656</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0"/>
      <c r="B199" s="260"/>
      <c r="C199" s="195" t="s">
        <v>564</v>
      </c>
      <c r="D199" s="196" t="s">
        <v>65</v>
      </c>
      <c r="E199" s="197" t="s">
        <v>537</v>
      </c>
      <c r="F199" s="88"/>
      <c r="G199" s="96"/>
      <c r="H199" s="133" t="s">
        <v>656</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0"/>
      <c r="B200" s="260"/>
      <c r="C200" s="198" t="s">
        <v>565</v>
      </c>
      <c r="D200" s="199" t="s">
        <v>66</v>
      </c>
      <c r="E200" s="200" t="s">
        <v>538</v>
      </c>
      <c r="F200" s="88"/>
      <c r="G200" s="96"/>
      <c r="H200" s="133" t="s">
        <v>656</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55" thickBot="1" x14ac:dyDescent="0.25">
      <c r="A201" s="260"/>
      <c r="B201" s="260"/>
      <c r="C201" s="69" t="s">
        <v>472</v>
      </c>
      <c r="D201" s="69" t="s">
        <v>390</v>
      </c>
      <c r="E201" s="87" t="s">
        <v>458</v>
      </c>
      <c r="F201" s="88"/>
      <c r="G201" s="96"/>
      <c r="H201" s="132" t="s">
        <v>657</v>
      </c>
      <c r="I201" s="7" t="s">
        <v>658</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236" t="s">
        <v>703</v>
      </c>
    </row>
    <row r="202" spans="1:19" s="93" customFormat="1" ht="37" customHeight="1" thickTop="1" x14ac:dyDescent="0.2">
      <c r="A202" s="261" t="s">
        <v>19</v>
      </c>
      <c r="B202" s="272" t="s">
        <v>50</v>
      </c>
      <c r="C202" s="57" t="s">
        <v>268</v>
      </c>
      <c r="D202" s="57" t="s">
        <v>65</v>
      </c>
      <c r="E202" s="78" t="s">
        <v>362</v>
      </c>
      <c r="F202" s="79" t="s">
        <v>157</v>
      </c>
      <c r="G202" s="96"/>
      <c r="H202" s="130" t="s">
        <v>656</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2"/>
      <c r="B203" s="273"/>
      <c r="C203" s="57" t="s">
        <v>269</v>
      </c>
      <c r="D203" s="57" t="s">
        <v>65</v>
      </c>
      <c r="E203" s="78" t="s">
        <v>363</v>
      </c>
      <c r="F203" s="79" t="s">
        <v>158</v>
      </c>
      <c r="G203" s="96"/>
      <c r="H203" s="131" t="s">
        <v>656</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2"/>
      <c r="B204" s="273"/>
      <c r="C204" s="57" t="s">
        <v>270</v>
      </c>
      <c r="D204" s="57" t="s">
        <v>65</v>
      </c>
      <c r="E204" s="78" t="s">
        <v>364</v>
      </c>
      <c r="F204" s="79" t="s">
        <v>159</v>
      </c>
      <c r="G204" s="96"/>
      <c r="H204" s="131" t="s">
        <v>656</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2"/>
      <c r="B205" s="273"/>
      <c r="C205" s="57" t="s">
        <v>271</v>
      </c>
      <c r="D205" s="57" t="s">
        <v>65</v>
      </c>
      <c r="E205" s="78" t="s">
        <v>365</v>
      </c>
      <c r="F205" s="79" t="s">
        <v>160</v>
      </c>
      <c r="G205" s="96"/>
      <c r="H205" s="131" t="s">
        <v>656</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2"/>
      <c r="B206" s="273"/>
      <c r="C206" s="57" t="s">
        <v>272</v>
      </c>
      <c r="D206" s="57" t="s">
        <v>65</v>
      </c>
      <c r="E206" s="78" t="s">
        <v>366</v>
      </c>
      <c r="F206" s="79" t="s">
        <v>161</v>
      </c>
      <c r="G206" s="96"/>
      <c r="H206" s="131" t="s">
        <v>656</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2"/>
      <c r="B207" s="273"/>
      <c r="C207" s="89" t="s">
        <v>273</v>
      </c>
      <c r="D207" s="57" t="s">
        <v>66</v>
      </c>
      <c r="E207" s="85" t="s">
        <v>367</v>
      </c>
      <c r="F207" s="86" t="s">
        <v>162</v>
      </c>
      <c r="G207" s="96"/>
      <c r="H207" s="131" t="s">
        <v>656</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2"/>
      <c r="B208" s="273"/>
      <c r="C208" s="89" t="s">
        <v>382</v>
      </c>
      <c r="D208" s="57" t="s">
        <v>67</v>
      </c>
      <c r="E208" s="85" t="s">
        <v>381</v>
      </c>
      <c r="F208" s="86" t="s">
        <v>383</v>
      </c>
      <c r="G208" s="96"/>
      <c r="H208" s="133" t="s">
        <v>657</v>
      </c>
      <c r="I208" s="9" t="s">
        <v>671</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2"/>
      <c r="B209" s="273"/>
      <c r="C209" s="201" t="s">
        <v>566</v>
      </c>
      <c r="D209" s="202" t="s">
        <v>65</v>
      </c>
      <c r="E209" s="203" t="s">
        <v>537</v>
      </c>
      <c r="F209" s="86"/>
      <c r="G209" s="96"/>
      <c r="H209" s="133" t="s">
        <v>656</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2"/>
      <c r="B210" s="273"/>
      <c r="C210" s="207" t="s">
        <v>567</v>
      </c>
      <c r="D210" s="208" t="s">
        <v>66</v>
      </c>
      <c r="E210" s="209" t="s">
        <v>538</v>
      </c>
      <c r="F210" s="86"/>
      <c r="G210" s="96"/>
      <c r="H210" s="133" t="s">
        <v>656</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3"/>
      <c r="B211" s="274"/>
      <c r="C211" s="89" t="s">
        <v>474</v>
      </c>
      <c r="D211" s="57" t="s">
        <v>390</v>
      </c>
      <c r="E211" s="85" t="s">
        <v>458</v>
      </c>
      <c r="F211" s="86"/>
      <c r="G211" s="96"/>
      <c r="H211" s="132" t="s">
        <v>656</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4" t="s">
        <v>20</v>
      </c>
      <c r="B212" s="264" t="s">
        <v>51</v>
      </c>
      <c r="C212" s="62" t="s">
        <v>274</v>
      </c>
      <c r="D212" s="62" t="s">
        <v>65</v>
      </c>
      <c r="E212" s="67" t="s">
        <v>368</v>
      </c>
      <c r="F212" s="81" t="s">
        <v>163</v>
      </c>
      <c r="G212" s="96"/>
      <c r="H212" s="130" t="s">
        <v>656</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0"/>
      <c r="B213" s="260"/>
      <c r="C213" s="62" t="s">
        <v>275</v>
      </c>
      <c r="D213" s="62" t="s">
        <v>65</v>
      </c>
      <c r="E213" s="87" t="s">
        <v>369</v>
      </c>
      <c r="F213" s="88" t="s">
        <v>164</v>
      </c>
      <c r="G213" s="96"/>
      <c r="H213" s="131" t="s">
        <v>656</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0"/>
      <c r="B214" s="260"/>
      <c r="C214" s="62" t="s">
        <v>276</v>
      </c>
      <c r="D214" s="62" t="s">
        <v>65</v>
      </c>
      <c r="E214" s="67" t="s">
        <v>370</v>
      </c>
      <c r="F214" s="81" t="s">
        <v>165</v>
      </c>
      <c r="G214" s="96"/>
      <c r="H214" s="131" t="s">
        <v>656</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36" x14ac:dyDescent="0.2">
      <c r="A215" s="260"/>
      <c r="B215" s="260"/>
      <c r="C215" s="62" t="s">
        <v>277</v>
      </c>
      <c r="D215" s="62" t="s">
        <v>66</v>
      </c>
      <c r="E215" s="87" t="s">
        <v>328</v>
      </c>
      <c r="F215" s="88" t="s">
        <v>166</v>
      </c>
      <c r="G215" s="96"/>
      <c r="H215" s="131" t="s">
        <v>657</v>
      </c>
      <c r="I215" s="3" t="s">
        <v>672</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0"/>
      <c r="B216" s="260"/>
      <c r="C216" s="62" t="s">
        <v>278</v>
      </c>
      <c r="D216" s="62" t="s">
        <v>66</v>
      </c>
      <c r="E216" s="87" t="s">
        <v>371</v>
      </c>
      <c r="F216" s="88" t="s">
        <v>167</v>
      </c>
      <c r="G216" s="96"/>
      <c r="H216" s="131" t="s">
        <v>656</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0"/>
      <c r="B217" s="260"/>
      <c r="C217" s="62" t="s">
        <v>279</v>
      </c>
      <c r="D217" s="62" t="s">
        <v>66</v>
      </c>
      <c r="E217" s="67" t="s">
        <v>372</v>
      </c>
      <c r="F217" s="81" t="s">
        <v>168</v>
      </c>
      <c r="G217" s="96"/>
      <c r="H217" s="133" t="s">
        <v>656</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0"/>
      <c r="B218" s="260"/>
      <c r="C218" s="195" t="s">
        <v>568</v>
      </c>
      <c r="D218" s="196" t="s">
        <v>65</v>
      </c>
      <c r="E218" s="197" t="s">
        <v>537</v>
      </c>
      <c r="F218" s="81"/>
      <c r="G218" s="96"/>
      <c r="H218" s="133" t="s">
        <v>656</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0"/>
      <c r="B219" s="260"/>
      <c r="C219" s="198" t="s">
        <v>569</v>
      </c>
      <c r="D219" s="199" t="s">
        <v>66</v>
      </c>
      <c r="E219" s="200" t="s">
        <v>538</v>
      </c>
      <c r="F219" s="81"/>
      <c r="G219" s="96"/>
      <c r="H219" s="133" t="s">
        <v>656</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0"/>
      <c r="B220" s="260"/>
      <c r="C220" s="62" t="s">
        <v>475</v>
      </c>
      <c r="D220" s="62" t="s">
        <v>390</v>
      </c>
      <c r="E220" s="67" t="s">
        <v>458</v>
      </c>
      <c r="F220" s="81"/>
      <c r="G220" s="96"/>
      <c r="H220" s="132" t="s">
        <v>656</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199" thickTop="1" x14ac:dyDescent="0.2">
      <c r="A221" s="262"/>
      <c r="B221" s="262"/>
      <c r="C221" s="57" t="s">
        <v>280</v>
      </c>
      <c r="D221" s="57" t="s">
        <v>65</v>
      </c>
      <c r="E221" s="78" t="s">
        <v>619</v>
      </c>
      <c r="F221" s="79" t="s">
        <v>169</v>
      </c>
      <c r="G221" s="96"/>
      <c r="H221" s="131" t="s">
        <v>657</v>
      </c>
      <c r="I221" s="3" t="s">
        <v>689</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t="s">
        <v>690</v>
      </c>
    </row>
    <row r="222" spans="1:19" s="93" customFormat="1" ht="36" x14ac:dyDescent="0.2">
      <c r="A222" s="262"/>
      <c r="B222" s="262"/>
      <c r="C222" s="89" t="s">
        <v>281</v>
      </c>
      <c r="D222" s="57" t="s">
        <v>65</v>
      </c>
      <c r="E222" s="78" t="s">
        <v>373</v>
      </c>
      <c r="F222" s="79" t="s">
        <v>170</v>
      </c>
      <c r="G222" s="96"/>
      <c r="H222" s="131" t="s">
        <v>656</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2"/>
      <c r="B223" s="262"/>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2"/>
      <c r="B224" s="262"/>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2"/>
      <c r="B225" s="262"/>
      <c r="C225" s="57" t="s">
        <v>284</v>
      </c>
      <c r="D225" s="57" t="s">
        <v>65</v>
      </c>
      <c r="E225" s="78" t="s">
        <v>375</v>
      </c>
      <c r="F225" s="79" t="s">
        <v>531</v>
      </c>
      <c r="G225" s="96"/>
      <c r="H225" s="131" t="s">
        <v>656</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2"/>
      <c r="B226" s="262"/>
      <c r="C226" s="57" t="s">
        <v>285</v>
      </c>
      <c r="D226" s="57" t="s">
        <v>65</v>
      </c>
      <c r="E226" s="78" t="s">
        <v>620</v>
      </c>
      <c r="F226" s="79" t="s">
        <v>173</v>
      </c>
      <c r="G226" s="96"/>
      <c r="H226" s="131" t="s">
        <v>656</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2"/>
      <c r="B227" s="262"/>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2"/>
      <c r="B228" s="262"/>
      <c r="C228" s="57" t="s">
        <v>286</v>
      </c>
      <c r="D228" s="57" t="s">
        <v>65</v>
      </c>
      <c r="E228" s="78" t="s">
        <v>376</v>
      </c>
      <c r="F228" s="79" t="s">
        <v>174</v>
      </c>
      <c r="G228" s="96"/>
      <c r="H228" s="131" t="s">
        <v>656</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288" x14ac:dyDescent="0.2">
      <c r="A229" s="262"/>
      <c r="B229" s="262"/>
      <c r="C229" s="57" t="s">
        <v>287</v>
      </c>
      <c r="D229" s="57" t="s">
        <v>65</v>
      </c>
      <c r="E229" s="78" t="s">
        <v>377</v>
      </c>
      <c r="F229" s="79" t="s">
        <v>175</v>
      </c>
      <c r="G229" s="96"/>
      <c r="H229" s="133" t="s">
        <v>657</v>
      </c>
      <c r="I229" s="9" t="s">
        <v>680</v>
      </c>
      <c r="J229" s="158" t="s">
        <v>21</v>
      </c>
      <c r="K229" s="158">
        <f t="shared" si="30"/>
        <v>1</v>
      </c>
      <c r="L229" s="158">
        <f t="shared" si="27"/>
        <v>0</v>
      </c>
      <c r="M229" s="158">
        <f t="shared" si="28"/>
        <v>0</v>
      </c>
      <c r="N229" s="158">
        <f t="shared" si="29"/>
        <v>0</v>
      </c>
      <c r="O229" s="158">
        <f t="shared" si="31"/>
        <v>0</v>
      </c>
      <c r="P229" s="158">
        <f t="shared" si="32"/>
        <v>0</v>
      </c>
      <c r="Q229" s="158">
        <f t="shared" si="33"/>
        <v>0</v>
      </c>
      <c r="R229" s="158">
        <f t="shared" si="34"/>
        <v>0</v>
      </c>
      <c r="S229" s="10" t="s">
        <v>682</v>
      </c>
    </row>
    <row r="230" spans="1:19" s="93" customFormat="1" ht="36" x14ac:dyDescent="0.2">
      <c r="A230" s="262"/>
      <c r="B230" s="262"/>
      <c r="C230" s="201" t="s">
        <v>570</v>
      </c>
      <c r="D230" s="202" t="s">
        <v>65</v>
      </c>
      <c r="E230" s="203" t="s">
        <v>537</v>
      </c>
      <c r="F230" s="79"/>
      <c r="G230" s="96"/>
      <c r="H230" s="133" t="s">
        <v>656</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2"/>
      <c r="B231" s="262"/>
      <c r="C231" s="207" t="s">
        <v>579</v>
      </c>
      <c r="D231" s="208" t="s">
        <v>66</v>
      </c>
      <c r="E231" s="209" t="s">
        <v>538</v>
      </c>
      <c r="F231" s="79"/>
      <c r="G231" s="96"/>
      <c r="H231" s="133" t="s">
        <v>656</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62"/>
      <c r="B232" s="262"/>
      <c r="C232" s="57" t="s">
        <v>476</v>
      </c>
      <c r="D232" s="57" t="s">
        <v>390</v>
      </c>
      <c r="E232" s="78" t="s">
        <v>458</v>
      </c>
      <c r="F232" s="79"/>
      <c r="G232" s="96"/>
      <c r="H232" s="132" t="s">
        <v>656</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55" thickTop="1" x14ac:dyDescent="0.2">
      <c r="A233" s="264" t="s">
        <v>22</v>
      </c>
      <c r="B233" s="264" t="s">
        <v>23</v>
      </c>
      <c r="C233" s="62" t="s">
        <v>288</v>
      </c>
      <c r="D233" s="62" t="s">
        <v>65</v>
      </c>
      <c r="E233" s="67" t="s">
        <v>589</v>
      </c>
      <c r="F233" s="81" t="s">
        <v>599</v>
      </c>
      <c r="G233" s="96"/>
      <c r="H233" s="130" t="s">
        <v>656</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t="s">
        <v>681</v>
      </c>
    </row>
    <row r="234" spans="1:19" s="93" customFormat="1" ht="36" x14ac:dyDescent="0.2">
      <c r="A234" s="260"/>
      <c r="B234" s="260"/>
      <c r="C234" s="225" t="s">
        <v>587</v>
      </c>
      <c r="D234" s="225" t="s">
        <v>65</v>
      </c>
      <c r="E234" s="226" t="s">
        <v>590</v>
      </c>
      <c r="F234" s="81" t="s">
        <v>591</v>
      </c>
      <c r="G234" s="96"/>
      <c r="H234" s="212" t="s">
        <v>656</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0"/>
      <c r="B235" s="260"/>
      <c r="C235" s="195" t="s">
        <v>586</v>
      </c>
      <c r="D235" s="196" t="s">
        <v>65</v>
      </c>
      <c r="E235" s="197" t="s">
        <v>537</v>
      </c>
      <c r="F235" s="81"/>
      <c r="G235" s="96"/>
      <c r="H235" s="131" t="s">
        <v>656</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0"/>
      <c r="B236" s="260"/>
      <c r="C236" s="198" t="s">
        <v>580</v>
      </c>
      <c r="D236" s="199" t="s">
        <v>66</v>
      </c>
      <c r="E236" s="200" t="s">
        <v>538</v>
      </c>
      <c r="F236" s="81"/>
      <c r="G236" s="96"/>
      <c r="H236" s="131" t="s">
        <v>656</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8"/>
      <c r="B237" s="268"/>
      <c r="C237" s="62" t="s">
        <v>477</v>
      </c>
      <c r="D237" s="62" t="s">
        <v>390</v>
      </c>
      <c r="E237" s="67" t="s">
        <v>458</v>
      </c>
      <c r="F237" s="81"/>
      <c r="G237" s="96"/>
      <c r="H237" s="135" t="s">
        <v>657</v>
      </c>
      <c r="I237" s="136" t="s">
        <v>702</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1" t="s">
        <v>24</v>
      </c>
      <c r="B238" s="261" t="s">
        <v>53</v>
      </c>
      <c r="C238" s="57" t="s">
        <v>289</v>
      </c>
      <c r="D238" s="57" t="s">
        <v>65</v>
      </c>
      <c r="E238" s="78" t="s">
        <v>378</v>
      </c>
      <c r="F238" s="79" t="s">
        <v>532</v>
      </c>
      <c r="G238" s="96"/>
      <c r="H238" s="130" t="s">
        <v>656</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2"/>
      <c r="B239" s="262"/>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2"/>
      <c r="B240" s="262"/>
      <c r="C240" s="57" t="s">
        <v>290</v>
      </c>
      <c r="D240" s="57" t="s">
        <v>65</v>
      </c>
      <c r="E240" s="78" t="s">
        <v>330</v>
      </c>
      <c r="F240" s="79" t="s">
        <v>176</v>
      </c>
      <c r="G240" s="96"/>
      <c r="H240" s="131" t="s">
        <v>656</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2"/>
      <c r="B241" s="262"/>
      <c r="C241" s="57" t="s">
        <v>291</v>
      </c>
      <c r="D241" s="57" t="s">
        <v>65</v>
      </c>
      <c r="E241" s="78" t="s">
        <v>611</v>
      </c>
      <c r="F241" s="79" t="s">
        <v>601</v>
      </c>
      <c r="G241" s="96"/>
      <c r="H241" s="131" t="s">
        <v>656</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288" x14ac:dyDescent="0.2">
      <c r="A242" s="262"/>
      <c r="B242" s="262"/>
      <c r="C242" s="65" t="s">
        <v>287</v>
      </c>
      <c r="D242" s="65" t="s">
        <v>65</v>
      </c>
      <c r="E242" s="66" t="s">
        <v>377</v>
      </c>
      <c r="F242" s="68" t="s">
        <v>175</v>
      </c>
      <c r="G242" s="101"/>
      <c r="H242" s="104" t="str">
        <f>IF(ISBLANK(H229),"Waiting",H229)</f>
        <v>Yes</v>
      </c>
      <c r="I242" s="9" t="s">
        <v>680</v>
      </c>
      <c r="J242" s="158" t="s">
        <v>24</v>
      </c>
      <c r="K242" s="158">
        <f t="shared" si="30"/>
        <v>1</v>
      </c>
      <c r="L242" s="158">
        <f t="shared" si="27"/>
        <v>0</v>
      </c>
      <c r="M242" s="158">
        <f t="shared" si="28"/>
        <v>0</v>
      </c>
      <c r="N242" s="158">
        <f t="shared" si="29"/>
        <v>0</v>
      </c>
      <c r="O242" s="158">
        <f t="shared" si="31"/>
        <v>0</v>
      </c>
      <c r="P242" s="158">
        <f t="shared" si="32"/>
        <v>0</v>
      </c>
      <c r="Q242" s="158">
        <f t="shared" si="33"/>
        <v>0</v>
      </c>
      <c r="R242" s="158">
        <f t="shared" si="34"/>
        <v>0</v>
      </c>
      <c r="S242" s="6" t="s">
        <v>707</v>
      </c>
    </row>
    <row r="243" spans="1:19" s="93" customFormat="1" ht="36" x14ac:dyDescent="0.2">
      <c r="A243" s="262"/>
      <c r="B243" s="262"/>
      <c r="C243" s="57" t="s">
        <v>596</v>
      </c>
      <c r="D243" s="57" t="s">
        <v>65</v>
      </c>
      <c r="E243" s="78" t="s">
        <v>600</v>
      </c>
      <c r="F243" s="79" t="s">
        <v>597</v>
      </c>
      <c r="G243" s="101"/>
      <c r="H243" s="131" t="s">
        <v>656</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90" x14ac:dyDescent="0.2">
      <c r="A244" s="262"/>
      <c r="B244" s="262"/>
      <c r="C244" s="201" t="s">
        <v>571</v>
      </c>
      <c r="D244" s="202" t="s">
        <v>65</v>
      </c>
      <c r="E244" s="203" t="s">
        <v>537</v>
      </c>
      <c r="F244" s="204"/>
      <c r="G244" s="101"/>
      <c r="H244" s="131" t="s">
        <v>657</v>
      </c>
      <c r="I244" s="3" t="s">
        <v>683</v>
      </c>
      <c r="J244" s="158" t="s">
        <v>24</v>
      </c>
      <c r="K244" s="158">
        <f t="shared" si="30"/>
        <v>1</v>
      </c>
      <c r="L244" s="158">
        <f t="shared" si="27"/>
        <v>0</v>
      </c>
      <c r="M244" s="158">
        <f t="shared" si="28"/>
        <v>0</v>
      </c>
      <c r="N244" s="158">
        <f t="shared" si="29"/>
        <v>0</v>
      </c>
      <c r="O244" s="158">
        <f t="shared" si="31"/>
        <v>0</v>
      </c>
      <c r="P244" s="158">
        <f t="shared" si="32"/>
        <v>0</v>
      </c>
      <c r="Q244" s="158">
        <f t="shared" si="33"/>
        <v>0</v>
      </c>
      <c r="R244" s="158">
        <f t="shared" si="34"/>
        <v>0</v>
      </c>
      <c r="S244" s="6" t="s">
        <v>706</v>
      </c>
    </row>
    <row r="245" spans="1:19" s="93" customFormat="1" ht="36" x14ac:dyDescent="0.2">
      <c r="A245" s="262"/>
      <c r="B245" s="262"/>
      <c r="C245" s="207" t="s">
        <v>581</v>
      </c>
      <c r="D245" s="208" t="s">
        <v>66</v>
      </c>
      <c r="E245" s="209" t="s">
        <v>538</v>
      </c>
      <c r="F245" s="204"/>
      <c r="G245" s="101"/>
      <c r="H245" s="131" t="s">
        <v>656</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63"/>
      <c r="B246" s="263"/>
      <c r="C246" s="57" t="s">
        <v>478</v>
      </c>
      <c r="D246" s="57" t="s">
        <v>390</v>
      </c>
      <c r="E246" s="78" t="s">
        <v>458</v>
      </c>
      <c r="F246" s="79"/>
      <c r="G246" s="101"/>
      <c r="H246" s="131" t="s">
        <v>656</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4" t="s">
        <v>25</v>
      </c>
      <c r="B247" s="264" t="s">
        <v>54</v>
      </c>
      <c r="C247" s="62" t="s">
        <v>282</v>
      </c>
      <c r="D247" s="62" t="s">
        <v>65</v>
      </c>
      <c r="E247" s="67" t="s">
        <v>329</v>
      </c>
      <c r="F247" s="81" t="s">
        <v>171</v>
      </c>
      <c r="G247" s="96"/>
      <c r="H247" s="130" t="s">
        <v>656</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0"/>
      <c r="B248" s="260"/>
      <c r="C248" s="62" t="s">
        <v>283</v>
      </c>
      <c r="D248" s="62" t="s">
        <v>65</v>
      </c>
      <c r="E248" s="67" t="s">
        <v>374</v>
      </c>
      <c r="F248" s="81" t="s">
        <v>172</v>
      </c>
      <c r="G248" s="96"/>
      <c r="H248" s="131" t="s">
        <v>656</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0"/>
      <c r="B249" s="260"/>
      <c r="C249" s="62" t="s">
        <v>292</v>
      </c>
      <c r="D249" s="62" t="s">
        <v>66</v>
      </c>
      <c r="E249" s="87" t="s">
        <v>379</v>
      </c>
      <c r="F249" s="88" t="s">
        <v>533</v>
      </c>
      <c r="G249" s="96"/>
      <c r="H249" s="133" t="s">
        <v>657</v>
      </c>
      <c r="I249" s="9" t="s">
        <v>673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0"/>
      <c r="B250" s="260"/>
      <c r="C250" s="195" t="s">
        <v>572</v>
      </c>
      <c r="D250" s="196" t="s">
        <v>65</v>
      </c>
      <c r="E250" s="197" t="s">
        <v>537</v>
      </c>
      <c r="F250" s="88"/>
      <c r="G250" s="96"/>
      <c r="H250" s="133" t="s">
        <v>656</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0"/>
      <c r="B251" s="260"/>
      <c r="C251" s="198" t="s">
        <v>573</v>
      </c>
      <c r="D251" s="199" t="s">
        <v>66</v>
      </c>
      <c r="E251" s="200" t="s">
        <v>538</v>
      </c>
      <c r="F251" s="88"/>
      <c r="G251" s="96"/>
      <c r="H251" s="133" t="s">
        <v>656</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0"/>
      <c r="B252" s="260"/>
      <c r="C252" s="62" t="s">
        <v>479</v>
      </c>
      <c r="D252" s="62" t="s">
        <v>390</v>
      </c>
      <c r="E252" s="87" t="s">
        <v>458</v>
      </c>
      <c r="F252" s="88"/>
      <c r="G252" s="96"/>
      <c r="H252" s="132" t="s">
        <v>656</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fvqf1ruIcegsqqhfWbapNWjrIV8ViUEw7vZDsvzfpOduqZtpemZ5zQm+6NCNih/4xLnhuVSyOijr2jzUwJbZ7g==" saltValue="Dr9Gvr0TGKJOKMVV6LxXQ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I14" sqref="I14"/>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Membership organization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6" t="s">
        <v>397</v>
      </c>
      <c r="B3" s="256"/>
      <c r="C3" s="256"/>
      <c r="D3" s="256"/>
      <c r="E3" s="256"/>
      <c r="F3" s="256"/>
      <c r="G3" s="256"/>
      <c r="H3" s="256"/>
      <c r="I3" s="25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676</v>
      </c>
      <c r="C5" s="120" t="s">
        <v>679</v>
      </c>
      <c r="D5" s="120"/>
      <c r="E5" s="120"/>
      <c r="F5" s="120" t="s">
        <v>677</v>
      </c>
      <c r="G5" s="121">
        <v>2006</v>
      </c>
      <c r="H5" s="123">
        <v>44238</v>
      </c>
      <c r="I5" s="122" t="s">
        <v>678</v>
      </c>
    </row>
    <row r="6" spans="1:9" s="116" customFormat="1" ht="17" x14ac:dyDescent="0.2">
      <c r="A6" s="33" t="s">
        <v>403</v>
      </c>
      <c r="B6" s="120" t="s">
        <v>684</v>
      </c>
      <c r="C6" s="120" t="s">
        <v>686</v>
      </c>
      <c r="D6" s="120" t="s">
        <v>685</v>
      </c>
      <c r="E6" s="120"/>
      <c r="F6" s="120" t="s">
        <v>688</v>
      </c>
      <c r="G6" s="121">
        <v>2020</v>
      </c>
      <c r="H6" s="123">
        <v>44242</v>
      </c>
      <c r="I6" s="124" t="s">
        <v>687</v>
      </c>
    </row>
    <row r="7" spans="1:9" s="116" customFormat="1" ht="34" x14ac:dyDescent="0.2">
      <c r="A7" s="31" t="s">
        <v>404</v>
      </c>
      <c r="B7" s="120" t="s">
        <v>693</v>
      </c>
      <c r="C7" s="120" t="s">
        <v>692</v>
      </c>
      <c r="D7" s="120"/>
      <c r="E7" s="120"/>
      <c r="F7" s="120" t="s">
        <v>694</v>
      </c>
      <c r="G7" s="121">
        <v>2013</v>
      </c>
      <c r="H7" s="123">
        <v>44243</v>
      </c>
      <c r="I7" s="122" t="s">
        <v>695</v>
      </c>
    </row>
    <row r="8" spans="1:9" s="116" customFormat="1" ht="17" x14ac:dyDescent="0.2">
      <c r="A8" s="33" t="s">
        <v>405</v>
      </c>
      <c r="B8" s="120" t="s">
        <v>693</v>
      </c>
      <c r="C8" s="120" t="s">
        <v>696</v>
      </c>
      <c r="D8" s="120"/>
      <c r="E8" s="120"/>
      <c r="F8" s="120" t="s">
        <v>697</v>
      </c>
      <c r="G8" s="121">
        <v>2021</v>
      </c>
      <c r="H8" s="123">
        <v>44243</v>
      </c>
      <c r="I8" s="122" t="s">
        <v>698</v>
      </c>
    </row>
    <row r="9" spans="1:9" s="116" customFormat="1" ht="34" x14ac:dyDescent="0.2">
      <c r="A9" s="31" t="s">
        <v>406</v>
      </c>
      <c r="B9" s="120" t="s">
        <v>693</v>
      </c>
      <c r="C9" s="120" t="s">
        <v>700</v>
      </c>
      <c r="D9" s="120"/>
      <c r="E9" s="120"/>
      <c r="F9" s="120" t="s">
        <v>699</v>
      </c>
      <c r="G9" s="121">
        <v>2013</v>
      </c>
      <c r="H9" s="123">
        <v>44243</v>
      </c>
      <c r="I9" s="122" t="s">
        <v>701</v>
      </c>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B21" sqref="B21"/>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Membership organization services</v>
      </c>
    </row>
    <row r="3" spans="1:10" s="148" customFormat="1" ht="31" customHeight="1" x14ac:dyDescent="0.2">
      <c r="A3" s="275" t="s">
        <v>87</v>
      </c>
      <c r="B3" s="276"/>
      <c r="C3" s="276"/>
      <c r="D3" s="276"/>
      <c r="E3" s="276"/>
      <c r="F3" s="276"/>
      <c r="G3" s="276"/>
      <c r="H3" s="276"/>
      <c r="I3" s="276"/>
      <c r="J3" s="27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1</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Low</v>
      </c>
    </row>
    <row r="9" spans="1:10" ht="22"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0</v>
      </c>
      <c r="D15" s="154">
        <f>SUMIF('Goal Risk Assessment'!$J$5:$J$252,$A15,'Goal Risk Assessment'!L$5:L$252)</f>
        <v>1</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Low</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0</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Moderate</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2</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2021-02-26T18:14:14Z</dcterms:modified>
</cp:coreProperties>
</file>