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289B48F3-3D1B-5441-979A-BBC2573180CE}"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H175" i="9"/>
  <c r="K175" i="9" s="1"/>
  <c r="H25" i="6" l="1"/>
  <c r="G8" i="6"/>
  <c r="F8" i="6"/>
  <c r="I25" i="6"/>
  <c r="F25" i="6"/>
  <c r="G25" i="6"/>
  <c r="F27" i="6"/>
  <c r="H27" i="6"/>
  <c r="G27" i="6"/>
  <c r="I27" i="6"/>
  <c r="I23" i="6"/>
  <c r="G23" i="6"/>
  <c r="F23" i="6"/>
  <c r="H23" i="6"/>
  <c r="H22" i="6"/>
  <c r="F22" i="6"/>
  <c r="I22" i="6"/>
  <c r="G22" i="6"/>
  <c r="F21" i="6"/>
  <c r="I21" i="6"/>
  <c r="H21" i="6"/>
  <c r="G21" i="6"/>
  <c r="Q175" i="9"/>
  <c r="P175" i="9"/>
  <c r="O175" i="9"/>
  <c r="R175" i="9"/>
  <c r="I15" i="6"/>
  <c r="F15" i="6"/>
  <c r="H15" i="6"/>
  <c r="G15" i="6"/>
  <c r="G14" i="6"/>
  <c r="F14" i="6"/>
  <c r="I14" i="6"/>
  <c r="H14" i="6"/>
  <c r="G11" i="6"/>
  <c r="H11" i="6"/>
  <c r="F11" i="6"/>
  <c r="I11" i="6"/>
  <c r="I8" i="6"/>
  <c r="H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D5" i="6" s="1"/>
  <c r="K5" i="9"/>
  <c r="B1" i="9"/>
  <c r="E8" i="6" l="1"/>
  <c r="E5" i="6"/>
  <c r="J25" i="6"/>
  <c r="L242" i="9"/>
  <c r="R242" i="9"/>
  <c r="O242" i="9"/>
  <c r="P242" i="9"/>
  <c r="Q242" i="9"/>
  <c r="J27" i="6"/>
  <c r="N224" i="9"/>
  <c r="R224" i="9"/>
  <c r="O224" i="9"/>
  <c r="P224" i="9"/>
  <c r="Q224" i="9"/>
  <c r="N223" i="9"/>
  <c r="Q223" i="9"/>
  <c r="R223" i="9"/>
  <c r="O223" i="9"/>
  <c r="P223" i="9"/>
  <c r="J23" i="6"/>
  <c r="J22" i="6"/>
  <c r="M184" i="9"/>
  <c r="O184" i="9"/>
  <c r="P184" i="9"/>
  <c r="Q184" i="9"/>
  <c r="R184" i="9"/>
  <c r="O164" i="9"/>
  <c r="P164" i="9"/>
  <c r="Q164" i="9"/>
  <c r="R164" i="9"/>
  <c r="N227" i="9"/>
  <c r="O227" i="9"/>
  <c r="Q227" i="9"/>
  <c r="P227" i="9"/>
  <c r="R227" i="9"/>
  <c r="N163" i="9"/>
  <c r="O163" i="9"/>
  <c r="Q163" i="9"/>
  <c r="H19" i="6" s="1"/>
  <c r="P163" i="9"/>
  <c r="R163" i="9"/>
  <c r="O183" i="9"/>
  <c r="Q183" i="9"/>
  <c r="P183" i="9"/>
  <c r="R183" i="9"/>
  <c r="M182" i="9"/>
  <c r="O182" i="9"/>
  <c r="P182" i="9"/>
  <c r="Q182" i="9"/>
  <c r="R182" i="9"/>
  <c r="P181" i="9"/>
  <c r="O181" i="9"/>
  <c r="Q181" i="9"/>
  <c r="R181" i="9"/>
  <c r="M180" i="9"/>
  <c r="O180" i="9"/>
  <c r="Q180" i="9"/>
  <c r="P180" i="9"/>
  <c r="R180" i="9"/>
  <c r="O179" i="9"/>
  <c r="P179" i="9"/>
  <c r="Q179" i="9"/>
  <c r="R179" i="9"/>
  <c r="M178" i="9"/>
  <c r="O178" i="9"/>
  <c r="P178" i="9"/>
  <c r="Q178" i="9"/>
  <c r="R178" i="9"/>
  <c r="O177" i="9"/>
  <c r="P177" i="9"/>
  <c r="Q177" i="9"/>
  <c r="R177" i="9"/>
  <c r="M176" i="9"/>
  <c r="R176" i="9"/>
  <c r="O176" i="9"/>
  <c r="P176" i="9"/>
  <c r="Q176" i="9"/>
  <c r="J21" i="6"/>
  <c r="R174" i="9"/>
  <c r="P174" i="9"/>
  <c r="O174" i="9"/>
  <c r="Q174" i="9"/>
  <c r="M173" i="9"/>
  <c r="R173" i="9"/>
  <c r="O173" i="9"/>
  <c r="P173" i="9"/>
  <c r="Q173" i="9"/>
  <c r="R172" i="9"/>
  <c r="O172" i="9"/>
  <c r="P172" i="9"/>
  <c r="Q172" i="9"/>
  <c r="N171" i="9"/>
  <c r="R171" i="9"/>
  <c r="Q171" i="9"/>
  <c r="O171" i="9"/>
  <c r="P171" i="9"/>
  <c r="R170" i="9"/>
  <c r="O170" i="9"/>
  <c r="P170" i="9"/>
  <c r="Q170" i="9"/>
  <c r="N169" i="9"/>
  <c r="P169" i="9"/>
  <c r="Q169" i="9"/>
  <c r="H20" i="6" s="1"/>
  <c r="R169" i="9"/>
  <c r="O169" i="9"/>
  <c r="N151" i="9"/>
  <c r="Q151" i="9"/>
  <c r="R151" i="9"/>
  <c r="P151" i="9"/>
  <c r="O151" i="9"/>
  <c r="N147" i="9"/>
  <c r="P147" i="9"/>
  <c r="Q147" i="9"/>
  <c r="R147" i="9"/>
  <c r="O147" i="9"/>
  <c r="Q125" i="9"/>
  <c r="R125" i="9"/>
  <c r="O125" i="9"/>
  <c r="P125" i="9"/>
  <c r="N126" i="9"/>
  <c r="Q126" i="9"/>
  <c r="O126" i="9"/>
  <c r="R126" i="9"/>
  <c r="P126" i="9"/>
  <c r="N124" i="9"/>
  <c r="Q124" i="9"/>
  <c r="R124" i="9"/>
  <c r="O124" i="9"/>
  <c r="P124" i="9"/>
  <c r="N122" i="9"/>
  <c r="P122" i="9"/>
  <c r="Q122" i="9"/>
  <c r="O122" i="9"/>
  <c r="R122" i="9"/>
  <c r="M146" i="9"/>
  <c r="P146" i="9"/>
  <c r="Q146" i="9"/>
  <c r="O146" i="9"/>
  <c r="R146" i="9"/>
  <c r="N132" i="9"/>
  <c r="O132" i="9"/>
  <c r="F17" i="6" s="1"/>
  <c r="P132" i="9"/>
  <c r="G17" i="6" s="1"/>
  <c r="R132" i="9"/>
  <c r="I17" i="6" s="1"/>
  <c r="Q132" i="9"/>
  <c r="H17" i="6" s="1"/>
  <c r="N121" i="9"/>
  <c r="O121" i="9"/>
  <c r="P121" i="9"/>
  <c r="R121" i="9"/>
  <c r="Q121" i="9"/>
  <c r="N145" i="9"/>
  <c r="O145" i="9"/>
  <c r="P145" i="9"/>
  <c r="R145" i="9"/>
  <c r="Q145" i="9"/>
  <c r="N120" i="9"/>
  <c r="P120" i="9"/>
  <c r="Q120" i="9"/>
  <c r="R120" i="9"/>
  <c r="O120" i="9"/>
  <c r="M144" i="9"/>
  <c r="P144" i="9"/>
  <c r="Q144" i="9"/>
  <c r="R144" i="9"/>
  <c r="O144" i="9"/>
  <c r="M143" i="9"/>
  <c r="R143" i="9"/>
  <c r="O143" i="9"/>
  <c r="P143" i="9"/>
  <c r="Q143" i="9"/>
  <c r="J15" i="6"/>
  <c r="N142" i="9"/>
  <c r="R142" i="9"/>
  <c r="O142" i="9"/>
  <c r="P142" i="9"/>
  <c r="Q142" i="9"/>
  <c r="M141" i="9"/>
  <c r="Q141" i="9"/>
  <c r="R141" i="9"/>
  <c r="O141" i="9"/>
  <c r="P141" i="9"/>
  <c r="Q127" i="9"/>
  <c r="H16" i="6" s="1"/>
  <c r="R127" i="9"/>
  <c r="O127" i="9"/>
  <c r="F16" i="6" s="1"/>
  <c r="P127" i="9"/>
  <c r="N140" i="9"/>
  <c r="Q140" i="9"/>
  <c r="R140" i="9"/>
  <c r="O140" i="9"/>
  <c r="P140" i="9"/>
  <c r="M139" i="9"/>
  <c r="Q139" i="9"/>
  <c r="R139" i="9"/>
  <c r="O139" i="9"/>
  <c r="P139" i="9"/>
  <c r="N138" i="9"/>
  <c r="Q138" i="9"/>
  <c r="R138" i="9"/>
  <c r="O138" i="9"/>
  <c r="P138" i="9"/>
  <c r="J14" i="6"/>
  <c r="M137" i="9"/>
  <c r="Q137" i="9"/>
  <c r="R137" i="9"/>
  <c r="O137" i="9"/>
  <c r="P137" i="9"/>
  <c r="N136" i="9"/>
  <c r="O136" i="9"/>
  <c r="P136" i="9"/>
  <c r="Q136" i="9"/>
  <c r="R136" i="9"/>
  <c r="L239" i="9"/>
  <c r="D26" i="6" s="1"/>
  <c r="R239" i="9"/>
  <c r="I26" i="6" s="1"/>
  <c r="P239" i="9"/>
  <c r="G26" i="6" s="1"/>
  <c r="O239" i="9"/>
  <c r="F26" i="6" s="1"/>
  <c r="Q239" i="9"/>
  <c r="H26" i="6" s="1"/>
  <c r="N88" i="9"/>
  <c r="R88" i="9"/>
  <c r="P88" i="9"/>
  <c r="O88" i="9"/>
  <c r="Q88" i="9"/>
  <c r="J11" i="6"/>
  <c r="N93" i="9"/>
  <c r="Q93" i="9"/>
  <c r="O93" i="9"/>
  <c r="R93" i="9"/>
  <c r="P93" i="9"/>
  <c r="Q94" i="9"/>
  <c r="R94" i="9"/>
  <c r="P94" i="9"/>
  <c r="O94" i="9"/>
  <c r="Q90" i="9"/>
  <c r="R90" i="9"/>
  <c r="N90" i="9"/>
  <c r="K90" i="9"/>
  <c r="P90" i="9"/>
  <c r="O90" i="9"/>
  <c r="L90" i="9"/>
  <c r="M90" i="9"/>
  <c r="N77" i="9"/>
  <c r="P77" i="9"/>
  <c r="Q77" i="9"/>
  <c r="R77" i="9"/>
  <c r="O77" i="9"/>
  <c r="N86" i="9"/>
  <c r="P86" i="9"/>
  <c r="Q86" i="9"/>
  <c r="R86" i="9"/>
  <c r="I13" i="6" s="1"/>
  <c r="O86" i="9"/>
  <c r="F24" i="6"/>
  <c r="G24" i="6"/>
  <c r="H24" i="6"/>
  <c r="I24" i="6"/>
  <c r="C8" i="6"/>
  <c r="D8" i="6"/>
  <c r="N76" i="9"/>
  <c r="O76" i="9"/>
  <c r="Q76" i="9"/>
  <c r="P76" i="9"/>
  <c r="R76" i="9"/>
  <c r="D7" i="6"/>
  <c r="E7" i="6"/>
  <c r="N75" i="9"/>
  <c r="O75" i="9"/>
  <c r="Q75" i="9"/>
  <c r="P75" i="9"/>
  <c r="R75" i="9"/>
  <c r="N74" i="9"/>
  <c r="O74" i="9"/>
  <c r="P74" i="9"/>
  <c r="Q74" i="9"/>
  <c r="R74" i="9"/>
  <c r="C7" i="6"/>
  <c r="N73" i="9"/>
  <c r="R73" i="9"/>
  <c r="O73" i="9"/>
  <c r="Q73" i="9"/>
  <c r="H12" i="6" s="1"/>
  <c r="P73" i="9"/>
  <c r="G12" i="6" s="1"/>
  <c r="N57" i="9"/>
  <c r="R57" i="9"/>
  <c r="O57" i="9"/>
  <c r="P57" i="9"/>
  <c r="Q57" i="9"/>
  <c r="L57" i="9"/>
  <c r="N56" i="9"/>
  <c r="O56" i="9"/>
  <c r="Q56" i="9"/>
  <c r="P56" i="9"/>
  <c r="R56" i="9"/>
  <c r="M40" i="9"/>
  <c r="R40" i="9"/>
  <c r="O40" i="9"/>
  <c r="P40" i="9"/>
  <c r="Q40" i="9"/>
  <c r="N55" i="9"/>
  <c r="R55" i="9"/>
  <c r="O55" i="9"/>
  <c r="P55" i="9"/>
  <c r="Q55" i="9"/>
  <c r="N53" i="9"/>
  <c r="R53" i="9"/>
  <c r="P53" i="9"/>
  <c r="O53" i="9"/>
  <c r="Q53" i="9"/>
  <c r="L54" i="9"/>
  <c r="R54" i="9"/>
  <c r="O54" i="9"/>
  <c r="P54" i="9"/>
  <c r="Q54" i="9"/>
  <c r="J6" i="6"/>
  <c r="C5" i="6"/>
  <c r="J5" i="6" s="1"/>
  <c r="L44" i="9"/>
  <c r="P44" i="9"/>
  <c r="G9" i="6" s="1"/>
  <c r="O44" i="9"/>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F9" i="6" l="1"/>
  <c r="C13" i="6"/>
  <c r="D10" i="6"/>
  <c r="H9" i="6"/>
  <c r="I12" i="6"/>
  <c r="J8" i="6"/>
  <c r="D19" i="6"/>
  <c r="G19" i="6"/>
  <c r="I19" i="6"/>
  <c r="I20" i="6"/>
  <c r="K148" i="9"/>
  <c r="H13" i="6"/>
  <c r="G13" i="6"/>
  <c r="F20" i="6"/>
  <c r="I9" i="6"/>
  <c r="F12" i="6"/>
  <c r="F13" i="6"/>
  <c r="H10" i="6"/>
  <c r="E19" i="6"/>
  <c r="C26" i="6"/>
  <c r="J26" i="6" s="1"/>
  <c r="E26" i="6"/>
  <c r="E24" i="6"/>
  <c r="D24" i="6"/>
  <c r="I16" i="6"/>
  <c r="G20" i="6"/>
  <c r="F19" i="6"/>
  <c r="C24" i="6"/>
  <c r="E20" i="6"/>
  <c r="C20" i="6"/>
  <c r="D20" i="6"/>
  <c r="Q149" i="9"/>
  <c r="R149" i="9"/>
  <c r="O149" i="9"/>
  <c r="P149" i="9"/>
  <c r="Q150" i="9"/>
  <c r="O150" i="9"/>
  <c r="R150" i="9"/>
  <c r="P150" i="9"/>
  <c r="N150" i="9"/>
  <c r="K150" i="9"/>
  <c r="L150" i="9"/>
  <c r="M148" i="9"/>
  <c r="Q148" i="9"/>
  <c r="R148" i="9"/>
  <c r="O148" i="9"/>
  <c r="P148" i="9"/>
  <c r="G18" i="6" s="1"/>
  <c r="J17" i="6"/>
  <c r="D16" i="6"/>
  <c r="E16" i="6"/>
  <c r="G16" i="6"/>
  <c r="C16" i="6"/>
  <c r="E13" i="6"/>
  <c r="D13" i="6"/>
  <c r="J7" i="6"/>
  <c r="D12" i="6"/>
  <c r="C12" i="6"/>
  <c r="E12" i="6"/>
  <c r="D9" i="6"/>
  <c r="F10" i="6"/>
  <c r="G10" i="6"/>
  <c r="C10" i="6"/>
  <c r="E10" i="6"/>
  <c r="I10" i="6"/>
  <c r="L148" i="9"/>
  <c r="M150" i="9"/>
  <c r="M149" i="9"/>
  <c r="N149" i="9"/>
  <c r="K149" i="9"/>
  <c r="L149" i="9"/>
  <c r="J9" i="6" l="1"/>
  <c r="C18" i="6"/>
  <c r="I18" i="6"/>
  <c r="F18" i="6"/>
  <c r="H18" i="6"/>
  <c r="J19" i="6"/>
  <c r="E18" i="6"/>
  <c r="J24" i="6"/>
  <c r="D18" i="6"/>
  <c r="J20" i="6"/>
  <c r="J16" i="6"/>
  <c r="J18" i="6"/>
  <c r="J13" i="6"/>
  <c r="J12" i="6"/>
  <c r="J10" i="6"/>
  <c r="F22" i="7" l="1"/>
  <c r="B1" i="6" l="1"/>
  <c r="B1" i="8"/>
  <c r="R6" i="7"/>
</calcChain>
</file>

<file path=xl/sharedStrings.xml><?xml version="1.0" encoding="utf-8"?>
<sst xmlns="http://schemas.openxmlformats.org/spreadsheetml/2006/main" count="1996" uniqueCount="896">
  <si>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</si>
  <si>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</si>
  <si>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</si>
  <si>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</si>
  <si>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</si>
  <si>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</si>
  <si>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</si>
  <si>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</si>
  <si>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</si>
  <si>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</si>
  <si>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</si>
  <si>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</si>
  <si>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</si>
  <si>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</si>
  <si>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</si>
  <si>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</si>
  <si>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</si>
  <si>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</si>
  <si>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</si>
  <si>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</si>
  <si>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</si>
  <si>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</si>
  <si>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</si>
  <si>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</si>
  <si>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</si>
  <si>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</si>
  <si>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</si>
  <si>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</si>
  <si>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</si>
  <si>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</si>
  <si>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</si>
  <si>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</si>
  <si>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</si>
  <si>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</si>
  <si>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</si>
  <si>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</si>
  <si>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</si>
  <si>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</si>
  <si>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</si>
  <si>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</si>
  <si>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</si>
  <si>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</si>
  <si>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</si>
  <si>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</si>
  <si>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</si>
  <si>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</si>
  <si>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</si>
  <si>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</si>
  <si>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</si>
  <si>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</si>
  <si>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</si>
  <si>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</si>
  <si>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</si>
  <si>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</si>
  <si>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</si>
  <si>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</si>
  <si>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</si>
  <si>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</si>
  <si>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</si>
  <si>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</si>
  <si>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</si>
  <si>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</si>
  <si>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</si>
  <si>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</si>
  <si>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</si>
  <si>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</si>
  <si>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</si>
  <si>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</si>
  <si>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</si>
  <si>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</si>
  <si>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</si>
  <si>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</si>
  <si>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</si>
  <si>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</si>
  <si>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</si>
  <si>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</si>
  <si>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</si>
  <si>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</si>
  <si>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</si>
  <si>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</si>
  <si>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</si>
  <si>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</si>
  <si>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</si>
  <si>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</si>
  <si>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</si>
  <si>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</si>
  <si>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</si>
  <si>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</si>
  <si>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</si>
  <si>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</si>
  <si>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</si>
  <si>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</si>
  <si>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</si>
  <si>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</si>
  <si>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</si>
  <si>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</si>
  <si>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</si>
  <si>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</si>
  <si>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</si>
  <si>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</si>
  <si>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</si>
  <si>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</si>
  <si>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</si>
  <si>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</si>
  <si>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</si>
  <si>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</si>
  <si>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</si>
  <si>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</si>
  <si>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</si>
  <si>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</si>
  <si>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</si>
  <si>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</si>
  <si>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</si>
  <si>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</si>
  <si>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</si>
  <si>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</si>
  <si>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</si>
  <si>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</si>
  <si>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</si>
  <si>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</si>
  <si>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</si>
  <si>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</si>
  <si>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</si>
  <si>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</si>
  <si>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</si>
  <si>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</si>
  <si>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</si>
  <si>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</si>
  <si>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</si>
  <si>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</si>
  <si>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</si>
  <si>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</si>
  <si>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</si>
  <si>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</si>
  <si>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</si>
  <si>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</si>
  <si>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</si>
  <si>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</si>
  <si>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</si>
  <si>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</si>
  <si>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</si>
  <si>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</si>
  <si>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</si>
  <si>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</si>
  <si>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</si>
  <si>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</si>
  <si>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</si>
  <si>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</si>
  <si>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</si>
  <si>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</si>
  <si>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</si>
  <si>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</si>
  <si>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</si>
  <si>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</si>
  <si>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</si>
  <si>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</si>
  <si>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</si>
  <si>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</si>
  <si>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</si>
  <si>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</si>
  <si>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</si>
  <si>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</si>
  <si>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</si>
  <si>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</si>
  <si>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</si>
  <si>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</si>
  <si>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</si>
  <si>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</si>
  <si>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</si>
  <si>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</si>
  <si>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</si>
  <si>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</si>
  <si>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</si>
  <si>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</si>
  <si>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</si>
  <si>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</si>
  <si>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</si>
  <si>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</si>
  <si>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</si>
  <si>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</si>
  <si>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</si>
  <si>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</si>
  <si>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</si>
  <si>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</si>
  <si>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</si>
  <si>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</si>
  <si>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</si>
  <si>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</si>
  <si>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</si>
  <si>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</si>
  <si>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</si>
  <si>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</si>
  <si>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</si>
  <si>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</si>
  <si>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</si>
  <si>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</si>
  <si>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</si>
  <si>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</si>
  <si>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</si>
  <si>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</si>
  <si>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</si>
  <si>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</si>
  <si>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</si>
  <si>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</si>
  <si>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</si>
  <si>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</si>
  <si>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</si>
  <si>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</si>
  <si>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</si>
  <si>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</si>
  <si>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</si>
  <si>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</si>
  <si>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</si>
  <si>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</si>
  <si>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</si>
  <si>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</si>
  <si>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</si>
  <si>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</si>
  <si>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</si>
  <si>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</si>
  <si>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</si>
  <si>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</si>
  <si>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</si>
  <si>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</si>
  <si>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</si>
  <si>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</si>
  <si>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</si>
  <si>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</si>
  <si>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</si>
  <si>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</si>
  <si>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</si>
  <si>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</si>
  <si>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</si>
  <si>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</si>
  <si>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</si>
  <si>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</si>
  <si>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</si>
  <si>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</si>
  <si>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</si>
  <si>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</si>
  <si>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</si>
  <si>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</si>
  <si>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</si>
  <si>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</si>
  <si>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</si>
  <si>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</si>
  <si>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</si>
  <si>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</si>
  <si>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</si>
  <si>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</si>
  <si>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</si>
  <si>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</si>
  <si>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</si>
  <si>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</si>
  <si>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</si>
  <si>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</si>
  <si>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</si>
  <si>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</si>
  <si>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</si>
  <si>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</si>
  <si>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</si>
  <si>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</si>
  <si>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</si>
  <si>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</si>
  <si>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</si>
  <si>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</si>
  <si>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</si>
  <si>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</si>
  <si>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</si>
  <si>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</si>
  <si>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</si>
  <si>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</si>
  <si>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</si>
  <si>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</si>
  <si>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</si>
  <si>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</si>
  <si>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</si>
  <si>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</si>
  <si>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</si>
  <si>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</si>
  <si>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</si>
  <si>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</si>
  <si>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</si>
  <si>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</si>
  <si>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</si>
  <si>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</si>
  <si>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</si>
  <si>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</si>
  <si>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</si>
  <si>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</si>
  <si>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</si>
  <si>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</si>
  <si>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</si>
  <si>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</si>
  <si>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</si>
  <si>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</si>
  <si>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</si>
  <si>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</si>
  <si>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</si>
  <si>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</si>
  <si>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</si>
  <si>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</si>
  <si>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</si>
  <si>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</si>
  <si>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</si>
  <si>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</si>
  <si>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</si>
  <si>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</si>
  <si>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</si>
  <si>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</si>
  <si>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</si>
  <si>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</si>
  <si>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</si>
  <si>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</si>
  <si>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</si>
  <si>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</si>
  <si>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</si>
  <si>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</si>
  <si>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</si>
  <si>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</si>
  <si>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</si>
  <si>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</si>
  <si>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</si>
  <si>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</si>
  <si>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</si>
  <si>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</si>
  <si>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</si>
  <si>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</si>
  <si>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</si>
  <si>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</si>
  <si>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</si>
  <si>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</si>
  <si>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</si>
  <si>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</si>
  <si>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</si>
  <si>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</si>
  <si>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</si>
  <si>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</si>
  <si>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</si>
  <si>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</si>
  <si>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</si>
  <si>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</si>
  <si>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</si>
  <si>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</si>
  <si>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</si>
  <si>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</si>
  <si>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</si>
  <si>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</si>
  <si>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</si>
  <si>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</si>
  <si>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</si>
  <si>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</si>
  <si>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</si>
  <si>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</si>
  <si>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</si>
  <si>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</si>
  <si>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</si>
  <si>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</si>
  <si>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</si>
  <si>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</si>
  <si>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</si>
  <si>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</si>
  <si>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</si>
  <si>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</si>
  <si>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</si>
  <si>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</si>
  <si>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</si>
  <si>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</si>
  <si>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</si>
  <si>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</si>
  <si>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</si>
  <si>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</si>
  <si>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</si>
  <si>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</si>
  <si>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</si>
  <si>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</si>
  <si>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</si>
  <si>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</si>
  <si>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</si>
  <si>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</si>
  <si>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</si>
  <si>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</si>
  <si>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</si>
  <si>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</si>
  <si>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</si>
  <si>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</si>
  <si>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</si>
  <si>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</si>
  <si>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</si>
  <si>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</si>
  <si>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</si>
  <si>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</si>
  <si>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</si>
  <si>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</si>
  <si>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</si>
  <si>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</si>
  <si>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</si>
  <si>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</si>
  <si>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</si>
  <si>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</si>
  <si>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</si>
  <si>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</si>
  <si>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</si>
  <si>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</si>
  <si>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</si>
  <si>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</si>
  <si>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</si>
  <si>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</si>
  <si>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</si>
  <si>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</si>
  <si>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</si>
  <si>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</si>
  <si>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</si>
  <si>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</si>
  <si>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</si>
  <si>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</si>
  <si>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</si>
  <si>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</si>
  <si>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</si>
  <si>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</si>
  <si>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</si>
  <si>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</si>
  <si>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</si>
  <si>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</si>
  <si>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</si>
  <si>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</si>
  <si>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</si>
  <si>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</si>
  <si>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</si>
  <si>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</si>
  <si>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</si>
  <si>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</si>
  <si>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</si>
  <si>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</si>
  <si>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</si>
  <si>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</si>
  <si>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</si>
  <si>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</si>
  <si>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</si>
  <si>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</si>
  <si>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</si>
  <si>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</si>
  <si>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</si>
  <si>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</si>
  <si>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</si>
  <si>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</si>
  <si>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</si>
  <si>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</si>
  <si>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</si>
  <si>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</si>
  <si>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</si>
  <si>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</si>
  <si>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</si>
  <si>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</si>
  <si>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</si>
  <si>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</si>
  <si>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</si>
  <si>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</si>
  <si>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</si>
  <si>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</si>
  <si>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</si>
  <si>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</si>
  <si>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</si>
  <si>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</si>
  <si>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</si>
  <si>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</si>
  <si>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</si>
  <si>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</si>
  <si>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</si>
  <si>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</si>
  <si>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</si>
  <si>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</si>
  <si>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</si>
  <si>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</si>
  <si>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</si>
  <si>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</si>
  <si>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</si>
  <si>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</si>
  <si>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</si>
  <si>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</si>
  <si>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</si>
  <si>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</si>
  <si>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</si>
  <si>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</si>
  <si>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</si>
  <si>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</si>
  <si>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</si>
  <si>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</si>
  <si>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</si>
  <si>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</si>
  <si>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</si>
  <si>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</si>
  <si>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</si>
  <si>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</si>
  <si>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</si>
  <si>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</si>
  <si>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</si>
  <si>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</si>
  <si>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</si>
  <si>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</si>
  <si>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</si>
  <si>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</si>
  <si>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</si>
  <si>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</si>
  <si>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</si>
  <si>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</si>
  <si>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</si>
  <si>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</si>
  <si>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</si>
  <si>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</si>
  <si>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</si>
  <si>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</si>
  <si>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</si>
  <si>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</si>
  <si>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</si>
  <si>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</si>
  <si>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</si>
  <si>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</si>
  <si>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</si>
  <si>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</si>
  <si>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</si>
  <si>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</si>
  <si>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</si>
  <si>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</si>
  <si>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</si>
  <si>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</si>
  <si>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</si>
  <si>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</si>
  <si>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</si>
  <si>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</si>
  <si>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</si>
  <si>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</si>
  <si>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</si>
  <si>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</si>
  <si>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</si>
  <si>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</si>
  <si>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</si>
  <si>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</si>
  <si>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</si>
  <si>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</si>
  <si>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</si>
  <si>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</si>
  <si>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</si>
  <si>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</si>
  <si>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</si>
  <si>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</si>
  <si>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</si>
  <si>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</si>
  <si>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</si>
  <si>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</si>
  <si>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</si>
  <si>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</si>
  <si>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</si>
  <si>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</si>
  <si>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</si>
  <si>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</si>
  <si>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</si>
  <si>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</si>
  <si>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</si>
  <si>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</si>
  <si>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</si>
  <si>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</si>
  <si>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</si>
  <si>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</si>
  <si>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</si>
  <si>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</si>
  <si>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</si>
  <si>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</si>
  <si>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</si>
  <si>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</si>
  <si>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</si>
  <si>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</si>
  <si>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</si>
  <si>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</si>
  <si>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</si>
  <si>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</si>
  <si>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</si>
  <si>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</si>
  <si>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</si>
  <si>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</si>
  <si>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</si>
  <si>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</si>
  <si>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</si>
  <si>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</si>
  <si>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</si>
  <si>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</si>
  <si>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</si>
  <si>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</si>
  <si>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</si>
  <si>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</si>
  <si>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</si>
  <si>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</si>
  <si>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</si>
  <si>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</si>
  <si>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</si>
  <si>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</si>
  <si>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</si>
  <si>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</si>
  <si>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</si>
  <si>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</si>
  <si>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</si>
  <si>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</si>
  <si>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</si>
  <si>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</si>
  <si>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</si>
  <si>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</si>
  <si>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</si>
  <si>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</si>
  <si>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</si>
  <si>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</si>
  <si>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</si>
  <si>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</si>
  <si>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</si>
  <si>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</si>
  <si>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</si>
  <si>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</si>
  <si>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</si>
  <si>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</si>
  <si>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</si>
  <si>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</si>
  <si>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</si>
  <si>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</si>
  <si>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</si>
  <si>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</si>
  <si>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</si>
  <si>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</si>
  <si>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</si>
  <si>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</si>
  <si>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</si>
  <si>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</si>
  <si>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</si>
  <si>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</si>
  <si>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</si>
  <si>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Motion picture, video and television production</t>
  </si>
  <si>
    <t>5911</t>
  </si>
  <si>
    <t>All</t>
  </si>
  <si>
    <t>N/A</t>
  </si>
  <si>
    <t>Post-production activities</t>
  </si>
  <si>
    <t>Design services</t>
  </si>
  <si>
    <t>Consumer durables retail</t>
  </si>
  <si>
    <t>Related retail and wholesale of filmed work (hard copies)</t>
  </si>
  <si>
    <t>Related retail and wholesale of filmed work (digital copies)</t>
  </si>
  <si>
    <t>Information services</t>
  </si>
  <si>
    <t>No</t>
  </si>
  <si>
    <t>Yes</t>
  </si>
  <si>
    <t>Document from website</t>
  </si>
  <si>
    <t>https://www.ioes.ucla.edu/wp-content/uploads/mpisreport.pdf</t>
  </si>
  <si>
    <t>https://esource.dbs.ie/bitstream/handle/10788/2957/28-14-1-PB.pdf?sequence=1&amp;isAllowed=y</t>
  </si>
  <si>
    <t>Journal article</t>
  </si>
  <si>
    <t>https://www.mdpi.com/2076-0787/5/2/35/htm</t>
  </si>
  <si>
    <t>Website</t>
  </si>
  <si>
    <t>https://www.greenbiz.com/article/indie-films-are-catching-major-studios-sustainability-standards</t>
  </si>
  <si>
    <t>https://blogs.ei.columbia.edu/2018/03/29/entertainment-industry-sustainability/</t>
  </si>
  <si>
    <t>https://inurture.co.in/blogs/the-impact-of-digital-technology-on-filmmaking/</t>
  </si>
  <si>
    <t>https://cie.acm.org/blog/film-digital-growth-cinema/</t>
  </si>
  <si>
    <t>https://www-jstor-org.esc-web.lib.cbs.dk:8443/stable/pdf/10.5406/jfilmvideo.66.2.0003.pdf?refreqid=excelsior%3A82e7ec2ae2b9e7d10f4c396a4483459d</t>
  </si>
  <si>
    <t>https://www.london.gov.uk/sites/default/files/green_screen.pdf</t>
  </si>
  <si>
    <t>http://lab.cccb.org/en/eco-friendly-practices-in-the-film-industry/</t>
  </si>
  <si>
    <t>https://theconversation.com/eats-shoots-and-leaves-what-the-movie-industry-does-to-location-42417#:~:text=Locally%2C%20direct%20environmental%20impacts%20of,mitigated%20against%20through%20permitting%20processes.</t>
  </si>
  <si>
    <t>https://www.vice.com/en/article/3kxjvk/behind-every-film-production-is-a-mess-of-environmental-wreckage</t>
  </si>
  <si>
    <t xml:space="preserve">
</t>
  </si>
  <si>
    <t>https://www-jstor-org.esc-web.lib.cbs.dk:8443/stable/40057207?seq=1#metadata_info_tab_contents</t>
  </si>
  <si>
    <t>http://curnblog.com/2019/10/07/what-is-the-environmental-impact-of-filmmaking/</t>
  </si>
  <si>
    <t>https://www.enhesa.com/resources/article/occupational-health-and-safety-in-the-entertainment-industry-even-superman-needs-protection-at-work/</t>
  </si>
  <si>
    <t>https://www.usrisk.com/2018/08/the-most-common-occupational-hazards-on-film-productions/#:~:text=Common%20injuries%20in%20film%20production,of%20helicopters%20for%20filming%20sequences</t>
  </si>
  <si>
    <t>https://www.labour.gov.on.ca/english/hs/pubs/filmguide/introduction.php</t>
  </si>
  <si>
    <t>https://www.hse.gov.uk/pubns/indg360.pdf</t>
  </si>
  <si>
    <t>http://www.andrewbibby.com/pdf/wcms_249912.pdf</t>
  </si>
  <si>
    <t>https://journals-sagepub-com.esc-web.lib.cbs.dk:8443/doi/pdf/10.1177/09500170022118419</t>
  </si>
  <si>
    <t>https://www.emerald.com/insight/content/doi/10.1108/00483480110380334/full/html</t>
  </si>
  <si>
    <t>https://www.bls.gov/iag/tgs/iag512.htm#workforce</t>
  </si>
  <si>
    <t>https://www.nywift.org/status-of-women-in-the-industry/</t>
  </si>
  <si>
    <t>https://unesdoc.unesco.org/ark:/48223/pf0000260592</t>
  </si>
  <si>
    <t>https://quod.lib.umich.edu/m/mij/15031809.0006.108/--re-distributing-gender-in-the-global-film-industry-beyond?rgn=main;view=fulltext</t>
  </si>
  <si>
    <t>https://www.theguardian.com/film/2014/sep/23/film-industry-gender-discrimination-study</t>
  </si>
  <si>
    <t>https://www.washingtonpost.com/news/the-switch/wp/2016/02/23/its-too-loud-and-other-reasons-oscar-voters-ignore-black-movies/</t>
  </si>
  <si>
    <t>https://colorofchange-org-production.s3.amazonaws.com/media/uploads/hollywood/COC_Hollywood_Race_Report.pdf</t>
  </si>
  <si>
    <t>https://www-emerald-com.esc-web.lib.cbs.dk:8443/insight/content/doi/10.1108/EDI-05-2017-0108/full/pdf</t>
  </si>
  <si>
    <t>https://www.wipo.int/edocs/pubdocs/en/copyright/869/wipo_pub_869.pdf</t>
  </si>
  <si>
    <t>https://www.wipo.int/pressroom/en/stories/ip_and_film.html</t>
  </si>
  <si>
    <t>https://www.dmlp.org/legal-guide/intellectual-property</t>
  </si>
  <si>
    <t xml:space="preserve"> No</t>
  </si>
  <si>
    <t xml:space="preserve">
The motion picture, video and television production industry presents a growing trend towards casualized (e.g. casual and contract positions) and freelancing working. The industry often relies on project-based productions with funding and recruitment partly being secured on a project by project basis. [23] These freelancing types of employment can bring risks such as irregular, unpredictable and lack of control over working conditions. Despite some businesses and organizations covering freelance workers under collective agreements that ensure better working conditions (e.g. salary, holiday and other benefits) many independent workers are not included in these agreements and face great uncertainty.  [20] [21] [22] 
</t>
  </si>
  <si>
    <t>https://www.ifc.com/blogs/5-documentaries-that-turned-out-to-be-bullshit--25632</t>
  </si>
  <si>
    <t>https://www.theguardian.com/environment/2020/apr/28/climate-dangerous-documentary-planet-of-the-humans-michael-moore-taken-down</t>
  </si>
  <si>
    <t>https://www.independent.co.uk/climate-change/news/david-attenborough-nature-documentaries-conservation-bbc-netflix-a9107111.html</t>
  </si>
  <si>
    <t>https://www.weforum.org/agenda/2015/05/why-documentaries-still-have-the-power-to-change-the-world/</t>
  </si>
  <si>
    <t>https://www.nyfa.edu/student-resources/are-food-documentaries-changing-the-food-industry/</t>
  </si>
  <si>
    <t>https://blogs.lse.ac.uk/usappblog/2015/03/12/films-can-have-a-major-influence-on-how-people-view-government/</t>
  </si>
  <si>
    <t xml:space="preserve">
A typical business only uses financial assets for the reasonable and appropriate day-to-day support of its other activities. Generally, motion picture, film and television production activities hold the most value in intangible assets (e.g. patents and copyrights) and physical assets (e.g. studios, backlots, cinematographic equipment, etc). [32]
</t>
  </si>
  <si>
    <t>https://www.loc.gov/item/2001695606</t>
  </si>
  <si>
    <t>https://www.hollywoodreporter.com/news/survey-worlds-biggest-film-facilities-149124</t>
  </si>
  <si>
    <t xml:space="preserve">
Motion picture, video and television production utilizes water mainly for running the set which includes personal consumption and sanitation. The amount of water used varies greatly depending on the size of the production as well as the number of people employed. In some productions, water can also be used for special effect's purposes thereby increasing the amount of water consumed. [2] [10] [11]
</t>
  </si>
  <si>
    <t>https://assets.publishing.service.gov.uk/government/uploads/system/uploads/attachment_data/file/555052/Size_and_Industry_of_Businesses_with_Apprentices_Final_Pdf.pdf</t>
  </si>
  <si>
    <t>Sustainability in the Motion Picture
Industry</t>
  </si>
  <si>
    <t>University of California Los Angeles (UCLA)</t>
  </si>
  <si>
    <t>n/a</t>
  </si>
  <si>
    <t>C. Corbett &amp; R. Turco</t>
  </si>
  <si>
    <t>Green Shoots: Environmental Sustainability
and Contemporary Film Production</t>
  </si>
  <si>
    <t>J. Victory</t>
  </si>
  <si>
    <t>Studies in Arts and Humanities</t>
  </si>
  <si>
    <t>Employment relationships in the media
and culture industries</t>
  </si>
  <si>
    <t>International Labour Organization (ILO)</t>
  </si>
  <si>
    <t>Indie films are catching up to major studios' sustainability standards</t>
  </si>
  <si>
    <t>J. Klein</t>
  </si>
  <si>
    <t>GreenBiz</t>
  </si>
  <si>
    <t>L. Harper</t>
  </si>
  <si>
    <t>Cut! How the Entertainment Industry is Reducing Environmental Impacts</t>
  </si>
  <si>
    <t>State of the Planet</t>
  </si>
  <si>
    <t>The Impact of Digital Technology on Filmmaking</t>
  </si>
  <si>
    <t>Inurture</t>
  </si>
  <si>
    <t>C. Daniele</t>
  </si>
  <si>
    <t>Film to Digital: The Growth of Cinema</t>
  </si>
  <si>
    <t>Computer in Entertainment</t>
  </si>
  <si>
    <t>Journal of Film and Video</t>
  </si>
  <si>
    <t>Eco-Friendly Practices in the Film Industry</t>
  </si>
  <si>
    <t>CCCBLAB</t>
  </si>
  <si>
    <t>C. Sáez</t>
  </si>
  <si>
    <t>Behind Every Film Production Is a Mess of Environmental Wreckage</t>
  </si>
  <si>
    <t>VICE</t>
  </si>
  <si>
    <t>K. Fitzpatrick</t>
  </si>
  <si>
    <t>Eats, shoots and leaves: what the movie industry does to ‘location’</t>
  </si>
  <si>
    <t>G. Castley</t>
  </si>
  <si>
    <t>The Conversation</t>
  </si>
  <si>
    <t>F. Wallace</t>
  </si>
  <si>
    <t>What is the environmental impact of filmmaking?</t>
  </si>
  <si>
    <t>Curn Blog</t>
  </si>
  <si>
    <t>The Motion Picture Industry: Critical Issues in Practice, Current Research, and New Research Directions</t>
  </si>
  <si>
    <t>J. Eliashberg, A. Elberse &amp; M. Leenders</t>
  </si>
  <si>
    <t>Marketing Science</t>
  </si>
  <si>
    <t>Occupational health and safety in the entertainment industry: even superman needs protection at work</t>
  </si>
  <si>
    <t>Enhesa</t>
  </si>
  <si>
    <t>US Risk</t>
  </si>
  <si>
    <t>The Most Common Occupational Hazards on Film Productions</t>
  </si>
  <si>
    <t>Introduction | Safety Guidelines for the Film and Television Industry in Ontario</t>
  </si>
  <si>
    <t>Ministry of Labour, Training and Skills Development</t>
  </si>
  <si>
    <t>Health and safety in audio-visual production</t>
  </si>
  <si>
    <t>Health &amp; Safety Executive (HSE)</t>
  </si>
  <si>
    <t xml:space="preserve">Employment relationships in the media industry </t>
  </si>
  <si>
    <t>A. Bibby</t>
  </si>
  <si>
    <t>Working Paper no. 295</t>
  </si>
  <si>
    <t>Freelance Workers and Contract Uncertainty: The Effects of Contractual Changes in the Television Industry</t>
  </si>
  <si>
    <t>Employment &amp; Society</t>
  </si>
  <si>
    <t>S. Dex, J. Willis, R. Paterson &amp; E. Sheppard</t>
  </si>
  <si>
    <t>Working in film – Employment in a project based industry</t>
  </si>
  <si>
    <t>Personnel Review</t>
  </si>
  <si>
    <t>Volume 30, Issue 2</t>
  </si>
  <si>
    <t>Volume 25, Number 6 &amp; Pages 638-661</t>
  </si>
  <si>
    <t>Volume 14, Number 2 &amp; Pages 283-305</t>
  </si>
  <si>
    <t>Volume 6, Number 2, Pages 3-14</t>
  </si>
  <si>
    <t>Volume 1, Number 1</t>
  </si>
  <si>
    <t>H. Blair, S. Grey &amp; K. Randle</t>
  </si>
  <si>
    <t>About the Motion Picture and Sound Recording Industries subsector</t>
  </si>
  <si>
    <t>U.S. Bureau of Labor Statistics</t>
  </si>
  <si>
    <t>New York Women in Film &amp; Television (NYWIFT)</t>
  </si>
  <si>
    <t>It’s a Man’s (Celluloid) World: Dr. Martha M. Lauzen Releases New 2019 Report</t>
  </si>
  <si>
    <t>M. Lauzen</t>
  </si>
  <si>
    <t>Re|shaping cultural policies: advancing creativity for development</t>
  </si>
  <si>
    <t>UNESCO</t>
  </si>
  <si>
    <t>A. Azoulay</t>
  </si>
  <si>
    <t>D. Verhoeven, B. Coata &amp; V. Zemaityte</t>
  </si>
  <si>
    <t>Volume 6, Issue 1</t>
  </si>
  <si>
    <t>Re-Distributing Gender in the Global Film Industry: Beyond #MeToo and #MeThree</t>
  </si>
  <si>
    <t>Media Industries</t>
  </si>
  <si>
    <t>Film industry perpetuates gender discrimination, says UN-backed study</t>
  </si>
  <si>
    <t>B. Child</t>
  </si>
  <si>
    <t>D. Harwell</t>
  </si>
  <si>
    <t>The staggering numbers that prove Hollywood has a serious race problem</t>
  </si>
  <si>
    <t>The Washington Post</t>
  </si>
  <si>
    <t>Institutional racism in the film industry: a multilevel perspective</t>
  </si>
  <si>
    <t>Race in the Writers' Room: how Hollywood whitewashes the stories that shape america</t>
  </si>
  <si>
    <t>D. Hunt</t>
  </si>
  <si>
    <t>S. Hennekam &amp; J. Syed</t>
  </si>
  <si>
    <t>Equality Diversity and Inclusion An International Journal</t>
  </si>
  <si>
    <t>Volume 37, Issue 6</t>
  </si>
  <si>
    <t>Rights, Camera, Action! IP Rights and the Film-Making Process</t>
  </si>
  <si>
    <t>World Intellectual Property Organization (WIPO)</t>
  </si>
  <si>
    <t>From Script to Screen: What Role for Intellectual Property?</t>
  </si>
  <si>
    <t>c. Jewell</t>
  </si>
  <si>
    <t>Digital Media Law Project</t>
  </si>
  <si>
    <t>Intellectual Property</t>
  </si>
  <si>
    <t>BBC</t>
  </si>
  <si>
    <t>5 Controversial Documentaries That Blurred The Line Between Fact And Fiction</t>
  </si>
  <si>
    <t>IFC</t>
  </si>
  <si>
    <t>Climate experts call for 'dangerous' Michael Moore film to be taken down</t>
  </si>
  <si>
    <t>The Guardian</t>
  </si>
  <si>
    <t>O. Milman</t>
  </si>
  <si>
    <t>Attenborough documentaries ‘actively mislead audiences’ into thinking wildlife is doing fine, scientists warn</t>
  </si>
  <si>
    <t>Independent</t>
  </si>
  <si>
    <t>P. Weston</t>
  </si>
  <si>
    <t>J. Bacha</t>
  </si>
  <si>
    <t>Why documentaries still have the power to change the world</t>
  </si>
  <si>
    <t>World Economic Forum (WEF)</t>
  </si>
  <si>
    <t>Are Food Documentaries Changing the Food Industry?</t>
  </si>
  <si>
    <t>New York Film Academy</t>
  </si>
  <si>
    <t>Films can have a major influence on how people view government.</t>
  </si>
  <si>
    <t>M. Pautz</t>
  </si>
  <si>
    <t>LSE US Centre</t>
  </si>
  <si>
    <t>Aerial view of Paramount Studios in Hollywood - huge "lot" covers 48 acres, employs thousands - annual expenditure $40 million, for payroll, materials, services, etc.</t>
  </si>
  <si>
    <t xml:space="preserve">Library of Congress </t>
  </si>
  <si>
    <t>Survey of world's biggest film facilities</t>
  </si>
  <si>
    <t>The Hollywood Reporter</t>
  </si>
  <si>
    <t>Size and Industry of Businesses with Apprentices</t>
  </si>
  <si>
    <t>UK Department for Education</t>
  </si>
  <si>
    <t xml:space="preserve">
Activities within this segment tend to rely on internship-based labour for some activities such as assistant camera crew, costume assistant, production assistant, etc. There is a growing use by the industry of unpaid and low-paid work experience schemes for young people trying to enter the media industries. In some cases, interns may work for months or evens years with little or no social security and low salaries before being offered eventual regular employment. [3] [20]
</t>
  </si>
  <si>
    <t>https://ebookcentral-proquest-com.esc-web.lib.cbs.dk:8443/lib/kbhnhh-ebooks/detail.action?pq-origsite=primo&amp;docID=535150</t>
  </si>
  <si>
    <t>Book</t>
  </si>
  <si>
    <t>The Complete Film Production Handbook</t>
  </si>
  <si>
    <t>E. Honthaner</t>
  </si>
  <si>
    <t>Taylor &amp; Francis Group</t>
  </si>
  <si>
    <t>https://alana.org.br/wp-content/uploads/2014/08/why-advertising-is-bad-for-children.pdf</t>
  </si>
  <si>
    <t>https://www.ncbi.nlm.nih.gov/pmc/articles/PMC2792691/</t>
  </si>
  <si>
    <t xml:space="preserve">
This industry includes the production of media content (film, series, cartoons and commercials) directed to children and teenagers. While some content may not pose direct threats (e.g. cartoons), television commercials are an effective way to advertise products to children. Such practice raises several ethical implications given the inability of kids to distinguish between real and unreal product offerings, stimulation for unhealthy food habits, etc.  [49] [50]
</t>
  </si>
  <si>
    <t>Alana</t>
  </si>
  <si>
    <t>Why Advertising is Bad for Children</t>
  </si>
  <si>
    <t>Impact of media use on children and youth</t>
  </si>
  <si>
    <t>Paediatr Child Health</t>
  </si>
  <si>
    <t>Volume 8, Issue 5 &amp; Pages 301-306</t>
  </si>
  <si>
    <t xml:space="preserve">
Motion picture production requires energy for lighting, camera, and other electrical equiment when operating. In particular, when filming on another location (e.g. outdoor shoots) the production typically requires more energy than is locally available which is often obtained through diesel generators. Shooting in different locations also requires transporting various components (e.g. personnel and equipment) through different modes of transportation (e.g. plane, trucks and cars) that often rely on fossil fuels. [1] [2] [3] [4] [5]
</t>
  </si>
  <si>
    <r>
      <t xml:space="preserve">
Activities within the motion picture, video and television production can present unique and unusual occupational health and safety hazards to its workers. Behind the scenes, employees can be exposed to extreme working hours (e.g. intense shooting schedule), fatigue, sleep deprivation, workplace stress, handling of heavy equipment, etc. While filming, productions that require special effects (e.g. explosions and fire), animals, or stunts pose an increasing risk to workplace accidents for staff and cast members (e.g. actors and professional stunts) with existing cases of fatal or serious accidents. [14] [17] [18] [19] Although countries typically have laws pertaining to occupational health and safety, in some cases these regulations do not specifically address this business activity, thereby creating a lack of regulation and posing greater risks to employees. [16] 
</t>
    </r>
    <r>
      <rPr>
        <sz val="13"/>
        <color theme="3" tint="-0.499984740745262"/>
        <rFont val="Calibri"/>
        <family val="2"/>
      </rPr>
      <t xml:space="preserve">
Although these risks present themselves on occassion, our research indicated none occur frequently enough to warrant upgrading the risk level of this goal.</t>
    </r>
  </si>
  <si>
    <t xml:space="preserve">
In this industry, managing intellectual property (IP) rights is essential to many steps in the production process. For instance, in the production of films and series, IP rights such as copyrights help producers to attract funds and enable the backstage members to earn a living. This mechanism prevents others to use the content created without permission from original creators. IP rights commonly used in the industry are copyrights, trademarks, protection of actor's rights and distribution deals. [32] [33] [34]
</t>
  </si>
  <si>
    <t xml:space="preserve">
The motion picture, video and television production includes different sizes of facilities across various locations. Often, facilities cover areas that are less than 1 acre. However, there are rare exceptions of film studios placed on large pieces of land covering an average of 48 acres such as Paramount Studios in Hollywood or the Hengdian World Studios in China covering an area of 800 acres.[46] [47] It is unlikely that production facilities manage other types of natural resources. 
</t>
  </si>
  <si>
    <t xml:space="preserve">
The motion picture, video and television production industry presents a growing trend towards casualized (e.g. casual and contract positions) and freelancing working. The industry often relies on project-based productions with funding and recruitment partly being secured on a project-by-project basis. [23] These freelancing types of employment can bring risks such as irregular and unpredictable working conditions, and lack of agency for employees. Despite some businesses and organizations covering freelance workers under collective agreements that ensure better working conditions (e.g. salary, holiday and other benefits) many independent workers are not included in these agreements and face great uncertainty.  [20] [21] [22] [24] 
</t>
  </si>
  <si>
    <t xml:space="preserve">A typical business within this industry is responsible for the entire production process of a movie, video, audiovisual products, etc. When finalized, these materials are shared with post-production activities (e.g. editing and film/tape transfer) and further broadcasted to end-customers. [14] Within both stages it is unlikely that a typical product will required users to emit GHG during use or post-use activties. 
</t>
  </si>
  <si>
    <t>https://www.ncbi.nlm.nih.gov/pmc/articles/PMC2704015/</t>
  </si>
  <si>
    <t>https://www.ncbi.nlm.nih.gov/pmc/articles/PMC2805125/</t>
  </si>
  <si>
    <t xml:space="preserve">
The motion picture, video and television production industry does not have any characteristics that would make it susceptible to breaching legistation of tax regulation. 
</t>
  </si>
  <si>
    <t>https://www.desktop-documentaries.com/video-production-equipment.html</t>
  </si>
  <si>
    <t>https://www.inboundlogistics.com/cms/article/charging-the-electronics-supply-chain/</t>
  </si>
  <si>
    <t>https://www.linkedin.com/pulse/what-prop-theatrical-property-entertainment-industry-bruce-bisbey/</t>
  </si>
  <si>
    <t>https://www.nyfa.edu/student-resources/7-stages-film-production/</t>
  </si>
  <si>
    <t>https://www.masterclass.com/articles/understanding-the-stages-of-film-production#the-5-stages-of-film-production</t>
  </si>
  <si>
    <t>https://www.bbc.co.uk/bitesize/guides/z9hrwxs/revision/4</t>
  </si>
  <si>
    <t>https://www.alrc.gov.au/publication/classification-content-regulation-and-convergent-media-alrc-report-118/appendix-3-international-comparison-of-classification-and-content-regulation/the-united-states/</t>
  </si>
  <si>
    <t>Delete</t>
  </si>
  <si>
    <t>Digital Cinematography: Evolution of Craft or Revolution in Production</t>
  </si>
  <si>
    <t>Green Screnn - Helping London’s film and TV industry take action on climate change</t>
  </si>
  <si>
    <t>Film London</t>
  </si>
  <si>
    <t>Classification - Content Regulation and Covergent Media (ALRC Report 118)</t>
  </si>
  <si>
    <t>Australian Government</t>
  </si>
  <si>
    <t>Report 118</t>
  </si>
  <si>
    <t>Film</t>
  </si>
  <si>
    <t>Understanding Filmmaking: The 5 Stages of Film Production</t>
  </si>
  <si>
    <t>MasterClass</t>
  </si>
  <si>
    <t>L. Coutaud</t>
  </si>
  <si>
    <t>Mastering the 7 Stages of Film Production</t>
  </si>
  <si>
    <t>B. Bisbey</t>
  </si>
  <si>
    <t>What is prop or (Theatrical) property? (In the Entertainment industry.)</t>
  </si>
  <si>
    <t>LinkedIn</t>
  </si>
  <si>
    <t>K. Kroll</t>
  </si>
  <si>
    <t>Inbound Logistics</t>
  </si>
  <si>
    <t>Chanding the Electronics Supply Chain</t>
  </si>
  <si>
    <t>The Impact of Electronic Media Violence: Scientific Theory and Research</t>
  </si>
  <si>
    <t>J. Adolesc Health</t>
  </si>
  <si>
    <t>Volume 41, Issue 6</t>
  </si>
  <si>
    <t>L. Huesmann</t>
  </si>
  <si>
    <t>Movie Exposure to Alcohol Cues and Adolescent Alcohol Problems: A Longitudinal Analysis in a National Sample</t>
  </si>
  <si>
    <t>T. Wills, J. Sargent, F. Gibbons, M. Gerrard &amp; M. Stoolmiller</t>
  </si>
  <si>
    <t>Volume 23, Issue 1, Pages 23-25</t>
  </si>
  <si>
    <t>Psychol Addict Behav</t>
  </si>
  <si>
    <t>Video Production Equipment</t>
  </si>
  <si>
    <t>Desktop Documentaries</t>
  </si>
  <si>
    <t xml:space="preserve">
https://pudding.cool/2018/08/filmordigital/#method</t>
  </si>
  <si>
    <t>FILM OR DIGITAL?</t>
  </si>
  <si>
    <t>Pudding</t>
  </si>
  <si>
    <t>Damar Aji Pramudita</t>
  </si>
  <si>
    <t>https://www.britannica.com/science/camphor</t>
  </si>
  <si>
    <t>britannica</t>
  </si>
  <si>
    <t>camphor</t>
  </si>
  <si>
    <t>nitrocellulose</t>
  </si>
  <si>
    <t>https://www.britannica.com/science/nitrocellulose</t>
  </si>
  <si>
    <t>Celluloid</t>
  </si>
  <si>
    <t>https://www.britannica.com/technology/celluloid</t>
  </si>
  <si>
    <t xml:space="preserve">
A typical business shots on film, digital or a combination of both. 
Businesses who shoot on film, use celluloid film, a thin, transparent strip of plastic. Celluloid is made by mixing camphor (an organic compound) and nitrocellulose (a chemical compound). [55] [56] [57]
 In recent years digital shooting has become standard practice. In 2017 92% of top 100 movies at the US box office, were shot digitally. [54]</t>
  </si>
  <si>
    <r>
      <t xml:space="preserve">
The motion picture, video and television production industry often perform its activities either within built-up areas (e.g. studios, in-door stages and backlots) or on-site locations (real-world setting). Whereas activities within built-up areas are unlikely to be located near high biodiversity or cultural value areas, this may not be the case for shooting in real-world settings. Some films, commercials and other types of video production may take place in areas with high biodiversity habitats (e.g. forests and deserts) or cultural value (e.g. historical monuments and heritage sites). The impacts from activities within these areas are manifold including noise and light pollution, waste generation, disturbance of local wildlife, etc.  [2] [12] [13] [14]
</t>
    </r>
    <r>
      <rPr>
        <sz val="13"/>
        <color theme="3" tint="-0.499984740745262"/>
        <rFont val="Calibri"/>
        <family val="2"/>
      </rPr>
      <t>Overall this goal has been assessed as a moderate risk for this activity.</t>
    </r>
  </si>
  <si>
    <r>
      <t xml:space="preserve">
The motion picture, video and television production industry may perform its activities either within built-up areas or close to high biodiversity and cultural value locations. [15] Whereas risks associated with activities within indoor stages and backlots are unlikely to impact local communities, shooting on real-setting locations presents various risks to surrounding ecosystems if not properly managed. For instance, shooting films or television programs within natural environments may disturb wildlife and habitats through sound and light pollution,  constructing sets, crushing vegetation, increasing waste generation, etc. Although permitting processes are in place in some locations to mitigate any potential negative impacts, these might still occur. [12] [13]
</t>
    </r>
    <r>
      <rPr>
        <sz val="13"/>
        <color theme="3" tint="-0.499984740745262"/>
        <rFont val="Calibri"/>
        <family val="2"/>
      </rPr>
      <t>Overall, this goal has been assessed as a moderate risk for this activity.</t>
    </r>
  </si>
  <si>
    <t xml:space="preserve">The motion picture, video and television production activity has faced significant scrutiny over possible discriminatory practices. [25] [29] [31] That said, there is no indication that the risk of discriminatory practices within film production (excluding film content) is of heightened risk. </t>
  </si>
  <si>
    <t xml:space="preserve">
</t>
  </si>
  <si>
    <t>https://www.psychiatrictimes.com/view/new-evidence-suggests-media-violence-effects-may-be-minimal</t>
  </si>
  <si>
    <t>New Evidence Suggests Media Violence Effects May Be Minimal</t>
  </si>
  <si>
    <t>Psychiatric Times</t>
  </si>
  <si>
    <t>Christopher Ferguson</t>
  </si>
  <si>
    <t>Vol 33 No 11</t>
  </si>
  <si>
    <t>The death of the DVD: Why sales dropped more than 86% in 13 years</t>
  </si>
  <si>
    <t>CNBC</t>
  </si>
  <si>
    <t>https://www.cnbc.com/2019/11/08/the-death-of-the-dvd-why-sales-dropped-more-than-86percent-in-13-years.html</t>
  </si>
  <si>
    <t xml:space="preserve">The link between film and television content and individual behaviour is not yet conclusive. For example, the link between violence in media and childhood aggression, has been much researched, but evidence is inconclusive. [51] [52] [58]. </t>
  </si>
  <si>
    <t>The produced content in the form of movies, commercials and other types of media address different themes which have the potential to blur the line between fact and fictional information. Cases of media productions disseminating misleading information are not uncommon, having the potential to negatively influence and in some instances alienate viewer's perspectives on a given topic. [37] [38] [39] [45]</t>
  </si>
  <si>
    <t>Manufacture of printed products</t>
  </si>
  <si>
    <t>Film duplication</t>
  </si>
  <si>
    <t>This business Activity includes the filming of motion pictures, videos, television programmes or television commercials. The focus is on activities that take place 'on-site' when filming occurs or while locations are being prepared. These can take place in movie studios, independent video producing sets and television studios. Typical activities include a long process of creative decisions with pre-production planning that includes the selection of crew, props and building of sets,  and production activities with filming, lighting, hair and makeup production, etc. [40] [36] Films, advertising commercials, audiovisual products,  cartoons,  documentaries and short films are a few examples of end-products. The business activity includes the capturing of content on a 'master file', but not the activity of duplicating that master file into hard copies that can be distributed such as DVDs. 
Post-production activities such as editing, broadcasting, wholesaling or retail of media are also excluded.</t>
  </si>
  <si>
    <t>The business activity includes the capturing of content on a 'master file', but not the activity of duplicating that master file into hard copies for distribution.</t>
  </si>
  <si>
    <t>Shooting in different locations requires transporting various components (e.g. personnel and equipment) through different modes of transportation (e.g. plane, trucks and cars) that often rely on fossil fuels, and which can cause harmful emissions into air. [1] [2] [3] [4] [5]</t>
  </si>
  <si>
    <t>Motion picture production requires energy for lighting, camera, and other electrical equiment when operating. In particular, when filming on another location (e.g. outdoor shoots) the production typically requires more energy than is locally available which is often obtained through diesel generators. Shooting in different locations also requires transporting various components (e.g. personnel and equipment) through different modes of transportation (e.g. plane, trucks and cars) that often rely on fossil fuels. [1] [2] [3] [4] [5]</t>
  </si>
  <si>
    <t xml:space="preserve">
A typical business produces varying levels of waste depending on the facility size and type of production. For instance,  films, commercials and series use clothing, props (objects used on stage) and backdrops to produce a perfect scene. When these elements are no longer needed they can generate large amounts of waste if not properly disposed or reused when possible. [5] Another aspect is waste generated by employees and crew members such as food, plastic bottles and paper, which varies according to the size of the crew. [1] [12] Larger productions requiring the construction of personalized sets and with a large number of actors involved produces are likely to generate more operational waste than smaller productions.  </t>
  </si>
  <si>
    <t xml:space="preserve">Downgraded during calibration: default for manufacturing is Moderate and here waste production would be significantly lower.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</si>
</sst>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vertical="center"/>
      <protection locked="0"/>
    </xf>
    <xf numFmtId="0" fontId="23" fillId="15" borderId="14" xfId="0" applyFont="1" applyFill="1" applyBorder="1" applyAlignment="1" applyProtection="1">
      <alignment horizontal="left" vertical="center" wrapText="1"/>
      <protection locked="0"/>
    </xf>
    <xf numFmtId="0" fontId="23" fillId="15" borderId="22" xfId="0" applyFont="1" applyFill="1" applyBorder="1" applyAlignment="1" applyProtection="1">
      <alignment horizontal="left" vertical="center" wrapText="1"/>
      <protection locked="0"/>
    </xf>
    <xf numFmtId="0" fontId="16" fillId="15" borderId="14" xfId="0" applyFont="1" applyFill="1" applyBorder="1" applyAlignment="1" applyProtection="1">
      <alignment horizontal="left" vertical="center" wrapText="1"/>
      <protection locked="0"/>
    </xf>
    <xf numFmtId="0" fontId="23" fillId="15" borderId="17" xfId="0" applyFont="1" applyFill="1" applyBorder="1" applyAlignment="1" applyProtection="1">
      <alignment horizontal="left" vertical="center" wrapText="1"/>
      <protection locked="0"/>
    </xf>
    <xf numFmtId="0" fontId="23" fillId="15" borderId="25" xfId="0" applyFont="1" applyFill="1" applyBorder="1" applyAlignment="1" applyProtection="1">
      <alignment horizontal="left" vertical="center" wrapText="1"/>
      <protection locked="0"/>
    </xf>
    <xf numFmtId="0" fontId="33" fillId="20" borderId="30" xfId="0" applyFont="1" applyFill="1" applyBorder="1" applyAlignment="1" applyProtection="1">
      <alignment vertical="center"/>
      <protection locked="0"/>
    </xf>
    <xf numFmtId="0" fontId="42"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116" zoomScaleNormal="13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3" t="s">
        <v>447</v>
      </c>
      <c r="B4" s="243"/>
      <c r="D4" s="243" t="s">
        <v>385</v>
      </c>
      <c r="E4" s="244"/>
      <c r="F4" s="13"/>
      <c r="G4" s="13"/>
      <c r="H4" s="14"/>
    </row>
    <row r="5" spans="1:18" ht="31" customHeight="1" x14ac:dyDescent="0.2">
      <c r="A5" s="247" t="s">
        <v>452</v>
      </c>
      <c r="B5" s="248"/>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7" t="s">
        <v>454</v>
      </c>
      <c r="B9" s="248"/>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3" t="s">
        <v>446</v>
      </c>
      <c r="B20" s="254"/>
      <c r="D20" s="245" t="s">
        <v>445</v>
      </c>
      <c r="E20" s="246"/>
      <c r="F20" s="246"/>
      <c r="G20" s="246"/>
      <c r="H20" s="246"/>
      <c r="I20" s="246"/>
    </row>
    <row r="21" spans="1:9" ht="19" x14ac:dyDescent="0.2">
      <c r="A21" s="251" t="s">
        <v>890</v>
      </c>
      <c r="B21" s="251"/>
      <c r="D21" s="15" t="s">
        <v>488</v>
      </c>
      <c r="E21" s="15" t="s">
        <v>489</v>
      </c>
      <c r="F21" s="42" t="s">
        <v>453</v>
      </c>
      <c r="G21" s="15" t="s">
        <v>491</v>
      </c>
      <c r="H21" s="15" t="s">
        <v>490</v>
      </c>
      <c r="I21" s="15" t="s">
        <v>492</v>
      </c>
    </row>
    <row r="22" spans="1:9" x14ac:dyDescent="0.2">
      <c r="A22" s="252"/>
      <c r="B22" s="252"/>
      <c r="D22" s="39" t="s">
        <v>634</v>
      </c>
      <c r="E22" s="40" t="s">
        <v>633</v>
      </c>
      <c r="F22" s="41" t="str">
        <f>HYPERLINK(CONCATENATE("https://siccode.com/search-isic/",$D22),"Description")</f>
        <v>Description</v>
      </c>
      <c r="G22" s="183" t="s">
        <v>635</v>
      </c>
      <c r="H22" s="17" t="s">
        <v>636</v>
      </c>
      <c r="I22" s="184" t="s">
        <v>636</v>
      </c>
    </row>
    <row r="23" spans="1:9" x14ac:dyDescent="0.2">
      <c r="A23" s="252"/>
      <c r="B23" s="252"/>
      <c r="D23" s="36"/>
      <c r="E23" s="37"/>
      <c r="F23" s="38"/>
      <c r="G23" s="185"/>
      <c r="H23" s="20"/>
      <c r="I23" s="186"/>
    </row>
    <row r="24" spans="1:9" x14ac:dyDescent="0.2">
      <c r="A24" s="252"/>
      <c r="B24" s="252"/>
      <c r="D24" s="39"/>
      <c r="E24" s="40"/>
      <c r="F24" s="41"/>
      <c r="G24" s="183"/>
      <c r="H24" s="17"/>
      <c r="I24" s="184"/>
    </row>
    <row r="25" spans="1:9" x14ac:dyDescent="0.2">
      <c r="A25" s="252"/>
      <c r="B25" s="252"/>
      <c r="D25" s="36"/>
      <c r="E25" s="37"/>
      <c r="F25" s="38"/>
      <c r="G25" s="185"/>
      <c r="H25" s="20"/>
      <c r="I25" s="186"/>
    </row>
    <row r="26" spans="1:9" x14ac:dyDescent="0.2">
      <c r="A26" s="252"/>
      <c r="B26" s="252"/>
      <c r="D26" s="39"/>
      <c r="E26" s="40"/>
      <c r="F26" s="41"/>
      <c r="G26" s="183"/>
      <c r="H26" s="17"/>
      <c r="I26" s="184"/>
    </row>
    <row r="27" spans="1:9" ht="16" customHeight="1" x14ac:dyDescent="0.2">
      <c r="A27" s="252"/>
      <c r="B27" s="252"/>
      <c r="D27" s="36"/>
      <c r="E27" s="37"/>
      <c r="F27" s="38"/>
      <c r="G27" s="185"/>
      <c r="H27" s="20"/>
      <c r="I27" s="186"/>
    </row>
    <row r="28" spans="1:9" ht="16" customHeight="1" x14ac:dyDescent="0.2">
      <c r="A28" s="252"/>
      <c r="B28" s="252"/>
      <c r="D28" s="39"/>
      <c r="E28" s="40"/>
      <c r="F28" s="41"/>
      <c r="G28" s="183"/>
      <c r="H28" s="17"/>
      <c r="I28" s="184"/>
    </row>
    <row r="29" spans="1:9" x14ac:dyDescent="0.2">
      <c r="A29" s="252"/>
      <c r="B29" s="252"/>
      <c r="D29" s="36"/>
      <c r="E29" s="37"/>
      <c r="F29" s="38"/>
      <c r="G29" s="185"/>
      <c r="H29" s="20"/>
      <c r="I29" s="186"/>
    </row>
    <row r="30" spans="1:9" x14ac:dyDescent="0.2">
      <c r="A30" s="252"/>
      <c r="B30" s="252"/>
      <c r="D30" s="39"/>
      <c r="E30" s="40"/>
      <c r="F30" s="41"/>
      <c r="G30" s="183"/>
      <c r="H30" s="17"/>
      <c r="I30" s="184"/>
    </row>
    <row r="31" spans="1:9" x14ac:dyDescent="0.2">
      <c r="A31" s="252"/>
      <c r="B31" s="252"/>
      <c r="D31" s="36"/>
      <c r="E31" s="37"/>
      <c r="F31" s="38"/>
      <c r="G31" s="185"/>
      <c r="H31" s="20"/>
      <c r="I31" s="186"/>
    </row>
    <row r="32" spans="1:9" x14ac:dyDescent="0.2">
      <c r="A32" s="252"/>
      <c r="B32" s="252"/>
      <c r="D32" s="39"/>
      <c r="E32" s="40"/>
      <c r="F32" s="41"/>
      <c r="G32" s="183"/>
      <c r="H32" s="17"/>
      <c r="I32" s="184"/>
    </row>
    <row r="33" spans="1:9" x14ac:dyDescent="0.2">
      <c r="A33" s="252"/>
      <c r="B33" s="252"/>
      <c r="D33" s="36"/>
      <c r="E33" s="37"/>
      <c r="F33" s="38"/>
      <c r="G33" s="185"/>
      <c r="H33" s="20"/>
      <c r="I33" s="186"/>
    </row>
    <row r="34" spans="1:9" x14ac:dyDescent="0.2">
      <c r="A34" s="252"/>
      <c r="B34" s="252"/>
      <c r="D34" s="39"/>
      <c r="E34" s="40"/>
      <c r="F34" s="41"/>
      <c r="G34" s="183"/>
      <c r="H34" s="17"/>
      <c r="I34" s="184"/>
    </row>
    <row r="35" spans="1:9" x14ac:dyDescent="0.2">
      <c r="A35" s="252"/>
      <c r="B35" s="252"/>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49" t="s">
        <v>483</v>
      </c>
      <c r="B37" s="250"/>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637</v>
      </c>
      <c r="B39" s="172" t="s">
        <v>638</v>
      </c>
      <c r="D39" s="36"/>
      <c r="E39" s="37"/>
      <c r="F39" s="38"/>
      <c r="G39" s="185"/>
      <c r="H39" s="20"/>
      <c r="I39" s="186"/>
    </row>
    <row r="40" spans="1:9" ht="35" customHeight="1" x14ac:dyDescent="0.2">
      <c r="A40" s="173" t="s">
        <v>640</v>
      </c>
      <c r="B40" s="173" t="s">
        <v>639</v>
      </c>
      <c r="D40" s="39"/>
      <c r="E40" s="40"/>
      <c r="F40" s="41"/>
      <c r="G40" s="183"/>
      <c r="H40" s="17"/>
      <c r="I40" s="184"/>
    </row>
    <row r="41" spans="1:9" ht="34" x14ac:dyDescent="0.2">
      <c r="A41" s="172" t="s">
        <v>641</v>
      </c>
      <c r="B41" s="172" t="s">
        <v>642</v>
      </c>
      <c r="D41" s="36"/>
      <c r="E41" s="37"/>
      <c r="F41" s="38"/>
      <c r="G41" s="185"/>
      <c r="H41" s="20"/>
      <c r="I41" s="186"/>
    </row>
    <row r="42" spans="1:9" ht="17" x14ac:dyDescent="0.2">
      <c r="A42" s="173" t="s">
        <v>889</v>
      </c>
      <c r="B42" s="173" t="s">
        <v>888</v>
      </c>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243" activePane="bottomRight" state="frozenSplit"/>
      <selection activeCell="I1" sqref="I1:O1048576"/>
      <selection pane="topRight" activeCell="I1" sqref="I1:O1048576"/>
      <selection pane="bottomLeft" activeCell="I1" sqref="I1:O1048576"/>
      <selection pane="bottomRight" activeCell="S66" sqref="S66"/>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Motion picture, video and television production</v>
      </c>
      <c r="E1" s="47"/>
      <c r="F1" s="48"/>
    </row>
    <row r="2" spans="1:19" ht="18" thickBot="1" x14ac:dyDescent="0.25">
      <c r="E2" s="47"/>
      <c r="F2" s="47"/>
    </row>
    <row r="3" spans="1:19" s="93" customFormat="1" ht="27" thickTop="1" x14ac:dyDescent="0.2">
      <c r="A3" s="255" t="s">
        <v>442</v>
      </c>
      <c r="B3" s="255"/>
      <c r="C3" s="255"/>
      <c r="D3" s="255"/>
      <c r="E3" s="255"/>
      <c r="F3" s="255"/>
      <c r="G3" s="144"/>
      <c r="H3" s="256" t="s">
        <v>443</v>
      </c>
      <c r="I3" s="257"/>
      <c r="J3" s="257"/>
      <c r="K3" s="257"/>
      <c r="L3" s="257"/>
      <c r="M3" s="257"/>
      <c r="N3" s="257"/>
      <c r="O3" s="257"/>
      <c r="P3" s="257"/>
      <c r="Q3" s="257"/>
      <c r="R3" s="257"/>
      <c r="S3" s="258"/>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9" t="s">
        <v>0</v>
      </c>
      <c r="B5" s="259" t="s">
        <v>40</v>
      </c>
      <c r="C5" s="49" t="s">
        <v>178</v>
      </c>
      <c r="D5" s="49" t="s">
        <v>65</v>
      </c>
      <c r="E5" s="50" t="s">
        <v>177</v>
      </c>
      <c r="F5" s="51" t="s">
        <v>90</v>
      </c>
      <c r="G5" s="96"/>
      <c r="H5" s="134" t="s">
        <v>643</v>
      </c>
      <c r="I5" s="128"/>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9"/>
      <c r="B6" s="259"/>
      <c r="C6" s="52" t="s">
        <v>179</v>
      </c>
      <c r="D6" s="52" t="s">
        <v>65</v>
      </c>
      <c r="E6" s="53" t="s">
        <v>184</v>
      </c>
      <c r="F6" s="54" t="s">
        <v>91</v>
      </c>
      <c r="G6" s="96"/>
      <c r="H6" s="131" t="s">
        <v>643</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9"/>
      <c r="B7" s="259"/>
      <c r="C7" s="52" t="s">
        <v>180</v>
      </c>
      <c r="D7" s="52" t="s">
        <v>65</v>
      </c>
      <c r="E7" s="53" t="s">
        <v>185</v>
      </c>
      <c r="F7" s="54" t="s">
        <v>517</v>
      </c>
      <c r="G7" s="96"/>
      <c r="H7" s="131" t="s">
        <v>643</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9"/>
      <c r="B8" s="259"/>
      <c r="C8" s="52" t="s">
        <v>181</v>
      </c>
      <c r="D8" s="52" t="s">
        <v>65</v>
      </c>
      <c r="E8" s="53" t="s">
        <v>186</v>
      </c>
      <c r="F8" s="54" t="s">
        <v>92</v>
      </c>
      <c r="G8" s="96"/>
      <c r="H8" s="131" t="s">
        <v>643</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9"/>
      <c r="B9" s="259"/>
      <c r="C9" s="52" t="s">
        <v>182</v>
      </c>
      <c r="D9" s="52" t="s">
        <v>65</v>
      </c>
      <c r="E9" s="55" t="s">
        <v>612</v>
      </c>
      <c r="F9" s="56" t="s">
        <v>518</v>
      </c>
      <c r="G9" s="96"/>
      <c r="H9" s="131" t="s">
        <v>643</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236"/>
    </row>
    <row r="10" spans="1:19" s="93" customFormat="1" ht="36" x14ac:dyDescent="0.2">
      <c r="A10" s="259"/>
      <c r="B10" s="259"/>
      <c r="C10" s="52" t="s">
        <v>183</v>
      </c>
      <c r="D10" s="52" t="s">
        <v>65</v>
      </c>
      <c r="E10" s="55" t="s">
        <v>187</v>
      </c>
      <c r="F10" s="56" t="s">
        <v>93</v>
      </c>
      <c r="G10" s="96"/>
      <c r="H10" s="133" t="s">
        <v>643</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9"/>
      <c r="B11" s="259"/>
      <c r="C11" s="52" t="s">
        <v>535</v>
      </c>
      <c r="D11" s="52" t="s">
        <v>65</v>
      </c>
      <c r="E11" s="55" t="s">
        <v>537</v>
      </c>
      <c r="F11" s="56"/>
      <c r="G11" s="96"/>
      <c r="H11" s="133" t="s">
        <v>643</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9"/>
      <c r="B12" s="259"/>
      <c r="C12" s="52" t="s">
        <v>536</v>
      </c>
      <c r="D12" s="52" t="s">
        <v>66</v>
      </c>
      <c r="E12" s="55" t="s">
        <v>538</v>
      </c>
      <c r="F12" s="56"/>
      <c r="G12" s="96"/>
      <c r="H12" s="133" t="s">
        <v>643</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99" thickBot="1" x14ac:dyDescent="0.25">
      <c r="A13" s="259"/>
      <c r="B13" s="259"/>
      <c r="C13" s="52" t="s">
        <v>456</v>
      </c>
      <c r="D13" s="52" t="s">
        <v>390</v>
      </c>
      <c r="E13" s="55" t="s">
        <v>458</v>
      </c>
      <c r="F13" s="56"/>
      <c r="G13" s="96"/>
      <c r="H13" s="132" t="s">
        <v>644</v>
      </c>
      <c r="I13" s="128" t="s">
        <v>818</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60" t="s">
        <v>1</v>
      </c>
      <c r="B14" s="260" t="s">
        <v>60</v>
      </c>
      <c r="C14" s="57" t="s">
        <v>188</v>
      </c>
      <c r="D14" s="57" t="s">
        <v>65</v>
      </c>
      <c r="E14" s="58" t="s">
        <v>190</v>
      </c>
      <c r="F14" s="59" t="s">
        <v>593</v>
      </c>
      <c r="G14" s="96"/>
      <c r="H14" s="130" t="s">
        <v>643</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61"/>
      <c r="B15" s="261"/>
      <c r="C15" s="57" t="s">
        <v>189</v>
      </c>
      <c r="D15" s="57" t="s">
        <v>65</v>
      </c>
      <c r="E15" s="58" t="s">
        <v>191</v>
      </c>
      <c r="F15" s="59" t="s">
        <v>94</v>
      </c>
      <c r="G15" s="96"/>
      <c r="H15" s="131" t="s">
        <v>643</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61"/>
      <c r="B16" s="261"/>
      <c r="C16" s="57" t="s">
        <v>193</v>
      </c>
      <c r="D16" s="57" t="s">
        <v>65</v>
      </c>
      <c r="E16" s="58" t="s">
        <v>192</v>
      </c>
      <c r="F16" s="59" t="s">
        <v>522</v>
      </c>
      <c r="G16" s="96"/>
      <c r="H16" s="131" t="s">
        <v>643</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162" x14ac:dyDescent="0.2">
      <c r="A17" s="261"/>
      <c r="B17" s="261"/>
      <c r="C17" s="57" t="s">
        <v>194</v>
      </c>
      <c r="D17" s="57" t="s">
        <v>66</v>
      </c>
      <c r="E17" s="60" t="s">
        <v>482</v>
      </c>
      <c r="F17" s="61" t="s">
        <v>519</v>
      </c>
      <c r="G17" s="96"/>
      <c r="H17" s="131" t="s">
        <v>644</v>
      </c>
      <c r="I17" s="3" t="s">
        <v>692</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61"/>
      <c r="B18" s="261"/>
      <c r="C18" s="187" t="s">
        <v>539</v>
      </c>
      <c r="D18" s="187" t="s">
        <v>65</v>
      </c>
      <c r="E18" s="58" t="s">
        <v>537</v>
      </c>
      <c r="F18" s="59"/>
      <c r="G18" s="96"/>
      <c r="H18" s="133" t="s">
        <v>643</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1"/>
      <c r="B19" s="261"/>
      <c r="C19" s="187" t="s">
        <v>540</v>
      </c>
      <c r="D19" s="187" t="s">
        <v>66</v>
      </c>
      <c r="E19" s="58" t="s">
        <v>538</v>
      </c>
      <c r="F19" s="59"/>
      <c r="G19" s="96"/>
      <c r="H19" s="131" t="s">
        <v>643</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2"/>
      <c r="B20" s="262"/>
      <c r="C20" s="57" t="s">
        <v>459</v>
      </c>
      <c r="D20" s="57" t="s">
        <v>390</v>
      </c>
      <c r="E20" s="60" t="s">
        <v>458</v>
      </c>
      <c r="F20" s="61"/>
      <c r="G20" s="96"/>
      <c r="H20" s="135" t="s">
        <v>643</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63" t="s">
        <v>2</v>
      </c>
      <c r="B21" s="263" t="s">
        <v>39</v>
      </c>
      <c r="C21" s="62" t="s">
        <v>195</v>
      </c>
      <c r="D21" s="62" t="s">
        <v>65</v>
      </c>
      <c r="E21" s="55" t="s">
        <v>293</v>
      </c>
      <c r="F21" s="56" t="s">
        <v>95</v>
      </c>
      <c r="G21" s="97"/>
      <c r="H21" s="130" t="s">
        <v>643</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9"/>
      <c r="B22" s="259"/>
      <c r="C22" s="62" t="s">
        <v>196</v>
      </c>
      <c r="D22" s="62" t="s">
        <v>65</v>
      </c>
      <c r="E22" s="55" t="s">
        <v>294</v>
      </c>
      <c r="F22" s="56" t="s">
        <v>96</v>
      </c>
      <c r="G22" s="96"/>
      <c r="H22" s="131" t="s">
        <v>643</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9"/>
      <c r="B23" s="259"/>
      <c r="C23" s="62" t="s">
        <v>197</v>
      </c>
      <c r="D23" s="62" t="s">
        <v>65</v>
      </c>
      <c r="E23" s="55" t="s">
        <v>295</v>
      </c>
      <c r="F23" s="56" t="s">
        <v>97</v>
      </c>
      <c r="G23" s="96"/>
      <c r="H23" s="131" t="s">
        <v>643</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9"/>
      <c r="B24" s="259"/>
      <c r="C24" s="62" t="s">
        <v>198</v>
      </c>
      <c r="D24" s="62" t="s">
        <v>65</v>
      </c>
      <c r="E24" s="55" t="s">
        <v>296</v>
      </c>
      <c r="F24" s="56" t="s">
        <v>98</v>
      </c>
      <c r="G24" s="96"/>
      <c r="H24" s="131" t="s">
        <v>643</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9"/>
      <c r="B25" s="259"/>
      <c r="C25" s="62" t="s">
        <v>199</v>
      </c>
      <c r="D25" s="62" t="s">
        <v>65</v>
      </c>
      <c r="E25" s="55" t="s">
        <v>297</v>
      </c>
      <c r="F25" s="56" t="s">
        <v>99</v>
      </c>
      <c r="G25" s="96"/>
      <c r="H25" s="131" t="s">
        <v>643</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162" x14ac:dyDescent="0.2">
      <c r="A26" s="259"/>
      <c r="B26" s="259"/>
      <c r="C26" s="62" t="s">
        <v>200</v>
      </c>
      <c r="D26" s="62" t="s">
        <v>67</v>
      </c>
      <c r="E26" s="53" t="s">
        <v>298</v>
      </c>
      <c r="F26" s="56"/>
      <c r="G26" s="96"/>
      <c r="H26" s="133" t="s">
        <v>644</v>
      </c>
      <c r="I26" s="9" t="s">
        <v>821</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59"/>
      <c r="B27" s="259"/>
      <c r="C27" s="52" t="s">
        <v>541</v>
      </c>
      <c r="D27" s="52" t="s">
        <v>65</v>
      </c>
      <c r="E27" s="55" t="s">
        <v>537</v>
      </c>
      <c r="F27" s="56"/>
      <c r="G27" s="96"/>
      <c r="H27" s="133" t="s">
        <v>643</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9"/>
      <c r="B28" s="259"/>
      <c r="C28" s="52" t="s">
        <v>542</v>
      </c>
      <c r="D28" s="52" t="s">
        <v>66</v>
      </c>
      <c r="E28" s="55" t="s">
        <v>538</v>
      </c>
      <c r="F28" s="56"/>
      <c r="G28" s="96"/>
      <c r="H28" s="133" t="s">
        <v>643</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9"/>
      <c r="B29" s="259"/>
      <c r="C29" s="62" t="s">
        <v>457</v>
      </c>
      <c r="D29" s="62" t="s">
        <v>390</v>
      </c>
      <c r="E29" s="53" t="s">
        <v>458</v>
      </c>
      <c r="F29" s="54"/>
      <c r="G29" s="98"/>
      <c r="H29" s="133" t="s">
        <v>643</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237"/>
      <c r="T29" s="99"/>
    </row>
    <row r="30" spans="1:20" s="93" customFormat="1" ht="21" thickTop="1" x14ac:dyDescent="0.2">
      <c r="A30" s="260" t="s">
        <v>3</v>
      </c>
      <c r="B30" s="260" t="s">
        <v>4</v>
      </c>
      <c r="C30" s="57" t="s">
        <v>201</v>
      </c>
      <c r="D30" s="57" t="s">
        <v>65</v>
      </c>
      <c r="E30" s="58" t="s">
        <v>299</v>
      </c>
      <c r="F30" s="59" t="s">
        <v>100</v>
      </c>
      <c r="G30" s="96"/>
      <c r="H30" s="130" t="s">
        <v>643</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1"/>
      <c r="B31" s="261"/>
      <c r="C31" s="57" t="s">
        <v>202</v>
      </c>
      <c r="D31" s="57" t="s">
        <v>65</v>
      </c>
      <c r="E31" s="58" t="s">
        <v>614</v>
      </c>
      <c r="F31" s="59" t="s">
        <v>613</v>
      </c>
      <c r="G31" s="96"/>
      <c r="H31" s="131" t="s">
        <v>643</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1"/>
      <c r="B32" s="261"/>
      <c r="C32" s="57" t="s">
        <v>203</v>
      </c>
      <c r="D32" s="57" t="s">
        <v>65</v>
      </c>
      <c r="E32" s="58" t="s">
        <v>588</v>
      </c>
      <c r="F32" s="59" t="s">
        <v>615</v>
      </c>
      <c r="G32" s="96"/>
      <c r="H32" s="131" t="s">
        <v>643</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236"/>
    </row>
    <row r="33" spans="1:19" s="93" customFormat="1" ht="36" x14ac:dyDescent="0.2">
      <c r="A33" s="261"/>
      <c r="B33" s="261"/>
      <c r="C33" s="57" t="s">
        <v>204</v>
      </c>
      <c r="D33" s="57" t="s">
        <v>65</v>
      </c>
      <c r="E33" s="58" t="s">
        <v>300</v>
      </c>
      <c r="F33" s="59" t="s">
        <v>101</v>
      </c>
      <c r="G33" s="96"/>
      <c r="H33" s="131" t="s">
        <v>643</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1"/>
      <c r="B34" s="261"/>
      <c r="C34" s="216" t="s">
        <v>205</v>
      </c>
      <c r="D34" s="216" t="s">
        <v>65</v>
      </c>
      <c r="E34" s="217" t="s">
        <v>301</v>
      </c>
      <c r="F34" s="218" t="s">
        <v>102</v>
      </c>
      <c r="H34" s="131" t="s">
        <v>643</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1"/>
      <c r="B35" s="261"/>
      <c r="C35" s="57" t="s">
        <v>206</v>
      </c>
      <c r="D35" s="57" t="s">
        <v>65</v>
      </c>
      <c r="E35" s="63" t="s">
        <v>616</v>
      </c>
      <c r="F35" s="64" t="s">
        <v>103</v>
      </c>
      <c r="G35" s="96"/>
      <c r="H35" s="131" t="s">
        <v>643</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1"/>
      <c r="B36" s="261"/>
      <c r="C36" s="57" t="s">
        <v>207</v>
      </c>
      <c r="D36" s="57" t="s">
        <v>66</v>
      </c>
      <c r="E36" s="60" t="s">
        <v>302</v>
      </c>
      <c r="F36" s="61" t="s">
        <v>104</v>
      </c>
      <c r="G36" s="96"/>
      <c r="H36" s="133" t="s">
        <v>643</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1"/>
      <c r="B37" s="261"/>
      <c r="C37" s="187" t="s">
        <v>543</v>
      </c>
      <c r="D37" s="187" t="s">
        <v>65</v>
      </c>
      <c r="E37" s="58" t="s">
        <v>537</v>
      </c>
      <c r="F37" s="61"/>
      <c r="G37" s="96"/>
      <c r="H37" s="133" t="s">
        <v>643</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1"/>
      <c r="B38" s="261"/>
      <c r="C38" s="187" t="s">
        <v>544</v>
      </c>
      <c r="D38" s="187" t="s">
        <v>66</v>
      </c>
      <c r="E38" s="58" t="s">
        <v>538</v>
      </c>
      <c r="F38" s="61"/>
      <c r="G38" s="96"/>
      <c r="H38" s="133" t="s">
        <v>643</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199" thickBot="1" x14ac:dyDescent="0.25">
      <c r="A39" s="261"/>
      <c r="B39" s="261"/>
      <c r="C39" s="57" t="s">
        <v>460</v>
      </c>
      <c r="D39" s="57" t="s">
        <v>390</v>
      </c>
      <c r="E39" s="60" t="s">
        <v>458</v>
      </c>
      <c r="F39" s="61"/>
      <c r="G39" s="96"/>
      <c r="H39" s="132" t="s">
        <v>644</v>
      </c>
      <c r="I39" s="7" t="s">
        <v>873</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3" t="s">
        <v>5</v>
      </c>
      <c r="B40" s="263"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9"/>
      <c r="B41" s="259"/>
      <c r="C41" s="62" t="s">
        <v>208</v>
      </c>
      <c r="D41" s="62" t="s">
        <v>65</v>
      </c>
      <c r="E41" s="67" t="s">
        <v>303</v>
      </c>
      <c r="F41" s="264" t="s">
        <v>105</v>
      </c>
      <c r="G41" s="96"/>
      <c r="H41" s="131" t="s">
        <v>643</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9"/>
      <c r="B42" s="259"/>
      <c r="C42" s="62" t="s">
        <v>209</v>
      </c>
      <c r="D42" s="62" t="s">
        <v>65</v>
      </c>
      <c r="E42" s="67" t="s">
        <v>304</v>
      </c>
      <c r="F42" s="265"/>
      <c r="G42" s="96"/>
      <c r="H42" s="131" t="s">
        <v>643</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9"/>
      <c r="B43" s="259"/>
      <c r="C43" s="62" t="s">
        <v>210</v>
      </c>
      <c r="D43" s="62" t="s">
        <v>65</v>
      </c>
      <c r="E43" s="67" t="s">
        <v>305</v>
      </c>
      <c r="F43" s="266"/>
      <c r="G43" s="96"/>
      <c r="H43" s="131" t="s">
        <v>643</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9"/>
      <c r="B44" s="259"/>
      <c r="C44" s="65" t="s">
        <v>178</v>
      </c>
      <c r="D44" s="65" t="s">
        <v>65</v>
      </c>
      <c r="E44" s="66" t="s">
        <v>177</v>
      </c>
      <c r="F44" s="68" t="s">
        <v>106</v>
      </c>
      <c r="G44" s="101"/>
      <c r="H44" s="104" t="str">
        <f>IF(ISBLANK(H5),"Waiting",H5)</f>
        <v>No</v>
      </c>
      <c r="I44" s="128"/>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9"/>
      <c r="B45" s="259"/>
      <c r="C45" s="69" t="s">
        <v>211</v>
      </c>
      <c r="D45" s="69" t="s">
        <v>65</v>
      </c>
      <c r="E45" s="53" t="s">
        <v>592</v>
      </c>
      <c r="F45" s="54" t="s">
        <v>107</v>
      </c>
      <c r="G45" s="96"/>
      <c r="H45" s="131" t="s">
        <v>643</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9"/>
      <c r="B46" s="259"/>
      <c r="C46" s="62" t="s">
        <v>212</v>
      </c>
      <c r="D46" s="62" t="s">
        <v>65</v>
      </c>
      <c r="E46" s="55" t="s">
        <v>602</v>
      </c>
      <c r="F46" s="56" t="s">
        <v>108</v>
      </c>
      <c r="G46" s="96"/>
      <c r="H46" s="131" t="s">
        <v>643</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9"/>
      <c r="B47" s="259"/>
      <c r="C47" s="62" t="s">
        <v>213</v>
      </c>
      <c r="D47" s="62" t="s">
        <v>66</v>
      </c>
      <c r="E47" s="53" t="s">
        <v>306</v>
      </c>
      <c r="F47" s="54" t="s">
        <v>109</v>
      </c>
      <c r="G47" s="96"/>
      <c r="H47" s="131" t="s">
        <v>643</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9"/>
      <c r="B48" s="259"/>
      <c r="C48" s="52" t="s">
        <v>214</v>
      </c>
      <c r="D48" s="52" t="s">
        <v>66</v>
      </c>
      <c r="E48" s="53" t="s">
        <v>307</v>
      </c>
      <c r="F48" s="54" t="s">
        <v>110</v>
      </c>
      <c r="G48" s="96"/>
      <c r="H48" s="131" t="s">
        <v>643</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59"/>
      <c r="B49" s="259"/>
      <c r="C49" s="52" t="s">
        <v>215</v>
      </c>
      <c r="D49" s="52" t="s">
        <v>66</v>
      </c>
      <c r="E49" s="53" t="s">
        <v>308</v>
      </c>
      <c r="F49" s="54" t="s">
        <v>102</v>
      </c>
      <c r="G49" s="96"/>
      <c r="H49" s="133" t="s">
        <v>643</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9"/>
      <c r="B50" s="259"/>
      <c r="C50" s="52" t="s">
        <v>545</v>
      </c>
      <c r="D50" s="52" t="s">
        <v>65</v>
      </c>
      <c r="E50" s="55" t="s">
        <v>537</v>
      </c>
      <c r="F50" s="54"/>
      <c r="G50" s="96"/>
      <c r="H50" s="133" t="s">
        <v>643</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9"/>
      <c r="B51" s="259"/>
      <c r="C51" s="52" t="s">
        <v>546</v>
      </c>
      <c r="D51" s="52" t="s">
        <v>66</v>
      </c>
      <c r="E51" s="55" t="s">
        <v>538</v>
      </c>
      <c r="F51" s="54"/>
      <c r="G51" s="96"/>
      <c r="H51" s="133" t="s">
        <v>643</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91" thickBot="1" x14ac:dyDescent="0.25">
      <c r="A52" s="259"/>
      <c r="B52" s="259"/>
      <c r="C52" s="52" t="s">
        <v>461</v>
      </c>
      <c r="D52" s="52" t="s">
        <v>390</v>
      </c>
      <c r="E52" s="53" t="s">
        <v>458</v>
      </c>
      <c r="F52" s="54"/>
      <c r="G52" s="96"/>
      <c r="H52" s="132" t="s">
        <v>644</v>
      </c>
      <c r="I52" s="7" t="s">
        <v>892</v>
      </c>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0" t="s">
        <v>6</v>
      </c>
      <c r="B53" s="260"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1"/>
      <c r="B54" s="261"/>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1"/>
      <c r="B55" s="261"/>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1"/>
      <c r="B56" s="261"/>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238"/>
    </row>
    <row r="57" spans="1:19" s="107" customFormat="1" ht="36" x14ac:dyDescent="0.2">
      <c r="A57" s="261"/>
      <c r="B57" s="261"/>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61"/>
      <c r="B58" s="261"/>
      <c r="C58" s="77" t="s">
        <v>216</v>
      </c>
      <c r="D58" s="77" t="s">
        <v>65</v>
      </c>
      <c r="E58" s="78" t="s">
        <v>310</v>
      </c>
      <c r="F58" s="79" t="s">
        <v>523</v>
      </c>
      <c r="G58" s="96"/>
      <c r="H58" s="131" t="s">
        <v>643</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1"/>
      <c r="B59" s="261"/>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61"/>
      <c r="B60" s="261"/>
      <c r="C60" s="57" t="s">
        <v>217</v>
      </c>
      <c r="D60" s="57" t="s">
        <v>65</v>
      </c>
      <c r="E60" s="78" t="s">
        <v>595</v>
      </c>
      <c r="F60" s="79" t="s">
        <v>112</v>
      </c>
      <c r="G60" s="109"/>
      <c r="H60" s="131" t="s">
        <v>643</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1"/>
      <c r="B61" s="261"/>
      <c r="C61" s="187" t="s">
        <v>547</v>
      </c>
      <c r="D61" s="187" t="s">
        <v>65</v>
      </c>
      <c r="E61" s="58" t="s">
        <v>537</v>
      </c>
      <c r="F61" s="79"/>
      <c r="G61" s="109"/>
      <c r="H61" s="133" t="s">
        <v>643</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1"/>
      <c r="B62" s="261"/>
      <c r="C62" s="187" t="s">
        <v>548</v>
      </c>
      <c r="D62" s="187" t="s">
        <v>66</v>
      </c>
      <c r="E62" s="58" t="s">
        <v>538</v>
      </c>
      <c r="F62" s="79"/>
      <c r="G62" s="109"/>
      <c r="H62" s="133" t="s">
        <v>643</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163" thickBot="1" x14ac:dyDescent="0.25">
      <c r="A63" s="261"/>
      <c r="B63" s="261"/>
      <c r="C63" s="77" t="s">
        <v>462</v>
      </c>
      <c r="D63" s="77" t="s">
        <v>390</v>
      </c>
      <c r="E63" s="78" t="s">
        <v>458</v>
      </c>
      <c r="F63" s="79"/>
      <c r="G63" s="96"/>
      <c r="H63" s="132" t="s">
        <v>644</v>
      </c>
      <c r="I63" s="7" t="s">
        <v>893</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3" t="s">
        <v>8</v>
      </c>
      <c r="B64" s="263" t="s">
        <v>37</v>
      </c>
      <c r="C64" s="62" t="s">
        <v>218</v>
      </c>
      <c r="D64" s="62" t="s">
        <v>65</v>
      </c>
      <c r="E64" s="67" t="s">
        <v>311</v>
      </c>
      <c r="F64" s="81" t="s">
        <v>524</v>
      </c>
      <c r="G64" s="96"/>
      <c r="H64" s="130" t="s">
        <v>643</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9"/>
      <c r="B65" s="259"/>
      <c r="C65" s="62" t="s">
        <v>219</v>
      </c>
      <c r="D65" s="62" t="s">
        <v>65</v>
      </c>
      <c r="E65" s="67" t="s">
        <v>312</v>
      </c>
      <c r="F65" s="81" t="s">
        <v>113</v>
      </c>
      <c r="G65" s="96"/>
      <c r="H65" s="131" t="s">
        <v>643</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9"/>
      <c r="B66" s="259"/>
      <c r="C66" s="62" t="s">
        <v>220</v>
      </c>
      <c r="D66" s="62" t="s">
        <v>65</v>
      </c>
      <c r="E66" s="67" t="s">
        <v>313</v>
      </c>
      <c r="F66" s="81" t="s">
        <v>114</v>
      </c>
      <c r="G66" s="96"/>
      <c r="H66" s="131" t="s">
        <v>643</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59"/>
      <c r="B67" s="259"/>
      <c r="C67" s="62" t="s">
        <v>221</v>
      </c>
      <c r="D67" s="62" t="s">
        <v>65</v>
      </c>
      <c r="E67" s="67" t="s">
        <v>314</v>
      </c>
      <c r="F67" s="81" t="s">
        <v>115</v>
      </c>
      <c r="G67" s="96"/>
      <c r="H67" s="131" t="s">
        <v>643</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234" x14ac:dyDescent="0.2">
      <c r="A68" s="259"/>
      <c r="B68" s="259"/>
      <c r="C68" s="62" t="s">
        <v>222</v>
      </c>
      <c r="D68" s="62" t="s">
        <v>66</v>
      </c>
      <c r="E68" s="67" t="s">
        <v>315</v>
      </c>
      <c r="F68" s="81" t="s">
        <v>116</v>
      </c>
      <c r="G68" s="96"/>
      <c r="H68" s="131" t="s">
        <v>644</v>
      </c>
      <c r="I68" s="3" t="s">
        <v>894</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242" t="s">
        <v>895</v>
      </c>
    </row>
    <row r="69" spans="1:19" s="93" customFormat="1" ht="36" x14ac:dyDescent="0.2">
      <c r="A69" s="259"/>
      <c r="B69" s="259"/>
      <c r="C69" s="62" t="s">
        <v>223</v>
      </c>
      <c r="D69" s="62" t="s">
        <v>66</v>
      </c>
      <c r="E69" s="82" t="s">
        <v>316</v>
      </c>
      <c r="F69" s="83" t="s">
        <v>117</v>
      </c>
      <c r="G69" s="96"/>
      <c r="H69" s="133" t="s">
        <v>643</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54" x14ac:dyDescent="0.2">
      <c r="A70" s="259"/>
      <c r="B70" s="259"/>
      <c r="C70" s="52" t="s">
        <v>549</v>
      </c>
      <c r="D70" s="52" t="s">
        <v>65</v>
      </c>
      <c r="E70" s="55" t="s">
        <v>537</v>
      </c>
      <c r="F70" s="83"/>
      <c r="G70" s="96"/>
      <c r="H70" s="133" t="s">
        <v>643</v>
      </c>
      <c r="I70" s="9" t="s">
        <v>660</v>
      </c>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9"/>
      <c r="B71" s="259"/>
      <c r="C71" s="52" t="s">
        <v>550</v>
      </c>
      <c r="D71" s="52" t="s">
        <v>66</v>
      </c>
      <c r="E71" s="55" t="s">
        <v>538</v>
      </c>
      <c r="F71" s="83"/>
      <c r="G71" s="96"/>
      <c r="H71" s="133" t="s">
        <v>643</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9"/>
      <c r="B72" s="259"/>
      <c r="C72" s="62" t="s">
        <v>463</v>
      </c>
      <c r="D72" s="62" t="s">
        <v>390</v>
      </c>
      <c r="E72" s="82" t="s">
        <v>458</v>
      </c>
      <c r="F72" s="83"/>
      <c r="G72" s="96"/>
      <c r="H72" s="132" t="s">
        <v>643</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0" t="s">
        <v>9</v>
      </c>
      <c r="B73" s="260"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1"/>
      <c r="B74" s="261"/>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1"/>
      <c r="B75" s="261"/>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1"/>
      <c r="B76" s="261"/>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61"/>
      <c r="B77" s="261"/>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1"/>
      <c r="B78" s="261"/>
      <c r="C78" s="84" t="s">
        <v>224</v>
      </c>
      <c r="D78" s="84" t="s">
        <v>65</v>
      </c>
      <c r="E78" s="85" t="s">
        <v>317</v>
      </c>
      <c r="F78" s="86" t="s">
        <v>525</v>
      </c>
      <c r="G78" s="110"/>
      <c r="H78" s="131" t="s">
        <v>643</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61"/>
      <c r="B79" s="261"/>
      <c r="C79" s="57" t="s">
        <v>225</v>
      </c>
      <c r="D79" s="57" t="s">
        <v>65</v>
      </c>
      <c r="E79" s="85" t="s">
        <v>318</v>
      </c>
      <c r="F79" s="86" t="s">
        <v>118</v>
      </c>
      <c r="G79" s="96"/>
      <c r="H79" s="131" t="s">
        <v>643</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1"/>
      <c r="B80" s="261"/>
      <c r="C80" s="57" t="s">
        <v>226</v>
      </c>
      <c r="D80" s="57" t="s">
        <v>66</v>
      </c>
      <c r="E80" s="85" t="s">
        <v>319</v>
      </c>
      <c r="F80" s="86" t="s">
        <v>119</v>
      </c>
      <c r="G80" s="96"/>
      <c r="H80" s="133" t="s">
        <v>643</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1"/>
      <c r="B81" s="261"/>
      <c r="C81" s="188" t="s">
        <v>551</v>
      </c>
      <c r="D81" s="189" t="s">
        <v>65</v>
      </c>
      <c r="E81" s="190" t="s">
        <v>537</v>
      </c>
      <c r="F81" s="86"/>
      <c r="G81" s="96"/>
      <c r="H81" s="133" t="s">
        <v>643</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1"/>
      <c r="B82" s="261"/>
      <c r="C82" s="191" t="s">
        <v>552</v>
      </c>
      <c r="D82" s="192" t="s">
        <v>66</v>
      </c>
      <c r="E82" s="193" t="s">
        <v>538</v>
      </c>
      <c r="F82" s="86"/>
      <c r="G82" s="96"/>
      <c r="H82" s="133" t="s">
        <v>643</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89" thickBot="1" x14ac:dyDescent="0.25">
      <c r="A83" s="261"/>
      <c r="B83" s="261"/>
      <c r="C83" s="57" t="s">
        <v>464</v>
      </c>
      <c r="D83" s="57" t="s">
        <v>390</v>
      </c>
      <c r="E83" s="85" t="s">
        <v>458</v>
      </c>
      <c r="F83" s="86"/>
      <c r="G83" s="96"/>
      <c r="H83" s="132" t="s">
        <v>644</v>
      </c>
      <c r="I83" s="7" t="s">
        <v>874</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239"/>
    </row>
    <row r="84" spans="1:19" s="93" customFormat="1" ht="55" thickTop="1" x14ac:dyDescent="0.2">
      <c r="A84" s="263" t="s">
        <v>10</v>
      </c>
      <c r="B84" s="268" t="s">
        <v>41</v>
      </c>
      <c r="C84" s="62" t="s">
        <v>227</v>
      </c>
      <c r="D84" s="62" t="s">
        <v>65</v>
      </c>
      <c r="E84" s="67" t="s">
        <v>331</v>
      </c>
      <c r="F84" s="81" t="s">
        <v>120</v>
      </c>
      <c r="G84" s="96"/>
      <c r="H84" s="131" t="s">
        <v>643</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9"/>
      <c r="B85" s="269"/>
      <c r="C85" s="62" t="s">
        <v>228</v>
      </c>
      <c r="D85" s="62" t="s">
        <v>65</v>
      </c>
      <c r="E85" s="67" t="s">
        <v>332</v>
      </c>
      <c r="F85" s="81" t="s">
        <v>121</v>
      </c>
      <c r="G85" s="96"/>
      <c r="H85" s="131" t="s">
        <v>643</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9"/>
      <c r="B86" s="269"/>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9"/>
      <c r="B87" s="269"/>
      <c r="C87" s="62" t="s">
        <v>229</v>
      </c>
      <c r="D87" s="62" t="s">
        <v>65</v>
      </c>
      <c r="E87" s="87" t="s">
        <v>320</v>
      </c>
      <c r="F87" s="88" t="s">
        <v>122</v>
      </c>
      <c r="G87" s="96"/>
      <c r="H87" s="131" t="s">
        <v>643</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9"/>
      <c r="B88" s="269"/>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9"/>
      <c r="B89" s="269"/>
      <c r="C89" s="62" t="s">
        <v>230</v>
      </c>
      <c r="D89" s="62" t="s">
        <v>65</v>
      </c>
      <c r="E89" s="67" t="s">
        <v>333</v>
      </c>
      <c r="F89" s="81" t="s">
        <v>123</v>
      </c>
      <c r="G89" s="96"/>
      <c r="H89" s="131" t="s">
        <v>643</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9"/>
      <c r="B90" s="269"/>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9"/>
      <c r="B91" s="269"/>
      <c r="C91" s="52" t="s">
        <v>603</v>
      </c>
      <c r="D91" s="52" t="s">
        <v>65</v>
      </c>
      <c r="E91" s="87" t="s">
        <v>604</v>
      </c>
      <c r="F91" s="87" t="s">
        <v>605</v>
      </c>
      <c r="G91" s="96"/>
      <c r="H91" s="131" t="s">
        <v>643</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59"/>
      <c r="B92" s="269"/>
      <c r="C92" s="62" t="s">
        <v>231</v>
      </c>
      <c r="D92" s="62" t="s">
        <v>66</v>
      </c>
      <c r="E92" s="87" t="s">
        <v>334</v>
      </c>
      <c r="F92" s="88" t="s">
        <v>124</v>
      </c>
      <c r="G92" s="96"/>
      <c r="H92" s="131" t="s">
        <v>643</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9"/>
      <c r="B93" s="269"/>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9"/>
      <c r="B94" s="269"/>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9"/>
      <c r="B95" s="269"/>
      <c r="C95" s="195" t="s">
        <v>553</v>
      </c>
      <c r="D95" s="196" t="s">
        <v>65</v>
      </c>
      <c r="E95" s="197" t="s">
        <v>537</v>
      </c>
      <c r="F95" s="194"/>
      <c r="G95" s="101"/>
      <c r="H95" s="131" t="s">
        <v>643</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9"/>
      <c r="B96" s="269"/>
      <c r="C96" s="198" t="s">
        <v>554</v>
      </c>
      <c r="D96" s="199" t="s">
        <v>66</v>
      </c>
      <c r="E96" s="200" t="s">
        <v>538</v>
      </c>
      <c r="F96" s="194"/>
      <c r="G96" s="101"/>
      <c r="H96" s="131" t="s">
        <v>643</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89" thickBot="1" x14ac:dyDescent="0.25">
      <c r="A97" s="267"/>
      <c r="B97" s="270"/>
      <c r="C97" s="62" t="s">
        <v>465</v>
      </c>
      <c r="D97" s="62" t="s">
        <v>390</v>
      </c>
      <c r="E97" s="87" t="s">
        <v>458</v>
      </c>
      <c r="F97" s="88"/>
      <c r="G97" s="101"/>
      <c r="H97" s="131" t="s">
        <v>644</v>
      </c>
      <c r="I97" s="136" t="s">
        <v>875</v>
      </c>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239"/>
    </row>
    <row r="98" spans="1:20" s="93" customFormat="1" ht="37" thickTop="1" x14ac:dyDescent="0.2">
      <c r="A98" s="260" t="s">
        <v>11</v>
      </c>
      <c r="B98" s="260" t="s">
        <v>42</v>
      </c>
      <c r="C98" s="57" t="s">
        <v>232</v>
      </c>
      <c r="D98" s="57" t="s">
        <v>65</v>
      </c>
      <c r="E98" s="78" t="s">
        <v>335</v>
      </c>
      <c r="F98" s="79" t="s">
        <v>125</v>
      </c>
      <c r="G98" s="111"/>
      <c r="H98" s="130" t="s">
        <v>643</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61"/>
      <c r="B99" s="261"/>
      <c r="C99" s="57" t="s">
        <v>233</v>
      </c>
      <c r="D99" s="57" t="s">
        <v>65</v>
      </c>
      <c r="E99" s="78" t="s">
        <v>336</v>
      </c>
      <c r="F99" s="79" t="s">
        <v>584</v>
      </c>
      <c r="G99" s="111"/>
      <c r="H99" s="131" t="s">
        <v>643</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61"/>
      <c r="B100" s="261"/>
      <c r="C100" s="57" t="s">
        <v>234</v>
      </c>
      <c r="D100" s="57" t="s">
        <v>65</v>
      </c>
      <c r="E100" s="78" t="s">
        <v>337</v>
      </c>
      <c r="F100" s="79" t="s">
        <v>127</v>
      </c>
      <c r="G100" s="111"/>
      <c r="H100" s="131" t="s">
        <v>643</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61"/>
      <c r="B101" s="261"/>
      <c r="C101" s="57" t="s">
        <v>235</v>
      </c>
      <c r="D101" s="57" t="s">
        <v>65</v>
      </c>
      <c r="E101" s="78" t="s">
        <v>338</v>
      </c>
      <c r="F101" s="79" t="s">
        <v>128</v>
      </c>
      <c r="G101" s="111"/>
      <c r="H101" s="131" t="s">
        <v>643</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61"/>
      <c r="B102" s="261"/>
      <c r="C102" s="57" t="s">
        <v>236</v>
      </c>
      <c r="D102" s="57" t="s">
        <v>65</v>
      </c>
      <c r="E102" s="78" t="s">
        <v>339</v>
      </c>
      <c r="F102" s="79" t="s">
        <v>129</v>
      </c>
      <c r="G102" s="111"/>
      <c r="H102" s="131" t="s">
        <v>643</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1"/>
      <c r="B103" s="261"/>
      <c r="C103" s="57" t="s">
        <v>237</v>
      </c>
      <c r="D103" s="57" t="s">
        <v>65</v>
      </c>
      <c r="E103" s="78" t="s">
        <v>340</v>
      </c>
      <c r="F103" s="79" t="s">
        <v>130</v>
      </c>
      <c r="G103" s="111"/>
      <c r="H103" s="131" t="s">
        <v>643</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61"/>
      <c r="B104" s="261"/>
      <c r="C104" s="57" t="s">
        <v>238</v>
      </c>
      <c r="D104" s="57" t="s">
        <v>65</v>
      </c>
      <c r="E104" s="78" t="s">
        <v>341</v>
      </c>
      <c r="F104" s="79" t="s">
        <v>131</v>
      </c>
      <c r="G104" s="111"/>
      <c r="H104" s="133" t="s">
        <v>643</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1"/>
      <c r="B105" s="261"/>
      <c r="C105" s="227" t="s">
        <v>583</v>
      </c>
      <c r="D105" s="227" t="s">
        <v>65</v>
      </c>
      <c r="E105" s="228" t="s">
        <v>617</v>
      </c>
      <c r="F105" s="79" t="s">
        <v>585</v>
      </c>
      <c r="G105" s="111"/>
      <c r="H105" s="133" t="s">
        <v>643</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61"/>
      <c r="B106" s="261"/>
      <c r="C106" s="188" t="s">
        <v>555</v>
      </c>
      <c r="D106" s="189" t="s">
        <v>65</v>
      </c>
      <c r="E106" s="190" t="s">
        <v>537</v>
      </c>
      <c r="F106" s="79"/>
      <c r="G106" s="111"/>
      <c r="H106" s="133" t="s">
        <v>643</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1"/>
      <c r="B107" s="261"/>
      <c r="C107" s="207" t="s">
        <v>574</v>
      </c>
      <c r="D107" s="208" t="s">
        <v>66</v>
      </c>
      <c r="E107" s="209" t="s">
        <v>538</v>
      </c>
      <c r="F107" s="79"/>
      <c r="G107" s="111"/>
      <c r="H107" s="133" t="s">
        <v>643</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343" thickBot="1" x14ac:dyDescent="0.25">
      <c r="A108" s="261"/>
      <c r="B108" s="261"/>
      <c r="C108" s="57" t="s">
        <v>466</v>
      </c>
      <c r="D108" s="57" t="s">
        <v>390</v>
      </c>
      <c r="E108" s="78" t="s">
        <v>458</v>
      </c>
      <c r="F108" s="79"/>
      <c r="G108" s="111"/>
      <c r="H108" s="132" t="s">
        <v>644</v>
      </c>
      <c r="I108" s="7" t="s">
        <v>819</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3" t="s">
        <v>12</v>
      </c>
      <c r="B109" s="263" t="s">
        <v>43</v>
      </c>
      <c r="C109" s="69" t="s">
        <v>239</v>
      </c>
      <c r="D109" s="69" t="s">
        <v>65</v>
      </c>
      <c r="E109" s="53" t="s">
        <v>321</v>
      </c>
      <c r="F109" s="54" t="s">
        <v>526</v>
      </c>
      <c r="G109" s="111"/>
      <c r="H109" s="130" t="s">
        <v>643</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234" x14ac:dyDescent="0.2">
      <c r="A110" s="259"/>
      <c r="B110" s="259"/>
      <c r="C110" s="69" t="s">
        <v>240</v>
      </c>
      <c r="D110" s="69" t="s">
        <v>65</v>
      </c>
      <c r="E110" s="53" t="s">
        <v>322</v>
      </c>
      <c r="F110" s="54" t="s">
        <v>132</v>
      </c>
      <c r="G110" s="96"/>
      <c r="H110" s="131" t="s">
        <v>644</v>
      </c>
      <c r="I110" s="3" t="s">
        <v>822</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9"/>
      <c r="B111" s="259"/>
      <c r="C111" s="69" t="s">
        <v>241</v>
      </c>
      <c r="D111" s="69" t="s">
        <v>65</v>
      </c>
      <c r="E111" s="53" t="s">
        <v>323</v>
      </c>
      <c r="F111" s="54" t="s">
        <v>527</v>
      </c>
      <c r="G111" s="96"/>
      <c r="H111" s="131" t="s">
        <v>643</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59"/>
      <c r="B112" s="259"/>
      <c r="C112" s="69" t="s">
        <v>242</v>
      </c>
      <c r="D112" s="69" t="s">
        <v>65</v>
      </c>
      <c r="E112" s="53" t="s">
        <v>342</v>
      </c>
      <c r="F112" s="54" t="s">
        <v>133</v>
      </c>
      <c r="G112" s="96"/>
      <c r="H112" s="131" t="s">
        <v>643</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9"/>
      <c r="B113" s="259"/>
      <c r="C113" s="69" t="s">
        <v>243</v>
      </c>
      <c r="D113" s="69" t="s">
        <v>65</v>
      </c>
      <c r="E113" s="53" t="s">
        <v>343</v>
      </c>
      <c r="F113" s="54" t="s">
        <v>134</v>
      </c>
      <c r="G113" s="96"/>
      <c r="H113" s="131" t="s">
        <v>643</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9"/>
      <c r="B114" s="259"/>
      <c r="C114" s="69" t="s">
        <v>244</v>
      </c>
      <c r="D114" s="69" t="s">
        <v>65</v>
      </c>
      <c r="E114" s="53" t="s">
        <v>324</v>
      </c>
      <c r="F114" s="54" t="s">
        <v>135</v>
      </c>
      <c r="G114" s="96"/>
      <c r="H114" s="131" t="s">
        <v>643</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180" x14ac:dyDescent="0.2">
      <c r="A115" s="259"/>
      <c r="B115" s="259"/>
      <c r="C115" s="62" t="s">
        <v>245</v>
      </c>
      <c r="D115" s="62" t="s">
        <v>65</v>
      </c>
      <c r="E115" s="67" t="s">
        <v>344</v>
      </c>
      <c r="F115" s="81" t="s">
        <v>136</v>
      </c>
      <c r="G115" s="96"/>
      <c r="H115" s="131" t="s">
        <v>644</v>
      </c>
      <c r="I115" s="3" t="s">
        <v>804</v>
      </c>
      <c r="J115" s="158" t="s">
        <v>12</v>
      </c>
      <c r="K115" s="158">
        <f t="shared" si="11"/>
        <v>1</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9"/>
      <c r="B116" s="259"/>
      <c r="C116" s="52" t="s">
        <v>246</v>
      </c>
      <c r="D116" s="52" t="s">
        <v>66</v>
      </c>
      <c r="E116" s="87" t="s">
        <v>345</v>
      </c>
      <c r="F116" s="88" t="s">
        <v>137</v>
      </c>
      <c r="G116" s="96"/>
      <c r="H116" s="133" t="s">
        <v>643</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9"/>
      <c r="B117" s="259"/>
      <c r="C117" s="195" t="s">
        <v>556</v>
      </c>
      <c r="D117" s="196" t="s">
        <v>65</v>
      </c>
      <c r="E117" s="197" t="s">
        <v>537</v>
      </c>
      <c r="F117" s="88"/>
      <c r="G117" s="96"/>
      <c r="H117" s="133" t="s">
        <v>643</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9"/>
      <c r="B118" s="259"/>
      <c r="C118" s="198" t="s">
        <v>557</v>
      </c>
      <c r="D118" s="199" t="s">
        <v>66</v>
      </c>
      <c r="E118" s="200" t="s">
        <v>538</v>
      </c>
      <c r="F118" s="88"/>
      <c r="G118" s="96"/>
      <c r="H118" s="133" t="s">
        <v>643</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9"/>
      <c r="B119" s="259"/>
      <c r="C119" s="52" t="s">
        <v>467</v>
      </c>
      <c r="D119" s="52" t="s">
        <v>390</v>
      </c>
      <c r="E119" s="87" t="s">
        <v>458</v>
      </c>
      <c r="F119" s="88"/>
      <c r="G119" s="96"/>
      <c r="H119" s="132" t="s">
        <v>643</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235" thickTop="1" x14ac:dyDescent="0.2">
      <c r="A120" s="260" t="s">
        <v>13</v>
      </c>
      <c r="B120" s="271" t="s">
        <v>44</v>
      </c>
      <c r="C120" s="65" t="s">
        <v>240</v>
      </c>
      <c r="D120" s="65" t="s">
        <v>65</v>
      </c>
      <c r="E120" s="66" t="s">
        <v>322</v>
      </c>
      <c r="F120" s="68" t="s">
        <v>132</v>
      </c>
      <c r="G120" s="101"/>
      <c r="H120" s="229" t="str">
        <f>IF(ISBLANK(H110),"Waiting",H110)</f>
        <v>Yes</v>
      </c>
      <c r="I120" s="213" t="s">
        <v>682</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61"/>
      <c r="B121" s="272"/>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61"/>
      <c r="B122" s="272"/>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61"/>
      <c r="B123" s="272"/>
      <c r="C123" s="57" t="s">
        <v>247</v>
      </c>
      <c r="D123" s="57" t="s">
        <v>65</v>
      </c>
      <c r="E123" s="78" t="s">
        <v>618</v>
      </c>
      <c r="F123" s="79" t="s">
        <v>138</v>
      </c>
      <c r="G123" s="96"/>
      <c r="H123" s="131" t="s">
        <v>643</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61"/>
      <c r="B124" s="272"/>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180" x14ac:dyDescent="0.2">
      <c r="A125" s="261"/>
      <c r="B125" s="272"/>
      <c r="C125" s="65" t="s">
        <v>245</v>
      </c>
      <c r="D125" s="65" t="s">
        <v>65</v>
      </c>
      <c r="E125" s="66" t="s">
        <v>344</v>
      </c>
      <c r="F125" s="68" t="s">
        <v>136</v>
      </c>
      <c r="G125" s="101"/>
      <c r="H125" s="104" t="str">
        <f>IF(ISBLANK(H115),"Waiting",H115)</f>
        <v>Yes</v>
      </c>
      <c r="I125" s="3" t="s">
        <v>804</v>
      </c>
      <c r="J125" s="158" t="s">
        <v>13</v>
      </c>
      <c r="K125" s="158">
        <f t="shared" si="11"/>
        <v>1</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61"/>
      <c r="B126" s="272"/>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61"/>
      <c r="B127" s="272"/>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61"/>
      <c r="B128" s="272"/>
      <c r="C128" s="201" t="s">
        <v>558</v>
      </c>
      <c r="D128" s="202" t="s">
        <v>65</v>
      </c>
      <c r="E128" s="203" t="s">
        <v>537</v>
      </c>
      <c r="F128" s="204"/>
      <c r="G128" s="101"/>
      <c r="H128" s="131" t="s">
        <v>643</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61"/>
      <c r="B129" s="272"/>
      <c r="C129" s="207" t="s">
        <v>575</v>
      </c>
      <c r="D129" s="208" t="s">
        <v>66</v>
      </c>
      <c r="E129" s="209" t="s">
        <v>538</v>
      </c>
      <c r="F129" s="204"/>
      <c r="G129" s="101"/>
      <c r="H129" s="133" t="s">
        <v>643</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62"/>
      <c r="B130" s="273"/>
      <c r="C130" s="57" t="s">
        <v>468</v>
      </c>
      <c r="D130" s="57" t="s">
        <v>390</v>
      </c>
      <c r="E130" s="78" t="s">
        <v>458</v>
      </c>
      <c r="F130" s="79"/>
      <c r="G130" s="101"/>
      <c r="H130" s="133" t="s">
        <v>643</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63" t="s">
        <v>14</v>
      </c>
      <c r="B131" s="263" t="s">
        <v>45</v>
      </c>
      <c r="C131" s="62" t="s">
        <v>248</v>
      </c>
      <c r="D131" s="62" t="s">
        <v>65</v>
      </c>
      <c r="E131" s="67" t="s">
        <v>346</v>
      </c>
      <c r="F131" s="81" t="s">
        <v>139</v>
      </c>
      <c r="G131" s="96"/>
      <c r="H131" s="130" t="s">
        <v>643</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9"/>
      <c r="B132" s="259"/>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9"/>
      <c r="B133" s="259"/>
      <c r="C133" s="195" t="s">
        <v>559</v>
      </c>
      <c r="D133" s="196" t="s">
        <v>65</v>
      </c>
      <c r="E133" s="197" t="s">
        <v>537</v>
      </c>
      <c r="F133" s="205"/>
      <c r="G133" s="109"/>
      <c r="H133" s="131" t="s">
        <v>643</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9"/>
      <c r="B134" s="259"/>
      <c r="C134" s="198" t="s">
        <v>576</v>
      </c>
      <c r="D134" s="199" t="s">
        <v>66</v>
      </c>
      <c r="E134" s="200" t="s">
        <v>538</v>
      </c>
      <c r="F134" s="205"/>
      <c r="G134" s="109"/>
      <c r="H134" s="131" t="s">
        <v>643</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91" thickBot="1" x14ac:dyDescent="0.25">
      <c r="A135" s="267"/>
      <c r="B135" s="267"/>
      <c r="C135" s="62" t="s">
        <v>469</v>
      </c>
      <c r="D135" s="62" t="s">
        <v>390</v>
      </c>
      <c r="E135" s="67" t="s">
        <v>458</v>
      </c>
      <c r="F135" s="81"/>
      <c r="G135" s="109"/>
      <c r="H135" s="131" t="s">
        <v>644</v>
      </c>
      <c r="I135" s="140" t="s">
        <v>876</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60" t="s">
        <v>15</v>
      </c>
      <c r="B136" s="260"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61"/>
      <c r="B137" s="261"/>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61"/>
      <c r="B138" s="261"/>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61"/>
      <c r="B139" s="261"/>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61"/>
      <c r="B140" s="261"/>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61"/>
      <c r="B141" s="261"/>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61"/>
      <c r="B142" s="261"/>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61"/>
      <c r="B143" s="261"/>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234" x14ac:dyDescent="0.2">
      <c r="A144" s="261"/>
      <c r="B144" s="261"/>
      <c r="C144" s="65" t="s">
        <v>240</v>
      </c>
      <c r="D144" s="65" t="s">
        <v>65</v>
      </c>
      <c r="E144" s="66" t="s">
        <v>322</v>
      </c>
      <c r="F144" s="68" t="s">
        <v>132</v>
      </c>
      <c r="G144" s="101"/>
      <c r="H144" s="104" t="str">
        <f>IF(ISBLANK(H110),"Waiting",H110)</f>
        <v>Yes</v>
      </c>
      <c r="I144" s="3" t="s">
        <v>682</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61"/>
      <c r="B145" s="261"/>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61"/>
      <c r="B146" s="261"/>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61"/>
      <c r="B147" s="261"/>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61"/>
      <c r="B148" s="261"/>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180" x14ac:dyDescent="0.2">
      <c r="A149" s="261"/>
      <c r="B149" s="261"/>
      <c r="C149" s="65" t="s">
        <v>245</v>
      </c>
      <c r="D149" s="65" t="s">
        <v>65</v>
      </c>
      <c r="E149" s="66" t="s">
        <v>344</v>
      </c>
      <c r="F149" s="68" t="s">
        <v>136</v>
      </c>
      <c r="G149" s="101"/>
      <c r="H149" s="104" t="str">
        <f>IF(ISBLANK(H125),"Waiting",H125)</f>
        <v>Yes</v>
      </c>
      <c r="I149" s="3" t="s">
        <v>804</v>
      </c>
      <c r="J149" s="158" t="s">
        <v>15</v>
      </c>
      <c r="K149" s="158">
        <f t="shared" si="19"/>
        <v>1</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61"/>
      <c r="B150" s="261"/>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61"/>
      <c r="B151" s="261"/>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180" x14ac:dyDescent="0.2">
      <c r="A152" s="261"/>
      <c r="B152" s="261"/>
      <c r="C152" s="57" t="s">
        <v>249</v>
      </c>
      <c r="D152" s="57" t="s">
        <v>65</v>
      </c>
      <c r="E152" s="78" t="s">
        <v>325</v>
      </c>
      <c r="F152" s="79" t="s">
        <v>521</v>
      </c>
      <c r="G152" s="101"/>
      <c r="H152" s="131" t="s">
        <v>644</v>
      </c>
      <c r="I152" s="9" t="s">
        <v>820</v>
      </c>
      <c r="J152" s="158" t="s">
        <v>15</v>
      </c>
      <c r="K152" s="158">
        <f t="shared" si="19"/>
        <v>1</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61"/>
      <c r="B153" s="261"/>
      <c r="C153" s="201" t="s">
        <v>560</v>
      </c>
      <c r="D153" s="202" t="s">
        <v>65</v>
      </c>
      <c r="E153" s="203" t="s">
        <v>537</v>
      </c>
      <c r="F153" s="79"/>
      <c r="G153" s="101"/>
      <c r="H153" s="131" t="s">
        <v>643</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61"/>
      <c r="B154" s="261"/>
      <c r="C154" s="207" t="s">
        <v>577</v>
      </c>
      <c r="D154" s="208" t="s">
        <v>66</v>
      </c>
      <c r="E154" s="209" t="s">
        <v>538</v>
      </c>
      <c r="F154" s="79"/>
      <c r="G154" s="101"/>
      <c r="H154" s="135" t="s">
        <v>643</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61"/>
      <c r="B155" s="261"/>
      <c r="C155" s="57" t="s">
        <v>470</v>
      </c>
      <c r="D155" s="57" t="s">
        <v>390</v>
      </c>
      <c r="E155" s="78" t="s">
        <v>458</v>
      </c>
      <c r="F155" s="79"/>
      <c r="G155" s="101"/>
      <c r="H155" s="142" t="s">
        <v>643</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63" t="s">
        <v>16</v>
      </c>
      <c r="B156" s="263" t="s">
        <v>47</v>
      </c>
      <c r="C156" s="62" t="s">
        <v>250</v>
      </c>
      <c r="D156" s="62" t="s">
        <v>65</v>
      </c>
      <c r="E156" s="67" t="s">
        <v>348</v>
      </c>
      <c r="F156" s="81" t="s">
        <v>141</v>
      </c>
      <c r="G156" s="96"/>
      <c r="H156" s="130" t="s">
        <v>643</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9"/>
      <c r="B157" s="259"/>
      <c r="C157" s="62" t="s">
        <v>251</v>
      </c>
      <c r="D157" s="62" t="s">
        <v>65</v>
      </c>
      <c r="E157" s="67" t="s">
        <v>349</v>
      </c>
      <c r="F157" s="81" t="s">
        <v>142</v>
      </c>
      <c r="G157" s="96"/>
      <c r="H157" s="131" t="s">
        <v>643</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9"/>
      <c r="B158" s="259"/>
      <c r="C158" s="62" t="s">
        <v>252</v>
      </c>
      <c r="D158" s="62" t="s">
        <v>65</v>
      </c>
      <c r="E158" s="67" t="s">
        <v>606</v>
      </c>
      <c r="F158" s="81" t="s">
        <v>143</v>
      </c>
      <c r="G158" s="96"/>
      <c r="H158" s="131" t="s">
        <v>643</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9"/>
      <c r="B159" s="259"/>
      <c r="C159" s="62" t="s">
        <v>253</v>
      </c>
      <c r="D159" s="62" t="s">
        <v>65</v>
      </c>
      <c r="E159" s="67" t="s">
        <v>608</v>
      </c>
      <c r="F159" s="81" t="s">
        <v>609</v>
      </c>
      <c r="G159" s="96"/>
      <c r="H159" s="131" t="s">
        <v>643</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9"/>
      <c r="B160" s="259"/>
      <c r="C160" s="62" t="s">
        <v>254</v>
      </c>
      <c r="D160" s="62" t="s">
        <v>65</v>
      </c>
      <c r="E160" s="67" t="s">
        <v>326</v>
      </c>
      <c r="F160" s="81" t="s">
        <v>144</v>
      </c>
      <c r="G160" s="96"/>
      <c r="H160" s="131" t="s">
        <v>643</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180" x14ac:dyDescent="0.2">
      <c r="A161" s="259"/>
      <c r="B161" s="259"/>
      <c r="C161" s="62" t="s">
        <v>255</v>
      </c>
      <c r="D161" s="62" t="s">
        <v>65</v>
      </c>
      <c r="E161" s="67" t="s">
        <v>351</v>
      </c>
      <c r="F161" s="81" t="s">
        <v>148</v>
      </c>
      <c r="G161" s="96"/>
      <c r="H161" s="131" t="s">
        <v>644</v>
      </c>
      <c r="I161" s="3" t="s">
        <v>812</v>
      </c>
      <c r="J161" s="158" t="s">
        <v>16</v>
      </c>
      <c r="K161" s="158">
        <f t="shared" si="19"/>
        <v>1</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9"/>
      <c r="B162" s="259"/>
      <c r="C162" s="62" t="s">
        <v>607</v>
      </c>
      <c r="D162" s="62" t="s">
        <v>65</v>
      </c>
      <c r="E162" s="67" t="s">
        <v>622</v>
      </c>
      <c r="F162" s="81" t="s">
        <v>610</v>
      </c>
      <c r="G162" s="96"/>
      <c r="H162" s="131" t="s">
        <v>643</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9"/>
      <c r="B163" s="259"/>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54" x14ac:dyDescent="0.2">
      <c r="A164" s="259"/>
      <c r="B164" s="259"/>
      <c r="C164" s="230" t="s">
        <v>257</v>
      </c>
      <c r="D164" s="230" t="s">
        <v>66</v>
      </c>
      <c r="E164" s="232" t="s">
        <v>353</v>
      </c>
      <c r="F164" s="231" t="s">
        <v>598</v>
      </c>
      <c r="G164" s="101"/>
      <c r="H164" s="104" t="str">
        <f>IF(ISBLANK(H198),"Waiting",H198)</f>
        <v>No</v>
      </c>
      <c r="I164" s="3" t="s">
        <v>660</v>
      </c>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9"/>
      <c r="B165" s="259"/>
      <c r="C165" s="62" t="s">
        <v>258</v>
      </c>
      <c r="D165" s="62" t="s">
        <v>66</v>
      </c>
      <c r="E165" s="87" t="s">
        <v>594</v>
      </c>
      <c r="F165" s="88" t="s">
        <v>146</v>
      </c>
      <c r="G165" s="101"/>
      <c r="H165" s="131" t="s">
        <v>643</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9"/>
      <c r="B166" s="259"/>
      <c r="C166" s="195" t="s">
        <v>561</v>
      </c>
      <c r="D166" s="196" t="s">
        <v>65</v>
      </c>
      <c r="E166" s="197" t="s">
        <v>537</v>
      </c>
      <c r="F166" s="88"/>
      <c r="G166" s="101"/>
      <c r="H166" s="133" t="s">
        <v>643</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9"/>
      <c r="B167" s="259"/>
      <c r="C167" s="198" t="s">
        <v>562</v>
      </c>
      <c r="D167" s="199" t="s">
        <v>66</v>
      </c>
      <c r="E167" s="200" t="s">
        <v>538</v>
      </c>
      <c r="F167" s="88"/>
      <c r="G167" s="101"/>
      <c r="H167" s="133" t="s">
        <v>643</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73" thickBot="1" x14ac:dyDescent="0.25">
      <c r="A168" s="259"/>
      <c r="B168" s="259"/>
      <c r="C168" s="62" t="s">
        <v>471</v>
      </c>
      <c r="D168" s="62" t="s">
        <v>390</v>
      </c>
      <c r="E168" s="87" t="s">
        <v>458</v>
      </c>
      <c r="F168" s="88"/>
      <c r="G168" s="96"/>
      <c r="H168" s="132" t="s">
        <v>644</v>
      </c>
      <c r="I168" s="7" t="s">
        <v>886</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0" t="s">
        <v>17</v>
      </c>
      <c r="B169" s="260"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1"/>
      <c r="B170" s="261"/>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1"/>
      <c r="B171" s="261"/>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1"/>
      <c r="B172" s="261"/>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1"/>
      <c r="B173" s="261"/>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180" x14ac:dyDescent="0.2">
      <c r="A174" s="261"/>
      <c r="B174" s="261"/>
      <c r="C174" s="65" t="s">
        <v>255</v>
      </c>
      <c r="D174" s="65" t="s">
        <v>65</v>
      </c>
      <c r="E174" s="66" t="s">
        <v>354</v>
      </c>
      <c r="F174" s="68" t="s">
        <v>148</v>
      </c>
      <c r="G174" s="101"/>
      <c r="H174" s="104" t="str">
        <f t="shared" si="25"/>
        <v>Yes</v>
      </c>
      <c r="I174" s="3" t="s">
        <v>812</v>
      </c>
      <c r="J174" s="158" t="s">
        <v>17</v>
      </c>
      <c r="K174" s="158">
        <f t="shared" si="19"/>
        <v>1</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1"/>
      <c r="B175" s="261"/>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1"/>
      <c r="B176" s="261"/>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1"/>
      <c r="B177" s="261"/>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1"/>
      <c r="B178" s="261"/>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1"/>
      <c r="B179" s="261"/>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1"/>
      <c r="B180" s="261"/>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1"/>
      <c r="B181" s="261"/>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1"/>
      <c r="B182" s="261"/>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1"/>
      <c r="B183" s="261"/>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1"/>
      <c r="B184" s="261"/>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643</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643</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73" thickBot="1" x14ac:dyDescent="0.25">
      <c r="A187" s="211"/>
      <c r="B187" s="211"/>
      <c r="C187" s="57" t="s">
        <v>473</v>
      </c>
      <c r="D187" s="57" t="s">
        <v>390</v>
      </c>
      <c r="E187" s="78" t="s">
        <v>458</v>
      </c>
      <c r="F187" s="79"/>
      <c r="G187" s="101"/>
      <c r="H187" s="131" t="s">
        <v>644</v>
      </c>
      <c r="I187" s="136" t="s">
        <v>886</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3" t="s">
        <v>18</v>
      </c>
      <c r="B188" s="263" t="s">
        <v>49</v>
      </c>
      <c r="C188" s="62" t="s">
        <v>259</v>
      </c>
      <c r="D188" s="62" t="s">
        <v>65</v>
      </c>
      <c r="E188" s="67" t="s">
        <v>631</v>
      </c>
      <c r="F188" s="81" t="s">
        <v>155</v>
      </c>
      <c r="G188" s="96"/>
      <c r="H188" s="130" t="s">
        <v>643</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9"/>
      <c r="B189" s="259"/>
      <c r="C189" s="62" t="s">
        <v>260</v>
      </c>
      <c r="D189" s="62" t="s">
        <v>65</v>
      </c>
      <c r="E189" s="67" t="s">
        <v>621</v>
      </c>
      <c r="F189" s="81" t="s">
        <v>149</v>
      </c>
      <c r="G189" s="96"/>
      <c r="H189" s="131" t="s">
        <v>643</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9"/>
      <c r="B190" s="259"/>
      <c r="C190" s="62" t="s">
        <v>261</v>
      </c>
      <c r="D190" s="62" t="s">
        <v>65</v>
      </c>
      <c r="E190" s="67" t="s">
        <v>356</v>
      </c>
      <c r="F190" s="81" t="s">
        <v>150</v>
      </c>
      <c r="G190" s="96"/>
      <c r="H190" s="131" t="s">
        <v>643</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9"/>
      <c r="B191" s="259"/>
      <c r="C191" s="62" t="s">
        <v>262</v>
      </c>
      <c r="D191" s="62" t="s">
        <v>65</v>
      </c>
      <c r="E191" s="67" t="s">
        <v>357</v>
      </c>
      <c r="F191" s="81" t="s">
        <v>151</v>
      </c>
      <c r="G191" s="96"/>
      <c r="H191" s="131" t="s">
        <v>643</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9"/>
      <c r="B192" s="259"/>
      <c r="C192" s="62" t="s">
        <v>263</v>
      </c>
      <c r="D192" s="62" t="s">
        <v>65</v>
      </c>
      <c r="E192" s="67" t="s">
        <v>358</v>
      </c>
      <c r="F192" s="81" t="s">
        <v>152</v>
      </c>
      <c r="G192" s="96"/>
      <c r="H192" s="131" t="s">
        <v>643</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9"/>
      <c r="B193" s="259"/>
      <c r="C193" s="62" t="s">
        <v>264</v>
      </c>
      <c r="D193" s="62" t="s">
        <v>65</v>
      </c>
      <c r="E193" s="67" t="s">
        <v>359</v>
      </c>
      <c r="F193" s="81" t="s">
        <v>153</v>
      </c>
      <c r="G193" s="96"/>
      <c r="H193" s="131" t="s">
        <v>643</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9"/>
      <c r="B194" s="259"/>
      <c r="C194" s="62" t="s">
        <v>265</v>
      </c>
      <c r="D194" s="62" t="s">
        <v>65</v>
      </c>
      <c r="E194" s="67" t="s">
        <v>327</v>
      </c>
      <c r="F194" s="81" t="s">
        <v>154</v>
      </c>
      <c r="G194" s="96"/>
      <c r="H194" s="131" t="s">
        <v>643</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9"/>
      <c r="B195" s="259"/>
      <c r="C195" s="62" t="s">
        <v>256</v>
      </c>
      <c r="D195" s="62" t="s">
        <v>65</v>
      </c>
      <c r="E195" s="67" t="s">
        <v>352</v>
      </c>
      <c r="F195" s="81" t="s">
        <v>145</v>
      </c>
      <c r="G195" s="96"/>
      <c r="H195" s="131" t="s">
        <v>643</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9"/>
      <c r="B196" s="259"/>
      <c r="C196" s="62" t="s">
        <v>266</v>
      </c>
      <c r="D196" s="62" t="s">
        <v>66</v>
      </c>
      <c r="E196" s="87" t="s">
        <v>360</v>
      </c>
      <c r="F196" s="88" t="s">
        <v>156</v>
      </c>
      <c r="G196" s="96"/>
      <c r="H196" s="131" t="s">
        <v>643</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9"/>
      <c r="B197" s="259"/>
      <c r="C197" s="62" t="s">
        <v>267</v>
      </c>
      <c r="D197" s="62" t="s">
        <v>66</v>
      </c>
      <c r="E197" s="87" t="s">
        <v>361</v>
      </c>
      <c r="F197" s="88" t="s">
        <v>530</v>
      </c>
      <c r="G197" s="96"/>
      <c r="H197" s="131" t="s">
        <v>643</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9"/>
      <c r="B198" s="259"/>
      <c r="C198" s="69" t="s">
        <v>257</v>
      </c>
      <c r="D198" s="69" t="s">
        <v>66</v>
      </c>
      <c r="E198" s="87" t="s">
        <v>353</v>
      </c>
      <c r="F198" s="88" t="s">
        <v>598</v>
      </c>
      <c r="G198" s="96"/>
      <c r="H198" s="133" t="s">
        <v>643</v>
      </c>
      <c r="I198" s="9" t="s">
        <v>877</v>
      </c>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237"/>
    </row>
    <row r="199" spans="1:19" s="93" customFormat="1" ht="36" x14ac:dyDescent="0.2">
      <c r="A199" s="259"/>
      <c r="B199" s="259"/>
      <c r="C199" s="195" t="s">
        <v>564</v>
      </c>
      <c r="D199" s="196" t="s">
        <v>65</v>
      </c>
      <c r="E199" s="197" t="s">
        <v>537</v>
      </c>
      <c r="F199" s="88"/>
      <c r="G199" s="96"/>
      <c r="H199" s="133" t="s">
        <v>643</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9"/>
      <c r="B200" s="259"/>
      <c r="C200" s="198" t="s">
        <v>565</v>
      </c>
      <c r="D200" s="199" t="s">
        <v>66</v>
      </c>
      <c r="E200" s="200" t="s">
        <v>538</v>
      </c>
      <c r="F200" s="88"/>
      <c r="G200" s="96"/>
      <c r="H200" s="133" t="s">
        <v>643</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73" thickBot="1" x14ac:dyDescent="0.25">
      <c r="A201" s="259"/>
      <c r="B201" s="259"/>
      <c r="C201" s="69" t="s">
        <v>472</v>
      </c>
      <c r="D201" s="69" t="s">
        <v>390</v>
      </c>
      <c r="E201" s="87" t="s">
        <v>458</v>
      </c>
      <c r="F201" s="88"/>
      <c r="G201" s="96"/>
      <c r="H201" s="132" t="s">
        <v>644</v>
      </c>
      <c r="I201" s="7" t="s">
        <v>886</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0" t="s">
        <v>19</v>
      </c>
      <c r="B202" s="271" t="s">
        <v>50</v>
      </c>
      <c r="C202" s="57" t="s">
        <v>268</v>
      </c>
      <c r="D202" s="57" t="s">
        <v>65</v>
      </c>
      <c r="E202" s="78" t="s">
        <v>362</v>
      </c>
      <c r="F202" s="79" t="s">
        <v>157</v>
      </c>
      <c r="G202" s="96"/>
      <c r="H202" s="130" t="s">
        <v>643</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1"/>
      <c r="B203" s="272"/>
      <c r="C203" s="57" t="s">
        <v>269</v>
      </c>
      <c r="D203" s="57" t="s">
        <v>65</v>
      </c>
      <c r="E203" s="78" t="s">
        <v>363</v>
      </c>
      <c r="F203" s="79" t="s">
        <v>158</v>
      </c>
      <c r="G203" s="96"/>
      <c r="H203" s="131" t="s">
        <v>643</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1"/>
      <c r="B204" s="272"/>
      <c r="C204" s="57" t="s">
        <v>270</v>
      </c>
      <c r="D204" s="57" t="s">
        <v>65</v>
      </c>
      <c r="E204" s="78" t="s">
        <v>364</v>
      </c>
      <c r="F204" s="79" t="s">
        <v>159</v>
      </c>
      <c r="G204" s="96"/>
      <c r="H204" s="131" t="s">
        <v>643</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1"/>
      <c r="B205" s="272"/>
      <c r="C205" s="57" t="s">
        <v>271</v>
      </c>
      <c r="D205" s="57" t="s">
        <v>65</v>
      </c>
      <c r="E205" s="78" t="s">
        <v>365</v>
      </c>
      <c r="F205" s="79" t="s">
        <v>160</v>
      </c>
      <c r="G205" s="96"/>
      <c r="H205" s="131" t="s">
        <v>643</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1"/>
      <c r="B206" s="272"/>
      <c r="C206" s="57" t="s">
        <v>272</v>
      </c>
      <c r="D206" s="57" t="s">
        <v>65</v>
      </c>
      <c r="E206" s="78" t="s">
        <v>366</v>
      </c>
      <c r="F206" s="79" t="s">
        <v>161</v>
      </c>
      <c r="G206" s="96"/>
      <c r="H206" s="131" t="s">
        <v>643</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1"/>
      <c r="B207" s="272"/>
      <c r="C207" s="89" t="s">
        <v>273</v>
      </c>
      <c r="D207" s="57" t="s">
        <v>66</v>
      </c>
      <c r="E207" s="85" t="s">
        <v>367</v>
      </c>
      <c r="F207" s="86" t="s">
        <v>162</v>
      </c>
      <c r="G207" s="96"/>
      <c r="H207" s="131" t="s">
        <v>643</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126" x14ac:dyDescent="0.2">
      <c r="A208" s="261"/>
      <c r="B208" s="272"/>
      <c r="C208" s="89" t="s">
        <v>382</v>
      </c>
      <c r="D208" s="57" t="s">
        <v>67</v>
      </c>
      <c r="E208" s="85" t="s">
        <v>381</v>
      </c>
      <c r="F208" s="86" t="s">
        <v>383</v>
      </c>
      <c r="G208" s="96"/>
      <c r="H208" s="133" t="s">
        <v>644</v>
      </c>
      <c r="I208" s="9" t="s">
        <v>823</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61"/>
      <c r="B209" s="272"/>
      <c r="C209" s="201" t="s">
        <v>566</v>
      </c>
      <c r="D209" s="202" t="s">
        <v>65</v>
      </c>
      <c r="E209" s="203" t="s">
        <v>537</v>
      </c>
      <c r="F209" s="86"/>
      <c r="G209" s="96"/>
      <c r="H209" s="133" t="s">
        <v>643</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1"/>
      <c r="B210" s="272"/>
      <c r="C210" s="207" t="s">
        <v>567</v>
      </c>
      <c r="D210" s="208" t="s">
        <v>66</v>
      </c>
      <c r="E210" s="209" t="s">
        <v>538</v>
      </c>
      <c r="F210" s="86"/>
      <c r="G210" s="96"/>
      <c r="H210" s="133" t="s">
        <v>643</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2"/>
      <c r="B211" s="273"/>
      <c r="C211" s="89" t="s">
        <v>474</v>
      </c>
      <c r="D211" s="57" t="s">
        <v>390</v>
      </c>
      <c r="E211" s="85" t="s">
        <v>458</v>
      </c>
      <c r="F211" s="86"/>
      <c r="G211" s="96"/>
      <c r="H211" s="132" t="s">
        <v>643</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239"/>
    </row>
    <row r="212" spans="1:19" s="93" customFormat="1" ht="37" thickTop="1" x14ac:dyDescent="0.2">
      <c r="A212" s="263" t="s">
        <v>20</v>
      </c>
      <c r="B212" s="263" t="s">
        <v>51</v>
      </c>
      <c r="C212" s="62" t="s">
        <v>274</v>
      </c>
      <c r="D212" s="62" t="s">
        <v>65</v>
      </c>
      <c r="E212" s="67" t="s">
        <v>368</v>
      </c>
      <c r="F212" s="81" t="s">
        <v>163</v>
      </c>
      <c r="G212" s="96"/>
      <c r="H212" s="130" t="s">
        <v>643</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9"/>
      <c r="B213" s="259"/>
      <c r="C213" s="62" t="s">
        <v>275</v>
      </c>
      <c r="D213" s="62" t="s">
        <v>65</v>
      </c>
      <c r="E213" s="87" t="s">
        <v>369</v>
      </c>
      <c r="F213" s="88" t="s">
        <v>164</v>
      </c>
      <c r="G213" s="96"/>
      <c r="H213" s="131" t="s">
        <v>643</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9"/>
      <c r="B214" s="259"/>
      <c r="C214" s="62" t="s">
        <v>276</v>
      </c>
      <c r="D214" s="62" t="s">
        <v>65</v>
      </c>
      <c r="E214" s="67" t="s">
        <v>370</v>
      </c>
      <c r="F214" s="81" t="s">
        <v>165</v>
      </c>
      <c r="G214" s="96"/>
      <c r="H214" s="131" t="s">
        <v>643</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54" x14ac:dyDescent="0.2">
      <c r="A215" s="259"/>
      <c r="B215" s="259"/>
      <c r="C215" s="62" t="s">
        <v>277</v>
      </c>
      <c r="D215" s="62" t="s">
        <v>66</v>
      </c>
      <c r="E215" s="87" t="s">
        <v>328</v>
      </c>
      <c r="F215" s="88" t="s">
        <v>166</v>
      </c>
      <c r="G215" s="96"/>
      <c r="H215" s="131" t="s">
        <v>644</v>
      </c>
      <c r="I215" s="3" t="s">
        <v>891</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59"/>
      <c r="B216" s="259"/>
      <c r="C216" s="62" t="s">
        <v>278</v>
      </c>
      <c r="D216" s="62" t="s">
        <v>66</v>
      </c>
      <c r="E216" s="87" t="s">
        <v>371</v>
      </c>
      <c r="F216" s="88" t="s">
        <v>167</v>
      </c>
      <c r="G216" s="96"/>
      <c r="H216" s="131" t="s">
        <v>643</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9"/>
      <c r="B217" s="259"/>
      <c r="C217" s="62" t="s">
        <v>279</v>
      </c>
      <c r="D217" s="62" t="s">
        <v>66</v>
      </c>
      <c r="E217" s="67" t="s">
        <v>372</v>
      </c>
      <c r="F217" s="81" t="s">
        <v>168</v>
      </c>
      <c r="G217" s="96"/>
      <c r="H217" s="133" t="s">
        <v>643</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9"/>
      <c r="B218" s="259"/>
      <c r="C218" s="195" t="s">
        <v>568</v>
      </c>
      <c r="D218" s="196" t="s">
        <v>65</v>
      </c>
      <c r="E218" s="197" t="s">
        <v>537</v>
      </c>
      <c r="F218" s="81"/>
      <c r="G218" s="96"/>
      <c r="H218" s="133" t="s">
        <v>643</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9"/>
      <c r="B219" s="259"/>
      <c r="C219" s="198" t="s">
        <v>569</v>
      </c>
      <c r="D219" s="199" t="s">
        <v>66</v>
      </c>
      <c r="E219" s="200" t="s">
        <v>538</v>
      </c>
      <c r="F219" s="81"/>
      <c r="G219" s="96"/>
      <c r="H219" s="133" t="s">
        <v>643</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59"/>
      <c r="B220" s="259"/>
      <c r="C220" s="62" t="s">
        <v>475</v>
      </c>
      <c r="D220" s="62" t="s">
        <v>390</v>
      </c>
      <c r="E220" s="67" t="s">
        <v>458</v>
      </c>
      <c r="F220" s="81"/>
      <c r="G220" s="96"/>
      <c r="H220" s="132" t="s">
        <v>643</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1"/>
      <c r="B221" s="261"/>
      <c r="C221" s="57" t="s">
        <v>280</v>
      </c>
      <c r="D221" s="57" t="s">
        <v>65</v>
      </c>
      <c r="E221" s="78" t="s">
        <v>619</v>
      </c>
      <c r="F221" s="79" t="s">
        <v>169</v>
      </c>
      <c r="G221" s="96"/>
      <c r="H221" s="131" t="s">
        <v>643</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1"/>
      <c r="B222" s="261"/>
      <c r="C222" s="89" t="s">
        <v>281</v>
      </c>
      <c r="D222" s="57" t="s">
        <v>65</v>
      </c>
      <c r="E222" s="78" t="s">
        <v>373</v>
      </c>
      <c r="F222" s="79" t="s">
        <v>170</v>
      </c>
      <c r="G222" s="96"/>
      <c r="H222" s="131" t="s">
        <v>643</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1"/>
      <c r="B223" s="261"/>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1"/>
      <c r="B224" s="261"/>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61"/>
      <c r="B225" s="261"/>
      <c r="C225" s="57" t="s">
        <v>284</v>
      </c>
      <c r="D225" s="57" t="s">
        <v>65</v>
      </c>
      <c r="E225" s="78" t="s">
        <v>375</v>
      </c>
      <c r="F225" s="79" t="s">
        <v>531</v>
      </c>
      <c r="G225" s="96"/>
      <c r="H225" s="131" t="s">
        <v>643</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61"/>
      <c r="B226" s="261"/>
      <c r="C226" s="57" t="s">
        <v>285</v>
      </c>
      <c r="D226" s="57" t="s">
        <v>65</v>
      </c>
      <c r="E226" s="78" t="s">
        <v>620</v>
      </c>
      <c r="F226" s="79" t="s">
        <v>173</v>
      </c>
      <c r="G226" s="96"/>
      <c r="H226" s="131" t="s">
        <v>643</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61"/>
      <c r="B227" s="261"/>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61"/>
      <c r="B228" s="261"/>
      <c r="C228" s="57" t="s">
        <v>286</v>
      </c>
      <c r="D228" s="57" t="s">
        <v>65</v>
      </c>
      <c r="E228" s="78" t="s">
        <v>376</v>
      </c>
      <c r="F228" s="79" t="s">
        <v>174</v>
      </c>
      <c r="G228" s="96"/>
      <c r="H228" s="131" t="s">
        <v>643</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126" x14ac:dyDescent="0.2">
      <c r="A229" s="261"/>
      <c r="B229" s="261"/>
      <c r="C229" s="57" t="s">
        <v>287</v>
      </c>
      <c r="D229" s="57" t="s">
        <v>65</v>
      </c>
      <c r="E229" s="78" t="s">
        <v>377</v>
      </c>
      <c r="F229" s="79" t="s">
        <v>175</v>
      </c>
      <c r="G229" s="96"/>
      <c r="H229" s="133" t="s">
        <v>644</v>
      </c>
      <c r="I229" s="9" t="s">
        <v>887</v>
      </c>
      <c r="J229" s="158" t="s">
        <v>21</v>
      </c>
      <c r="K229" s="158">
        <f t="shared" si="30"/>
        <v>1</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61"/>
      <c r="B230" s="261"/>
      <c r="C230" s="201" t="s">
        <v>570</v>
      </c>
      <c r="D230" s="202" t="s">
        <v>65</v>
      </c>
      <c r="E230" s="203" t="s">
        <v>537</v>
      </c>
      <c r="F230" s="79"/>
      <c r="G230" s="96"/>
      <c r="H230" s="133" t="s">
        <v>643</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61"/>
      <c r="B231" s="261"/>
      <c r="C231" s="207" t="s">
        <v>579</v>
      </c>
      <c r="D231" s="208" t="s">
        <v>66</v>
      </c>
      <c r="E231" s="209" t="s">
        <v>538</v>
      </c>
      <c r="F231" s="79"/>
      <c r="G231" s="96"/>
      <c r="H231" s="133" t="s">
        <v>643</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61"/>
      <c r="B232" s="261"/>
      <c r="C232" s="57" t="s">
        <v>476</v>
      </c>
      <c r="D232" s="57" t="s">
        <v>390</v>
      </c>
      <c r="E232" s="78" t="s">
        <v>458</v>
      </c>
      <c r="F232" s="79"/>
      <c r="G232" s="96"/>
      <c r="H232" s="132" t="s">
        <v>643</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63" t="s">
        <v>22</v>
      </c>
      <c r="B233" s="263" t="s">
        <v>23</v>
      </c>
      <c r="C233" s="62" t="s">
        <v>288</v>
      </c>
      <c r="D233" s="62" t="s">
        <v>65</v>
      </c>
      <c r="E233" s="67" t="s">
        <v>589</v>
      </c>
      <c r="F233" s="81" t="s">
        <v>599</v>
      </c>
      <c r="G233" s="96"/>
      <c r="H233" s="130" t="s">
        <v>643</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9"/>
      <c r="B234" s="259"/>
      <c r="C234" s="225" t="s">
        <v>587</v>
      </c>
      <c r="D234" s="225" t="s">
        <v>65</v>
      </c>
      <c r="E234" s="226" t="s">
        <v>590</v>
      </c>
      <c r="F234" s="81" t="s">
        <v>591</v>
      </c>
      <c r="G234" s="96"/>
      <c r="H234" s="212" t="s">
        <v>681</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9"/>
      <c r="B235" s="259"/>
      <c r="C235" s="195" t="s">
        <v>586</v>
      </c>
      <c r="D235" s="196" t="s">
        <v>65</v>
      </c>
      <c r="E235" s="197" t="s">
        <v>537</v>
      </c>
      <c r="F235" s="81"/>
      <c r="G235" s="96"/>
      <c r="H235" s="131" t="s">
        <v>643</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9"/>
      <c r="B236" s="259"/>
      <c r="C236" s="198" t="s">
        <v>580</v>
      </c>
      <c r="D236" s="199" t="s">
        <v>66</v>
      </c>
      <c r="E236" s="200" t="s">
        <v>538</v>
      </c>
      <c r="F236" s="81"/>
      <c r="G236" s="96"/>
      <c r="H236" s="131" t="s">
        <v>643</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73" thickBot="1" x14ac:dyDescent="0.25">
      <c r="A237" s="267"/>
      <c r="B237" s="267"/>
      <c r="C237" s="62" t="s">
        <v>477</v>
      </c>
      <c r="D237" s="62" t="s">
        <v>390</v>
      </c>
      <c r="E237" s="67" t="s">
        <v>458</v>
      </c>
      <c r="F237" s="81"/>
      <c r="G237" s="96"/>
      <c r="H237" s="135" t="s">
        <v>644</v>
      </c>
      <c r="I237" s="3" t="s">
        <v>826</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240"/>
    </row>
    <row r="238" spans="1:19" s="93" customFormat="1" ht="37" customHeight="1" thickTop="1" x14ac:dyDescent="0.2">
      <c r="A238" s="260" t="s">
        <v>24</v>
      </c>
      <c r="B238" s="260" t="s">
        <v>53</v>
      </c>
      <c r="C238" s="57" t="s">
        <v>289</v>
      </c>
      <c r="D238" s="57" t="s">
        <v>65</v>
      </c>
      <c r="E238" s="78" t="s">
        <v>378</v>
      </c>
      <c r="F238" s="79" t="s">
        <v>532</v>
      </c>
      <c r="G238" s="96"/>
      <c r="H238" s="130" t="s">
        <v>643</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61"/>
      <c r="B239" s="261"/>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61"/>
      <c r="B240" s="261"/>
      <c r="C240" s="57" t="s">
        <v>290</v>
      </c>
      <c r="D240" s="57" t="s">
        <v>65</v>
      </c>
      <c r="E240" s="78" t="s">
        <v>330</v>
      </c>
      <c r="F240" s="79" t="s">
        <v>176</v>
      </c>
      <c r="G240" s="96"/>
      <c r="H240" s="131" t="s">
        <v>643</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1"/>
      <c r="B241" s="261"/>
      <c r="C241" s="57" t="s">
        <v>291</v>
      </c>
      <c r="D241" s="57" t="s">
        <v>65</v>
      </c>
      <c r="E241" s="78" t="s">
        <v>611</v>
      </c>
      <c r="F241" s="79" t="s">
        <v>601</v>
      </c>
      <c r="G241" s="96"/>
      <c r="H241" s="131" t="s">
        <v>643</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126" x14ac:dyDescent="0.2">
      <c r="A242" s="261"/>
      <c r="B242" s="261"/>
      <c r="C242" s="65" t="s">
        <v>287</v>
      </c>
      <c r="D242" s="65" t="s">
        <v>65</v>
      </c>
      <c r="E242" s="66" t="s">
        <v>377</v>
      </c>
      <c r="F242" s="68" t="s">
        <v>175</v>
      </c>
      <c r="G242" s="101"/>
      <c r="H242" s="104" t="str">
        <f>IF(ISBLANK(H229),"Waiting",H229)</f>
        <v>Yes</v>
      </c>
      <c r="I242" s="9" t="s">
        <v>887</v>
      </c>
      <c r="J242" s="158" t="s">
        <v>24</v>
      </c>
      <c r="K242" s="158">
        <f t="shared" si="30"/>
        <v>1</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1"/>
      <c r="B243" s="261"/>
      <c r="C243" s="57" t="s">
        <v>596</v>
      </c>
      <c r="D243" s="57" t="s">
        <v>65</v>
      </c>
      <c r="E243" s="78" t="s">
        <v>600</v>
      </c>
      <c r="F243" s="79" t="s">
        <v>597</v>
      </c>
      <c r="G243" s="101"/>
      <c r="H243" s="131" t="s">
        <v>643</v>
      </c>
      <c r="I243" s="3"/>
      <c r="J243" s="158"/>
      <c r="K243" s="158"/>
      <c r="L243" s="158"/>
      <c r="M243" s="158"/>
      <c r="N243" s="158"/>
      <c r="O243" s="158"/>
      <c r="P243" s="158"/>
      <c r="Q243" s="158"/>
      <c r="R243" s="158"/>
      <c r="S243" s="6"/>
    </row>
    <row r="244" spans="1:19" s="93" customFormat="1" ht="36" x14ac:dyDescent="0.2">
      <c r="A244" s="261"/>
      <c r="B244" s="261"/>
      <c r="C244" s="201" t="s">
        <v>571</v>
      </c>
      <c r="D244" s="202" t="s">
        <v>65</v>
      </c>
      <c r="E244" s="203" t="s">
        <v>537</v>
      </c>
      <c r="F244" s="204"/>
      <c r="G244" s="101"/>
      <c r="H244" s="131" t="s">
        <v>643</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1"/>
      <c r="B245" s="261"/>
      <c r="C245" s="207" t="s">
        <v>581</v>
      </c>
      <c r="D245" s="208" t="s">
        <v>66</v>
      </c>
      <c r="E245" s="209" t="s">
        <v>538</v>
      </c>
      <c r="F245" s="204"/>
      <c r="G245" s="101"/>
      <c r="H245" s="131" t="s">
        <v>643</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 thickBot="1" x14ac:dyDescent="0.25">
      <c r="A246" s="262"/>
      <c r="B246" s="262"/>
      <c r="C246" s="57" t="s">
        <v>478</v>
      </c>
      <c r="D246" s="57" t="s">
        <v>390</v>
      </c>
      <c r="E246" s="78" t="s">
        <v>458</v>
      </c>
      <c r="F246" s="79"/>
      <c r="G246" s="101"/>
      <c r="H246" s="131" t="s">
        <v>643</v>
      </c>
      <c r="I246" s="136"/>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3" t="s">
        <v>25</v>
      </c>
      <c r="B247" s="263" t="s">
        <v>54</v>
      </c>
      <c r="C247" s="62" t="s">
        <v>282</v>
      </c>
      <c r="D247" s="62" t="s">
        <v>65</v>
      </c>
      <c r="E247" s="67" t="s">
        <v>329</v>
      </c>
      <c r="F247" s="81" t="s">
        <v>171</v>
      </c>
      <c r="G247" s="96"/>
      <c r="H247" s="130" t="s">
        <v>643</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9"/>
      <c r="B248" s="259"/>
      <c r="C248" s="62" t="s">
        <v>283</v>
      </c>
      <c r="D248" s="62" t="s">
        <v>65</v>
      </c>
      <c r="E248" s="67" t="s">
        <v>374</v>
      </c>
      <c r="F248" s="81" t="s">
        <v>172</v>
      </c>
      <c r="G248" s="96"/>
      <c r="H248" s="131" t="s">
        <v>643</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144" x14ac:dyDescent="0.2">
      <c r="A249" s="259"/>
      <c r="B249" s="259"/>
      <c r="C249" s="62" t="s">
        <v>292</v>
      </c>
      <c r="D249" s="62" t="s">
        <v>66</v>
      </c>
      <c r="E249" s="87" t="s">
        <v>379</v>
      </c>
      <c r="F249" s="88" t="s">
        <v>533</v>
      </c>
      <c r="G249" s="96"/>
      <c r="H249" s="133" t="s">
        <v>644</v>
      </c>
      <c r="I249" s="9" t="s">
        <v>689</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59"/>
      <c r="B250" s="259"/>
      <c r="C250" s="195" t="s">
        <v>572</v>
      </c>
      <c r="D250" s="196" t="s">
        <v>65</v>
      </c>
      <c r="E250" s="197" t="s">
        <v>537</v>
      </c>
      <c r="F250" s="88"/>
      <c r="G250" s="96"/>
      <c r="H250" s="133" t="s">
        <v>643</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9"/>
      <c r="B251" s="259"/>
      <c r="C251" s="198" t="s">
        <v>573</v>
      </c>
      <c r="D251" s="199" t="s">
        <v>66</v>
      </c>
      <c r="E251" s="200" t="s">
        <v>538</v>
      </c>
      <c r="F251" s="88"/>
      <c r="G251" s="96"/>
      <c r="H251" s="133" t="s">
        <v>643</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9"/>
      <c r="B252" s="259"/>
      <c r="C252" s="62" t="s">
        <v>479</v>
      </c>
      <c r="D252" s="62" t="s">
        <v>390</v>
      </c>
      <c r="E252" s="87" t="s">
        <v>458</v>
      </c>
      <c r="F252" s="88"/>
      <c r="G252" s="96"/>
      <c r="H252" s="132" t="s">
        <v>643</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tYYSg4i/nzm4S2v8kpgg/TRb//ijnBUo2nCgbiFop4DXJ0ZLruxyqOzLGRl4CTw3ePPc1DzUBx7hlEBuVLVc0g==" saltValue="LOrOuMRnTxbuzSMGEmJE+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J64"/>
  <sheetViews>
    <sheetView zoomScale="80" zoomScaleNormal="80" workbookViewId="0">
      <selection activeCell="G56" sqref="G56"/>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0" ht="61" customHeight="1" x14ac:dyDescent="0.2">
      <c r="A1" s="44" t="s">
        <v>384</v>
      </c>
      <c r="B1" s="45" t="str">
        <f>IF(Introduction!B1&lt;&gt;"",Introduction!B1,"")</f>
        <v>Motion picture, video and television production</v>
      </c>
      <c r="C1" s="117"/>
      <c r="D1" s="117"/>
      <c r="E1" s="117"/>
      <c r="F1" s="117"/>
      <c r="G1" s="118"/>
      <c r="H1" s="118"/>
      <c r="I1" s="117"/>
    </row>
    <row r="2" spans="1:10" x14ac:dyDescent="0.2">
      <c r="A2" s="118"/>
      <c r="B2" s="117"/>
      <c r="C2" s="117"/>
      <c r="D2" s="117"/>
      <c r="E2" s="117"/>
      <c r="F2" s="117"/>
      <c r="G2" s="118"/>
      <c r="H2" s="118"/>
      <c r="I2" s="117"/>
    </row>
    <row r="3" spans="1:10" ht="33" customHeight="1" x14ac:dyDescent="0.2">
      <c r="A3" s="255" t="s">
        <v>397</v>
      </c>
      <c r="B3" s="255"/>
      <c r="C3" s="255"/>
      <c r="D3" s="255"/>
      <c r="E3" s="255"/>
      <c r="F3" s="255"/>
      <c r="G3" s="255"/>
      <c r="H3" s="255"/>
      <c r="I3" s="255"/>
    </row>
    <row r="4" spans="1:10" ht="65" customHeight="1" x14ac:dyDescent="0.2">
      <c r="A4" s="119" t="s">
        <v>448</v>
      </c>
      <c r="B4" s="119" t="s">
        <v>398</v>
      </c>
      <c r="C4" s="119" t="s">
        <v>399</v>
      </c>
      <c r="D4" s="119" t="s">
        <v>455</v>
      </c>
      <c r="E4" s="119" t="s">
        <v>449</v>
      </c>
      <c r="F4" s="119" t="s">
        <v>400</v>
      </c>
      <c r="G4" s="119" t="s">
        <v>401</v>
      </c>
      <c r="H4" s="119" t="s">
        <v>515</v>
      </c>
      <c r="I4" s="119" t="s">
        <v>516</v>
      </c>
    </row>
    <row r="5" spans="1:10" s="116" customFormat="1" ht="34" x14ac:dyDescent="0.2">
      <c r="A5" s="31" t="s">
        <v>402</v>
      </c>
      <c r="B5" s="120" t="s">
        <v>645</v>
      </c>
      <c r="C5" s="120" t="s">
        <v>694</v>
      </c>
      <c r="D5" s="120" t="s">
        <v>695</v>
      </c>
      <c r="E5" s="120" t="s">
        <v>696</v>
      </c>
      <c r="F5" s="120" t="s">
        <v>697</v>
      </c>
      <c r="G5" s="121">
        <v>2010</v>
      </c>
      <c r="H5" s="123">
        <v>44242</v>
      </c>
      <c r="I5" s="122" t="s">
        <v>646</v>
      </c>
    </row>
    <row r="6" spans="1:10" s="116" customFormat="1" ht="34" x14ac:dyDescent="0.2">
      <c r="A6" s="33" t="s">
        <v>403</v>
      </c>
      <c r="B6" s="120" t="s">
        <v>648</v>
      </c>
      <c r="C6" s="120" t="s">
        <v>698</v>
      </c>
      <c r="D6" s="120" t="s">
        <v>700</v>
      </c>
      <c r="E6" s="120" t="s">
        <v>750</v>
      </c>
      <c r="F6" s="120" t="s">
        <v>699</v>
      </c>
      <c r="G6" s="121">
        <v>2015</v>
      </c>
      <c r="H6" s="123">
        <v>44242</v>
      </c>
      <c r="I6" s="124" t="s">
        <v>647</v>
      </c>
    </row>
    <row r="7" spans="1:10" s="116" customFormat="1" ht="34" x14ac:dyDescent="0.2">
      <c r="A7" s="31" t="s">
        <v>404</v>
      </c>
      <c r="B7" s="120" t="s">
        <v>648</v>
      </c>
      <c r="C7" s="120" t="s">
        <v>701</v>
      </c>
      <c r="D7" s="120" t="s">
        <v>702</v>
      </c>
      <c r="E7" s="120" t="s">
        <v>696</v>
      </c>
      <c r="F7" s="120" t="s">
        <v>702</v>
      </c>
      <c r="G7" s="121">
        <v>2014</v>
      </c>
      <c r="H7" s="123">
        <v>44242</v>
      </c>
      <c r="I7" s="122" t="s">
        <v>649</v>
      </c>
    </row>
    <row r="8" spans="1:10" s="116" customFormat="1" ht="34" x14ac:dyDescent="0.2">
      <c r="A8" s="33" t="s">
        <v>405</v>
      </c>
      <c r="B8" s="120" t="s">
        <v>650</v>
      </c>
      <c r="C8" s="120" t="s">
        <v>703</v>
      </c>
      <c r="D8" s="120" t="s">
        <v>705</v>
      </c>
      <c r="E8" s="120" t="s">
        <v>696</v>
      </c>
      <c r="F8" s="120" t="s">
        <v>704</v>
      </c>
      <c r="G8" s="121">
        <v>2020</v>
      </c>
      <c r="H8" s="123">
        <v>44242</v>
      </c>
      <c r="I8" s="122" t="s">
        <v>651</v>
      </c>
    </row>
    <row r="9" spans="1:10" s="116" customFormat="1" ht="34" x14ac:dyDescent="0.2">
      <c r="A9" s="31" t="s">
        <v>406</v>
      </c>
      <c r="B9" s="120" t="s">
        <v>650</v>
      </c>
      <c r="C9" s="120" t="s">
        <v>707</v>
      </c>
      <c r="D9" s="120" t="s">
        <v>708</v>
      </c>
      <c r="E9" s="120" t="s">
        <v>696</v>
      </c>
      <c r="F9" s="120" t="s">
        <v>706</v>
      </c>
      <c r="G9" s="121">
        <v>2018</v>
      </c>
      <c r="H9" s="123">
        <v>44242</v>
      </c>
      <c r="I9" s="122" t="s">
        <v>652</v>
      </c>
    </row>
    <row r="10" spans="1:10" s="116" customFormat="1" ht="34" x14ac:dyDescent="0.2">
      <c r="A10" s="33" t="s">
        <v>407</v>
      </c>
      <c r="B10" s="120" t="s">
        <v>650</v>
      </c>
      <c r="C10" s="120" t="s">
        <v>709</v>
      </c>
      <c r="D10" s="120" t="s">
        <v>710</v>
      </c>
      <c r="E10" s="120" t="s">
        <v>696</v>
      </c>
      <c r="F10" s="120" t="s">
        <v>710</v>
      </c>
      <c r="G10" s="121">
        <v>2016</v>
      </c>
      <c r="H10" s="123">
        <v>44242</v>
      </c>
      <c r="I10" s="122" t="s">
        <v>653</v>
      </c>
    </row>
    <row r="11" spans="1:10" s="116" customFormat="1" ht="17" x14ac:dyDescent="0.2">
      <c r="A11" s="31" t="s">
        <v>408</v>
      </c>
      <c r="B11" s="120" t="s">
        <v>650</v>
      </c>
      <c r="C11" s="120" t="s">
        <v>712</v>
      </c>
      <c r="D11" s="120" t="s">
        <v>713</v>
      </c>
      <c r="E11" s="120" t="s">
        <v>696</v>
      </c>
      <c r="F11" s="120" t="s">
        <v>711</v>
      </c>
      <c r="G11" s="121" t="s">
        <v>696</v>
      </c>
      <c r="H11" s="123">
        <v>44242</v>
      </c>
      <c r="I11" s="122" t="s">
        <v>654</v>
      </c>
    </row>
    <row r="12" spans="1:10" s="116" customFormat="1" ht="34" x14ac:dyDescent="0.2">
      <c r="A12" s="33" t="s">
        <v>409</v>
      </c>
      <c r="B12" s="120" t="s">
        <v>648</v>
      </c>
      <c r="C12" s="120" t="s">
        <v>835</v>
      </c>
      <c r="D12" s="120" t="s">
        <v>714</v>
      </c>
      <c r="E12" s="120" t="s">
        <v>749</v>
      </c>
      <c r="F12" s="120" t="s">
        <v>749</v>
      </c>
      <c r="G12" s="121">
        <v>2014</v>
      </c>
      <c r="H12" s="123">
        <v>44242</v>
      </c>
      <c r="I12" s="122" t="s">
        <v>655</v>
      </c>
    </row>
    <row r="13" spans="1:10" s="116" customFormat="1" ht="34" x14ac:dyDescent="0.2">
      <c r="A13" s="31" t="s">
        <v>410</v>
      </c>
      <c r="B13" s="120" t="s">
        <v>645</v>
      </c>
      <c r="C13" s="120" t="s">
        <v>838</v>
      </c>
      <c r="D13" s="120" t="s">
        <v>839</v>
      </c>
      <c r="E13" s="120" t="s">
        <v>840</v>
      </c>
      <c r="F13" s="120" t="s">
        <v>839</v>
      </c>
      <c r="G13" s="121">
        <v>2012</v>
      </c>
      <c r="H13" s="123">
        <v>44242</v>
      </c>
      <c r="I13" s="122" t="s">
        <v>833</v>
      </c>
      <c r="J13" s="116" t="s">
        <v>834</v>
      </c>
    </row>
    <row r="14" spans="1:10" s="116" customFormat="1" ht="34" x14ac:dyDescent="0.2">
      <c r="A14" s="33" t="s">
        <v>411</v>
      </c>
      <c r="B14" s="120" t="s">
        <v>645</v>
      </c>
      <c r="C14" s="120" t="s">
        <v>836</v>
      </c>
      <c r="D14" s="120" t="s">
        <v>837</v>
      </c>
      <c r="E14" s="120" t="s">
        <v>696</v>
      </c>
      <c r="F14" s="120" t="s">
        <v>837</v>
      </c>
      <c r="G14" s="121">
        <v>2009</v>
      </c>
      <c r="H14" s="123">
        <v>44242</v>
      </c>
      <c r="I14" s="122" t="s">
        <v>656</v>
      </c>
    </row>
    <row r="15" spans="1:10" s="116" customFormat="1" ht="17" x14ac:dyDescent="0.2">
      <c r="A15" s="31" t="s">
        <v>412</v>
      </c>
      <c r="B15" s="120" t="s">
        <v>650</v>
      </c>
      <c r="C15" s="120" t="s">
        <v>715</v>
      </c>
      <c r="D15" s="120" t="s">
        <v>716</v>
      </c>
      <c r="E15" s="120" t="s">
        <v>696</v>
      </c>
      <c r="F15" s="120" t="s">
        <v>717</v>
      </c>
      <c r="G15" s="121">
        <v>2019</v>
      </c>
      <c r="H15" s="123">
        <v>44242</v>
      </c>
      <c r="I15" s="122" t="s">
        <v>657</v>
      </c>
    </row>
    <row r="16" spans="1:10" s="116" customFormat="1" ht="34" x14ac:dyDescent="0.2">
      <c r="A16" s="33" t="s">
        <v>413</v>
      </c>
      <c r="B16" s="120" t="s">
        <v>650</v>
      </c>
      <c r="C16" s="120" t="s">
        <v>718</v>
      </c>
      <c r="D16" s="120" t="s">
        <v>719</v>
      </c>
      <c r="E16" s="120" t="s">
        <v>696</v>
      </c>
      <c r="F16" s="120" t="s">
        <v>720</v>
      </c>
      <c r="G16" s="121">
        <v>2019</v>
      </c>
      <c r="H16" s="123">
        <v>44242</v>
      </c>
      <c r="I16" s="122" t="s">
        <v>659</v>
      </c>
    </row>
    <row r="17" spans="1:9" s="116" customFormat="1" ht="34" x14ac:dyDescent="0.2">
      <c r="A17" s="31" t="s">
        <v>414</v>
      </c>
      <c r="B17" s="120" t="s">
        <v>650</v>
      </c>
      <c r="C17" s="120" t="s">
        <v>721</v>
      </c>
      <c r="D17" s="120" t="s">
        <v>723</v>
      </c>
      <c r="E17" s="120" t="s">
        <v>696</v>
      </c>
      <c r="F17" s="120" t="s">
        <v>722</v>
      </c>
      <c r="G17" s="121">
        <v>2015</v>
      </c>
      <c r="H17" s="123">
        <v>44242</v>
      </c>
      <c r="I17" s="122" t="s">
        <v>658</v>
      </c>
    </row>
    <row r="18" spans="1:9" s="116" customFormat="1" ht="51" x14ac:dyDescent="0.2">
      <c r="A18" s="33" t="s">
        <v>415</v>
      </c>
      <c r="B18" s="120" t="s">
        <v>648</v>
      </c>
      <c r="C18" s="120" t="s">
        <v>727</v>
      </c>
      <c r="D18" s="120" t="s">
        <v>729</v>
      </c>
      <c r="E18" s="120" t="s">
        <v>747</v>
      </c>
      <c r="F18" s="120" t="s">
        <v>728</v>
      </c>
      <c r="G18" s="121">
        <v>2006</v>
      </c>
      <c r="H18" s="123">
        <v>44242</v>
      </c>
      <c r="I18" s="122" t="s">
        <v>661</v>
      </c>
    </row>
    <row r="19" spans="1:9" s="116" customFormat="1" ht="34" x14ac:dyDescent="0.2">
      <c r="A19" s="31" t="s">
        <v>416</v>
      </c>
      <c r="B19" s="120" t="s">
        <v>650</v>
      </c>
      <c r="C19" s="120" t="s">
        <v>725</v>
      </c>
      <c r="D19" s="120" t="s">
        <v>726</v>
      </c>
      <c r="E19" s="120" t="s">
        <v>696</v>
      </c>
      <c r="F19" s="120" t="s">
        <v>724</v>
      </c>
      <c r="G19" s="121">
        <v>2019</v>
      </c>
      <c r="H19" s="123">
        <v>44242</v>
      </c>
      <c r="I19" s="122" t="s">
        <v>662</v>
      </c>
    </row>
    <row r="20" spans="1:9" s="116" customFormat="1" ht="51" x14ac:dyDescent="0.2">
      <c r="A20" s="33" t="s">
        <v>417</v>
      </c>
      <c r="B20" s="120" t="s">
        <v>650</v>
      </c>
      <c r="C20" s="120" t="s">
        <v>730</v>
      </c>
      <c r="D20" s="120" t="s">
        <v>731</v>
      </c>
      <c r="E20" s="120" t="s">
        <v>696</v>
      </c>
      <c r="F20" s="120" t="s">
        <v>731</v>
      </c>
      <c r="G20" s="121" t="s">
        <v>696</v>
      </c>
      <c r="H20" s="123">
        <v>44242</v>
      </c>
      <c r="I20" s="122" t="s">
        <v>663</v>
      </c>
    </row>
    <row r="21" spans="1:9" s="116" customFormat="1" ht="34" x14ac:dyDescent="0.2">
      <c r="A21" s="31" t="s">
        <v>418</v>
      </c>
      <c r="B21" s="120" t="s">
        <v>650</v>
      </c>
      <c r="C21" s="120" t="s">
        <v>733</v>
      </c>
      <c r="D21" s="120" t="s">
        <v>732</v>
      </c>
      <c r="E21" s="120" t="s">
        <v>696</v>
      </c>
      <c r="F21" s="120" t="s">
        <v>732</v>
      </c>
      <c r="G21" s="121">
        <v>2018</v>
      </c>
      <c r="H21" s="123">
        <v>44242</v>
      </c>
      <c r="I21" s="122" t="s">
        <v>664</v>
      </c>
    </row>
    <row r="22" spans="1:9" s="116" customFormat="1" ht="51" x14ac:dyDescent="0.2">
      <c r="A22" s="33" t="s">
        <v>419</v>
      </c>
      <c r="B22" s="120" t="s">
        <v>650</v>
      </c>
      <c r="C22" s="120" t="s">
        <v>734</v>
      </c>
      <c r="D22" s="120" t="s">
        <v>735</v>
      </c>
      <c r="E22" s="120" t="s">
        <v>696</v>
      </c>
      <c r="F22" s="120" t="s">
        <v>735</v>
      </c>
      <c r="G22" s="121">
        <v>2016</v>
      </c>
      <c r="H22" s="123">
        <v>44242</v>
      </c>
      <c r="I22" s="122" t="s">
        <v>665</v>
      </c>
    </row>
    <row r="23" spans="1:9" s="116" customFormat="1" ht="34" x14ac:dyDescent="0.2">
      <c r="A23" s="31" t="s">
        <v>420</v>
      </c>
      <c r="B23" s="120" t="s">
        <v>645</v>
      </c>
      <c r="C23" s="120" t="s">
        <v>736</v>
      </c>
      <c r="D23" s="120" t="s">
        <v>737</v>
      </c>
      <c r="E23" s="120" t="s">
        <v>696</v>
      </c>
      <c r="F23" s="120" t="s">
        <v>737</v>
      </c>
      <c r="G23" s="121">
        <v>2002</v>
      </c>
      <c r="H23" s="123">
        <v>44242</v>
      </c>
      <c r="I23" s="122" t="s">
        <v>666</v>
      </c>
    </row>
    <row r="24" spans="1:9" s="116" customFormat="1" ht="34" x14ac:dyDescent="0.2">
      <c r="A24" s="33" t="s">
        <v>421</v>
      </c>
      <c r="B24" s="120" t="s">
        <v>645</v>
      </c>
      <c r="C24" s="120" t="s">
        <v>802</v>
      </c>
      <c r="D24" s="120" t="s">
        <v>803</v>
      </c>
      <c r="E24" s="120" t="s">
        <v>696</v>
      </c>
      <c r="F24" s="120" t="s">
        <v>803</v>
      </c>
      <c r="G24" s="121">
        <v>2013</v>
      </c>
      <c r="H24" s="123">
        <v>44242</v>
      </c>
      <c r="I24" s="122" t="s">
        <v>693</v>
      </c>
    </row>
    <row r="25" spans="1:9" s="116" customFormat="1" ht="34" x14ac:dyDescent="0.2">
      <c r="A25" s="31" t="s">
        <v>422</v>
      </c>
      <c r="B25" s="120" t="s">
        <v>645</v>
      </c>
      <c r="C25" s="120" t="s">
        <v>738</v>
      </c>
      <c r="D25" s="120" t="s">
        <v>702</v>
      </c>
      <c r="E25" s="120" t="s">
        <v>740</v>
      </c>
      <c r="F25" s="120" t="s">
        <v>739</v>
      </c>
      <c r="G25" s="121">
        <v>2014</v>
      </c>
      <c r="H25" s="123">
        <v>44242</v>
      </c>
      <c r="I25" s="122" t="s">
        <v>667</v>
      </c>
    </row>
    <row r="26" spans="1:9" s="116" customFormat="1" ht="51" x14ac:dyDescent="0.2">
      <c r="A26" s="33" t="s">
        <v>423</v>
      </c>
      <c r="B26" s="120" t="s">
        <v>648</v>
      </c>
      <c r="C26" s="120" t="s">
        <v>741</v>
      </c>
      <c r="D26" s="120" t="s">
        <v>742</v>
      </c>
      <c r="E26" s="120" t="s">
        <v>748</v>
      </c>
      <c r="F26" s="120" t="s">
        <v>743</v>
      </c>
      <c r="G26" s="121">
        <v>2000</v>
      </c>
      <c r="H26" s="123">
        <v>44242</v>
      </c>
      <c r="I26" s="122" t="s">
        <v>668</v>
      </c>
    </row>
    <row r="27" spans="1:9" s="116" customFormat="1" ht="34" x14ac:dyDescent="0.2">
      <c r="A27" s="31" t="s">
        <v>424</v>
      </c>
      <c r="B27" s="120" t="s">
        <v>648</v>
      </c>
      <c r="C27" s="120" t="s">
        <v>744</v>
      </c>
      <c r="D27" s="120" t="s">
        <v>745</v>
      </c>
      <c r="E27" s="120" t="s">
        <v>746</v>
      </c>
      <c r="F27" s="120" t="s">
        <v>751</v>
      </c>
      <c r="G27" s="121">
        <v>2001</v>
      </c>
      <c r="H27" s="123">
        <v>44242</v>
      </c>
      <c r="I27" s="122" t="s">
        <v>669</v>
      </c>
    </row>
    <row r="28" spans="1:9" s="116" customFormat="1" ht="34" x14ac:dyDescent="0.2">
      <c r="A28" s="33" t="s">
        <v>425</v>
      </c>
      <c r="B28" s="120" t="s">
        <v>650</v>
      </c>
      <c r="C28" s="120" t="s">
        <v>752</v>
      </c>
      <c r="D28" s="120" t="s">
        <v>753</v>
      </c>
      <c r="E28" s="120" t="s">
        <v>696</v>
      </c>
      <c r="F28" s="120" t="s">
        <v>753</v>
      </c>
      <c r="G28" s="121">
        <v>2021</v>
      </c>
      <c r="H28" s="123">
        <v>44242</v>
      </c>
      <c r="I28" s="122" t="s">
        <v>670</v>
      </c>
    </row>
    <row r="29" spans="1:9" s="116" customFormat="1" ht="34" x14ac:dyDescent="0.2">
      <c r="A29" s="31" t="s">
        <v>426</v>
      </c>
      <c r="B29" s="120" t="s">
        <v>650</v>
      </c>
      <c r="C29" s="120" t="s">
        <v>755</v>
      </c>
      <c r="D29" s="120" t="s">
        <v>754</v>
      </c>
      <c r="E29" s="120" t="s">
        <v>696</v>
      </c>
      <c r="F29" s="120" t="s">
        <v>756</v>
      </c>
      <c r="G29" s="121">
        <v>2019</v>
      </c>
      <c r="H29" s="123">
        <v>44242</v>
      </c>
      <c r="I29" s="122" t="s">
        <v>671</v>
      </c>
    </row>
    <row r="30" spans="1:9" s="116" customFormat="1" ht="34" x14ac:dyDescent="0.2">
      <c r="A30" s="33" t="s">
        <v>427</v>
      </c>
      <c r="B30" s="120" t="s">
        <v>645</v>
      </c>
      <c r="C30" s="120" t="s">
        <v>757</v>
      </c>
      <c r="D30" s="120" t="s">
        <v>758</v>
      </c>
      <c r="E30" s="120" t="s">
        <v>696</v>
      </c>
      <c r="F30" s="120" t="s">
        <v>759</v>
      </c>
      <c r="G30" s="121">
        <v>2017</v>
      </c>
      <c r="H30" s="123">
        <v>44242</v>
      </c>
      <c r="I30" s="122" t="s">
        <v>672</v>
      </c>
    </row>
    <row r="31" spans="1:9" s="116" customFormat="1" ht="34" x14ac:dyDescent="0.2">
      <c r="A31" s="31" t="s">
        <v>428</v>
      </c>
      <c r="B31" s="120" t="s">
        <v>648</v>
      </c>
      <c r="C31" s="120" t="s">
        <v>762</v>
      </c>
      <c r="D31" s="120" t="s">
        <v>763</v>
      </c>
      <c r="E31" s="120" t="s">
        <v>761</v>
      </c>
      <c r="F31" s="120" t="s">
        <v>760</v>
      </c>
      <c r="G31" s="121">
        <v>2019</v>
      </c>
      <c r="H31" s="123">
        <v>44242</v>
      </c>
      <c r="I31" s="122" t="s">
        <v>673</v>
      </c>
    </row>
    <row r="32" spans="1:9" s="116" customFormat="1" ht="34" x14ac:dyDescent="0.2">
      <c r="A32" s="33" t="s">
        <v>429</v>
      </c>
      <c r="B32" s="120" t="s">
        <v>650</v>
      </c>
      <c r="C32" s="120" t="s">
        <v>764</v>
      </c>
      <c r="D32" s="120" t="s">
        <v>785</v>
      </c>
      <c r="E32" s="120" t="s">
        <v>696</v>
      </c>
      <c r="F32" s="120" t="s">
        <v>765</v>
      </c>
      <c r="G32" s="121">
        <v>2014</v>
      </c>
      <c r="H32" s="123">
        <v>44242</v>
      </c>
      <c r="I32" s="122" t="s">
        <v>674</v>
      </c>
    </row>
    <row r="33" spans="1:9" s="116" customFormat="1" ht="34" x14ac:dyDescent="0.2">
      <c r="A33" s="31" t="s">
        <v>430</v>
      </c>
      <c r="B33" s="120" t="s">
        <v>650</v>
      </c>
      <c r="C33" s="120" t="s">
        <v>767</v>
      </c>
      <c r="D33" s="120" t="s">
        <v>768</v>
      </c>
      <c r="E33" s="120" t="s">
        <v>696</v>
      </c>
      <c r="F33" s="120" t="s">
        <v>766</v>
      </c>
      <c r="G33" s="121">
        <v>2016</v>
      </c>
      <c r="H33" s="123">
        <v>44242</v>
      </c>
      <c r="I33" s="122" t="s">
        <v>675</v>
      </c>
    </row>
    <row r="34" spans="1:9" s="116" customFormat="1" ht="34" x14ac:dyDescent="0.2">
      <c r="A34" s="33" t="s">
        <v>431</v>
      </c>
      <c r="B34" s="120" t="s">
        <v>645</v>
      </c>
      <c r="C34" s="120" t="s">
        <v>770</v>
      </c>
      <c r="D34" s="120" t="s">
        <v>695</v>
      </c>
      <c r="E34" s="120" t="s">
        <v>696</v>
      </c>
      <c r="F34" s="120" t="s">
        <v>771</v>
      </c>
      <c r="G34" s="121">
        <v>2017</v>
      </c>
      <c r="H34" s="123">
        <v>44242</v>
      </c>
      <c r="I34" s="122" t="s">
        <v>676</v>
      </c>
    </row>
    <row r="35" spans="1:9" ht="17" x14ac:dyDescent="0.2">
      <c r="A35" s="17" t="s">
        <v>432</v>
      </c>
      <c r="B35" s="120" t="s">
        <v>648</v>
      </c>
      <c r="C35" s="122" t="s">
        <v>769</v>
      </c>
      <c r="D35" s="122" t="s">
        <v>773</v>
      </c>
      <c r="E35" s="120" t="s">
        <v>774</v>
      </c>
      <c r="F35" s="122" t="s">
        <v>772</v>
      </c>
      <c r="G35" s="125">
        <v>2017</v>
      </c>
      <c r="H35" s="123">
        <v>44242</v>
      </c>
      <c r="I35" s="122" t="s">
        <v>677</v>
      </c>
    </row>
    <row r="36" spans="1:9" ht="17" x14ac:dyDescent="0.2">
      <c r="A36" s="20" t="s">
        <v>433</v>
      </c>
      <c r="B36" s="120" t="s">
        <v>645</v>
      </c>
      <c r="C36" s="122" t="s">
        <v>775</v>
      </c>
      <c r="D36" s="122" t="s">
        <v>776</v>
      </c>
      <c r="E36" s="122" t="s">
        <v>696</v>
      </c>
      <c r="F36" s="122" t="s">
        <v>776</v>
      </c>
      <c r="G36" s="125">
        <v>2007</v>
      </c>
      <c r="H36" s="123">
        <v>44242</v>
      </c>
      <c r="I36" s="122" t="s">
        <v>678</v>
      </c>
    </row>
    <row r="37" spans="1:9" ht="17" x14ac:dyDescent="0.2">
      <c r="A37" s="17" t="s">
        <v>434</v>
      </c>
      <c r="B37" s="120" t="s">
        <v>650</v>
      </c>
      <c r="C37" s="122" t="s">
        <v>777</v>
      </c>
      <c r="D37" s="122" t="s">
        <v>776</v>
      </c>
      <c r="E37" s="122" t="s">
        <v>696</v>
      </c>
      <c r="F37" s="122" t="s">
        <v>778</v>
      </c>
      <c r="G37" s="125" t="s">
        <v>696</v>
      </c>
      <c r="H37" s="123">
        <v>44242</v>
      </c>
      <c r="I37" s="122" t="s">
        <v>679</v>
      </c>
    </row>
    <row r="38" spans="1:9" ht="17" x14ac:dyDescent="0.2">
      <c r="A38" s="20" t="s">
        <v>435</v>
      </c>
      <c r="B38" s="120" t="s">
        <v>650</v>
      </c>
      <c r="C38" s="122" t="s">
        <v>780</v>
      </c>
      <c r="D38" s="122" t="s">
        <v>779</v>
      </c>
      <c r="E38" s="122" t="s">
        <v>696</v>
      </c>
      <c r="F38" s="122" t="s">
        <v>779</v>
      </c>
      <c r="G38" s="125" t="s">
        <v>696</v>
      </c>
      <c r="H38" s="123">
        <v>44242</v>
      </c>
      <c r="I38" s="122" t="s">
        <v>680</v>
      </c>
    </row>
    <row r="39" spans="1:9" ht="17" x14ac:dyDescent="0.2">
      <c r="A39" s="17" t="s">
        <v>436</v>
      </c>
      <c r="B39" s="120" t="s">
        <v>650</v>
      </c>
      <c r="C39" s="122" t="s">
        <v>841</v>
      </c>
      <c r="D39" s="122" t="s">
        <v>781</v>
      </c>
      <c r="E39" s="122" t="s">
        <v>696</v>
      </c>
      <c r="F39" s="122" t="s">
        <v>781</v>
      </c>
      <c r="G39" s="125" t="s">
        <v>696</v>
      </c>
      <c r="H39" s="123">
        <v>44242</v>
      </c>
      <c r="I39" s="241" t="s">
        <v>832</v>
      </c>
    </row>
    <row r="40" spans="1:9" ht="17" x14ac:dyDescent="0.2">
      <c r="A40" s="20" t="s">
        <v>437</v>
      </c>
      <c r="B40" s="120" t="s">
        <v>650</v>
      </c>
      <c r="C40" s="122" t="s">
        <v>842</v>
      </c>
      <c r="D40" s="122" t="s">
        <v>843</v>
      </c>
      <c r="E40" s="122" t="s">
        <v>696</v>
      </c>
      <c r="F40" s="122" t="s">
        <v>843</v>
      </c>
      <c r="G40" s="125">
        <v>2020</v>
      </c>
      <c r="H40" s="123">
        <v>44242</v>
      </c>
      <c r="I40" s="122" t="s">
        <v>831</v>
      </c>
    </row>
    <row r="41" spans="1:9" ht="17" x14ac:dyDescent="0.2">
      <c r="A41" s="17" t="s">
        <v>438</v>
      </c>
      <c r="B41" s="120" t="s">
        <v>650</v>
      </c>
      <c r="C41" s="122" t="s">
        <v>782</v>
      </c>
      <c r="D41" s="122" t="s">
        <v>783</v>
      </c>
      <c r="E41" s="122" t="s">
        <v>696</v>
      </c>
      <c r="F41" s="122" t="s">
        <v>783</v>
      </c>
      <c r="G41" s="125">
        <v>2015</v>
      </c>
      <c r="H41" s="123">
        <v>44242</v>
      </c>
      <c r="I41" s="122" t="s">
        <v>683</v>
      </c>
    </row>
    <row r="42" spans="1:9" ht="17" x14ac:dyDescent="0.2">
      <c r="A42" s="20" t="s">
        <v>439</v>
      </c>
      <c r="B42" s="120" t="s">
        <v>650</v>
      </c>
      <c r="C42" s="122" t="s">
        <v>784</v>
      </c>
      <c r="D42" s="122" t="s">
        <v>785</v>
      </c>
      <c r="E42" s="122" t="s">
        <v>696</v>
      </c>
      <c r="F42" s="122" t="s">
        <v>786</v>
      </c>
      <c r="G42" s="125">
        <v>2020</v>
      </c>
      <c r="H42" s="123">
        <v>44242</v>
      </c>
      <c r="I42" s="122" t="s">
        <v>684</v>
      </c>
    </row>
    <row r="43" spans="1:9" ht="17" x14ac:dyDescent="0.2">
      <c r="A43" s="17" t="s">
        <v>440</v>
      </c>
      <c r="B43" s="120" t="s">
        <v>650</v>
      </c>
      <c r="C43" s="122" t="s">
        <v>787</v>
      </c>
      <c r="D43" s="122" t="s">
        <v>788</v>
      </c>
      <c r="E43" s="122" t="s">
        <v>696</v>
      </c>
      <c r="F43" s="122" t="s">
        <v>789</v>
      </c>
      <c r="G43" s="125">
        <v>2019</v>
      </c>
      <c r="H43" s="123">
        <v>44242</v>
      </c>
      <c r="I43" s="122" t="s">
        <v>685</v>
      </c>
    </row>
    <row r="44" spans="1:9" ht="17" x14ac:dyDescent="0.2">
      <c r="A44" s="20" t="s">
        <v>441</v>
      </c>
      <c r="B44" s="120" t="s">
        <v>650</v>
      </c>
      <c r="C44" s="122" t="s">
        <v>845</v>
      </c>
      <c r="D44" s="122" t="s">
        <v>794</v>
      </c>
      <c r="E44" s="122" t="s">
        <v>696</v>
      </c>
      <c r="F44" s="122" t="s">
        <v>844</v>
      </c>
      <c r="G44" s="122">
        <v>2019</v>
      </c>
      <c r="H44" s="123">
        <v>44242</v>
      </c>
      <c r="I44" s="122" t="s">
        <v>830</v>
      </c>
    </row>
    <row r="45" spans="1:9" ht="17" x14ac:dyDescent="0.2">
      <c r="A45" s="182" t="s">
        <v>495</v>
      </c>
      <c r="B45" s="120" t="s">
        <v>650</v>
      </c>
      <c r="C45" s="122" t="s">
        <v>847</v>
      </c>
      <c r="D45" s="122" t="s">
        <v>848</v>
      </c>
      <c r="E45" s="122" t="s">
        <v>696</v>
      </c>
      <c r="F45" s="122" t="s">
        <v>846</v>
      </c>
      <c r="G45" s="122">
        <v>2019</v>
      </c>
      <c r="H45" s="123">
        <v>44242</v>
      </c>
      <c r="I45" s="122" t="s">
        <v>829</v>
      </c>
    </row>
    <row r="46" spans="1:9" ht="17" x14ac:dyDescent="0.2">
      <c r="A46" s="181" t="s">
        <v>496</v>
      </c>
      <c r="B46" s="120" t="s">
        <v>650</v>
      </c>
      <c r="C46" s="122" t="s">
        <v>851</v>
      </c>
      <c r="D46" s="122" t="s">
        <v>850</v>
      </c>
      <c r="E46" s="122" t="s">
        <v>696</v>
      </c>
      <c r="F46" s="122" t="s">
        <v>849</v>
      </c>
      <c r="G46" s="122">
        <v>2020</v>
      </c>
      <c r="H46" s="123">
        <v>44242</v>
      </c>
      <c r="I46" s="122" t="s">
        <v>828</v>
      </c>
    </row>
    <row r="47" spans="1:9" ht="17" x14ac:dyDescent="0.2">
      <c r="A47" s="182" t="s">
        <v>497</v>
      </c>
      <c r="B47" s="120" t="s">
        <v>650</v>
      </c>
      <c r="C47" s="122" t="s">
        <v>791</v>
      </c>
      <c r="D47" s="122" t="s">
        <v>792</v>
      </c>
      <c r="E47" s="122" t="s">
        <v>696</v>
      </c>
      <c r="F47" s="122" t="s">
        <v>790</v>
      </c>
      <c r="G47" s="122">
        <v>2015</v>
      </c>
      <c r="H47" s="123">
        <v>44242</v>
      </c>
      <c r="I47" s="122" t="s">
        <v>686</v>
      </c>
    </row>
    <row r="48" spans="1:9" ht="17" x14ac:dyDescent="0.2">
      <c r="A48" s="181" t="s">
        <v>498</v>
      </c>
      <c r="B48" s="120" t="s">
        <v>650</v>
      </c>
      <c r="C48" s="122" t="s">
        <v>793</v>
      </c>
      <c r="D48" s="122" t="s">
        <v>794</v>
      </c>
      <c r="E48" s="122" t="s">
        <v>696</v>
      </c>
      <c r="F48" s="122" t="s">
        <v>794</v>
      </c>
      <c r="G48" s="122">
        <v>2016</v>
      </c>
      <c r="H48" s="123">
        <v>44242</v>
      </c>
      <c r="I48" s="122" t="s">
        <v>687</v>
      </c>
    </row>
    <row r="49" spans="1:9" ht="17" x14ac:dyDescent="0.2">
      <c r="A49" s="182" t="s">
        <v>499</v>
      </c>
      <c r="B49" s="120" t="s">
        <v>650</v>
      </c>
      <c r="C49" s="122" t="s">
        <v>795</v>
      </c>
      <c r="D49" s="122" t="s">
        <v>797</v>
      </c>
      <c r="E49" s="122" t="s">
        <v>696</v>
      </c>
      <c r="F49" s="122" t="s">
        <v>796</v>
      </c>
      <c r="G49" s="122" t="s">
        <v>696</v>
      </c>
      <c r="H49" s="123">
        <v>44242</v>
      </c>
      <c r="I49" s="122" t="s">
        <v>688</v>
      </c>
    </row>
    <row r="50" spans="1:9" ht="17" x14ac:dyDescent="0.2">
      <c r="A50" s="181" t="s">
        <v>500</v>
      </c>
      <c r="B50" s="120" t="s">
        <v>650</v>
      </c>
      <c r="C50" s="122" t="s">
        <v>798</v>
      </c>
      <c r="D50" s="122" t="s">
        <v>799</v>
      </c>
      <c r="E50" s="122" t="s">
        <v>696</v>
      </c>
      <c r="F50" s="122" t="s">
        <v>799</v>
      </c>
      <c r="G50" s="122" t="s">
        <v>696</v>
      </c>
      <c r="H50" s="123">
        <v>44242</v>
      </c>
      <c r="I50" s="122" t="s">
        <v>690</v>
      </c>
    </row>
    <row r="51" spans="1:9" ht="17" x14ac:dyDescent="0.2">
      <c r="A51" s="182" t="s">
        <v>501</v>
      </c>
      <c r="B51" s="120" t="s">
        <v>650</v>
      </c>
      <c r="C51" s="122" t="s">
        <v>800</v>
      </c>
      <c r="D51" s="122" t="s">
        <v>801</v>
      </c>
      <c r="E51" s="122" t="s">
        <v>696</v>
      </c>
      <c r="F51" s="122" t="s">
        <v>801</v>
      </c>
      <c r="G51" s="122">
        <v>2007</v>
      </c>
      <c r="H51" s="123">
        <v>44242</v>
      </c>
      <c r="I51" s="122" t="s">
        <v>691</v>
      </c>
    </row>
    <row r="52" spans="1:9" ht="17" x14ac:dyDescent="0.2">
      <c r="A52" s="181" t="s">
        <v>502</v>
      </c>
      <c r="B52" s="120" t="s">
        <v>806</v>
      </c>
      <c r="C52" s="122" t="s">
        <v>807</v>
      </c>
      <c r="D52" s="122" t="s">
        <v>809</v>
      </c>
      <c r="E52" s="122" t="s">
        <v>696</v>
      </c>
      <c r="F52" s="122" t="s">
        <v>808</v>
      </c>
      <c r="G52" s="122">
        <v>2012</v>
      </c>
      <c r="H52" s="123">
        <v>44242</v>
      </c>
      <c r="I52" s="122" t="s">
        <v>805</v>
      </c>
    </row>
    <row r="53" spans="1:9" ht="17" x14ac:dyDescent="0.2">
      <c r="A53" s="182" t="s">
        <v>503</v>
      </c>
      <c r="B53" s="120" t="s">
        <v>645</v>
      </c>
      <c r="C53" s="122" t="s">
        <v>814</v>
      </c>
      <c r="D53" s="122" t="s">
        <v>813</v>
      </c>
      <c r="E53" s="122" t="s">
        <v>696</v>
      </c>
      <c r="F53" s="122" t="s">
        <v>813</v>
      </c>
      <c r="G53" s="122" t="s">
        <v>696</v>
      </c>
      <c r="H53" s="235">
        <v>44244</v>
      </c>
      <c r="I53" s="122" t="s">
        <v>810</v>
      </c>
    </row>
    <row r="54" spans="1:9" ht="17" x14ac:dyDescent="0.2">
      <c r="A54" s="181" t="s">
        <v>504</v>
      </c>
      <c r="B54" s="120" t="s">
        <v>648</v>
      </c>
      <c r="C54" s="122" t="s">
        <v>815</v>
      </c>
      <c r="D54" s="122" t="s">
        <v>816</v>
      </c>
      <c r="E54" s="122" t="s">
        <v>817</v>
      </c>
      <c r="F54" s="122" t="s">
        <v>816</v>
      </c>
      <c r="G54" s="122">
        <v>2003</v>
      </c>
      <c r="H54" s="235">
        <v>44244</v>
      </c>
      <c r="I54" s="122" t="s">
        <v>811</v>
      </c>
    </row>
    <row r="55" spans="1:9" ht="17" x14ac:dyDescent="0.2">
      <c r="A55" s="182" t="s">
        <v>505</v>
      </c>
      <c r="B55" s="120" t="s">
        <v>650</v>
      </c>
      <c r="C55" s="122" t="s">
        <v>852</v>
      </c>
      <c r="D55" s="122" t="s">
        <v>853</v>
      </c>
      <c r="E55" s="122" t="s">
        <v>854</v>
      </c>
      <c r="F55" s="122" t="s">
        <v>855</v>
      </c>
      <c r="G55" s="122">
        <v>2007</v>
      </c>
      <c r="H55" s="235">
        <v>44244</v>
      </c>
      <c r="I55" s="122" t="s">
        <v>824</v>
      </c>
    </row>
    <row r="56" spans="1:9" ht="17" x14ac:dyDescent="0.2">
      <c r="A56" s="181" t="s">
        <v>506</v>
      </c>
      <c r="B56" s="120" t="s">
        <v>650</v>
      </c>
      <c r="C56" s="122" t="s">
        <v>856</v>
      </c>
      <c r="D56" s="122" t="s">
        <v>859</v>
      </c>
      <c r="E56" s="122" t="s">
        <v>858</v>
      </c>
      <c r="F56" s="122" t="s">
        <v>857</v>
      </c>
      <c r="G56" s="122">
        <v>2010</v>
      </c>
      <c r="H56" s="235">
        <v>44244</v>
      </c>
      <c r="I56" s="122" t="s">
        <v>825</v>
      </c>
    </row>
    <row r="57" spans="1:9" ht="17" x14ac:dyDescent="0.2">
      <c r="A57" s="182" t="s">
        <v>507</v>
      </c>
      <c r="B57" s="120" t="s">
        <v>650</v>
      </c>
      <c r="C57" s="122" t="s">
        <v>860</v>
      </c>
      <c r="D57" s="122" t="s">
        <v>861</v>
      </c>
      <c r="E57" s="122" t="s">
        <v>696</v>
      </c>
      <c r="F57" s="122" t="s">
        <v>861</v>
      </c>
      <c r="G57" s="122" t="s">
        <v>696</v>
      </c>
      <c r="H57" s="235">
        <v>44244</v>
      </c>
      <c r="I57" s="122" t="s">
        <v>827</v>
      </c>
    </row>
    <row r="58" spans="1:9" ht="34" x14ac:dyDescent="0.2">
      <c r="A58" s="181" t="s">
        <v>508</v>
      </c>
      <c r="B58" s="120" t="s">
        <v>650</v>
      </c>
      <c r="C58" s="122" t="s">
        <v>863</v>
      </c>
      <c r="D58" s="122" t="s">
        <v>864</v>
      </c>
      <c r="E58" s="122"/>
      <c r="F58" s="122" t="s">
        <v>865</v>
      </c>
      <c r="G58" s="122">
        <v>2018</v>
      </c>
      <c r="H58" s="235">
        <v>44249</v>
      </c>
      <c r="I58" s="120" t="s">
        <v>862</v>
      </c>
    </row>
    <row r="59" spans="1:9" ht="17" x14ac:dyDescent="0.2">
      <c r="A59" s="182" t="s">
        <v>509</v>
      </c>
      <c r="B59" s="120" t="s">
        <v>650</v>
      </c>
      <c r="C59" s="122" t="s">
        <v>868</v>
      </c>
      <c r="D59" s="122" t="s">
        <v>867</v>
      </c>
      <c r="E59" s="122"/>
      <c r="F59" s="122"/>
      <c r="G59" s="122"/>
      <c r="H59" s="235">
        <v>44249</v>
      </c>
      <c r="I59" s="122" t="s">
        <v>866</v>
      </c>
    </row>
    <row r="60" spans="1:9" ht="17" x14ac:dyDescent="0.2">
      <c r="A60" s="181" t="s">
        <v>510</v>
      </c>
      <c r="B60" s="120" t="s">
        <v>650</v>
      </c>
      <c r="C60" s="122" t="s">
        <v>869</v>
      </c>
      <c r="D60" s="122" t="s">
        <v>867</v>
      </c>
      <c r="E60" s="122"/>
      <c r="F60" s="122"/>
      <c r="G60" s="122"/>
      <c r="H60" s="235">
        <v>44249</v>
      </c>
      <c r="I60" s="122" t="s">
        <v>870</v>
      </c>
    </row>
    <row r="61" spans="1:9" ht="17" x14ac:dyDescent="0.2">
      <c r="A61" s="182" t="s">
        <v>511</v>
      </c>
      <c r="B61" s="120" t="s">
        <v>650</v>
      </c>
      <c r="C61" s="122" t="s">
        <v>871</v>
      </c>
      <c r="D61" s="122" t="s">
        <v>867</v>
      </c>
      <c r="E61" s="122"/>
      <c r="F61" s="122"/>
      <c r="G61" s="122"/>
      <c r="H61" s="235">
        <v>44249</v>
      </c>
      <c r="I61" s="122" t="s">
        <v>872</v>
      </c>
    </row>
    <row r="62" spans="1:9" ht="17" x14ac:dyDescent="0.2">
      <c r="A62" s="181" t="s">
        <v>512</v>
      </c>
      <c r="B62" s="120" t="s">
        <v>648</v>
      </c>
      <c r="C62" s="122" t="s">
        <v>879</v>
      </c>
      <c r="D62" s="122" t="s">
        <v>880</v>
      </c>
      <c r="E62" s="122" t="s">
        <v>882</v>
      </c>
      <c r="F62" s="122" t="s">
        <v>881</v>
      </c>
      <c r="G62" s="122">
        <v>2016</v>
      </c>
      <c r="H62" s="235">
        <v>44249</v>
      </c>
      <c r="I62" s="122" t="s">
        <v>878</v>
      </c>
    </row>
    <row r="63" spans="1:9" ht="17" x14ac:dyDescent="0.2">
      <c r="A63" s="182" t="s">
        <v>513</v>
      </c>
      <c r="B63" s="120" t="s">
        <v>650</v>
      </c>
      <c r="C63" s="122" t="s">
        <v>883</v>
      </c>
      <c r="D63" s="122" t="s">
        <v>884</v>
      </c>
      <c r="E63" s="122"/>
      <c r="F63" s="122"/>
      <c r="G63" s="122">
        <v>2019</v>
      </c>
      <c r="H63" s="235">
        <v>44249</v>
      </c>
      <c r="I63" s="122" t="s">
        <v>885</v>
      </c>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24" sqref="J24"/>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60" x14ac:dyDescent="0.2">
      <c r="A1" s="44" t="s">
        <v>384</v>
      </c>
      <c r="B1" s="45" t="str">
        <f>IF(Introduction!B1&lt;&gt;"",Introduction!B1,"")</f>
        <v>Motion picture, video and television production</v>
      </c>
    </row>
    <row r="3" spans="1:10" s="148" customFormat="1" ht="31" customHeight="1" x14ac:dyDescent="0.2">
      <c r="A3" s="274" t="s">
        <v>87</v>
      </c>
      <c r="B3" s="275"/>
      <c r="C3" s="275"/>
      <c r="D3" s="275"/>
      <c r="E3" s="275"/>
      <c r="F3" s="275"/>
      <c r="G3" s="275"/>
      <c r="H3" s="275"/>
      <c r="I3" s="275"/>
      <c r="J3" s="275"/>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0</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Moderate</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0</v>
      </c>
      <c r="D11" s="154">
        <f>SUMIF('Goal Risk Assessment'!$J$5:$J$252,$A11,'Goal Risk Assessment'!L$5:L$252)</f>
        <v>1</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0</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Moderate</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2</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3</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1</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1</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1</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High</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2021-02-26T18:09:43Z</dcterms:modified>
</cp:coreProperties>
</file>