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4A0DC8B5-CC15-B747-ACE8-DFEE9CD5AD9C}" xr6:coauthVersionLast="46" xr6:coauthVersionMax="46" xr10:uidLastSave="{00000000-0000-0000-0000-000000000000}"/>
  <bookViews>
    <workbookView xWindow="0" yWindow="500" windowWidth="28800" windowHeight="1610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H6" i="6" s="1"/>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25" i="6" l="1"/>
  <c r="H27" i="6"/>
  <c r="H23" i="6"/>
  <c r="H22" i="6"/>
  <c r="F25" i="6"/>
  <c r="G27" i="6"/>
  <c r="F27" i="6"/>
  <c r="I27" i="6"/>
  <c r="G25" i="6"/>
  <c r="H25" i="6"/>
  <c r="I23" i="6"/>
  <c r="F23" i="6"/>
  <c r="G23" i="6"/>
  <c r="F22" i="6"/>
  <c r="G22" i="6"/>
  <c r="I22" i="6"/>
  <c r="H21" i="6"/>
  <c r="G21" i="6"/>
  <c r="F21" i="6"/>
  <c r="I21" i="6"/>
  <c r="Q175" i="9"/>
  <c r="R175" i="9"/>
  <c r="O175" i="9"/>
  <c r="P175" i="9"/>
  <c r="F15" i="6"/>
  <c r="H15" i="6"/>
  <c r="G15" i="6"/>
  <c r="I15" i="6"/>
  <c r="I14" i="6"/>
  <c r="F14" i="6"/>
  <c r="H14" i="6"/>
  <c r="G14" i="6"/>
  <c r="F8" i="6"/>
  <c r="G8" i="6"/>
  <c r="H8" i="6"/>
  <c r="I8" i="6"/>
  <c r="F11" i="6"/>
  <c r="G11" i="6"/>
  <c r="H11" i="6"/>
  <c r="I11" i="6"/>
  <c r="G6" i="6"/>
  <c r="F6" i="6"/>
  <c r="I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L151"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E21" i="6" l="1"/>
  <c r="C6" i="6"/>
  <c r="E23" i="6"/>
  <c r="D25" i="6"/>
  <c r="E25" i="6"/>
  <c r="C25" i="6"/>
  <c r="N151" i="9"/>
  <c r="Q151" i="9"/>
  <c r="P151" i="9"/>
  <c r="O151" i="9"/>
  <c r="R151" i="9"/>
  <c r="N132" i="9"/>
  <c r="P132" i="9"/>
  <c r="G17" i="6" s="1"/>
  <c r="O132" i="9"/>
  <c r="F17" i="6" s="1"/>
  <c r="R132" i="9"/>
  <c r="I17" i="6" s="1"/>
  <c r="Q132" i="9"/>
  <c r="H17" i="6" s="1"/>
  <c r="N121" i="9"/>
  <c r="P121" i="9"/>
  <c r="O121" i="9"/>
  <c r="R121" i="9"/>
  <c r="Q121" i="9"/>
  <c r="N145" i="9"/>
  <c r="P145" i="9"/>
  <c r="O145" i="9"/>
  <c r="R145" i="9"/>
  <c r="Q145" i="9"/>
  <c r="E15" i="6"/>
  <c r="N120" i="9"/>
  <c r="P120" i="9"/>
  <c r="O120" i="9"/>
  <c r="R120" i="9"/>
  <c r="Q120" i="9"/>
  <c r="M144" i="9"/>
  <c r="R144" i="9"/>
  <c r="Q144" i="9"/>
  <c r="P144" i="9"/>
  <c r="O144" i="9"/>
  <c r="M141" i="9"/>
  <c r="P141" i="9"/>
  <c r="O141" i="9"/>
  <c r="R141" i="9"/>
  <c r="Q141" i="9"/>
  <c r="R127" i="9"/>
  <c r="Q127" i="9"/>
  <c r="P127" i="9"/>
  <c r="O127" i="9"/>
  <c r="D27" i="6"/>
  <c r="E27" i="6"/>
  <c r="N224" i="9"/>
  <c r="R224" i="9"/>
  <c r="Q224" i="9"/>
  <c r="P224" i="9"/>
  <c r="O224" i="9"/>
  <c r="C27" i="6"/>
  <c r="N223" i="9"/>
  <c r="Q223" i="9"/>
  <c r="P223" i="9"/>
  <c r="O223" i="9"/>
  <c r="R223" i="9"/>
  <c r="L242" i="9"/>
  <c r="O242" i="9"/>
  <c r="P242" i="9"/>
  <c r="R242" i="9"/>
  <c r="Q242" i="9"/>
  <c r="D23" i="6"/>
  <c r="C23" i="6"/>
  <c r="D22" i="6"/>
  <c r="C22" i="6"/>
  <c r="D21" i="6"/>
  <c r="M184" i="9"/>
  <c r="R184" i="9"/>
  <c r="Q184" i="9"/>
  <c r="P184" i="9"/>
  <c r="O184" i="9"/>
  <c r="R164" i="9"/>
  <c r="Q164" i="9"/>
  <c r="P164" i="9"/>
  <c r="O164" i="9"/>
  <c r="N163" i="9"/>
  <c r="O163" i="9"/>
  <c r="R163" i="9"/>
  <c r="Q163" i="9"/>
  <c r="P163" i="9"/>
  <c r="O183" i="9"/>
  <c r="Q183" i="9"/>
  <c r="P183" i="9"/>
  <c r="R183" i="9"/>
  <c r="N227" i="9"/>
  <c r="O227" i="9"/>
  <c r="P227" i="9"/>
  <c r="R227" i="9"/>
  <c r="Q227" i="9"/>
  <c r="K163" i="9"/>
  <c r="M182" i="9"/>
  <c r="P182" i="9"/>
  <c r="O182" i="9"/>
  <c r="R182" i="9"/>
  <c r="Q182" i="9"/>
  <c r="O181" i="9"/>
  <c r="R181" i="9"/>
  <c r="Q181" i="9"/>
  <c r="P181" i="9"/>
  <c r="M180" i="9"/>
  <c r="Q180" i="9"/>
  <c r="P180" i="9"/>
  <c r="O180" i="9"/>
  <c r="R180" i="9"/>
  <c r="C21" i="6"/>
  <c r="Q179" i="9"/>
  <c r="P179" i="9"/>
  <c r="O179" i="9"/>
  <c r="R179" i="9"/>
  <c r="M178" i="9"/>
  <c r="P178" i="9"/>
  <c r="O178" i="9"/>
  <c r="R178" i="9"/>
  <c r="Q178" i="9"/>
  <c r="R177" i="9"/>
  <c r="Q177" i="9"/>
  <c r="P177" i="9"/>
  <c r="O177" i="9"/>
  <c r="M176" i="9"/>
  <c r="P176" i="9"/>
  <c r="O176" i="9"/>
  <c r="Q176" i="9"/>
  <c r="R176" i="9"/>
  <c r="R174" i="9"/>
  <c r="O174" i="9"/>
  <c r="Q174" i="9"/>
  <c r="P174" i="9"/>
  <c r="M173" i="9"/>
  <c r="O173" i="9"/>
  <c r="R173" i="9"/>
  <c r="Q173" i="9"/>
  <c r="P173" i="9"/>
  <c r="P172" i="9"/>
  <c r="R172" i="9"/>
  <c r="Q172" i="9"/>
  <c r="O172" i="9"/>
  <c r="N171" i="9"/>
  <c r="O171" i="9"/>
  <c r="R171" i="9"/>
  <c r="P171" i="9"/>
  <c r="Q171" i="9"/>
  <c r="P170" i="9"/>
  <c r="O170" i="9"/>
  <c r="R170" i="9"/>
  <c r="Q170" i="9"/>
  <c r="N169" i="9"/>
  <c r="R169" i="9"/>
  <c r="P169" i="9"/>
  <c r="Q169" i="9"/>
  <c r="O169" i="9"/>
  <c r="N147" i="9"/>
  <c r="R147" i="9"/>
  <c r="Q147" i="9"/>
  <c r="P147" i="9"/>
  <c r="O147" i="9"/>
  <c r="Q125" i="9"/>
  <c r="R125" i="9"/>
  <c r="P125" i="9"/>
  <c r="O125" i="9"/>
  <c r="D15" i="6"/>
  <c r="N126" i="9"/>
  <c r="R126" i="9"/>
  <c r="Q126" i="9"/>
  <c r="P126" i="9"/>
  <c r="O126" i="9"/>
  <c r="N124" i="9"/>
  <c r="Q124" i="9"/>
  <c r="O124" i="9"/>
  <c r="R124" i="9"/>
  <c r="P124" i="9"/>
  <c r="C15" i="6"/>
  <c r="N122" i="9"/>
  <c r="Q122" i="9"/>
  <c r="P122" i="9"/>
  <c r="O122" i="9"/>
  <c r="R122" i="9"/>
  <c r="M146" i="9"/>
  <c r="R146" i="9"/>
  <c r="Q146" i="9"/>
  <c r="P146" i="9"/>
  <c r="O146" i="9"/>
  <c r="M143" i="9"/>
  <c r="R143" i="9"/>
  <c r="P143" i="9"/>
  <c r="O143" i="9"/>
  <c r="Q143" i="9"/>
  <c r="N142" i="9"/>
  <c r="R142" i="9"/>
  <c r="O142" i="9"/>
  <c r="Q142" i="9"/>
  <c r="P142" i="9"/>
  <c r="N140" i="9"/>
  <c r="O140" i="9"/>
  <c r="R140" i="9"/>
  <c r="Q140" i="9"/>
  <c r="P140" i="9"/>
  <c r="N136" i="9"/>
  <c r="R136" i="9"/>
  <c r="Q136" i="9"/>
  <c r="P136" i="9"/>
  <c r="O136" i="9"/>
  <c r="M137" i="9"/>
  <c r="R137" i="9"/>
  <c r="Q137" i="9"/>
  <c r="P137" i="9"/>
  <c r="O137" i="9"/>
  <c r="C14" i="6"/>
  <c r="N138" i="9"/>
  <c r="R138" i="9"/>
  <c r="P138" i="9"/>
  <c r="Q138" i="9"/>
  <c r="O138" i="9"/>
  <c r="E14" i="6"/>
  <c r="D14" i="6"/>
  <c r="M139" i="9"/>
  <c r="Q139" i="9"/>
  <c r="P139" i="9"/>
  <c r="O139" i="9"/>
  <c r="R139" i="9"/>
  <c r="C11" i="6"/>
  <c r="E6" i="6"/>
  <c r="N93" i="9"/>
  <c r="Q93" i="9"/>
  <c r="P93" i="9"/>
  <c r="O93" i="9"/>
  <c r="R93" i="9"/>
  <c r="R94" i="9"/>
  <c r="Q94" i="9"/>
  <c r="P94" i="9"/>
  <c r="O94" i="9"/>
  <c r="P90" i="9"/>
  <c r="O90" i="9"/>
  <c r="K90" i="9"/>
  <c r="L90" i="9"/>
  <c r="R90" i="9"/>
  <c r="N90" i="9"/>
  <c r="Q90" i="9"/>
  <c r="M90" i="9"/>
  <c r="N86" i="9"/>
  <c r="P86" i="9"/>
  <c r="R86" i="9"/>
  <c r="Q86" i="9"/>
  <c r="O86" i="9"/>
  <c r="N77" i="9"/>
  <c r="Q77" i="9"/>
  <c r="P77" i="9"/>
  <c r="O77" i="9"/>
  <c r="R77" i="9"/>
  <c r="F24" i="6"/>
  <c r="E8" i="6"/>
  <c r="D8" i="6"/>
  <c r="C8" i="6"/>
  <c r="N76" i="9"/>
  <c r="O76" i="9"/>
  <c r="R76" i="9"/>
  <c r="Q76" i="9"/>
  <c r="P76" i="9"/>
  <c r="E11" i="6"/>
  <c r="D11" i="6"/>
  <c r="N88" i="9"/>
  <c r="O88" i="9"/>
  <c r="R88" i="9"/>
  <c r="Q88" i="9"/>
  <c r="P88" i="9"/>
  <c r="L239" i="9"/>
  <c r="Q239" i="9"/>
  <c r="H26" i="6" s="1"/>
  <c r="R239" i="9"/>
  <c r="I26" i="6" s="1"/>
  <c r="P239" i="9"/>
  <c r="G26" i="6" s="1"/>
  <c r="O239" i="9"/>
  <c r="F26" i="6" s="1"/>
  <c r="D7" i="6"/>
  <c r="C7" i="6"/>
  <c r="N74" i="9"/>
  <c r="R74" i="9"/>
  <c r="Q74" i="9"/>
  <c r="P74" i="9"/>
  <c r="O74" i="9"/>
  <c r="N75" i="9"/>
  <c r="R75" i="9"/>
  <c r="Q75" i="9"/>
  <c r="P75" i="9"/>
  <c r="O75" i="9"/>
  <c r="E7" i="6"/>
  <c r="N73" i="9"/>
  <c r="R73" i="9"/>
  <c r="Q73" i="9"/>
  <c r="P73" i="9"/>
  <c r="O73" i="9"/>
  <c r="D6" i="6"/>
  <c r="N57" i="9"/>
  <c r="R57" i="9"/>
  <c r="Q57" i="9"/>
  <c r="P57" i="9"/>
  <c r="O57" i="9"/>
  <c r="N56" i="9"/>
  <c r="R56" i="9"/>
  <c r="Q56" i="9"/>
  <c r="P56" i="9"/>
  <c r="O56" i="9"/>
  <c r="M40" i="9"/>
  <c r="Q40" i="9"/>
  <c r="P40" i="9"/>
  <c r="R40" i="9"/>
  <c r="O40" i="9"/>
  <c r="N55" i="9"/>
  <c r="Q55" i="9"/>
  <c r="P55" i="9"/>
  <c r="O55" i="9"/>
  <c r="R55" i="9"/>
  <c r="E5" i="6"/>
  <c r="N53" i="9"/>
  <c r="P53" i="9"/>
  <c r="O53" i="9"/>
  <c r="R53" i="9"/>
  <c r="Q53" i="9"/>
  <c r="D5" i="6"/>
  <c r="L54" i="9"/>
  <c r="R54" i="9"/>
  <c r="O54" i="9"/>
  <c r="P54" i="9"/>
  <c r="Q54" i="9"/>
  <c r="C5" i="6"/>
  <c r="L44" i="9"/>
  <c r="P44" i="9"/>
  <c r="O44" i="9"/>
  <c r="Q44" i="9"/>
  <c r="H9" i="6" s="1"/>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N148"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C26" i="6" s="1"/>
  <c r="K242" i="9"/>
  <c r="K164" i="9"/>
  <c r="K170" i="9"/>
  <c r="K172" i="9"/>
  <c r="K174" i="9"/>
  <c r="K177" i="9"/>
  <c r="K179" i="9"/>
  <c r="K181" i="9"/>
  <c r="K183" i="9"/>
  <c r="D9" i="6" l="1"/>
  <c r="G16" i="6"/>
  <c r="F9" i="6"/>
  <c r="J6" i="6"/>
  <c r="J22" i="6"/>
  <c r="J25" i="6"/>
  <c r="E9" i="6"/>
  <c r="I12" i="6"/>
  <c r="F12" i="6"/>
  <c r="H24" i="6"/>
  <c r="C16" i="6"/>
  <c r="I13" i="6"/>
  <c r="I19" i="6"/>
  <c r="E19" i="6"/>
  <c r="J21" i="6"/>
  <c r="J17" i="6"/>
  <c r="J27" i="6"/>
  <c r="G24" i="6"/>
  <c r="I24" i="6"/>
  <c r="C24" i="6"/>
  <c r="E26" i="6"/>
  <c r="D26" i="6"/>
  <c r="J23" i="6"/>
  <c r="F19" i="6"/>
  <c r="D19" i="6"/>
  <c r="G19" i="6"/>
  <c r="H19" i="6"/>
  <c r="C19" i="6"/>
  <c r="D24" i="6"/>
  <c r="E24" i="6"/>
  <c r="H20" i="6"/>
  <c r="I20" i="6"/>
  <c r="E20" i="6"/>
  <c r="G20" i="6"/>
  <c r="F20" i="6"/>
  <c r="D20" i="6"/>
  <c r="C20" i="6"/>
  <c r="Q149" i="9"/>
  <c r="R149" i="9"/>
  <c r="P149" i="9"/>
  <c r="O149" i="9"/>
  <c r="I16" i="6"/>
  <c r="K150" i="9"/>
  <c r="J15" i="6"/>
  <c r="E16" i="6"/>
  <c r="H16" i="6"/>
  <c r="R150" i="9"/>
  <c r="Q150" i="9"/>
  <c r="O150" i="9"/>
  <c r="P150" i="9"/>
  <c r="G18" i="6" s="1"/>
  <c r="F16" i="6"/>
  <c r="M148" i="9"/>
  <c r="Q148" i="9"/>
  <c r="O148" i="9"/>
  <c r="F18" i="6" s="1"/>
  <c r="R148" i="9"/>
  <c r="I18" i="6" s="1"/>
  <c r="P148" i="9"/>
  <c r="K148" i="9"/>
  <c r="D16" i="6"/>
  <c r="J14" i="6"/>
  <c r="F13" i="6"/>
  <c r="H13" i="6"/>
  <c r="D13" i="6"/>
  <c r="G13" i="6"/>
  <c r="E13" i="6"/>
  <c r="C13" i="6"/>
  <c r="J8" i="6"/>
  <c r="J11" i="6"/>
  <c r="G12" i="6"/>
  <c r="J7" i="6"/>
  <c r="D12" i="6"/>
  <c r="H12" i="6"/>
  <c r="C12" i="6"/>
  <c r="E12" i="6"/>
  <c r="C9" i="6"/>
  <c r="G9" i="6"/>
  <c r="I9" i="6"/>
  <c r="J5" i="6"/>
  <c r="D10" i="6"/>
  <c r="H10" i="6"/>
  <c r="F10" i="6"/>
  <c r="G10" i="6"/>
  <c r="C10" i="6"/>
  <c r="E10" i="6"/>
  <c r="I10" i="6"/>
  <c r="L148" i="9"/>
  <c r="M150" i="9"/>
  <c r="M149" i="9"/>
  <c r="N149" i="9"/>
  <c r="K149" i="9"/>
  <c r="L149" i="9"/>
  <c r="H18" i="6" l="1"/>
  <c r="E18" i="6"/>
  <c r="J26" i="6"/>
  <c r="J13" i="6"/>
  <c r="C18" i="6"/>
  <c r="J20" i="6"/>
  <c r="J19" i="6"/>
  <c r="J24" i="6"/>
  <c r="D18" i="6"/>
  <c r="J16" i="6"/>
  <c r="J12" i="6"/>
  <c r="J9" i="6"/>
  <c r="J10" i="6"/>
  <c r="J18" i="6" l="1"/>
  <c r="F23" i="7"/>
  <c r="F24" i="7"/>
  <c r="F25" i="7"/>
  <c r="F26" i="7"/>
  <c r="F27" i="7"/>
  <c r="F28" i="7"/>
  <c r="F29" i="7"/>
  <c r="F22" i="7"/>
  <c r="B1" i="6" l="1"/>
  <c r="B1" i="8"/>
  <c r="R6" i="7"/>
</calcChain>
</file>

<file path=xl/sharedStrings.xml><?xml version="1.0" encoding="utf-8"?>
<sst xmlns="http://schemas.openxmlformats.org/spreadsheetml/2006/main" count="1788" uniqueCount="780">
  <si>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</si>
  <si>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</si>
  <si>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</si>
  <si>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</si>
  <si>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</si>
  <si>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</si>
  <si>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</si>
  <si>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</si>
  <si>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</si>
  <si>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</si>
  <si>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</si>
  <si>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</si>
  <si>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</si>
  <si>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</si>
  <si>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</si>
  <si>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</si>
  <si>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</si>
  <si>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</si>
  <si>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</si>
  <si>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</si>
  <si>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</si>
  <si>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</si>
  <si>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</si>
  <si>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</si>
  <si>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</si>
  <si>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</si>
  <si>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</si>
  <si>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</si>
  <si>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</si>
  <si>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</si>
  <si>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</si>
  <si>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</si>
  <si>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</si>
  <si>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</si>
  <si>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</si>
  <si>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</si>
  <si>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</si>
  <si>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</si>
  <si>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</si>
  <si>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</si>
  <si>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</si>
  <si>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</si>
  <si>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</si>
  <si>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</si>
  <si>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</si>
  <si>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</si>
  <si>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</si>
  <si>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</si>
  <si>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</si>
  <si>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</si>
  <si>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</si>
  <si>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</si>
  <si>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</si>
  <si>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</si>
  <si>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</si>
  <si>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</si>
  <si>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</si>
  <si>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</si>
  <si>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</si>
  <si>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</si>
  <si>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</si>
  <si>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</si>
  <si>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</si>
  <si>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</si>
  <si>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</si>
  <si>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</si>
  <si>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</si>
  <si>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</si>
  <si>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</si>
  <si>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</si>
  <si>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</si>
  <si>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</si>
  <si>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</si>
  <si>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</si>
  <si>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</si>
  <si>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</si>
  <si>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</si>
  <si>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</si>
  <si>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</si>
  <si>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</si>
  <si>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</si>
  <si>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</si>
  <si>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</si>
  <si>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</si>
  <si>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</si>
  <si>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</si>
  <si>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</si>
  <si>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</si>
  <si>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</si>
  <si>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</si>
  <si>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</si>
  <si>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</si>
  <si>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</si>
  <si>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</si>
  <si>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</si>
  <si>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</si>
  <si>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</si>
  <si>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</si>
  <si>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</si>
  <si>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</si>
  <si>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</si>
  <si>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</si>
  <si>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</si>
  <si>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</si>
  <si>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</si>
  <si>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</si>
  <si>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</si>
  <si>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</si>
  <si>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</si>
  <si>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</si>
  <si>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</si>
  <si>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</si>
  <si>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</si>
  <si>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</si>
  <si>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</si>
  <si>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</si>
  <si>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</si>
  <si>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</si>
  <si>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</si>
  <si>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</si>
  <si>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</si>
  <si>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</si>
  <si>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</si>
  <si>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</si>
  <si>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</si>
  <si>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</si>
  <si>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</si>
  <si>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</si>
  <si>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</si>
  <si>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</si>
  <si>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</si>
  <si>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</si>
  <si>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</si>
  <si>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</si>
  <si>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</si>
  <si>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</si>
  <si>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</si>
  <si>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</si>
  <si>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</si>
  <si>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</si>
  <si>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</si>
  <si>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</si>
  <si>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</si>
  <si>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</si>
  <si>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</si>
  <si>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</si>
  <si>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</si>
  <si>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</si>
  <si>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</si>
  <si>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</si>
  <si>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</si>
  <si>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</si>
  <si>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</si>
  <si>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</si>
  <si>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</si>
  <si>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</si>
  <si>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</si>
  <si>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</si>
  <si>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</si>
  <si>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</si>
  <si>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</si>
  <si>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</si>
  <si>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</si>
  <si>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</si>
  <si>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</si>
  <si>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</si>
  <si>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</si>
  <si>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</si>
  <si>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</si>
  <si>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</si>
  <si>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</si>
  <si>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</si>
  <si>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</si>
  <si>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</si>
  <si>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</si>
  <si>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</si>
  <si>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</si>
  <si>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</si>
  <si>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</si>
  <si>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</si>
  <si>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</si>
  <si>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</si>
  <si>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</si>
  <si>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</si>
  <si>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</si>
  <si>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</si>
  <si>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</si>
  <si>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</si>
  <si>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</si>
  <si>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</si>
  <si>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</si>
  <si>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</si>
  <si>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</si>
  <si>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</si>
  <si>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</si>
  <si>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</si>
  <si>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</si>
  <si>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</si>
  <si>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</si>
  <si>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</si>
  <si>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</si>
  <si>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</si>
  <si>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</si>
  <si>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</si>
  <si>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</si>
  <si>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</si>
  <si>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</si>
  <si>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</si>
  <si>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</si>
  <si>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</si>
  <si>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</si>
  <si>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</si>
  <si>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</si>
  <si>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</si>
  <si>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</si>
  <si>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</si>
  <si>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</si>
  <si>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</si>
  <si>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</si>
  <si>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</si>
  <si>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</si>
  <si>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</si>
  <si>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</si>
  <si>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</si>
  <si>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</si>
  <si>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</si>
  <si>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</si>
  <si>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</si>
  <si>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</si>
  <si>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</si>
  <si>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</si>
  <si>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</si>
  <si>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</si>
  <si>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</si>
  <si>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</si>
  <si>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</si>
  <si>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</si>
  <si>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</si>
  <si>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</si>
  <si>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</si>
  <si>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</si>
  <si>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</si>
  <si>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</si>
  <si>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</si>
  <si>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</si>
  <si>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</si>
  <si>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</si>
  <si>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</si>
  <si>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</si>
  <si>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</si>
  <si>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</si>
  <si>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</si>
  <si>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</si>
  <si>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</si>
  <si>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</si>
  <si>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</si>
  <si>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</si>
  <si>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</si>
  <si>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</si>
  <si>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</si>
  <si>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</si>
  <si>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</si>
  <si>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</si>
  <si>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</si>
  <si>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</si>
  <si>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</si>
  <si>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</si>
  <si>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</si>
  <si>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</si>
  <si>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</si>
  <si>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</si>
  <si>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</si>
  <si>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</si>
  <si>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</si>
  <si>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</si>
  <si>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</si>
  <si>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</si>
  <si>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</si>
  <si>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</si>
  <si>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</si>
  <si>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</si>
  <si>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</si>
  <si>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</si>
  <si>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</si>
  <si>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</si>
  <si>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</si>
  <si>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</si>
  <si>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</si>
  <si>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</si>
  <si>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</si>
  <si>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</si>
  <si>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</si>
  <si>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</si>
  <si>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</si>
  <si>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</si>
  <si>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</si>
  <si>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</si>
  <si>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</si>
  <si>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</si>
  <si>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</si>
  <si>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</si>
  <si>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</si>
  <si>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</si>
  <si>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</si>
  <si>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</si>
  <si>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</si>
  <si>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</si>
  <si>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</si>
  <si>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</si>
  <si>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</si>
  <si>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</si>
  <si>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</si>
  <si>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</si>
  <si>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</si>
  <si>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</si>
  <si>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</si>
  <si>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</si>
  <si>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</si>
  <si>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</si>
  <si>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</si>
  <si>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</si>
  <si>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</si>
  <si>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</si>
  <si>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</si>
  <si>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</si>
  <si>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</si>
  <si>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</si>
  <si>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</si>
  <si>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</si>
  <si>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</si>
  <si>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</si>
  <si>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</si>
  <si>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</si>
  <si>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</si>
  <si>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</si>
  <si>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</si>
  <si>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</si>
  <si>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</si>
  <si>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</si>
  <si>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</si>
  <si>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</si>
  <si>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</si>
  <si>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</si>
  <si>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</si>
  <si>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</si>
  <si>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</si>
  <si>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</si>
  <si>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</si>
  <si>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</si>
  <si>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</si>
  <si>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</si>
  <si>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</si>
  <si>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</si>
  <si>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</si>
  <si>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</si>
  <si>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</si>
  <si>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</si>
  <si>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</si>
  <si>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</si>
  <si>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</si>
  <si>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</si>
  <si>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</si>
  <si>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</si>
  <si>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</si>
  <si>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</si>
  <si>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</si>
  <si>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</si>
  <si>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</si>
  <si>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</si>
  <si>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</si>
  <si>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</si>
  <si>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</si>
  <si>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</si>
  <si>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</si>
  <si>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</si>
  <si>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</si>
  <si>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</si>
  <si>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</si>
  <si>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</si>
  <si>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</si>
  <si>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</si>
  <si>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</si>
  <si>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</si>
  <si>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</si>
  <si>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</si>
  <si>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</si>
  <si>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</si>
  <si>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</si>
  <si>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</si>
  <si>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</si>
  <si>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</si>
  <si>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</si>
  <si>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</si>
  <si>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</si>
  <si>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</si>
  <si>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</si>
  <si>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</si>
  <si>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</si>
  <si>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</si>
  <si>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</si>
  <si>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</si>
  <si>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</si>
  <si>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</si>
  <si>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</si>
  <si>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</si>
  <si>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</si>
  <si>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</si>
  <si>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</si>
  <si>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</si>
  <si>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</si>
  <si>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</si>
  <si>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</si>
  <si>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</si>
  <si>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</si>
  <si>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</si>
  <si>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</si>
  <si>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</si>
  <si>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</si>
  <si>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</si>
  <si>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</si>
  <si>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</si>
  <si>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</si>
  <si>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</si>
  <si>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</si>
  <si>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</si>
  <si>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</si>
  <si>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</si>
  <si>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</si>
  <si>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</si>
  <si>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</si>
  <si>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</si>
  <si>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</si>
  <si>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</si>
  <si>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</si>
  <si>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</si>
  <si>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</si>
  <si>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</si>
  <si>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</si>
  <si>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</si>
  <si>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</si>
  <si>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</si>
  <si>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</si>
  <si>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</si>
  <si>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</si>
  <si>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</si>
  <si>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</si>
  <si>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</si>
  <si>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</si>
  <si>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</si>
  <si>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</si>
  <si>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</si>
  <si>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</si>
  <si>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</si>
  <si>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</si>
  <si>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</si>
  <si>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</si>
  <si>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</si>
  <si>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</si>
  <si>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</si>
  <si>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</si>
  <si>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</si>
  <si>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</si>
  <si>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</si>
  <si>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</si>
  <si>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</si>
  <si>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</si>
  <si>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</si>
  <si>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</si>
  <si>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</si>
  <si>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</si>
  <si>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</si>
  <si>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</si>
  <si>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</si>
  <si>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</si>
  <si>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</si>
  <si>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</si>
  <si>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</si>
  <si>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</si>
  <si>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</si>
  <si>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</si>
  <si>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</si>
  <si>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</si>
  <si>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</si>
  <si>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</si>
  <si>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</si>
  <si>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</si>
  <si>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</si>
  <si>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</si>
  <si>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</si>
  <si>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</si>
  <si>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</si>
  <si>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</si>
  <si>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</si>
  <si>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</si>
  <si>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</si>
  <si>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</si>
  <si>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</si>
  <si>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</si>
  <si>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</si>
  <si>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</si>
  <si>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</si>
  <si>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</si>
  <si>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</si>
  <si>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</si>
  <si>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</si>
  <si>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</si>
  <si>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</si>
  <si>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</si>
  <si>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</si>
  <si>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</si>
  <si>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</si>
  <si>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</si>
  <si>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</si>
  <si>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</si>
  <si>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</si>
  <si>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</si>
  <si>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</si>
  <si>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</si>
  <si>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</si>
  <si>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</si>
  <si>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</si>
  <si>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</si>
  <si>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</si>
  <si>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</si>
  <si>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</si>
  <si>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</si>
  <si>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</si>
  <si>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</si>
  <si>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</si>
  <si>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</si>
  <si>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</si>
  <si>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</si>
  <si>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</si>
  <si>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</si>
  <si>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</si>
  <si>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</si>
  <si>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</si>
  <si>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</si>
  <si>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</si>
  <si>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</si>
  <si>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</si>
  <si>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</si>
  <si>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</si>
  <si>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</si>
  <si>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</si>
  <si>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</si>
  <si>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</si>
  <si>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</si>
  <si>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</si>
  <si>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</si>
  <si>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</si>
  <si>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</si>
  <si>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</si>
  <si>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</si>
  <si>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</si>
  <si>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</si>
  <si>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</si>
  <si>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</si>
  <si>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</si>
  <si>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</si>
  <si>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</si>
  <si>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</si>
  <si>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</si>
  <si>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</si>
  <si>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</si>
  <si>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</si>
  <si>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</si>
  <si>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</si>
  <si>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</si>
  <si>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</si>
  <si>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</si>
  <si>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</si>
  <si>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</si>
  <si>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</si>
  <si>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</si>
  <si>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</si>
  <si>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</si>
  <si>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</si>
  <si>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</si>
  <si>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</si>
  <si>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</si>
  <si>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</si>
  <si>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</si>
  <si>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</si>
  <si>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</si>
  <si>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</si>
  <si>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</si>
  <si>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</si>
  <si>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</si>
  <si>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</si>
  <si>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</si>
  <si>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</si>
  <si>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</si>
  <si>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</si>
  <si>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</si>
  <si>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</si>
  <si>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</si>
  <si>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</si>
  <si>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</si>
  <si>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</si>
  <si>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</si>
  <si>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</si>
  <si>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</si>
  <si>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</si>
  <si>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</si>
  <si>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</si>
  <si>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</si>
  <si>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</si>
  <si>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</si>
  <si>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</si>
  <si>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</si>
  <si>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</si>
  <si>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</si>
  <si>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</si>
  <si>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</si>
  <si>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</si>
  <si>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</si>
  <si>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</si>
  <si>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</si>
  <si>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</si>
  <si>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</si>
  <si>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</si>
  <si>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</si>
  <si>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</si>
  <si>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</si>
  <si>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</si>
  <si>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</si>
  <si>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</si>
  <si>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</si>
  <si>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</si>
  <si>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</si>
  <si>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</si>
  <si>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8510</t>
  </si>
  <si>
    <t>8521</t>
  </si>
  <si>
    <t>8522</t>
  </si>
  <si>
    <t>8530</t>
  </si>
  <si>
    <t>8541</t>
  </si>
  <si>
    <t>8542</t>
  </si>
  <si>
    <t>8549</t>
  </si>
  <si>
    <t>8550</t>
  </si>
  <si>
    <t>Pre-primary and primary education</t>
  </si>
  <si>
    <t>General secondary education</t>
  </si>
  <si>
    <t>Technical and vocational secondary education</t>
  </si>
  <si>
    <t>Higher education</t>
  </si>
  <si>
    <t>Sports and recreation education</t>
  </si>
  <si>
    <t>Cultural education</t>
  </si>
  <si>
    <t>Other education n.e.c.</t>
  </si>
  <si>
    <t>Educational support activities</t>
  </si>
  <si>
    <t>All except</t>
  </si>
  <si>
    <t>Educational consulting</t>
  </si>
  <si>
    <t>Consulting services</t>
  </si>
  <si>
    <t>All</t>
  </si>
  <si>
    <t>N/A</t>
  </si>
  <si>
    <t>Operation of flying schools</t>
  </si>
  <si>
    <t>Air transportation</t>
  </si>
  <si>
    <t>Building cleaning and maintenance services</t>
  </si>
  <si>
    <t>Education services</t>
  </si>
  <si>
    <t>Building support services such as cleaning and maintenance of schools and other educational institutions</t>
  </si>
  <si>
    <t>No</t>
  </si>
  <si>
    <t>Yes</t>
  </si>
  <si>
    <t>Website</t>
  </si>
  <si>
    <t>https://ugienergylink.com/commercial-electricity-for-schools/</t>
  </si>
  <si>
    <t>Kaitlin Killian</t>
  </si>
  <si>
    <t>Electricity for Schools, Colleges &amp; Educational Buildings</t>
  </si>
  <si>
    <t>https://ugienergylink.com</t>
  </si>
  <si>
    <t>Journal of Applied and Advanced Research</t>
  </si>
  <si>
    <t>Impact of modern technology in education</t>
  </si>
  <si>
    <t>Journal article</t>
  </si>
  <si>
    <t>R. Raja , P.C. Nagasubraman</t>
  </si>
  <si>
    <t>https://www.researchgate.net/publication/325086709_Impact_of_modern_technology_in_education</t>
  </si>
  <si>
    <t>https://www.who.int/water_sanitation_health/publications/wash_standards_school.pdf</t>
  </si>
  <si>
    <t>World Health Organization</t>
  </si>
  <si>
    <t>Document from website</t>
  </si>
  <si>
    <t xml:space="preserve">Water, Sanitation and Hygiene Standards for Schools in Low-cost Settings </t>
  </si>
  <si>
    <t>https://www.who.int/</t>
  </si>
  <si>
    <t>Infrastructure Development in Schools</t>
  </si>
  <si>
    <t>Dr. Radhika Kapoor</t>
  </si>
  <si>
    <t>https://www.researchgate.net/publication/334029594_Infrastructure_Development_in_Schools</t>
  </si>
  <si>
    <t>Research Gate</t>
  </si>
  <si>
    <t>Outsourcing in higher education: An empirical examinatio</t>
  </si>
  <si>
    <t>International Journal of Education Management</t>
  </si>
  <si>
    <t>Siriyama Herath, Atul Gupta</t>
  </si>
  <si>
    <t>https://www.researchgate.net/publication/312990271_Outsourcing_in_higher_education_An_empirical_examination</t>
  </si>
  <si>
    <t>Carbon Footprint Analysis of an Educational Institution</t>
  </si>
  <si>
    <t>Applied Mechanics and Materials</t>
  </si>
  <si>
    <t>Sivaram Pm</t>
  </si>
  <si>
    <t>https://www.researchgate.net/publication/281323664_Carbon_Footprint_Analysis_of_an_Educational_Institution</t>
  </si>
  <si>
    <t>Hazardous Waste Management for School Laboratories and Classrooms</t>
  </si>
  <si>
    <t>Environmental Protection Agency</t>
  </si>
  <si>
    <t>Kendra A. Morrison</t>
  </si>
  <si>
    <t>Compositions of solid wastes generated from a school campus</t>
  </si>
  <si>
    <t>Renato O Arazo</t>
  </si>
  <si>
    <t>https://www.researchgate.net/publication/301655442_Compositions_of_solid_wastes_generated_from_a_school_campus</t>
  </si>
  <si>
    <t>https://reader.elsevier.com/reader/sd/pii/S1877705811049307?token=C229B51036090ADD5E39E7AA0EA64AE17C539A694AB72D40C3AA598BB1792F1E2BC8CF87052F0314A0A480D8B358C1DE</t>
  </si>
  <si>
    <t>Marco Farina, Irena Stojkov</t>
  </si>
  <si>
    <t>Water Consumptions in Public Schools</t>
  </si>
  <si>
    <t>Sciverse Science Direct</t>
  </si>
  <si>
    <t>https://www.ilo.org/sector/Resources/publications/WCMS_638341/lang--en/index.htm</t>
  </si>
  <si>
    <t>International Labor Organization</t>
  </si>
  <si>
    <t>Employment terms and conditionsin tertiary education</t>
  </si>
  <si>
    <t>UNESCO</t>
  </si>
  <si>
    <t>United Nations Educational, Scientific and Cultural Organization(UNESCO)</t>
  </si>
  <si>
    <t>Cracking the code: Girls and Womens Education in Science, Technology, Engineering and Mathematics.</t>
  </si>
  <si>
    <t>Why Colleges Are Making Laptops A Must-Have</t>
  </si>
  <si>
    <t>TIME</t>
  </si>
  <si>
    <t>Alex Altman</t>
  </si>
  <si>
    <t>http://content.time.com/time/specials/packages/article/0,28804,1838709_1838713_1838817,00.html</t>
  </si>
  <si>
    <t>https://greencitizen.com/learn-more/harmful-effects/</t>
  </si>
  <si>
    <t>Green Citizen</t>
  </si>
  <si>
    <t>Harmful Effects Caused by Improper Computer &amp; Electronic Waste Recycling</t>
  </si>
  <si>
    <t>Four Ways Technology Has Negatively Changed Education</t>
  </si>
  <si>
    <t>Dr. Khadija Alhumaid</t>
  </si>
  <si>
    <t>Journal of Educational and  Social Research</t>
  </si>
  <si>
    <t>https://www.researchgate.net/publication/336969538_Four_Ways_Technology_Has_Negatively_Changed_Education</t>
  </si>
  <si>
    <t>http://www.e-wasterecyclers.com/E_Waste_Dismantling.html</t>
  </si>
  <si>
    <t>E-WASTE DISMANTLING</t>
  </si>
  <si>
    <t>Tech Logic</t>
  </si>
  <si>
    <t xml:space="preserve">A typical business only uses financial assets for the reasonable and appropriate day-to-day support of its other activities. </t>
  </si>
  <si>
    <t>https://www.researchgate.net/publication/285939572_Current_Ethical_Issues_in_Teacher_Education_A_Critical_Analysis_on_Pre-Service_and_In-service_Emerging_Teachers</t>
  </si>
  <si>
    <t>Santosh Kumar Behara</t>
  </si>
  <si>
    <t>Current Ethical Issues in Teacher Education: A Critical Analysis on Pre-Service and In-service Emerging Teachers</t>
  </si>
  <si>
    <t>American Journal of Educational Research</t>
  </si>
  <si>
    <t>https://www.ft.com/content/26e1aa74-2261-11ea-92da-f0c92e957a96</t>
  </si>
  <si>
    <t>Alexandra Wisniewka</t>
  </si>
  <si>
    <t>What happens to your old laptop? The growing problem of e-waste</t>
  </si>
  <si>
    <t>Financial Times</t>
  </si>
  <si>
    <t>https://www.valueline.com/Stocks/Industries/Industry_Overview__Educational_Services.aspx#.X_vsrBbhVPY</t>
  </si>
  <si>
    <t>Industry Overview: Educational Services</t>
  </si>
  <si>
    <t>Value Line</t>
  </si>
  <si>
    <t>Jason Dalavagas</t>
  </si>
  <si>
    <t>https://www.firstresearch.com/industry-research/Education-Sector.html</t>
  </si>
  <si>
    <t>First Research</t>
  </si>
  <si>
    <t>Education Industry Brief Profile</t>
  </si>
  <si>
    <t>Educational Services generate wastewater from one or more of the following: handwashing points, flushing toilets, showers, kitchens, laundries, and laboratories. They contain harmful chemicals and organic pathogens that need to be chemically treated.[3]</t>
  </si>
  <si>
    <t>https://www.microsourcing.com/build-your-team/industry/education/</t>
  </si>
  <si>
    <t>Outsourcing education services to phillipines</t>
  </si>
  <si>
    <t>Microsourcing</t>
  </si>
  <si>
    <t>https://www.edglossary.org/academic-support/</t>
  </si>
  <si>
    <t>Academic Support</t>
  </si>
  <si>
    <t>https://www.edglossary.org</t>
  </si>
  <si>
    <t>The Glossary of Educational Reform</t>
  </si>
  <si>
    <t xml:space="preserve">Developing Online Learning Activities for Blended Courses </t>
  </si>
  <si>
    <t>https://uwaterloo.ca</t>
  </si>
  <si>
    <t>https://uwaterloo.ca/centre-for-teaching-excellence/teaching-resources/teaching-tips/developing-assignments/blended-learning/developing-online-learning-activities</t>
  </si>
  <si>
    <t>University of Waterloo</t>
  </si>
  <si>
    <t>A typical business may lobby directly, or pay third parties to do so on their behalf. When business and societal incentives misalign, lobbying practices can risk undermining the democratic process. This risk is present but not heightened for this Business Activity.</t>
  </si>
  <si>
    <t>https://www.recyclenow.com/recycling-knowledge/getting-started/recycling-at-school/how-much-does-your-school-waste</t>
  </si>
  <si>
    <t>How much does your school waste?</t>
  </si>
  <si>
    <t>https://www.recyclenow.com</t>
  </si>
  <si>
    <t>Recycle Now</t>
  </si>
  <si>
    <t xml:space="preserve"> </t>
  </si>
  <si>
    <t>A typical business does not depend on the ownership or management of natural resources.</t>
  </si>
  <si>
    <t xml:space="preserve">A typical business may outsource functions such as: Student Fee management – e.g. fee collection, payment plans, discounts, etc.; E-learning services – e.g. teaching online courses; and Resources and facilities management – e.g. purchasing, maintenance, repairs, insurance.[20] Such functions are in support of a typical business core activity: Education.  As such the risk of externalizing key negative impacts is present, but not heightened. </t>
  </si>
  <si>
    <t xml:space="preserve">A typical business offers education services as a core activity. </t>
  </si>
  <si>
    <t>A typical business is not characterized by processes or inputs resulting in significant operational greenhouse gas emissions.</t>
  </si>
  <si>
    <t>A typical business creates some waste such as paper and food waste. On average, a primary schools pupil generates 45kg of waste per year, but 
The business activity is not characterized by processes or inputs resulting in significant waste generation.  [23]</t>
  </si>
  <si>
    <t>The Business Activity is likely to take place in or near significantly populated areas, in order to be accessible to customers.</t>
  </si>
  <si>
    <t>The Business Activity is likely to take place in or near significantly populated areas, in order to be accessible to customers,  and do not involve any activity which is likely to generate pollution.</t>
  </si>
  <si>
    <t xml:space="preserve">
The Business Activity routinely requires employees to work overtime. In Europe, a union study among academic staff in nine European countries found that half of those surveyed reported that their working conditions had deteriorated and that they were under pressure to teach more students and work longer hours.[10] </t>
  </si>
  <si>
    <t>https://www.businessinsider.com/how-a-teachers-salary-compares-to-the-cost-of-living-2019-11?r=US&amp;IR=T</t>
  </si>
  <si>
    <t>20 countries with the highest teacher salaries compared to the cost of living</t>
  </si>
  <si>
    <t>Business Insider</t>
  </si>
  <si>
    <t>Allana Akhtar</t>
  </si>
  <si>
    <t>Teaching Salary Index</t>
  </si>
  <si>
    <t>Teaching  Abroad</t>
  </si>
  <si>
    <t>https://www.teachingabroaddirect.co.uk/blog/teaching-salary-index</t>
  </si>
  <si>
    <t>Low Teacher Salaries 101</t>
  </si>
  <si>
    <t>ERS</t>
  </si>
  <si>
    <t>Nicole Katz, Kate Wright Apfelbaum, Stephen Frank, and Karen Hawley Miles</t>
  </si>
  <si>
    <t>https://www.erstrategies.org/cms/files/4089-low-teacher-salaries-101-updated-1130.pdf</t>
  </si>
  <si>
    <t xml:space="preserve">The Business Activity involves routinely require the employees to work overtime. In Europe, a union study among academic staff in nine European countries found that half of those surveyed reported that their working conditions had deteriorated and that they were under pressure to teach more students and work longer hours.[10] </t>
  </si>
  <si>
    <t>Although none of the high-risk characteristics are met, there is potential for discrimination to occur in all industries and therefore it should always be a consideration.</t>
  </si>
  <si>
    <t>The Business Activity focuses on providing education services, which are unlikely to negatively impact people's health.</t>
  </si>
  <si>
    <t>A typical business does not provide goods or services
which would force the consumer to emit greenhouse gases.</t>
  </si>
  <si>
    <t xml:space="preserve">Although ethics-related issues will inevitably arise (e.g. balancing quality of educational outcomes with revenue generation), this business activity does not have any high intensity ethical hotspots tied to its specific business activities. </t>
  </si>
  <si>
    <t>This business activity  does not have any characteristics that would make it more susceptible to breaching the ‘spirit or the letter’of tax regulation.</t>
  </si>
  <si>
    <t>This Business Activity includes the education of all people, at any stage in their lifetime, on any subject matter. It ranges from basic elementary education of young children through to secondary and higher education, including technical and vocational education. Professional and other adult education is also included here, as are educational sports, culture or religious activities. 
Education is typically carried out in institutions such as schools, colleges and universities, but may also be carried out online, for example through 'educational technology' platforms. Education support may refer to a wide variety of instructional methods, educational services, or school resources provided to students in the effort to help them accelerate their learning progress, catch up with their peers, meet learning standards, or generally succeed in school. These activites include tutoring sessions, supplemental courses, summer learning experiences, after-school programs, teacher advisors, and volunteer mentors, as well as alternative ways of grouping, counseling, and instructing students.[21] Online modes of education includes activities like: online discussions, online self-assessments, blogs, wikis, virtual field trips, virtual labs, case studies, simulations, problem solving, concept mapping, and interactive learning objects.[22]</t>
  </si>
  <si>
    <t>A typical business is not characterized by processes or inputs resulting in significant energy usage. Buildings that support education services will require heating and lighting, which will depend on energy.</t>
  </si>
  <si>
    <t>Although teachers are highly skilled, wages are often not reflective of qualifications. Average teacher salaries vary significantly across the world. [24] One study found that most teachers get paid below the average cost of goods and services. [25] Another study found that in more than half the US states, the average teacher is not making a living wage [26]. Therefore, adequate salaries are far from guaranteed.</t>
  </si>
  <si>
    <t>A typical business offers education services as a core activity. Although there may be supportring physical goods, waste created by these will fall in BE07: Operational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</si>
</sst>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theme="8"/>
      <name val="Calibri"/>
      <family val="2"/>
      <scheme val="minor"/>
    </font>
    <font>
      <sz val="13"/>
      <color theme="4"/>
      <name val="Calibri"/>
      <family val="2"/>
    </font>
    <font>
      <sz val="13"/>
      <color theme="4"/>
      <name val="Calibri"/>
      <family val="2"/>
      <scheme val="minor"/>
    </font>
    <font>
      <sz val="13"/>
      <color theme="4"/>
      <name val="Calibri (Body)"/>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DB3"/>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5">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42" fillId="4" borderId="5" xfId="0" applyFont="1" applyFill="1" applyBorder="1" applyAlignment="1" applyProtection="1">
      <alignment vertical="center" wrapText="1"/>
      <protection locked="0"/>
    </xf>
    <xf numFmtId="0" fontId="0" fillId="15" borderId="5" xfId="0" applyFill="1" applyBorder="1" applyAlignment="1" applyProtection="1">
      <alignment vertical="center"/>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0" fontId="43" fillId="15" borderId="12"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44" fillId="15" borderId="22" xfId="0" applyFont="1" applyFill="1" applyBorder="1" applyAlignment="1" applyProtection="1">
      <alignment horizontal="left" vertical="center" wrapText="1"/>
      <protection locked="0"/>
    </xf>
    <xf numFmtId="0" fontId="43" fillId="15" borderId="17" xfId="0" applyFont="1" applyFill="1" applyBorder="1" applyAlignment="1" applyProtection="1">
      <alignment horizontal="left" vertical="center" wrapText="1"/>
      <protection locked="0"/>
    </xf>
    <xf numFmtId="0" fontId="43" fillId="15" borderId="36" xfId="0" applyFont="1" applyFill="1" applyBorder="1" applyAlignment="1" applyProtection="1">
      <alignment horizontal="left" vertical="center" wrapText="1"/>
      <protection locked="0"/>
    </xf>
    <xf numFmtId="0" fontId="44" fillId="20" borderId="14" xfId="0" applyFont="1" applyFill="1" applyBorder="1" applyAlignment="1" applyProtection="1">
      <alignment horizontal="left" vertical="center" wrapText="1"/>
      <protection locked="0"/>
    </xf>
    <xf numFmtId="0" fontId="27" fillId="20" borderId="14" xfId="0" applyFont="1" applyFill="1" applyBorder="1" applyAlignment="1" applyProtection="1">
      <alignment horizontal="left" vertical="center" wrapText="1"/>
      <protection locked="0"/>
    </xf>
    <xf numFmtId="0" fontId="43" fillId="20" borderId="17" xfId="0" applyFont="1" applyFill="1" applyBorder="1" applyAlignment="1" applyProtection="1">
      <alignment horizontal="left" vertical="center" wrapText="1"/>
      <protection locked="0"/>
    </xf>
    <xf numFmtId="0" fontId="43" fillId="20" borderId="14" xfId="0" applyFont="1" applyFill="1" applyBorder="1" applyAlignment="1" applyProtection="1">
      <alignment horizontal="left" vertical="center" wrapText="1"/>
      <protection locked="0"/>
    </xf>
    <xf numFmtId="0" fontId="45" fillId="15" borderId="14"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DB3"/>
      <color rgb="FFF2F2F2"/>
      <color rgb="FF338CA6"/>
      <color rgb="FFFCDE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zoomScale="110" zoomScaleNormal="110" workbookViewId="0">
      <selection activeCell="B1" sqref="B1"/>
    </sheetView>
  </sheetViews>
  <sheetFormatPr baseColWidth="10" defaultColWidth="10.6640625" defaultRowHeight="16" x14ac:dyDescent="0.2"/>
  <cols>
    <col min="1" max="1" width="29.1640625" style="12" customWidth="1"/>
    <col min="2" max="2" width="100.5" style="12" customWidth="1"/>
    <col min="3" max="3" width="10.6640625" style="12"/>
    <col min="4" max="4" width="17" style="12" customWidth="1"/>
    <col min="5" max="5" width="88.6640625" style="12" customWidth="1"/>
    <col min="6" max="6" width="21.6640625" style="12" customWidth="1"/>
    <col min="7" max="7" width="29" style="12" customWidth="1"/>
    <col min="8" max="8" width="93.6640625" style="12" customWidth="1"/>
    <col min="9" max="9" width="77.6640625" style="12" customWidth="1"/>
    <col min="10" max="16384" width="10.6640625" style="12"/>
  </cols>
  <sheetData>
    <row r="1" spans="1:18" ht="31.25" customHeight="1" x14ac:dyDescent="0.2">
      <c r="A1" s="176" t="s">
        <v>384</v>
      </c>
      <c r="B1" s="43" t="s">
        <v>656</v>
      </c>
    </row>
    <row r="4" spans="1:18" ht="31.25" customHeight="1" x14ac:dyDescent="0.2">
      <c r="A4" s="251" t="s">
        <v>447</v>
      </c>
      <c r="B4" s="251"/>
      <c r="D4" s="251" t="s">
        <v>385</v>
      </c>
      <c r="E4" s="252"/>
      <c r="F4" s="13"/>
      <c r="G4" s="13"/>
      <c r="H4" s="14"/>
    </row>
    <row r="5" spans="1:18" ht="31.25" customHeight="1" x14ac:dyDescent="0.2">
      <c r="A5" s="255" t="s">
        <v>452</v>
      </c>
      <c r="B5" s="256"/>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55" t="s">
        <v>454</v>
      </c>
      <c r="B9" s="256"/>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25"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25"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2" t="s">
        <v>446</v>
      </c>
      <c r="B20" s="263"/>
      <c r="D20" s="253" t="s">
        <v>445</v>
      </c>
      <c r="E20" s="254"/>
      <c r="F20" s="254"/>
      <c r="G20" s="254"/>
      <c r="H20" s="254"/>
      <c r="I20" s="254"/>
    </row>
    <row r="21" spans="1:9" ht="19" x14ac:dyDescent="0.2">
      <c r="A21" s="259" t="s">
        <v>776</v>
      </c>
      <c r="B21" s="260"/>
      <c r="D21" s="15" t="s">
        <v>488</v>
      </c>
      <c r="E21" s="15" t="s">
        <v>489</v>
      </c>
      <c r="F21" s="42" t="s">
        <v>453</v>
      </c>
      <c r="G21" s="15" t="s">
        <v>491</v>
      </c>
      <c r="H21" s="15" t="s">
        <v>490</v>
      </c>
      <c r="I21" s="15" t="s">
        <v>492</v>
      </c>
    </row>
    <row r="22" spans="1:9" x14ac:dyDescent="0.2">
      <c r="A22" s="261"/>
      <c r="B22" s="261"/>
      <c r="D22" s="39" t="s">
        <v>632</v>
      </c>
      <c r="E22" s="40" t="s">
        <v>640</v>
      </c>
      <c r="F22" s="41" t="str">
        <f>HYPERLINK(CONCATENATE("https://siccode.com/search-isic/",$D22),"Description")</f>
        <v>Description</v>
      </c>
      <c r="G22" s="183" t="s">
        <v>651</v>
      </c>
      <c r="H22" s="17" t="s">
        <v>652</v>
      </c>
      <c r="I22" s="17" t="s">
        <v>652</v>
      </c>
    </row>
    <row r="23" spans="1:9" x14ac:dyDescent="0.2">
      <c r="A23" s="261"/>
      <c r="B23" s="261"/>
      <c r="D23" s="36" t="s">
        <v>633</v>
      </c>
      <c r="E23" s="37" t="s">
        <v>641</v>
      </c>
      <c r="F23" s="38" t="str">
        <f t="shared" ref="F23:F29" si="0">HYPERLINK(CONCATENATE("https://siccode.com/search-isic/",$D23),"Description")</f>
        <v>Description</v>
      </c>
      <c r="G23" s="185" t="s">
        <v>651</v>
      </c>
      <c r="H23" s="20" t="s">
        <v>652</v>
      </c>
      <c r="I23" s="20" t="s">
        <v>652</v>
      </c>
    </row>
    <row r="24" spans="1:9" x14ac:dyDescent="0.2">
      <c r="A24" s="261"/>
      <c r="B24" s="261"/>
      <c r="D24" s="39" t="s">
        <v>634</v>
      </c>
      <c r="E24" s="40" t="s">
        <v>642</v>
      </c>
      <c r="F24" s="41" t="str">
        <f t="shared" si="0"/>
        <v>Description</v>
      </c>
      <c r="G24" s="183" t="s">
        <v>651</v>
      </c>
      <c r="H24" s="17" t="s">
        <v>652</v>
      </c>
      <c r="I24" s="17" t="s">
        <v>652</v>
      </c>
    </row>
    <row r="25" spans="1:9" x14ac:dyDescent="0.2">
      <c r="A25" s="261"/>
      <c r="B25" s="261"/>
      <c r="D25" s="36" t="s">
        <v>635</v>
      </c>
      <c r="E25" s="37" t="s">
        <v>643</v>
      </c>
      <c r="F25" s="38" t="str">
        <f t="shared" si="0"/>
        <v>Description</v>
      </c>
      <c r="G25" s="185" t="s">
        <v>651</v>
      </c>
      <c r="H25" s="20" t="s">
        <v>652</v>
      </c>
      <c r="I25" s="20" t="s">
        <v>652</v>
      </c>
    </row>
    <row r="26" spans="1:9" x14ac:dyDescent="0.2">
      <c r="A26" s="261"/>
      <c r="B26" s="261"/>
      <c r="D26" s="39" t="s">
        <v>636</v>
      </c>
      <c r="E26" s="40" t="s">
        <v>644</v>
      </c>
      <c r="F26" s="41" t="str">
        <f t="shared" si="0"/>
        <v>Description</v>
      </c>
      <c r="G26" s="183" t="s">
        <v>651</v>
      </c>
      <c r="H26" s="17" t="s">
        <v>652</v>
      </c>
      <c r="I26" s="17" t="s">
        <v>652</v>
      </c>
    </row>
    <row r="27" spans="1:9" ht="16.25" customHeight="1" x14ac:dyDescent="0.2">
      <c r="A27" s="261"/>
      <c r="B27" s="261"/>
      <c r="D27" s="36" t="s">
        <v>637</v>
      </c>
      <c r="E27" s="37" t="s">
        <v>645</v>
      </c>
      <c r="F27" s="38" t="str">
        <f t="shared" si="0"/>
        <v>Description</v>
      </c>
      <c r="G27" s="185" t="s">
        <v>651</v>
      </c>
      <c r="H27" s="20" t="s">
        <v>652</v>
      </c>
      <c r="I27" s="20" t="s">
        <v>652</v>
      </c>
    </row>
    <row r="28" spans="1:9" ht="16.25" customHeight="1" x14ac:dyDescent="0.2">
      <c r="A28" s="261"/>
      <c r="B28" s="261"/>
      <c r="D28" s="39" t="s">
        <v>638</v>
      </c>
      <c r="E28" s="40" t="s">
        <v>646</v>
      </c>
      <c r="F28" s="41" t="str">
        <f t="shared" si="0"/>
        <v>Description</v>
      </c>
      <c r="G28" s="183" t="s">
        <v>648</v>
      </c>
      <c r="H28" s="17" t="s">
        <v>653</v>
      </c>
      <c r="I28" s="184" t="s">
        <v>654</v>
      </c>
    </row>
    <row r="29" spans="1:9" x14ac:dyDescent="0.2">
      <c r="A29" s="261"/>
      <c r="B29" s="261"/>
      <c r="D29" s="36" t="s">
        <v>639</v>
      </c>
      <c r="E29" s="37" t="s">
        <v>647</v>
      </c>
      <c r="F29" s="38" t="str">
        <f t="shared" si="0"/>
        <v>Description</v>
      </c>
      <c r="G29" s="185" t="s">
        <v>648</v>
      </c>
      <c r="H29" s="20" t="s">
        <v>649</v>
      </c>
      <c r="I29" s="186" t="s">
        <v>650</v>
      </c>
    </row>
    <row r="30" spans="1:9" x14ac:dyDescent="0.2">
      <c r="A30" s="261"/>
      <c r="B30" s="261"/>
      <c r="D30" s="39"/>
      <c r="E30" s="40"/>
      <c r="F30" s="41"/>
      <c r="G30" s="183"/>
      <c r="H30" s="17"/>
      <c r="I30" s="184"/>
    </row>
    <row r="31" spans="1:9" x14ac:dyDescent="0.2">
      <c r="A31" s="261"/>
      <c r="B31" s="261"/>
      <c r="D31" s="36"/>
      <c r="E31" s="37"/>
      <c r="F31" s="38"/>
      <c r="G31" s="185"/>
      <c r="H31" s="20"/>
      <c r="I31" s="186"/>
    </row>
    <row r="32" spans="1:9" x14ac:dyDescent="0.2">
      <c r="A32" s="261"/>
      <c r="B32" s="261"/>
      <c r="D32" s="39"/>
      <c r="E32" s="40"/>
      <c r="F32" s="41"/>
      <c r="G32" s="183"/>
      <c r="H32" s="17"/>
      <c r="I32" s="184"/>
    </row>
    <row r="33" spans="1:9" x14ac:dyDescent="0.2">
      <c r="A33" s="261"/>
      <c r="B33" s="261"/>
      <c r="D33" s="36"/>
      <c r="E33" s="37"/>
      <c r="F33" s="38"/>
      <c r="G33" s="185"/>
      <c r="H33" s="20"/>
      <c r="I33" s="186"/>
    </row>
    <row r="34" spans="1:9" x14ac:dyDescent="0.2">
      <c r="A34" s="261"/>
      <c r="B34" s="261"/>
      <c r="D34" s="39"/>
      <c r="E34" s="40"/>
      <c r="F34" s="41"/>
      <c r="G34" s="183"/>
      <c r="H34" s="17"/>
      <c r="I34" s="184"/>
    </row>
    <row r="35" spans="1:9" x14ac:dyDescent="0.2">
      <c r="A35" s="261"/>
      <c r="B35" s="261"/>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57" t="s">
        <v>483</v>
      </c>
      <c r="B37" s="258"/>
      <c r="D37" s="36"/>
      <c r="E37" s="37"/>
      <c r="F37" s="38"/>
      <c r="G37" s="185"/>
      <c r="H37" s="20"/>
      <c r="I37" s="186"/>
    </row>
    <row r="38" spans="1:9" ht="19" x14ac:dyDescent="0.2">
      <c r="A38" s="15" t="s">
        <v>493</v>
      </c>
      <c r="B38" s="15" t="s">
        <v>494</v>
      </c>
      <c r="D38" s="39"/>
      <c r="E38" s="40"/>
      <c r="F38" s="41"/>
      <c r="G38" s="183"/>
      <c r="H38" s="17"/>
      <c r="I38" s="184"/>
    </row>
    <row r="39" spans="1:9" ht="68" x14ac:dyDescent="0.2">
      <c r="A39" s="172" t="s">
        <v>657</v>
      </c>
      <c r="B39" s="172" t="s">
        <v>655</v>
      </c>
      <c r="D39" s="36"/>
      <c r="E39" s="37"/>
      <c r="F39" s="38"/>
      <c r="G39" s="185"/>
      <c r="H39" s="20"/>
      <c r="I39" s="186"/>
    </row>
    <row r="40" spans="1:9" x14ac:dyDescent="0.2">
      <c r="A40" s="173"/>
      <c r="B40" s="235"/>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2:H43">
    <cfRule type="expression" dxfId="15" priority="12">
      <formula>$G22="All except"</formula>
    </cfRule>
  </conditionalFormatting>
  <conditionalFormatting sqref="E22:F43">
    <cfRule type="expression" dxfId="14" priority="11">
      <formula>$G22="Only"</formula>
    </cfRule>
  </conditionalFormatting>
  <conditionalFormatting sqref="D22:D43">
    <cfRule type="expression" dxfId="13" priority="10">
      <formula>$G22="Only"</formula>
    </cfRule>
  </conditionalFormatting>
  <conditionalFormatting sqref="I28:I43">
    <cfRule type="expression" dxfId="12" priority="8">
      <formula>$G28="Only"</formula>
    </cfRule>
  </conditionalFormatting>
  <conditionalFormatting sqref="I28:I43">
    <cfRule type="expression" dxfId="11" priority="7">
      <formula>$G28="All except"</formula>
    </cfRule>
  </conditionalFormatting>
  <conditionalFormatting sqref="H44">
    <cfRule type="expression" dxfId="10" priority="6">
      <formula>$G44="All except"</formula>
    </cfRule>
  </conditionalFormatting>
  <conditionalFormatting sqref="E44:F44">
    <cfRule type="expression" dxfId="9" priority="5">
      <formula>$G44="Only"</formula>
    </cfRule>
  </conditionalFormatting>
  <conditionalFormatting sqref="D44">
    <cfRule type="expression" dxfId="8" priority="4">
      <formula>$G44="Only"</formula>
    </cfRule>
  </conditionalFormatting>
  <conditionalFormatting sqref="I44">
    <cfRule type="expression" dxfId="7" priority="3">
      <formula>$G44="Only"</formula>
    </cfRule>
  </conditionalFormatting>
  <conditionalFormatting sqref="I44">
    <cfRule type="expression" dxfId="6" priority="2">
      <formula>$G44="All except"</formula>
    </cfRule>
  </conditionalFormatting>
  <conditionalFormatting sqref="I22:I27">
    <cfRule type="expression" dxfId="5" priority="1">
      <formula>$G22="All except"</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zoomScale="85" workbookViewId="0">
      <pane xSplit="2" ySplit="4" topLeftCell="D245" activePane="bottomRight" state="frozenSplit"/>
      <selection activeCell="I1" sqref="I1:O1048576"/>
      <selection pane="topRight" activeCell="I1" sqref="I1:O1048576"/>
      <selection pane="bottomLeft" activeCell="I1" sqref="I1:O1048576"/>
      <selection pane="bottomRight" activeCell="I216" sqref="I216"/>
    </sheetView>
  </sheetViews>
  <sheetFormatPr baseColWidth="10" defaultColWidth="10.6640625" defaultRowHeight="17" x14ac:dyDescent="0.2"/>
  <cols>
    <col min="1" max="1" width="10.6640625" style="12"/>
    <col min="2" max="2" width="18.1640625" style="12" customWidth="1"/>
    <col min="3" max="3" width="16.6640625" style="46" customWidth="1"/>
    <col min="4" max="4" width="12.1640625" style="46" customWidth="1"/>
    <col min="5" max="6" width="60.6640625" style="156" customWidth="1"/>
    <col min="7" max="7" width="2" style="91" customWidth="1"/>
    <col min="8" max="8" width="17.5" style="90" customWidth="1"/>
    <col min="9" max="9" width="61.5" style="178" customWidth="1"/>
    <col min="10" max="10" width="7.6640625" style="179" hidden="1" customWidth="1"/>
    <col min="11" max="17" width="4.1640625" style="180" hidden="1" customWidth="1"/>
    <col min="18" max="18" width="5.6640625" style="180" hidden="1" customWidth="1"/>
    <col min="19" max="19" width="70.1640625" style="180" customWidth="1"/>
    <col min="20" max="20" width="41.6640625" style="11" customWidth="1"/>
    <col min="21" max="16384" width="10.6640625" style="11"/>
  </cols>
  <sheetData>
    <row r="1" spans="1:19" ht="40" x14ac:dyDescent="0.2">
      <c r="A1" s="44"/>
      <c r="B1" s="45" t="str">
        <f>IF(Introduction!B1&lt;&gt;"",Introduction!B1,"")</f>
        <v>Education services</v>
      </c>
      <c r="E1" s="47"/>
      <c r="F1" s="48"/>
    </row>
    <row r="2" spans="1:19" ht="18" thickBot="1" x14ac:dyDescent="0.25">
      <c r="E2" s="47"/>
      <c r="F2" s="47"/>
    </row>
    <row r="3" spans="1:19" s="93" customFormat="1" ht="27" thickTop="1" x14ac:dyDescent="0.2">
      <c r="A3" s="279" t="s">
        <v>442</v>
      </c>
      <c r="B3" s="279"/>
      <c r="C3" s="279"/>
      <c r="D3" s="279"/>
      <c r="E3" s="279"/>
      <c r="F3" s="279"/>
      <c r="G3" s="144"/>
      <c r="H3" s="280" t="s">
        <v>443</v>
      </c>
      <c r="I3" s="281"/>
      <c r="J3" s="281"/>
      <c r="K3" s="281"/>
      <c r="L3" s="281"/>
      <c r="M3" s="281"/>
      <c r="N3" s="281"/>
      <c r="O3" s="281"/>
      <c r="P3" s="281"/>
      <c r="Q3" s="281"/>
      <c r="R3" s="281"/>
      <c r="S3" s="282"/>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65" t="s">
        <v>0</v>
      </c>
      <c r="B5" s="265" t="s">
        <v>40</v>
      </c>
      <c r="C5" s="49" t="s">
        <v>178</v>
      </c>
      <c r="D5" s="49" t="s">
        <v>65</v>
      </c>
      <c r="E5" s="50" t="s">
        <v>177</v>
      </c>
      <c r="F5" s="51" t="s">
        <v>90</v>
      </c>
      <c r="G5" s="96"/>
      <c r="H5" s="134" t="s">
        <v>658</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239"/>
    </row>
    <row r="6" spans="1:19" s="93" customFormat="1" ht="36" x14ac:dyDescent="0.2">
      <c r="A6" s="265"/>
      <c r="B6" s="265"/>
      <c r="C6" s="52" t="s">
        <v>179</v>
      </c>
      <c r="D6" s="52" t="s">
        <v>65</v>
      </c>
      <c r="E6" s="53" t="s">
        <v>184</v>
      </c>
      <c r="F6" s="54" t="s">
        <v>91</v>
      </c>
      <c r="G6" s="96"/>
      <c r="H6" s="131" t="s">
        <v>658</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65"/>
      <c r="B7" s="265"/>
      <c r="C7" s="52" t="s">
        <v>180</v>
      </c>
      <c r="D7" s="52" t="s">
        <v>65</v>
      </c>
      <c r="E7" s="53" t="s">
        <v>185</v>
      </c>
      <c r="F7" s="54" t="s">
        <v>517</v>
      </c>
      <c r="G7" s="96"/>
      <c r="H7" s="131" t="s">
        <v>658</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65"/>
      <c r="B8" s="265"/>
      <c r="C8" s="52" t="s">
        <v>181</v>
      </c>
      <c r="D8" s="52" t="s">
        <v>65</v>
      </c>
      <c r="E8" s="53" t="s">
        <v>186</v>
      </c>
      <c r="F8" s="54" t="s">
        <v>92</v>
      </c>
      <c r="G8" s="96"/>
      <c r="H8" s="131" t="s">
        <v>658</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65"/>
      <c r="B9" s="265"/>
      <c r="C9" s="52" t="s">
        <v>182</v>
      </c>
      <c r="D9" s="52" t="s">
        <v>65</v>
      </c>
      <c r="E9" s="55" t="s">
        <v>612</v>
      </c>
      <c r="F9" s="56" t="s">
        <v>518</v>
      </c>
      <c r="G9" s="96"/>
      <c r="H9" s="131" t="s">
        <v>658</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249"/>
    </row>
    <row r="10" spans="1:19" s="93" customFormat="1" ht="36" x14ac:dyDescent="0.2">
      <c r="A10" s="265"/>
      <c r="B10" s="265"/>
      <c r="C10" s="52" t="s">
        <v>183</v>
      </c>
      <c r="D10" s="52" t="s">
        <v>65</v>
      </c>
      <c r="E10" s="55" t="s">
        <v>187</v>
      </c>
      <c r="F10" s="56" t="s">
        <v>93</v>
      </c>
      <c r="G10" s="96"/>
      <c r="H10" s="133" t="s">
        <v>658</v>
      </c>
      <c r="I10" s="240"/>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65"/>
      <c r="B11" s="265"/>
      <c r="C11" s="52" t="s">
        <v>535</v>
      </c>
      <c r="D11" s="52" t="s">
        <v>65</v>
      </c>
      <c r="E11" s="55" t="s">
        <v>537</v>
      </c>
      <c r="F11" s="56"/>
      <c r="G11" s="96"/>
      <c r="H11" s="133" t="s">
        <v>658</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65"/>
      <c r="B12" s="265"/>
      <c r="C12" s="52" t="s">
        <v>536</v>
      </c>
      <c r="D12" s="52" t="s">
        <v>66</v>
      </c>
      <c r="E12" s="55" t="s">
        <v>538</v>
      </c>
      <c r="F12" s="56"/>
      <c r="G12" s="96"/>
      <c r="H12" s="133" t="s">
        <v>658</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73" thickBot="1" x14ac:dyDescent="0.25">
      <c r="A13" s="265"/>
      <c r="B13" s="265"/>
      <c r="C13" s="52" t="s">
        <v>456</v>
      </c>
      <c r="D13" s="52" t="s">
        <v>390</v>
      </c>
      <c r="E13" s="55" t="s">
        <v>458</v>
      </c>
      <c r="F13" s="56"/>
      <c r="G13" s="96"/>
      <c r="H13" s="132" t="s">
        <v>659</v>
      </c>
      <c r="I13" s="7" t="s">
        <v>777</v>
      </c>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67" t="s">
        <v>1</v>
      </c>
      <c r="B14" s="267" t="s">
        <v>60</v>
      </c>
      <c r="C14" s="57" t="s">
        <v>188</v>
      </c>
      <c r="D14" s="57" t="s">
        <v>65</v>
      </c>
      <c r="E14" s="58" t="s">
        <v>190</v>
      </c>
      <c r="F14" s="59" t="s">
        <v>593</v>
      </c>
      <c r="G14" s="96"/>
      <c r="H14" s="130" t="s">
        <v>658</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68"/>
      <c r="B15" s="268"/>
      <c r="C15" s="57" t="s">
        <v>189</v>
      </c>
      <c r="D15" s="57" t="s">
        <v>65</v>
      </c>
      <c r="E15" s="58" t="s">
        <v>191</v>
      </c>
      <c r="F15" s="59" t="s">
        <v>94</v>
      </c>
      <c r="G15" s="96"/>
      <c r="H15" s="131" t="s">
        <v>658</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68"/>
      <c r="B16" s="268"/>
      <c r="C16" s="57" t="s">
        <v>193</v>
      </c>
      <c r="D16" s="57" t="s">
        <v>65</v>
      </c>
      <c r="E16" s="58" t="s">
        <v>192</v>
      </c>
      <c r="F16" s="59" t="s">
        <v>522</v>
      </c>
      <c r="G16" s="96"/>
      <c r="H16" s="131" t="s">
        <v>658</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68"/>
      <c r="B17" s="268"/>
      <c r="C17" s="57" t="s">
        <v>194</v>
      </c>
      <c r="D17" s="57" t="s">
        <v>66</v>
      </c>
      <c r="E17" s="60" t="s">
        <v>482</v>
      </c>
      <c r="F17" s="61" t="s">
        <v>519</v>
      </c>
      <c r="G17" s="96"/>
      <c r="H17" s="131" t="s">
        <v>659</v>
      </c>
      <c r="I17" s="3" t="s">
        <v>733</v>
      </c>
      <c r="J17" s="158" t="s">
        <v>1</v>
      </c>
      <c r="K17" s="158">
        <f t="shared" si="3"/>
        <v>0</v>
      </c>
      <c r="L17" s="158">
        <f t="shared" si="0"/>
        <v>1</v>
      </c>
      <c r="M17" s="158">
        <f t="shared" si="1"/>
        <v>0</v>
      </c>
      <c r="N17" s="158">
        <f t="shared" si="2"/>
        <v>0</v>
      </c>
      <c r="O17" s="158">
        <f t="shared" si="4"/>
        <v>0</v>
      </c>
      <c r="P17" s="158">
        <f t="shared" si="5"/>
        <v>0</v>
      </c>
      <c r="Q17" s="158">
        <f t="shared" si="6"/>
        <v>0</v>
      </c>
      <c r="R17" s="158">
        <f t="shared" si="7"/>
        <v>0</v>
      </c>
      <c r="S17" s="6"/>
    </row>
    <row r="18" spans="1:20" s="93" customFormat="1" ht="36" x14ac:dyDescent="0.2">
      <c r="A18" s="268"/>
      <c r="B18" s="268"/>
      <c r="C18" s="187" t="s">
        <v>539</v>
      </c>
      <c r="D18" s="187" t="s">
        <v>65</v>
      </c>
      <c r="E18" s="58" t="s">
        <v>537</v>
      </c>
      <c r="F18" s="59"/>
      <c r="G18" s="96"/>
      <c r="H18" s="133" t="s">
        <v>658</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8"/>
      <c r="B19" s="268"/>
      <c r="C19" s="187" t="s">
        <v>540</v>
      </c>
      <c r="D19" s="187" t="s">
        <v>66</v>
      </c>
      <c r="E19" s="58" t="s">
        <v>538</v>
      </c>
      <c r="F19" s="59"/>
      <c r="G19" s="96"/>
      <c r="H19" s="131" t="s">
        <v>658</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69"/>
      <c r="B20" s="269"/>
      <c r="C20" s="57" t="s">
        <v>459</v>
      </c>
      <c r="D20" s="57" t="s">
        <v>390</v>
      </c>
      <c r="E20" s="60" t="s">
        <v>458</v>
      </c>
      <c r="F20" s="61"/>
      <c r="G20" s="96"/>
      <c r="H20" s="135" t="s">
        <v>658</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64" t="s">
        <v>2</v>
      </c>
      <c r="B21" s="264" t="s">
        <v>39</v>
      </c>
      <c r="C21" s="62" t="s">
        <v>195</v>
      </c>
      <c r="D21" s="62" t="s">
        <v>65</v>
      </c>
      <c r="E21" s="55" t="s">
        <v>293</v>
      </c>
      <c r="F21" s="56" t="s">
        <v>95</v>
      </c>
      <c r="G21" s="97"/>
      <c r="H21" s="130" t="s">
        <v>658</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65"/>
      <c r="B22" s="265"/>
      <c r="C22" s="62" t="s">
        <v>196</v>
      </c>
      <c r="D22" s="62" t="s">
        <v>65</v>
      </c>
      <c r="E22" s="55" t="s">
        <v>294</v>
      </c>
      <c r="F22" s="56" t="s">
        <v>96</v>
      </c>
      <c r="G22" s="96"/>
      <c r="H22" s="131" t="s">
        <v>658</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65"/>
      <c r="B23" s="265"/>
      <c r="C23" s="62" t="s">
        <v>197</v>
      </c>
      <c r="D23" s="62" t="s">
        <v>65</v>
      </c>
      <c r="E23" s="55" t="s">
        <v>295</v>
      </c>
      <c r="F23" s="56" t="s">
        <v>97</v>
      </c>
      <c r="G23" s="96"/>
      <c r="H23" s="131" t="s">
        <v>658</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65"/>
      <c r="B24" s="265"/>
      <c r="C24" s="62" t="s">
        <v>198</v>
      </c>
      <c r="D24" s="62" t="s">
        <v>65</v>
      </c>
      <c r="E24" s="55" t="s">
        <v>296</v>
      </c>
      <c r="F24" s="56" t="s">
        <v>98</v>
      </c>
      <c r="G24" s="96"/>
      <c r="H24" s="131" t="s">
        <v>658</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240"/>
    </row>
    <row r="25" spans="1:20" s="93" customFormat="1" ht="20" x14ac:dyDescent="0.2">
      <c r="A25" s="265"/>
      <c r="B25" s="265"/>
      <c r="C25" s="62" t="s">
        <v>199</v>
      </c>
      <c r="D25" s="62" t="s">
        <v>65</v>
      </c>
      <c r="E25" s="55" t="s">
        <v>297</v>
      </c>
      <c r="F25" s="56" t="s">
        <v>99</v>
      </c>
      <c r="G25" s="96"/>
      <c r="H25" s="131" t="s">
        <v>658</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65"/>
      <c r="B26" s="265"/>
      <c r="C26" s="62" t="s">
        <v>200</v>
      </c>
      <c r="D26" s="62" t="s">
        <v>67</v>
      </c>
      <c r="E26" s="53" t="s">
        <v>298</v>
      </c>
      <c r="F26" s="56"/>
      <c r="G26" s="96"/>
      <c r="H26" s="133" t="s">
        <v>659</v>
      </c>
      <c r="I26" s="9" t="s">
        <v>751</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65"/>
      <c r="B27" s="265"/>
      <c r="C27" s="52" t="s">
        <v>541</v>
      </c>
      <c r="D27" s="52" t="s">
        <v>65</v>
      </c>
      <c r="E27" s="55" t="s">
        <v>537</v>
      </c>
      <c r="F27" s="56"/>
      <c r="G27" s="96"/>
      <c r="H27" s="133" t="s">
        <v>658</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65"/>
      <c r="B28" s="265"/>
      <c r="C28" s="52" t="s">
        <v>542</v>
      </c>
      <c r="D28" s="52" t="s">
        <v>66</v>
      </c>
      <c r="E28" s="55" t="s">
        <v>538</v>
      </c>
      <c r="F28" s="56"/>
      <c r="G28" s="96"/>
      <c r="H28" s="133" t="s">
        <v>658</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65"/>
      <c r="B29" s="265"/>
      <c r="C29" s="62" t="s">
        <v>457</v>
      </c>
      <c r="D29" s="62" t="s">
        <v>390</v>
      </c>
      <c r="E29" s="53" t="s">
        <v>458</v>
      </c>
      <c r="F29" s="54"/>
      <c r="G29" s="98"/>
      <c r="H29" s="133" t="s">
        <v>658</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67" t="s">
        <v>3</v>
      </c>
      <c r="B30" s="267" t="s">
        <v>4</v>
      </c>
      <c r="C30" s="57" t="s">
        <v>201</v>
      </c>
      <c r="D30" s="57" t="s">
        <v>65</v>
      </c>
      <c r="E30" s="58" t="s">
        <v>299</v>
      </c>
      <c r="F30" s="59" t="s">
        <v>100</v>
      </c>
      <c r="G30" s="96"/>
      <c r="H30" s="130" t="s">
        <v>658</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68"/>
      <c r="B31" s="268"/>
      <c r="C31" s="57" t="s">
        <v>202</v>
      </c>
      <c r="D31" s="57" t="s">
        <v>65</v>
      </c>
      <c r="E31" s="58" t="s">
        <v>614</v>
      </c>
      <c r="F31" s="59" t="s">
        <v>613</v>
      </c>
      <c r="G31" s="96"/>
      <c r="H31" s="131" t="s">
        <v>658</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108" x14ac:dyDescent="0.2">
      <c r="A32" s="268"/>
      <c r="B32" s="268"/>
      <c r="C32" s="57" t="s">
        <v>203</v>
      </c>
      <c r="D32" s="57" t="s">
        <v>65</v>
      </c>
      <c r="E32" s="58" t="s">
        <v>588</v>
      </c>
      <c r="F32" s="59" t="s">
        <v>615</v>
      </c>
      <c r="G32" s="96"/>
      <c r="H32" s="131" t="s">
        <v>658</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68"/>
      <c r="B33" s="268"/>
      <c r="C33" s="57" t="s">
        <v>204</v>
      </c>
      <c r="D33" s="57" t="s">
        <v>65</v>
      </c>
      <c r="E33" s="58" t="s">
        <v>300</v>
      </c>
      <c r="F33" s="59" t="s">
        <v>101</v>
      </c>
      <c r="G33" s="96"/>
      <c r="H33" s="131" t="s">
        <v>658</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249"/>
    </row>
    <row r="34" spans="1:19" s="93" customFormat="1" ht="36" x14ac:dyDescent="0.2">
      <c r="A34" s="268"/>
      <c r="B34" s="268"/>
      <c r="C34" s="216" t="s">
        <v>205</v>
      </c>
      <c r="D34" s="216" t="s">
        <v>65</v>
      </c>
      <c r="E34" s="217" t="s">
        <v>301</v>
      </c>
      <c r="F34" s="218" t="s">
        <v>102</v>
      </c>
      <c r="H34" s="131" t="s">
        <v>658</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249"/>
    </row>
    <row r="35" spans="1:19" s="93" customFormat="1" ht="54" x14ac:dyDescent="0.2">
      <c r="A35" s="268"/>
      <c r="B35" s="268"/>
      <c r="C35" s="57" t="s">
        <v>206</v>
      </c>
      <c r="D35" s="57" t="s">
        <v>65</v>
      </c>
      <c r="E35" s="63" t="s">
        <v>616</v>
      </c>
      <c r="F35" s="64" t="s">
        <v>103</v>
      </c>
      <c r="G35" s="96"/>
      <c r="H35" s="131" t="s">
        <v>658</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240"/>
    </row>
    <row r="36" spans="1:19" s="93" customFormat="1" ht="36" x14ac:dyDescent="0.2">
      <c r="A36" s="268"/>
      <c r="B36" s="268"/>
      <c r="C36" s="57" t="s">
        <v>207</v>
      </c>
      <c r="D36" s="57" t="s">
        <v>66</v>
      </c>
      <c r="E36" s="60" t="s">
        <v>302</v>
      </c>
      <c r="F36" s="61" t="s">
        <v>104</v>
      </c>
      <c r="G36" s="96"/>
      <c r="H36" s="133" t="s">
        <v>658</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241"/>
    </row>
    <row r="37" spans="1:19" s="93" customFormat="1" ht="36" x14ac:dyDescent="0.2">
      <c r="A37" s="268"/>
      <c r="B37" s="268"/>
      <c r="C37" s="187" t="s">
        <v>543</v>
      </c>
      <c r="D37" s="187" t="s">
        <v>65</v>
      </c>
      <c r="E37" s="58" t="s">
        <v>537</v>
      </c>
      <c r="F37" s="61"/>
      <c r="G37" s="96"/>
      <c r="H37" s="133" t="s">
        <v>658</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8"/>
      <c r="B38" s="268"/>
      <c r="C38" s="187" t="s">
        <v>544</v>
      </c>
      <c r="D38" s="187" t="s">
        <v>66</v>
      </c>
      <c r="E38" s="58" t="s">
        <v>538</v>
      </c>
      <c r="F38" s="61"/>
      <c r="G38" s="96"/>
      <c r="H38" s="133" t="s">
        <v>658</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127" thickBot="1" x14ac:dyDescent="0.25">
      <c r="A39" s="268"/>
      <c r="B39" s="268"/>
      <c r="C39" s="57" t="s">
        <v>460</v>
      </c>
      <c r="D39" s="57" t="s">
        <v>390</v>
      </c>
      <c r="E39" s="60" t="s">
        <v>458</v>
      </c>
      <c r="F39" s="61"/>
      <c r="G39" s="96"/>
      <c r="H39" s="132" t="s">
        <v>659</v>
      </c>
      <c r="I39" s="7" t="s">
        <v>752</v>
      </c>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64" t="s">
        <v>5</v>
      </c>
      <c r="B40" s="264"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65"/>
      <c r="B41" s="265"/>
      <c r="C41" s="62" t="s">
        <v>208</v>
      </c>
      <c r="D41" s="62" t="s">
        <v>65</v>
      </c>
      <c r="E41" s="67" t="s">
        <v>303</v>
      </c>
      <c r="F41" s="273" t="s">
        <v>105</v>
      </c>
      <c r="G41" s="96"/>
      <c r="H41" s="131" t="s">
        <v>658</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25" customHeight="1" x14ac:dyDescent="0.2">
      <c r="A42" s="265"/>
      <c r="B42" s="265"/>
      <c r="C42" s="62" t="s">
        <v>209</v>
      </c>
      <c r="D42" s="62" t="s">
        <v>65</v>
      </c>
      <c r="E42" s="67" t="s">
        <v>304</v>
      </c>
      <c r="F42" s="274"/>
      <c r="G42" s="96"/>
      <c r="H42" s="131" t="s">
        <v>658</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65"/>
      <c r="B43" s="265"/>
      <c r="C43" s="62" t="s">
        <v>210</v>
      </c>
      <c r="D43" s="62" t="s">
        <v>65</v>
      </c>
      <c r="E43" s="67" t="s">
        <v>305</v>
      </c>
      <c r="F43" s="275"/>
      <c r="G43" s="96"/>
      <c r="H43" s="131" t="s">
        <v>658</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65"/>
      <c r="B44" s="265"/>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240"/>
    </row>
    <row r="45" spans="1:19" s="93" customFormat="1" ht="20" x14ac:dyDescent="0.2">
      <c r="A45" s="265"/>
      <c r="B45" s="265"/>
      <c r="C45" s="69" t="s">
        <v>211</v>
      </c>
      <c r="D45" s="69" t="s">
        <v>65</v>
      </c>
      <c r="E45" s="53" t="s">
        <v>592</v>
      </c>
      <c r="F45" s="54" t="s">
        <v>107</v>
      </c>
      <c r="G45" s="96"/>
      <c r="H45" s="131" t="s">
        <v>658</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65"/>
      <c r="B46" s="265"/>
      <c r="C46" s="62" t="s">
        <v>212</v>
      </c>
      <c r="D46" s="62" t="s">
        <v>65</v>
      </c>
      <c r="E46" s="55" t="s">
        <v>602</v>
      </c>
      <c r="F46" s="56" t="s">
        <v>108</v>
      </c>
      <c r="G46" s="96"/>
      <c r="H46" s="131" t="s">
        <v>658</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65"/>
      <c r="B47" s="265"/>
      <c r="C47" s="62" t="s">
        <v>213</v>
      </c>
      <c r="D47" s="62" t="s">
        <v>66</v>
      </c>
      <c r="E47" s="53" t="s">
        <v>306</v>
      </c>
      <c r="F47" s="54" t="s">
        <v>109</v>
      </c>
      <c r="G47" s="96"/>
      <c r="H47" s="131" t="s">
        <v>659</v>
      </c>
      <c r="I47" s="3" t="s">
        <v>753</v>
      </c>
      <c r="J47" s="163" t="s">
        <v>5</v>
      </c>
      <c r="K47" s="158">
        <f t="shared" si="3"/>
        <v>0</v>
      </c>
      <c r="L47" s="158">
        <f t="shared" si="0"/>
        <v>1</v>
      </c>
      <c r="M47" s="158">
        <f t="shared" si="1"/>
        <v>0</v>
      </c>
      <c r="N47" s="158">
        <f t="shared" si="2"/>
        <v>0</v>
      </c>
      <c r="O47" s="158">
        <f t="shared" si="4"/>
        <v>0</v>
      </c>
      <c r="P47" s="158">
        <f t="shared" si="5"/>
        <v>0</v>
      </c>
      <c r="Q47" s="158">
        <f t="shared" si="6"/>
        <v>0</v>
      </c>
      <c r="R47" s="158">
        <f t="shared" si="7"/>
        <v>0</v>
      </c>
      <c r="S47" s="240"/>
    </row>
    <row r="48" spans="1:19" s="93" customFormat="1" ht="36" x14ac:dyDescent="0.2">
      <c r="A48" s="265"/>
      <c r="B48" s="265"/>
      <c r="C48" s="52" t="s">
        <v>214</v>
      </c>
      <c r="D48" s="52" t="s">
        <v>66</v>
      </c>
      <c r="E48" s="53" t="s">
        <v>307</v>
      </c>
      <c r="F48" s="54" t="s">
        <v>110</v>
      </c>
      <c r="G48" s="96"/>
      <c r="H48" s="131" t="s">
        <v>658</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240"/>
    </row>
    <row r="49" spans="1:19" s="93" customFormat="1" ht="36" x14ac:dyDescent="0.2">
      <c r="A49" s="265"/>
      <c r="B49" s="265"/>
      <c r="C49" s="52" t="s">
        <v>215</v>
      </c>
      <c r="D49" s="52" t="s">
        <v>66</v>
      </c>
      <c r="E49" s="53" t="s">
        <v>308</v>
      </c>
      <c r="F49" s="54" t="s">
        <v>102</v>
      </c>
      <c r="G49" s="96"/>
      <c r="H49" s="133" t="s">
        <v>658</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241"/>
    </row>
    <row r="50" spans="1:19" s="93" customFormat="1" ht="36" x14ac:dyDescent="0.2">
      <c r="A50" s="265"/>
      <c r="B50" s="265"/>
      <c r="C50" s="52" t="s">
        <v>545</v>
      </c>
      <c r="D50" s="52" t="s">
        <v>65</v>
      </c>
      <c r="E50" s="55" t="s">
        <v>537</v>
      </c>
      <c r="F50" s="54"/>
      <c r="G50" s="96"/>
      <c r="H50" s="133" t="s">
        <v>658</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65"/>
      <c r="B51" s="265"/>
      <c r="C51" s="52" t="s">
        <v>546</v>
      </c>
      <c r="D51" s="52" t="s">
        <v>66</v>
      </c>
      <c r="E51" s="55" t="s">
        <v>538</v>
      </c>
      <c r="F51" s="54"/>
      <c r="G51" s="96"/>
      <c r="H51" s="133" t="s">
        <v>658</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65"/>
      <c r="B52" s="265"/>
      <c r="C52" s="52" t="s">
        <v>461</v>
      </c>
      <c r="D52" s="52" t="s">
        <v>390</v>
      </c>
      <c r="E52" s="53" t="s">
        <v>458</v>
      </c>
      <c r="F52" s="54"/>
      <c r="G52" s="96"/>
      <c r="H52" s="132" t="s">
        <v>658</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67" t="s">
        <v>6</v>
      </c>
      <c r="B53" s="267"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68"/>
      <c r="B54" s="268"/>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68"/>
      <c r="B55" s="268"/>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68"/>
      <c r="B56" s="268"/>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246"/>
    </row>
    <row r="57" spans="1:19" s="107" customFormat="1" ht="36" x14ac:dyDescent="0.2">
      <c r="A57" s="268"/>
      <c r="B57" s="268"/>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68"/>
      <c r="B58" s="268"/>
      <c r="C58" s="77" t="s">
        <v>216</v>
      </c>
      <c r="D58" s="77" t="s">
        <v>65</v>
      </c>
      <c r="E58" s="78" t="s">
        <v>310</v>
      </c>
      <c r="F58" s="79" t="s">
        <v>523</v>
      </c>
      <c r="G58" s="96"/>
      <c r="H58" s="131" t="s">
        <v>658</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68"/>
      <c r="B59" s="268"/>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242"/>
    </row>
    <row r="60" spans="1:19" s="107" customFormat="1" ht="36" x14ac:dyDescent="0.2">
      <c r="A60" s="268"/>
      <c r="B60" s="268"/>
      <c r="C60" s="57" t="s">
        <v>217</v>
      </c>
      <c r="D60" s="57" t="s">
        <v>65</v>
      </c>
      <c r="E60" s="78" t="s">
        <v>595</v>
      </c>
      <c r="F60" s="79" t="s">
        <v>112</v>
      </c>
      <c r="G60" s="109"/>
      <c r="H60" s="131" t="s">
        <v>658</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243"/>
    </row>
    <row r="61" spans="1:19" s="107" customFormat="1" ht="36" x14ac:dyDescent="0.2">
      <c r="A61" s="268"/>
      <c r="B61" s="268"/>
      <c r="C61" s="187" t="s">
        <v>547</v>
      </c>
      <c r="D61" s="187" t="s">
        <v>65</v>
      </c>
      <c r="E61" s="58" t="s">
        <v>537</v>
      </c>
      <c r="F61" s="79"/>
      <c r="G61" s="109"/>
      <c r="H61" s="133" t="s">
        <v>658</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8"/>
      <c r="B62" s="268"/>
      <c r="C62" s="187" t="s">
        <v>548</v>
      </c>
      <c r="D62" s="187" t="s">
        <v>66</v>
      </c>
      <c r="E62" s="58" t="s">
        <v>538</v>
      </c>
      <c r="F62" s="79"/>
      <c r="G62" s="109"/>
      <c r="H62" s="133" t="s">
        <v>658</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37" thickBot="1" x14ac:dyDescent="0.25">
      <c r="A63" s="268"/>
      <c r="B63" s="268"/>
      <c r="C63" s="77" t="s">
        <v>462</v>
      </c>
      <c r="D63" s="77" t="s">
        <v>390</v>
      </c>
      <c r="E63" s="78" t="s">
        <v>458</v>
      </c>
      <c r="F63" s="79"/>
      <c r="G63" s="96"/>
      <c r="H63" s="132" t="s">
        <v>659</v>
      </c>
      <c r="I63" s="7" t="s">
        <v>754</v>
      </c>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244"/>
    </row>
    <row r="64" spans="1:19" s="93" customFormat="1" ht="37" thickTop="1" x14ac:dyDescent="0.2">
      <c r="A64" s="264" t="s">
        <v>8</v>
      </c>
      <c r="B64" s="264" t="s">
        <v>37</v>
      </c>
      <c r="C64" s="62" t="s">
        <v>218</v>
      </c>
      <c r="D64" s="62" t="s">
        <v>65</v>
      </c>
      <c r="E64" s="67" t="s">
        <v>311</v>
      </c>
      <c r="F64" s="81" t="s">
        <v>524</v>
      </c>
      <c r="G64" s="96"/>
      <c r="H64" s="130" t="s">
        <v>658</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239" t="s">
        <v>750</v>
      </c>
    </row>
    <row r="65" spans="1:19" s="93" customFormat="1" ht="36" x14ac:dyDescent="0.2">
      <c r="A65" s="265"/>
      <c r="B65" s="265"/>
      <c r="C65" s="62" t="s">
        <v>219</v>
      </c>
      <c r="D65" s="62" t="s">
        <v>65</v>
      </c>
      <c r="E65" s="67" t="s">
        <v>312</v>
      </c>
      <c r="F65" s="81" t="s">
        <v>113</v>
      </c>
      <c r="G65" s="96"/>
      <c r="H65" s="131" t="s">
        <v>658</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240"/>
    </row>
    <row r="66" spans="1:19" s="93" customFormat="1" ht="20" x14ac:dyDescent="0.2">
      <c r="A66" s="265"/>
      <c r="B66" s="265"/>
      <c r="C66" s="62" t="s">
        <v>220</v>
      </c>
      <c r="D66" s="62" t="s">
        <v>65</v>
      </c>
      <c r="E66" s="67" t="s">
        <v>313</v>
      </c>
      <c r="F66" s="81" t="s">
        <v>114</v>
      </c>
      <c r="G66" s="96"/>
      <c r="H66" s="131" t="s">
        <v>658</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65"/>
      <c r="B67" s="265"/>
      <c r="C67" s="62" t="s">
        <v>221</v>
      </c>
      <c r="D67" s="62" t="s">
        <v>65</v>
      </c>
      <c r="E67" s="67" t="s">
        <v>314</v>
      </c>
      <c r="F67" s="81" t="s">
        <v>115</v>
      </c>
      <c r="G67" s="96"/>
      <c r="H67" s="131" t="s">
        <v>658</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65"/>
      <c r="B68" s="265"/>
      <c r="C68" s="62" t="s">
        <v>222</v>
      </c>
      <c r="D68" s="62" t="s">
        <v>66</v>
      </c>
      <c r="E68" s="67" t="s">
        <v>315</v>
      </c>
      <c r="F68" s="81" t="s">
        <v>116</v>
      </c>
      <c r="G68" s="96"/>
      <c r="H68" s="131" t="s">
        <v>658</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65"/>
      <c r="B69" s="265"/>
      <c r="C69" s="62" t="s">
        <v>223</v>
      </c>
      <c r="D69" s="62" t="s">
        <v>66</v>
      </c>
      <c r="E69" s="82" t="s">
        <v>316</v>
      </c>
      <c r="F69" s="83" t="s">
        <v>117</v>
      </c>
      <c r="G69" s="96"/>
      <c r="H69" s="133" t="s">
        <v>658</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65"/>
      <c r="B70" s="265"/>
      <c r="C70" s="52" t="s">
        <v>549</v>
      </c>
      <c r="D70" s="52" t="s">
        <v>65</v>
      </c>
      <c r="E70" s="55" t="s">
        <v>537</v>
      </c>
      <c r="F70" s="83"/>
      <c r="G70" s="96"/>
      <c r="H70" s="133" t="s">
        <v>658</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65"/>
      <c r="B71" s="265"/>
      <c r="C71" s="52" t="s">
        <v>550</v>
      </c>
      <c r="D71" s="52" t="s">
        <v>66</v>
      </c>
      <c r="E71" s="55" t="s">
        <v>538</v>
      </c>
      <c r="F71" s="83"/>
      <c r="G71" s="96"/>
      <c r="H71" s="133" t="s">
        <v>658</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91" thickBot="1" x14ac:dyDescent="0.25">
      <c r="A72" s="265"/>
      <c r="B72" s="265"/>
      <c r="C72" s="62" t="s">
        <v>463</v>
      </c>
      <c r="D72" s="62" t="s">
        <v>390</v>
      </c>
      <c r="E72" s="82" t="s">
        <v>458</v>
      </c>
      <c r="F72" s="83"/>
      <c r="G72" s="96"/>
      <c r="H72" s="132" t="s">
        <v>659</v>
      </c>
      <c r="I72" s="7" t="s">
        <v>755</v>
      </c>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67" t="s">
        <v>9</v>
      </c>
      <c r="B73" s="267"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8"/>
      <c r="B74" s="268"/>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8"/>
      <c r="B75" s="268"/>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68"/>
      <c r="B76" s="268"/>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250"/>
    </row>
    <row r="77" spans="1:19" s="107" customFormat="1" ht="20" x14ac:dyDescent="0.2">
      <c r="A77" s="268"/>
      <c r="B77" s="268"/>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68"/>
      <c r="B78" s="268"/>
      <c r="C78" s="84" t="s">
        <v>224</v>
      </c>
      <c r="D78" s="84" t="s">
        <v>65</v>
      </c>
      <c r="E78" s="85" t="s">
        <v>317</v>
      </c>
      <c r="F78" s="86" t="s">
        <v>525</v>
      </c>
      <c r="G78" s="110"/>
      <c r="H78" s="131" t="s">
        <v>658</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249"/>
    </row>
    <row r="79" spans="1:19" s="93" customFormat="1" ht="36" x14ac:dyDescent="0.2">
      <c r="A79" s="268"/>
      <c r="B79" s="268"/>
      <c r="C79" s="57" t="s">
        <v>225</v>
      </c>
      <c r="D79" s="57" t="s">
        <v>65</v>
      </c>
      <c r="E79" s="85" t="s">
        <v>318</v>
      </c>
      <c r="F79" s="86" t="s">
        <v>118</v>
      </c>
      <c r="G79" s="96"/>
      <c r="H79" s="131" t="s">
        <v>658</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36" x14ac:dyDescent="0.2">
      <c r="A80" s="268"/>
      <c r="B80" s="268"/>
      <c r="C80" s="57" t="s">
        <v>226</v>
      </c>
      <c r="D80" s="57" t="s">
        <v>66</v>
      </c>
      <c r="E80" s="85" t="s">
        <v>319</v>
      </c>
      <c r="F80" s="86" t="s">
        <v>119</v>
      </c>
      <c r="G80" s="96"/>
      <c r="H80" s="133" t="s">
        <v>659</v>
      </c>
      <c r="I80" s="9" t="s">
        <v>756</v>
      </c>
      <c r="J80" s="163" t="s">
        <v>9</v>
      </c>
      <c r="K80" s="158">
        <f t="shared" si="11"/>
        <v>0</v>
      </c>
      <c r="L80" s="158">
        <f t="shared" si="8"/>
        <v>1</v>
      </c>
      <c r="M80" s="158">
        <f t="shared" si="9"/>
        <v>0</v>
      </c>
      <c r="N80" s="158">
        <f t="shared" si="10"/>
        <v>0</v>
      </c>
      <c r="O80" s="158">
        <f t="shared" si="12"/>
        <v>0</v>
      </c>
      <c r="P80" s="158">
        <f t="shared" si="13"/>
        <v>0</v>
      </c>
      <c r="Q80" s="158">
        <f t="shared" si="14"/>
        <v>0</v>
      </c>
      <c r="R80" s="158">
        <f t="shared" si="15"/>
        <v>0</v>
      </c>
      <c r="S80" s="241"/>
    </row>
    <row r="81" spans="1:19" s="93" customFormat="1" ht="36" x14ac:dyDescent="0.2">
      <c r="A81" s="268"/>
      <c r="B81" s="268"/>
      <c r="C81" s="188" t="s">
        <v>551</v>
      </c>
      <c r="D81" s="189" t="s">
        <v>65</v>
      </c>
      <c r="E81" s="190" t="s">
        <v>537</v>
      </c>
      <c r="F81" s="86"/>
      <c r="G81" s="96"/>
      <c r="H81" s="133" t="s">
        <v>658</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8"/>
      <c r="B82" s="268"/>
      <c r="C82" s="191" t="s">
        <v>552</v>
      </c>
      <c r="D82" s="192" t="s">
        <v>66</v>
      </c>
      <c r="E82" s="193" t="s">
        <v>538</v>
      </c>
      <c r="F82" s="86"/>
      <c r="G82" s="96"/>
      <c r="H82" s="133" t="s">
        <v>658</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68"/>
      <c r="B83" s="268"/>
      <c r="C83" s="57" t="s">
        <v>464</v>
      </c>
      <c r="D83" s="57" t="s">
        <v>390</v>
      </c>
      <c r="E83" s="85" t="s">
        <v>458</v>
      </c>
      <c r="F83" s="86"/>
      <c r="G83" s="96"/>
      <c r="H83" s="132" t="s">
        <v>658</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64" t="s">
        <v>10</v>
      </c>
      <c r="B84" s="276" t="s">
        <v>41</v>
      </c>
      <c r="C84" s="62" t="s">
        <v>227</v>
      </c>
      <c r="D84" s="62" t="s">
        <v>65</v>
      </c>
      <c r="E84" s="67" t="s">
        <v>331</v>
      </c>
      <c r="F84" s="81" t="s">
        <v>120</v>
      </c>
      <c r="G84" s="96"/>
      <c r="H84" s="131" t="s">
        <v>658</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65"/>
      <c r="B85" s="277"/>
      <c r="C85" s="62" t="s">
        <v>228</v>
      </c>
      <c r="D85" s="62" t="s">
        <v>65</v>
      </c>
      <c r="E85" s="67" t="s">
        <v>332</v>
      </c>
      <c r="F85" s="81" t="s">
        <v>121</v>
      </c>
      <c r="G85" s="96"/>
      <c r="H85" s="131" t="s">
        <v>658</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65"/>
      <c r="B86" s="277"/>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65"/>
      <c r="B87" s="277"/>
      <c r="C87" s="62" t="s">
        <v>229</v>
      </c>
      <c r="D87" s="62" t="s">
        <v>65</v>
      </c>
      <c r="E87" s="87" t="s">
        <v>320</v>
      </c>
      <c r="F87" s="88" t="s">
        <v>122</v>
      </c>
      <c r="G87" s="96"/>
      <c r="H87" s="131" t="s">
        <v>658</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65"/>
      <c r="B88" s="277"/>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246"/>
    </row>
    <row r="89" spans="1:19" s="93" customFormat="1" ht="72" x14ac:dyDescent="0.2">
      <c r="A89" s="265"/>
      <c r="B89" s="277"/>
      <c r="C89" s="62" t="s">
        <v>230</v>
      </c>
      <c r="D89" s="62" t="s">
        <v>65</v>
      </c>
      <c r="E89" s="67" t="s">
        <v>333</v>
      </c>
      <c r="F89" s="81" t="s">
        <v>123</v>
      </c>
      <c r="G89" s="96"/>
      <c r="H89" s="131" t="s">
        <v>658</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65"/>
      <c r="B90" s="277"/>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65"/>
      <c r="B91" s="277"/>
      <c r="C91" s="52" t="s">
        <v>603</v>
      </c>
      <c r="D91" s="52" t="s">
        <v>65</v>
      </c>
      <c r="E91" s="87" t="s">
        <v>604</v>
      </c>
      <c r="F91" s="87" t="s">
        <v>605</v>
      </c>
      <c r="G91" s="96"/>
      <c r="H91" s="131" t="s">
        <v>658</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65"/>
      <c r="B92" s="277"/>
      <c r="C92" s="62" t="s">
        <v>231</v>
      </c>
      <c r="D92" s="62" t="s">
        <v>66</v>
      </c>
      <c r="E92" s="87" t="s">
        <v>334</v>
      </c>
      <c r="F92" s="88" t="s">
        <v>124</v>
      </c>
      <c r="G92" s="96"/>
      <c r="H92" s="131" t="s">
        <v>659</v>
      </c>
      <c r="I92" s="3" t="s">
        <v>757</v>
      </c>
      <c r="J92" s="158" t="s">
        <v>10</v>
      </c>
      <c r="K92" s="158">
        <f t="shared" si="11"/>
        <v>0</v>
      </c>
      <c r="L92" s="158">
        <f t="shared" si="8"/>
        <v>1</v>
      </c>
      <c r="M92" s="158">
        <f t="shared" si="9"/>
        <v>0</v>
      </c>
      <c r="N92" s="158">
        <f t="shared" si="10"/>
        <v>0</v>
      </c>
      <c r="O92" s="158">
        <f t="shared" si="12"/>
        <v>0</v>
      </c>
      <c r="P92" s="158">
        <f t="shared" si="13"/>
        <v>0</v>
      </c>
      <c r="Q92" s="158">
        <f t="shared" si="14"/>
        <v>0</v>
      </c>
      <c r="R92" s="158">
        <f t="shared" si="15"/>
        <v>0</v>
      </c>
      <c r="S92" s="240"/>
    </row>
    <row r="93" spans="1:19" s="93" customFormat="1" ht="36" x14ac:dyDescent="0.2">
      <c r="A93" s="265"/>
      <c r="B93" s="277"/>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65"/>
      <c r="B94" s="277"/>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65"/>
      <c r="B95" s="277"/>
      <c r="C95" s="195" t="s">
        <v>553</v>
      </c>
      <c r="D95" s="196" t="s">
        <v>65</v>
      </c>
      <c r="E95" s="197" t="s">
        <v>537</v>
      </c>
      <c r="F95" s="194"/>
      <c r="G95" s="101"/>
      <c r="H95" s="131" t="s">
        <v>658</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65"/>
      <c r="B96" s="277"/>
      <c r="C96" s="198" t="s">
        <v>554</v>
      </c>
      <c r="D96" s="199" t="s">
        <v>66</v>
      </c>
      <c r="E96" s="200" t="s">
        <v>538</v>
      </c>
      <c r="F96" s="194"/>
      <c r="G96" s="101"/>
      <c r="H96" s="131" t="s">
        <v>658</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45"/>
    </row>
    <row r="97" spans="1:20" s="93" customFormat="1" ht="21" thickBot="1" x14ac:dyDescent="0.25">
      <c r="A97" s="266"/>
      <c r="B97" s="278"/>
      <c r="C97" s="62" t="s">
        <v>465</v>
      </c>
      <c r="D97" s="62" t="s">
        <v>390</v>
      </c>
      <c r="E97" s="87" t="s">
        <v>458</v>
      </c>
      <c r="F97" s="88"/>
      <c r="G97" s="101"/>
      <c r="H97" s="131" t="s">
        <v>658</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67" t="s">
        <v>11</v>
      </c>
      <c r="B98" s="267" t="s">
        <v>42</v>
      </c>
      <c r="C98" s="57" t="s">
        <v>232</v>
      </c>
      <c r="D98" s="57" t="s">
        <v>65</v>
      </c>
      <c r="E98" s="78" t="s">
        <v>335</v>
      </c>
      <c r="F98" s="79" t="s">
        <v>125</v>
      </c>
      <c r="G98" s="111"/>
      <c r="H98" s="130" t="s">
        <v>658</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68"/>
      <c r="B99" s="268"/>
      <c r="C99" s="57" t="s">
        <v>233</v>
      </c>
      <c r="D99" s="57" t="s">
        <v>65</v>
      </c>
      <c r="E99" s="78" t="s">
        <v>336</v>
      </c>
      <c r="F99" s="79" t="s">
        <v>584</v>
      </c>
      <c r="G99" s="111"/>
      <c r="H99" s="131" t="s">
        <v>658</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68"/>
      <c r="B100" s="268"/>
      <c r="C100" s="57" t="s">
        <v>234</v>
      </c>
      <c r="D100" s="57" t="s">
        <v>65</v>
      </c>
      <c r="E100" s="78" t="s">
        <v>337</v>
      </c>
      <c r="F100" s="79" t="s">
        <v>127</v>
      </c>
      <c r="G100" s="111"/>
      <c r="H100" s="131" t="s">
        <v>658</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68"/>
      <c r="B101" s="268"/>
      <c r="C101" s="57" t="s">
        <v>235</v>
      </c>
      <c r="D101" s="57" t="s">
        <v>65</v>
      </c>
      <c r="E101" s="78" t="s">
        <v>338</v>
      </c>
      <c r="F101" s="79" t="s">
        <v>128</v>
      </c>
      <c r="G101" s="111"/>
      <c r="H101" s="131" t="s">
        <v>658</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68"/>
      <c r="B102" s="268"/>
      <c r="C102" s="57" t="s">
        <v>236</v>
      </c>
      <c r="D102" s="57" t="s">
        <v>65</v>
      </c>
      <c r="E102" s="78" t="s">
        <v>339</v>
      </c>
      <c r="F102" s="79" t="s">
        <v>129</v>
      </c>
      <c r="G102" s="111"/>
      <c r="H102" s="131" t="s">
        <v>658</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126" x14ac:dyDescent="0.2">
      <c r="A103" s="268"/>
      <c r="B103" s="268"/>
      <c r="C103" s="57" t="s">
        <v>237</v>
      </c>
      <c r="D103" s="57" t="s">
        <v>65</v>
      </c>
      <c r="E103" s="78" t="s">
        <v>340</v>
      </c>
      <c r="F103" s="79" t="s">
        <v>130</v>
      </c>
      <c r="G103" s="111"/>
      <c r="H103" s="131" t="s">
        <v>659</v>
      </c>
      <c r="I103" s="3" t="s">
        <v>758</v>
      </c>
      <c r="J103" s="158" t="s">
        <v>11</v>
      </c>
      <c r="K103" s="158">
        <f t="shared" si="11"/>
        <v>1</v>
      </c>
      <c r="L103" s="158">
        <f t="shared" si="8"/>
        <v>0</v>
      </c>
      <c r="M103" s="158">
        <f t="shared" si="9"/>
        <v>0</v>
      </c>
      <c r="N103" s="158">
        <f t="shared" si="10"/>
        <v>0</v>
      </c>
      <c r="O103" s="158">
        <f t="shared" si="12"/>
        <v>0</v>
      </c>
      <c r="P103" s="158">
        <f t="shared" si="13"/>
        <v>0</v>
      </c>
      <c r="Q103" s="158">
        <f t="shared" si="14"/>
        <v>0</v>
      </c>
      <c r="R103" s="158">
        <f t="shared" si="15"/>
        <v>0</v>
      </c>
      <c r="S103" s="240"/>
    </row>
    <row r="104" spans="1:20" s="93" customFormat="1" ht="36" x14ac:dyDescent="0.2">
      <c r="A104" s="268"/>
      <c r="B104" s="268"/>
      <c r="C104" s="57" t="s">
        <v>238</v>
      </c>
      <c r="D104" s="57" t="s">
        <v>65</v>
      </c>
      <c r="E104" s="78" t="s">
        <v>341</v>
      </c>
      <c r="F104" s="79" t="s">
        <v>131</v>
      </c>
      <c r="G104" s="111"/>
      <c r="H104" s="133" t="s">
        <v>658</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68"/>
      <c r="B105" s="268"/>
      <c r="C105" s="227" t="s">
        <v>583</v>
      </c>
      <c r="D105" s="227" t="s">
        <v>65</v>
      </c>
      <c r="E105" s="228" t="s">
        <v>617</v>
      </c>
      <c r="F105" s="79" t="s">
        <v>585</v>
      </c>
      <c r="G105" s="111"/>
      <c r="H105" s="133" t="s">
        <v>658</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68"/>
      <c r="B106" s="268"/>
      <c r="C106" s="188" t="s">
        <v>555</v>
      </c>
      <c r="D106" s="189" t="s">
        <v>65</v>
      </c>
      <c r="E106" s="190" t="s">
        <v>537</v>
      </c>
      <c r="F106" s="79"/>
      <c r="G106" s="111"/>
      <c r="H106" s="133" t="s">
        <v>658</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68"/>
      <c r="B107" s="268"/>
      <c r="C107" s="207" t="s">
        <v>574</v>
      </c>
      <c r="D107" s="208" t="s">
        <v>66</v>
      </c>
      <c r="E107" s="209" t="s">
        <v>538</v>
      </c>
      <c r="F107" s="79"/>
      <c r="G107" s="111"/>
      <c r="H107" s="133" t="s">
        <v>658</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68"/>
      <c r="B108" s="268"/>
      <c r="C108" s="57" t="s">
        <v>466</v>
      </c>
      <c r="D108" s="57" t="s">
        <v>390</v>
      </c>
      <c r="E108" s="78" t="s">
        <v>458</v>
      </c>
      <c r="F108" s="79"/>
      <c r="G108" s="111"/>
      <c r="H108" s="132" t="s">
        <v>658</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64" t="s">
        <v>12</v>
      </c>
      <c r="B109" s="264" t="s">
        <v>43</v>
      </c>
      <c r="C109" s="69" t="s">
        <v>239</v>
      </c>
      <c r="D109" s="69" t="s">
        <v>65</v>
      </c>
      <c r="E109" s="53" t="s">
        <v>321</v>
      </c>
      <c r="F109" s="54" t="s">
        <v>526</v>
      </c>
      <c r="G109" s="111"/>
      <c r="H109" s="130" t="s">
        <v>658</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65"/>
      <c r="B110" s="265"/>
      <c r="C110" s="69" t="s">
        <v>240</v>
      </c>
      <c r="D110" s="69" t="s">
        <v>65</v>
      </c>
      <c r="E110" s="53" t="s">
        <v>322</v>
      </c>
      <c r="F110" s="54" t="s">
        <v>132</v>
      </c>
      <c r="G110" s="96"/>
      <c r="H110" s="131" t="s">
        <v>658</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65"/>
      <c r="B111" s="265"/>
      <c r="C111" s="69" t="s">
        <v>241</v>
      </c>
      <c r="D111" s="69" t="s">
        <v>65</v>
      </c>
      <c r="E111" s="53" t="s">
        <v>323</v>
      </c>
      <c r="F111" s="54" t="s">
        <v>527</v>
      </c>
      <c r="G111" s="96"/>
      <c r="H111" s="131" t="s">
        <v>658</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36" x14ac:dyDescent="0.2">
      <c r="A112" s="265"/>
      <c r="B112" s="265"/>
      <c r="C112" s="69" t="s">
        <v>242</v>
      </c>
      <c r="D112" s="69" t="s">
        <v>65</v>
      </c>
      <c r="E112" s="53" t="s">
        <v>342</v>
      </c>
      <c r="F112" s="54" t="s">
        <v>133</v>
      </c>
      <c r="G112" s="96"/>
      <c r="H112" s="131" t="s">
        <v>658</v>
      </c>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65"/>
      <c r="B113" s="265"/>
      <c r="C113" s="69" t="s">
        <v>243</v>
      </c>
      <c r="D113" s="69" t="s">
        <v>65</v>
      </c>
      <c r="E113" s="53" t="s">
        <v>343</v>
      </c>
      <c r="F113" s="54" t="s">
        <v>134</v>
      </c>
      <c r="G113" s="96"/>
      <c r="H113" s="131" t="s">
        <v>658</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65"/>
      <c r="B114" s="265"/>
      <c r="C114" s="69" t="s">
        <v>244</v>
      </c>
      <c r="D114" s="69" t="s">
        <v>65</v>
      </c>
      <c r="E114" s="53" t="s">
        <v>324</v>
      </c>
      <c r="F114" s="54" t="s">
        <v>135</v>
      </c>
      <c r="G114" s="96"/>
      <c r="H114" s="131" t="s">
        <v>658</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65"/>
      <c r="B115" s="265"/>
      <c r="C115" s="62" t="s">
        <v>245</v>
      </c>
      <c r="D115" s="62" t="s">
        <v>65</v>
      </c>
      <c r="E115" s="67" t="s">
        <v>344</v>
      </c>
      <c r="F115" s="81" t="s">
        <v>136</v>
      </c>
      <c r="G115" s="96"/>
      <c r="H115" s="131" t="s">
        <v>658</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65"/>
      <c r="B116" s="265"/>
      <c r="C116" s="52" t="s">
        <v>246</v>
      </c>
      <c r="D116" s="52" t="s">
        <v>66</v>
      </c>
      <c r="E116" s="87" t="s">
        <v>345</v>
      </c>
      <c r="F116" s="88" t="s">
        <v>137</v>
      </c>
      <c r="G116" s="96"/>
      <c r="H116" s="133" t="s">
        <v>658</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65"/>
      <c r="B117" s="265"/>
      <c r="C117" s="195" t="s">
        <v>556</v>
      </c>
      <c r="D117" s="196" t="s">
        <v>65</v>
      </c>
      <c r="E117" s="197" t="s">
        <v>537</v>
      </c>
      <c r="F117" s="88"/>
      <c r="G117" s="96"/>
      <c r="H117" s="133" t="s">
        <v>658</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65"/>
      <c r="B118" s="265"/>
      <c r="C118" s="198" t="s">
        <v>557</v>
      </c>
      <c r="D118" s="199" t="s">
        <v>66</v>
      </c>
      <c r="E118" s="200" t="s">
        <v>538</v>
      </c>
      <c r="F118" s="88"/>
      <c r="G118" s="96"/>
      <c r="H118" s="133" t="s">
        <v>658</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127" thickBot="1" x14ac:dyDescent="0.25">
      <c r="A119" s="265"/>
      <c r="B119" s="265"/>
      <c r="C119" s="52" t="s">
        <v>467</v>
      </c>
      <c r="D119" s="52" t="s">
        <v>390</v>
      </c>
      <c r="E119" s="87" t="s">
        <v>458</v>
      </c>
      <c r="F119" s="88"/>
      <c r="G119" s="96"/>
      <c r="H119" s="132" t="s">
        <v>659</v>
      </c>
      <c r="I119" s="7" t="s">
        <v>778</v>
      </c>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97" customHeight="1" thickTop="1" x14ac:dyDescent="0.2">
      <c r="A120" s="267" t="s">
        <v>13</v>
      </c>
      <c r="B120" s="270"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68"/>
      <c r="B121" s="271"/>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36" x14ac:dyDescent="0.2">
      <c r="A122" s="268"/>
      <c r="B122" s="271"/>
      <c r="C122" s="65" t="s">
        <v>242</v>
      </c>
      <c r="D122" s="65" t="s">
        <v>65</v>
      </c>
      <c r="E122" s="66" t="s">
        <v>342</v>
      </c>
      <c r="F122" s="68" t="s">
        <v>133</v>
      </c>
      <c r="G122" s="101"/>
      <c r="H122" s="104" t="str">
        <f>IF(ISBLANK(H112),"Waiting",H112)</f>
        <v>No</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68"/>
      <c r="B123" s="271"/>
      <c r="C123" s="57" t="s">
        <v>247</v>
      </c>
      <c r="D123" s="57" t="s">
        <v>65</v>
      </c>
      <c r="E123" s="78" t="s">
        <v>618</v>
      </c>
      <c r="F123" s="79" t="s">
        <v>138</v>
      </c>
      <c r="G123" s="96"/>
      <c r="H123" s="131" t="s">
        <v>658</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68"/>
      <c r="B124" s="271"/>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68"/>
      <c r="B125" s="271"/>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68"/>
      <c r="B126" s="271"/>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108" x14ac:dyDescent="0.2">
      <c r="A127" s="268"/>
      <c r="B127" s="271"/>
      <c r="C127" s="65" t="s">
        <v>237</v>
      </c>
      <c r="D127" s="65" t="s">
        <v>65</v>
      </c>
      <c r="E127" s="66" t="s">
        <v>340</v>
      </c>
      <c r="F127" s="68" t="s">
        <v>130</v>
      </c>
      <c r="G127" s="101"/>
      <c r="H127" s="104" t="str">
        <f>IF(ISBLANK(H103),"Waiting",H103)</f>
        <v>Yes</v>
      </c>
      <c r="I127" s="9" t="s">
        <v>770</v>
      </c>
      <c r="J127" s="158" t="s">
        <v>13</v>
      </c>
      <c r="K127" s="158">
        <f t="shared" si="11"/>
        <v>1</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68"/>
      <c r="B128" s="271"/>
      <c r="C128" s="201" t="s">
        <v>558</v>
      </c>
      <c r="D128" s="202" t="s">
        <v>65</v>
      </c>
      <c r="E128" s="203" t="s">
        <v>537</v>
      </c>
      <c r="F128" s="204"/>
      <c r="G128" s="101"/>
      <c r="H128" s="131" t="s">
        <v>658</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68"/>
      <c r="B129" s="271"/>
      <c r="C129" s="207" t="s">
        <v>575</v>
      </c>
      <c r="D129" s="208" t="s">
        <v>66</v>
      </c>
      <c r="E129" s="209" t="s">
        <v>538</v>
      </c>
      <c r="F129" s="204"/>
      <c r="G129" s="101"/>
      <c r="H129" s="133" t="s">
        <v>658</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69"/>
      <c r="B130" s="272"/>
      <c r="C130" s="57" t="s">
        <v>468</v>
      </c>
      <c r="D130" s="57" t="s">
        <v>390</v>
      </c>
      <c r="E130" s="78" t="s">
        <v>458</v>
      </c>
      <c r="F130" s="79"/>
      <c r="G130" s="101"/>
      <c r="H130" s="133" t="s">
        <v>658</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64" t="s">
        <v>14</v>
      </c>
      <c r="B131" s="264" t="s">
        <v>45</v>
      </c>
      <c r="C131" s="62" t="s">
        <v>248</v>
      </c>
      <c r="D131" s="62" t="s">
        <v>65</v>
      </c>
      <c r="E131" s="67" t="s">
        <v>346</v>
      </c>
      <c r="F131" s="81" t="s">
        <v>139</v>
      </c>
      <c r="G131" s="96"/>
      <c r="H131" s="130" t="s">
        <v>658</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65"/>
      <c r="B132" s="265"/>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65"/>
      <c r="B133" s="265"/>
      <c r="C133" s="195" t="s">
        <v>559</v>
      </c>
      <c r="D133" s="196" t="s">
        <v>65</v>
      </c>
      <c r="E133" s="197" t="s">
        <v>537</v>
      </c>
      <c r="F133" s="205"/>
      <c r="G133" s="109"/>
      <c r="H133" s="131" t="s">
        <v>658</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65"/>
      <c r="B134" s="265"/>
      <c r="C134" s="198" t="s">
        <v>576</v>
      </c>
      <c r="D134" s="199" t="s">
        <v>66</v>
      </c>
      <c r="E134" s="200" t="s">
        <v>538</v>
      </c>
      <c r="F134" s="205"/>
      <c r="G134" s="109"/>
      <c r="H134" s="131" t="s">
        <v>658</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55" thickBot="1" x14ac:dyDescent="0.25">
      <c r="A135" s="266"/>
      <c r="B135" s="266"/>
      <c r="C135" s="62" t="s">
        <v>469</v>
      </c>
      <c r="D135" s="62" t="s">
        <v>390</v>
      </c>
      <c r="E135" s="67" t="s">
        <v>458</v>
      </c>
      <c r="F135" s="81"/>
      <c r="G135" s="109"/>
      <c r="H135" s="131" t="s">
        <v>659</v>
      </c>
      <c r="I135" s="140" t="s">
        <v>771</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67" t="s">
        <v>15</v>
      </c>
      <c r="B136" s="267"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68"/>
      <c r="B137" s="268"/>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68"/>
      <c r="B138" s="268"/>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68"/>
      <c r="B139" s="268"/>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68"/>
      <c r="B140" s="268"/>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108" x14ac:dyDescent="0.2">
      <c r="A141" s="268"/>
      <c r="B141" s="268"/>
      <c r="C141" s="65" t="s">
        <v>237</v>
      </c>
      <c r="D141" s="65" t="s">
        <v>65</v>
      </c>
      <c r="E141" s="66" t="s">
        <v>340</v>
      </c>
      <c r="F141" s="68" t="s">
        <v>130</v>
      </c>
      <c r="G141" s="101"/>
      <c r="H141" s="104" t="str">
        <f t="shared" si="24"/>
        <v>Yes</v>
      </c>
      <c r="I141" s="3" t="s">
        <v>770</v>
      </c>
      <c r="J141" s="158" t="s">
        <v>15</v>
      </c>
      <c r="K141" s="158">
        <f t="shared" si="19"/>
        <v>1</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68"/>
      <c r="B142" s="268"/>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68"/>
      <c r="B143" s="268"/>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68"/>
      <c r="B144" s="268"/>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68"/>
      <c r="B145" s="268"/>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36" x14ac:dyDescent="0.2">
      <c r="A146" s="268"/>
      <c r="B146" s="268"/>
      <c r="C146" s="65" t="s">
        <v>242</v>
      </c>
      <c r="D146" s="65" t="s">
        <v>65</v>
      </c>
      <c r="E146" s="66" t="s">
        <v>342</v>
      </c>
      <c r="F146" s="68" t="s">
        <v>133</v>
      </c>
      <c r="G146" s="101"/>
      <c r="H146" s="104" t="str">
        <f>IF(ISBLANK(H112),"Waiting",H112)</f>
        <v>No</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68"/>
      <c r="B147" s="268"/>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68"/>
      <c r="B148" s="268"/>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68"/>
      <c r="B149" s="268"/>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68"/>
      <c r="B150" s="268"/>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68"/>
      <c r="B151" s="268"/>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240"/>
    </row>
    <row r="152" spans="1:19" s="103" customFormat="1" ht="54" x14ac:dyDescent="0.2">
      <c r="A152" s="268"/>
      <c r="B152" s="268"/>
      <c r="C152" s="57" t="s">
        <v>249</v>
      </c>
      <c r="D152" s="57" t="s">
        <v>65</v>
      </c>
      <c r="E152" s="78" t="s">
        <v>325</v>
      </c>
      <c r="F152" s="79" t="s">
        <v>521</v>
      </c>
      <c r="G152" s="101"/>
      <c r="H152" s="131" t="s">
        <v>658</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68"/>
      <c r="B153" s="268"/>
      <c r="C153" s="201" t="s">
        <v>560</v>
      </c>
      <c r="D153" s="202" t="s">
        <v>65</v>
      </c>
      <c r="E153" s="203" t="s">
        <v>537</v>
      </c>
      <c r="F153" s="79"/>
      <c r="G153" s="101"/>
      <c r="H153" s="131" t="s">
        <v>658</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68"/>
      <c r="B154" s="268"/>
      <c r="C154" s="207" t="s">
        <v>577</v>
      </c>
      <c r="D154" s="208" t="s">
        <v>66</v>
      </c>
      <c r="E154" s="209" t="s">
        <v>538</v>
      </c>
      <c r="F154" s="79"/>
      <c r="G154" s="101"/>
      <c r="H154" s="135" t="s">
        <v>658</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68"/>
      <c r="B155" s="268"/>
      <c r="C155" s="57" t="s">
        <v>470</v>
      </c>
      <c r="D155" s="57" t="s">
        <v>390</v>
      </c>
      <c r="E155" s="78" t="s">
        <v>458</v>
      </c>
      <c r="F155" s="79"/>
      <c r="G155" s="101"/>
      <c r="H155" s="142" t="s">
        <v>658</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64" t="s">
        <v>16</v>
      </c>
      <c r="B156" s="264" t="s">
        <v>47</v>
      </c>
      <c r="C156" s="62" t="s">
        <v>250</v>
      </c>
      <c r="D156" s="62" t="s">
        <v>65</v>
      </c>
      <c r="E156" s="67" t="s">
        <v>348</v>
      </c>
      <c r="F156" s="81" t="s">
        <v>141</v>
      </c>
      <c r="G156" s="96"/>
      <c r="H156" s="130" t="s">
        <v>658</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65"/>
      <c r="B157" s="265"/>
      <c r="C157" s="62" t="s">
        <v>251</v>
      </c>
      <c r="D157" s="62" t="s">
        <v>65</v>
      </c>
      <c r="E157" s="67" t="s">
        <v>349</v>
      </c>
      <c r="F157" s="81" t="s">
        <v>142</v>
      </c>
      <c r="G157" s="96"/>
      <c r="H157" s="131" t="s">
        <v>658</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65"/>
      <c r="B158" s="265"/>
      <c r="C158" s="62" t="s">
        <v>252</v>
      </c>
      <c r="D158" s="62" t="s">
        <v>65</v>
      </c>
      <c r="E158" s="67" t="s">
        <v>606</v>
      </c>
      <c r="F158" s="81" t="s">
        <v>143</v>
      </c>
      <c r="G158" s="96"/>
      <c r="H158" s="131" t="s">
        <v>658</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240"/>
    </row>
    <row r="159" spans="1:19" s="93" customFormat="1" ht="36" x14ac:dyDescent="0.2">
      <c r="A159" s="265"/>
      <c r="B159" s="265"/>
      <c r="C159" s="62" t="s">
        <v>253</v>
      </c>
      <c r="D159" s="62" t="s">
        <v>65</v>
      </c>
      <c r="E159" s="67" t="s">
        <v>608</v>
      </c>
      <c r="F159" s="81" t="s">
        <v>609</v>
      </c>
      <c r="G159" s="96"/>
      <c r="H159" s="131" t="s">
        <v>658</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65"/>
      <c r="B160" s="265"/>
      <c r="C160" s="62" t="s">
        <v>254</v>
      </c>
      <c r="D160" s="62" t="s">
        <v>65</v>
      </c>
      <c r="E160" s="67" t="s">
        <v>326</v>
      </c>
      <c r="F160" s="81" t="s">
        <v>144</v>
      </c>
      <c r="G160" s="96"/>
      <c r="H160" s="131" t="s">
        <v>658</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65"/>
      <c r="B161" s="265"/>
      <c r="C161" s="62" t="s">
        <v>255</v>
      </c>
      <c r="D161" s="62" t="s">
        <v>65</v>
      </c>
      <c r="E161" s="67" t="s">
        <v>351</v>
      </c>
      <c r="F161" s="81" t="s">
        <v>148</v>
      </c>
      <c r="G161" s="96"/>
      <c r="H161" s="131" t="s">
        <v>658</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240"/>
    </row>
    <row r="162" spans="1:19" s="93" customFormat="1" ht="36" x14ac:dyDescent="0.2">
      <c r="A162" s="265"/>
      <c r="B162" s="265"/>
      <c r="C162" s="62" t="s">
        <v>607</v>
      </c>
      <c r="D162" s="62" t="s">
        <v>65</v>
      </c>
      <c r="E162" s="67" t="s">
        <v>622</v>
      </c>
      <c r="F162" s="81" t="s">
        <v>610</v>
      </c>
      <c r="G162" s="96"/>
      <c r="H162" s="131" t="s">
        <v>658</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65"/>
      <c r="B163" s="265"/>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65"/>
      <c r="B164" s="265"/>
      <c r="C164" s="230" t="s">
        <v>257</v>
      </c>
      <c r="D164" s="230" t="s">
        <v>66</v>
      </c>
      <c r="E164" s="232" t="s">
        <v>353</v>
      </c>
      <c r="F164" s="231" t="s">
        <v>598</v>
      </c>
      <c r="G164" s="101"/>
      <c r="H164" s="104" t="str">
        <f>IF(ISBLANK(H198),"Waiting",H198)</f>
        <v>Yes</v>
      </c>
      <c r="I164" s="3" t="s">
        <v>772</v>
      </c>
      <c r="J164" s="158" t="s">
        <v>16</v>
      </c>
      <c r="K164" s="158">
        <f t="shared" si="19"/>
        <v>0</v>
      </c>
      <c r="L164" s="158">
        <f t="shared" si="16"/>
        <v>1</v>
      </c>
      <c r="M164" s="158">
        <f t="shared" si="17"/>
        <v>0</v>
      </c>
      <c r="N164" s="158">
        <f t="shared" si="18"/>
        <v>0</v>
      </c>
      <c r="O164" s="158">
        <f t="shared" si="20"/>
        <v>0</v>
      </c>
      <c r="P164" s="158">
        <f t="shared" si="21"/>
        <v>0</v>
      </c>
      <c r="Q164" s="158">
        <f t="shared" si="22"/>
        <v>0</v>
      </c>
      <c r="R164" s="158">
        <f t="shared" si="23"/>
        <v>0</v>
      </c>
      <c r="S164" s="240"/>
    </row>
    <row r="165" spans="1:19" s="93" customFormat="1" ht="36" x14ac:dyDescent="0.2">
      <c r="A165" s="265"/>
      <c r="B165" s="265"/>
      <c r="C165" s="62" t="s">
        <v>258</v>
      </c>
      <c r="D165" s="62" t="s">
        <v>66</v>
      </c>
      <c r="E165" s="87" t="s">
        <v>594</v>
      </c>
      <c r="F165" s="88" t="s">
        <v>146</v>
      </c>
      <c r="G165" s="101"/>
      <c r="H165" s="131" t="s">
        <v>658</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65"/>
      <c r="B166" s="265"/>
      <c r="C166" s="195" t="s">
        <v>561</v>
      </c>
      <c r="D166" s="196" t="s">
        <v>65</v>
      </c>
      <c r="E166" s="197" t="s">
        <v>537</v>
      </c>
      <c r="F166" s="88"/>
      <c r="G166" s="101"/>
      <c r="H166" s="133" t="s">
        <v>658</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65"/>
      <c r="B167" s="265"/>
      <c r="C167" s="198" t="s">
        <v>562</v>
      </c>
      <c r="D167" s="199" t="s">
        <v>66</v>
      </c>
      <c r="E167" s="200" t="s">
        <v>538</v>
      </c>
      <c r="F167" s="88"/>
      <c r="G167" s="101"/>
      <c r="H167" s="133" t="s">
        <v>658</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21" thickBot="1" x14ac:dyDescent="0.25">
      <c r="A168" s="265"/>
      <c r="B168" s="265"/>
      <c r="C168" s="62" t="s">
        <v>471</v>
      </c>
      <c r="D168" s="62" t="s">
        <v>390</v>
      </c>
      <c r="E168" s="87" t="s">
        <v>458</v>
      </c>
      <c r="F168" s="88"/>
      <c r="G168" s="96"/>
      <c r="H168" s="132" t="s">
        <v>658</v>
      </c>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67" t="s">
        <v>17</v>
      </c>
      <c r="B169" s="267"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68"/>
      <c r="B170" s="268"/>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68"/>
      <c r="B171" s="268"/>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240"/>
    </row>
    <row r="172" spans="1:19" s="103" customFormat="1" ht="36" x14ac:dyDescent="0.2">
      <c r="A172" s="268"/>
      <c r="B172" s="268"/>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68"/>
      <c r="B173" s="268"/>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68"/>
      <c r="B174" s="268"/>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240"/>
    </row>
    <row r="175" spans="1:19" s="103" customFormat="1" ht="36" x14ac:dyDescent="0.2">
      <c r="A175" s="268"/>
      <c r="B175" s="268"/>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240"/>
    </row>
    <row r="176" spans="1:19" s="103" customFormat="1" ht="72" x14ac:dyDescent="0.2">
      <c r="A176" s="268"/>
      <c r="B176" s="268"/>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240"/>
    </row>
    <row r="177" spans="1:19" s="103" customFormat="1" ht="36" x14ac:dyDescent="0.2">
      <c r="A177" s="268"/>
      <c r="B177" s="268"/>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240"/>
    </row>
    <row r="178" spans="1:19" s="103" customFormat="1" ht="36" x14ac:dyDescent="0.2">
      <c r="A178" s="268"/>
      <c r="B178" s="268"/>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240"/>
    </row>
    <row r="179" spans="1:19" s="103" customFormat="1" ht="36" x14ac:dyDescent="0.2">
      <c r="A179" s="268"/>
      <c r="B179" s="268"/>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240"/>
    </row>
    <row r="180" spans="1:19" s="103" customFormat="1" ht="36" x14ac:dyDescent="0.2">
      <c r="A180" s="268"/>
      <c r="B180" s="268"/>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68"/>
      <c r="B181" s="268"/>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68"/>
      <c r="B182" s="268"/>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68"/>
      <c r="B183" s="268"/>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68"/>
      <c r="B184" s="268"/>
      <c r="C184" s="222" t="s">
        <v>257</v>
      </c>
      <c r="D184" s="222" t="s">
        <v>66</v>
      </c>
      <c r="E184" s="220" t="s">
        <v>353</v>
      </c>
      <c r="F184" s="231" t="s">
        <v>598</v>
      </c>
      <c r="G184" s="101"/>
      <c r="H184" s="104" t="str">
        <f>IF(ISBLANK(H198),"Waiting",H198)</f>
        <v>Yes</v>
      </c>
      <c r="I184" s="3"/>
      <c r="J184" s="158" t="s">
        <v>17</v>
      </c>
      <c r="K184" s="158">
        <f t="shared" si="19"/>
        <v>0</v>
      </c>
      <c r="L184" s="158">
        <f t="shared" si="16"/>
        <v>1</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658</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658</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473</v>
      </c>
      <c r="D187" s="57" t="s">
        <v>390</v>
      </c>
      <c r="E187" s="78" t="s">
        <v>458</v>
      </c>
      <c r="F187" s="79"/>
      <c r="G187" s="101"/>
      <c r="H187" s="131" t="s">
        <v>658</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64" t="s">
        <v>18</v>
      </c>
      <c r="B188" s="264" t="s">
        <v>49</v>
      </c>
      <c r="C188" s="62" t="s">
        <v>259</v>
      </c>
      <c r="D188" s="62" t="s">
        <v>65</v>
      </c>
      <c r="E188" s="67" t="s">
        <v>631</v>
      </c>
      <c r="F188" s="81" t="s">
        <v>155</v>
      </c>
      <c r="G188" s="96"/>
      <c r="H188" s="130" t="s">
        <v>658</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239"/>
    </row>
    <row r="189" spans="1:19" s="93" customFormat="1" ht="36" x14ac:dyDescent="0.2">
      <c r="A189" s="265"/>
      <c r="B189" s="265"/>
      <c r="C189" s="62" t="s">
        <v>260</v>
      </c>
      <c r="D189" s="62" t="s">
        <v>65</v>
      </c>
      <c r="E189" s="67" t="s">
        <v>621</v>
      </c>
      <c r="F189" s="81" t="s">
        <v>149</v>
      </c>
      <c r="G189" s="96"/>
      <c r="H189" s="131" t="s">
        <v>658</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240"/>
    </row>
    <row r="190" spans="1:19" s="93" customFormat="1" ht="36" x14ac:dyDescent="0.2">
      <c r="A190" s="265"/>
      <c r="B190" s="265"/>
      <c r="C190" s="62" t="s">
        <v>261</v>
      </c>
      <c r="D190" s="62" t="s">
        <v>65</v>
      </c>
      <c r="E190" s="67" t="s">
        <v>356</v>
      </c>
      <c r="F190" s="81" t="s">
        <v>150</v>
      </c>
      <c r="G190" s="96"/>
      <c r="H190" s="131" t="s">
        <v>658</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240"/>
    </row>
    <row r="191" spans="1:19" s="93" customFormat="1" ht="36" x14ac:dyDescent="0.2">
      <c r="A191" s="265"/>
      <c r="B191" s="265"/>
      <c r="C191" s="62" t="s">
        <v>262</v>
      </c>
      <c r="D191" s="62" t="s">
        <v>65</v>
      </c>
      <c r="E191" s="67" t="s">
        <v>357</v>
      </c>
      <c r="F191" s="81" t="s">
        <v>151</v>
      </c>
      <c r="G191" s="96"/>
      <c r="H191" s="131" t="s">
        <v>658</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240"/>
    </row>
    <row r="192" spans="1:19" s="93" customFormat="1" ht="36" x14ac:dyDescent="0.2">
      <c r="A192" s="265"/>
      <c r="B192" s="265"/>
      <c r="C192" s="62" t="s">
        <v>263</v>
      </c>
      <c r="D192" s="62" t="s">
        <v>65</v>
      </c>
      <c r="E192" s="67" t="s">
        <v>358</v>
      </c>
      <c r="F192" s="81" t="s">
        <v>152</v>
      </c>
      <c r="G192" s="96"/>
      <c r="H192" s="131" t="s">
        <v>658</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65"/>
      <c r="B193" s="265"/>
      <c r="C193" s="62" t="s">
        <v>264</v>
      </c>
      <c r="D193" s="62" t="s">
        <v>65</v>
      </c>
      <c r="E193" s="67" t="s">
        <v>359</v>
      </c>
      <c r="F193" s="81" t="s">
        <v>153</v>
      </c>
      <c r="G193" s="96"/>
      <c r="H193" s="131" t="s">
        <v>658</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65"/>
      <c r="B194" s="265"/>
      <c r="C194" s="62" t="s">
        <v>265</v>
      </c>
      <c r="D194" s="62" t="s">
        <v>65</v>
      </c>
      <c r="E194" s="67" t="s">
        <v>327</v>
      </c>
      <c r="F194" s="81" t="s">
        <v>154</v>
      </c>
      <c r="G194" s="96"/>
      <c r="H194" s="131" t="s">
        <v>658</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65"/>
      <c r="B195" s="265"/>
      <c r="C195" s="62" t="s">
        <v>256</v>
      </c>
      <c r="D195" s="62" t="s">
        <v>65</v>
      </c>
      <c r="E195" s="67" t="s">
        <v>352</v>
      </c>
      <c r="F195" s="81" t="s">
        <v>145</v>
      </c>
      <c r="G195" s="96"/>
      <c r="H195" s="131" t="s">
        <v>658</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65"/>
      <c r="B196" s="265"/>
      <c r="C196" s="62" t="s">
        <v>266</v>
      </c>
      <c r="D196" s="62" t="s">
        <v>66</v>
      </c>
      <c r="E196" s="87" t="s">
        <v>360</v>
      </c>
      <c r="F196" s="88" t="s">
        <v>156</v>
      </c>
      <c r="G196" s="96"/>
      <c r="H196" s="131" t="s">
        <v>658</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65"/>
      <c r="B197" s="265"/>
      <c r="C197" s="62" t="s">
        <v>267</v>
      </c>
      <c r="D197" s="62" t="s">
        <v>66</v>
      </c>
      <c r="E197" s="87" t="s">
        <v>361</v>
      </c>
      <c r="F197" s="88" t="s">
        <v>530</v>
      </c>
      <c r="G197" s="96"/>
      <c r="H197" s="131" t="s">
        <v>659</v>
      </c>
      <c r="I197" s="3" t="s">
        <v>772</v>
      </c>
      <c r="J197" s="158" t="s">
        <v>18</v>
      </c>
      <c r="K197" s="158">
        <f t="shared" ref="K197:K252" si="30">IF(AND($H197="Yes",NOT(ISERROR(SEARCH("-H-",$C197)))),1,0)</f>
        <v>0</v>
      </c>
      <c r="L197" s="158">
        <f t="shared" si="27"/>
        <v>1</v>
      </c>
      <c r="M197" s="158">
        <f t="shared" si="28"/>
        <v>0</v>
      </c>
      <c r="N197" s="158">
        <f t="shared" si="29"/>
        <v>0</v>
      </c>
      <c r="O197" s="158">
        <f t="shared" si="20"/>
        <v>0</v>
      </c>
      <c r="P197" s="158">
        <f t="shared" si="21"/>
        <v>0</v>
      </c>
      <c r="Q197" s="158">
        <f t="shared" si="22"/>
        <v>0</v>
      </c>
      <c r="R197" s="158">
        <f t="shared" si="23"/>
        <v>0</v>
      </c>
      <c r="S197" s="240"/>
    </row>
    <row r="198" spans="1:19" s="93" customFormat="1" ht="36" x14ac:dyDescent="0.2">
      <c r="A198" s="265"/>
      <c r="B198" s="265"/>
      <c r="C198" s="69" t="s">
        <v>257</v>
      </c>
      <c r="D198" s="69" t="s">
        <v>66</v>
      </c>
      <c r="E198" s="87" t="s">
        <v>353</v>
      </c>
      <c r="F198" s="88" t="s">
        <v>598</v>
      </c>
      <c r="G198" s="96"/>
      <c r="H198" s="133" t="s">
        <v>659</v>
      </c>
      <c r="I198" s="9" t="s">
        <v>772</v>
      </c>
      <c r="J198" s="158" t="s">
        <v>18</v>
      </c>
      <c r="K198" s="158">
        <f t="shared" si="30"/>
        <v>0</v>
      </c>
      <c r="L198" s="158">
        <f t="shared" si="27"/>
        <v>1</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65"/>
      <c r="B199" s="265"/>
      <c r="C199" s="195" t="s">
        <v>564</v>
      </c>
      <c r="D199" s="196" t="s">
        <v>65</v>
      </c>
      <c r="E199" s="197" t="s">
        <v>537</v>
      </c>
      <c r="F199" s="88"/>
      <c r="G199" s="96"/>
      <c r="H199" s="133" t="s">
        <v>658</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65"/>
      <c r="B200" s="265"/>
      <c r="C200" s="198" t="s">
        <v>565</v>
      </c>
      <c r="D200" s="199" t="s">
        <v>66</v>
      </c>
      <c r="E200" s="200" t="s">
        <v>538</v>
      </c>
      <c r="F200" s="88"/>
      <c r="G200" s="96"/>
      <c r="H200" s="133" t="s">
        <v>658</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65"/>
      <c r="B201" s="265"/>
      <c r="C201" s="69" t="s">
        <v>472</v>
      </c>
      <c r="D201" s="69" t="s">
        <v>390</v>
      </c>
      <c r="E201" s="87" t="s">
        <v>458</v>
      </c>
      <c r="F201" s="88"/>
      <c r="G201" s="96"/>
      <c r="H201" s="132" t="s">
        <v>658</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75" customHeight="1" thickTop="1" x14ac:dyDescent="0.2">
      <c r="A202" s="267" t="s">
        <v>19</v>
      </c>
      <c r="B202" s="270" t="s">
        <v>50</v>
      </c>
      <c r="C202" s="57" t="s">
        <v>268</v>
      </c>
      <c r="D202" s="57" t="s">
        <v>65</v>
      </c>
      <c r="E202" s="78" t="s">
        <v>362</v>
      </c>
      <c r="F202" s="79" t="s">
        <v>157</v>
      </c>
      <c r="G202" s="96"/>
      <c r="H202" s="130" t="s">
        <v>658</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239"/>
    </row>
    <row r="203" spans="1:19" s="93" customFormat="1" ht="36" x14ac:dyDescent="0.2">
      <c r="A203" s="268"/>
      <c r="B203" s="271"/>
      <c r="C203" s="57" t="s">
        <v>269</v>
      </c>
      <c r="D203" s="57" t="s">
        <v>65</v>
      </c>
      <c r="E203" s="78" t="s">
        <v>363</v>
      </c>
      <c r="F203" s="79" t="s">
        <v>158</v>
      </c>
      <c r="G203" s="96"/>
      <c r="H203" s="131" t="s">
        <v>658</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68"/>
      <c r="B204" s="271"/>
      <c r="C204" s="57" t="s">
        <v>270</v>
      </c>
      <c r="D204" s="57" t="s">
        <v>65</v>
      </c>
      <c r="E204" s="78" t="s">
        <v>364</v>
      </c>
      <c r="F204" s="79" t="s">
        <v>159</v>
      </c>
      <c r="G204" s="96"/>
      <c r="H204" s="131" t="s">
        <v>658</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68"/>
      <c r="B205" s="271"/>
      <c r="C205" s="57" t="s">
        <v>271</v>
      </c>
      <c r="D205" s="57" t="s">
        <v>65</v>
      </c>
      <c r="E205" s="78" t="s">
        <v>365</v>
      </c>
      <c r="F205" s="79" t="s">
        <v>160</v>
      </c>
      <c r="G205" s="96"/>
      <c r="H205" s="131" t="s">
        <v>658</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68"/>
      <c r="B206" s="271"/>
      <c r="C206" s="57" t="s">
        <v>272</v>
      </c>
      <c r="D206" s="57" t="s">
        <v>65</v>
      </c>
      <c r="E206" s="78" t="s">
        <v>366</v>
      </c>
      <c r="F206" s="79" t="s">
        <v>161</v>
      </c>
      <c r="G206" s="96"/>
      <c r="H206" s="131" t="s">
        <v>658</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8"/>
      <c r="B207" s="271"/>
      <c r="C207" s="89" t="s">
        <v>273</v>
      </c>
      <c r="D207" s="57" t="s">
        <v>66</v>
      </c>
      <c r="E207" s="85" t="s">
        <v>367</v>
      </c>
      <c r="F207" s="86" t="s">
        <v>162</v>
      </c>
      <c r="G207" s="96"/>
      <c r="H207" s="131" t="s">
        <v>658</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36" x14ac:dyDescent="0.2">
      <c r="A208" s="268"/>
      <c r="B208" s="271"/>
      <c r="C208" s="89" t="s">
        <v>382</v>
      </c>
      <c r="D208" s="57" t="s">
        <v>67</v>
      </c>
      <c r="E208" s="85" t="s">
        <v>381</v>
      </c>
      <c r="F208" s="86" t="s">
        <v>383</v>
      </c>
      <c r="G208" s="96"/>
      <c r="H208" s="133" t="s">
        <v>659</v>
      </c>
      <c r="I208" s="9" t="s">
        <v>773</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68"/>
      <c r="B209" s="271"/>
      <c r="C209" s="201" t="s">
        <v>566</v>
      </c>
      <c r="D209" s="202" t="s">
        <v>65</v>
      </c>
      <c r="E209" s="203" t="s">
        <v>537</v>
      </c>
      <c r="F209" s="86"/>
      <c r="G209" s="96"/>
      <c r="H209" s="133" t="s">
        <v>658</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8"/>
      <c r="B210" s="271"/>
      <c r="C210" s="207" t="s">
        <v>567</v>
      </c>
      <c r="D210" s="208" t="s">
        <v>66</v>
      </c>
      <c r="E210" s="209" t="s">
        <v>538</v>
      </c>
      <c r="F210" s="86"/>
      <c r="G210" s="96"/>
      <c r="H210" s="133" t="s">
        <v>658</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241"/>
    </row>
    <row r="211" spans="1:19" s="93" customFormat="1" ht="21" thickBot="1" x14ac:dyDescent="0.25">
      <c r="A211" s="269"/>
      <c r="B211" s="272"/>
      <c r="C211" s="89" t="s">
        <v>474</v>
      </c>
      <c r="D211" s="57" t="s">
        <v>390</v>
      </c>
      <c r="E211" s="85" t="s">
        <v>458</v>
      </c>
      <c r="F211" s="86"/>
      <c r="G211" s="96"/>
      <c r="H211" s="132" t="s">
        <v>658</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64" t="s">
        <v>20</v>
      </c>
      <c r="B212" s="264" t="s">
        <v>51</v>
      </c>
      <c r="C212" s="62" t="s">
        <v>274</v>
      </c>
      <c r="D212" s="62" t="s">
        <v>65</v>
      </c>
      <c r="E212" s="67" t="s">
        <v>368</v>
      </c>
      <c r="F212" s="81" t="s">
        <v>163</v>
      </c>
      <c r="G212" s="96"/>
      <c r="H212" s="130" t="s">
        <v>658</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65"/>
      <c r="B213" s="265"/>
      <c r="C213" s="62" t="s">
        <v>275</v>
      </c>
      <c r="D213" s="62" t="s">
        <v>65</v>
      </c>
      <c r="E213" s="87" t="s">
        <v>369</v>
      </c>
      <c r="F213" s="88" t="s">
        <v>164</v>
      </c>
      <c r="G213" s="96"/>
      <c r="H213" s="131" t="s">
        <v>658</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240"/>
    </row>
    <row r="214" spans="1:19" s="93" customFormat="1" ht="36" x14ac:dyDescent="0.2">
      <c r="A214" s="265"/>
      <c r="B214" s="265"/>
      <c r="C214" s="62" t="s">
        <v>276</v>
      </c>
      <c r="D214" s="62" t="s">
        <v>65</v>
      </c>
      <c r="E214" s="67" t="s">
        <v>370</v>
      </c>
      <c r="F214" s="81" t="s">
        <v>165</v>
      </c>
      <c r="G214" s="96"/>
      <c r="H214" s="131" t="s">
        <v>658</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54" x14ac:dyDescent="0.2">
      <c r="A215" s="265"/>
      <c r="B215" s="265"/>
      <c r="C215" s="62" t="s">
        <v>277</v>
      </c>
      <c r="D215" s="62" t="s">
        <v>66</v>
      </c>
      <c r="E215" s="87" t="s">
        <v>328</v>
      </c>
      <c r="F215" s="88" t="s">
        <v>166</v>
      </c>
      <c r="G215" s="96"/>
      <c r="H215" s="131" t="s">
        <v>659</v>
      </c>
      <c r="I215" s="3" t="s">
        <v>779</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247"/>
    </row>
    <row r="216" spans="1:19" s="93" customFormat="1" ht="36" x14ac:dyDescent="0.2">
      <c r="A216" s="265"/>
      <c r="B216" s="265"/>
      <c r="C216" s="62" t="s">
        <v>278</v>
      </c>
      <c r="D216" s="62" t="s">
        <v>66</v>
      </c>
      <c r="E216" s="87" t="s">
        <v>371</v>
      </c>
      <c r="F216" s="88" t="s">
        <v>167</v>
      </c>
      <c r="G216" s="96"/>
      <c r="H216" s="131" t="s">
        <v>658</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65"/>
      <c r="B217" s="265"/>
      <c r="C217" s="62" t="s">
        <v>279</v>
      </c>
      <c r="D217" s="62" t="s">
        <v>66</v>
      </c>
      <c r="E217" s="67" t="s">
        <v>372</v>
      </c>
      <c r="F217" s="81" t="s">
        <v>168</v>
      </c>
      <c r="G217" s="96"/>
      <c r="H217" s="133" t="s">
        <v>658</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65"/>
      <c r="B218" s="265"/>
      <c r="C218" s="195" t="s">
        <v>568</v>
      </c>
      <c r="D218" s="196" t="s">
        <v>65</v>
      </c>
      <c r="E218" s="197" t="s">
        <v>537</v>
      </c>
      <c r="F218" s="81"/>
      <c r="G218" s="96"/>
      <c r="H218" s="133" t="s">
        <v>658</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65"/>
      <c r="B219" s="265"/>
      <c r="C219" s="198" t="s">
        <v>569</v>
      </c>
      <c r="D219" s="199" t="s">
        <v>66</v>
      </c>
      <c r="E219" s="200" t="s">
        <v>538</v>
      </c>
      <c r="F219" s="81"/>
      <c r="G219" s="96"/>
      <c r="H219" s="133" t="s">
        <v>658</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1" thickBot="1" x14ac:dyDescent="0.25">
      <c r="A220" s="265"/>
      <c r="B220" s="265"/>
      <c r="C220" s="62" t="s">
        <v>475</v>
      </c>
      <c r="D220" s="62" t="s">
        <v>390</v>
      </c>
      <c r="E220" s="67" t="s">
        <v>458</v>
      </c>
      <c r="F220" s="81"/>
      <c r="G220" s="96"/>
      <c r="H220" s="132" t="s">
        <v>659</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248"/>
    </row>
    <row r="221" spans="1:19" s="93" customFormat="1" ht="55" thickTop="1" x14ac:dyDescent="0.2">
      <c r="A221" s="268"/>
      <c r="B221" s="268"/>
      <c r="C221" s="57" t="s">
        <v>280</v>
      </c>
      <c r="D221" s="57" t="s">
        <v>65</v>
      </c>
      <c r="E221" s="78" t="s">
        <v>619</v>
      </c>
      <c r="F221" s="79" t="s">
        <v>169</v>
      </c>
      <c r="G221" s="96"/>
      <c r="H221" s="131" t="s">
        <v>658</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68"/>
      <c r="B222" s="268"/>
      <c r="C222" s="89" t="s">
        <v>281</v>
      </c>
      <c r="D222" s="57" t="s">
        <v>65</v>
      </c>
      <c r="E222" s="78" t="s">
        <v>373</v>
      </c>
      <c r="F222" s="79" t="s">
        <v>170</v>
      </c>
      <c r="G222" s="96"/>
      <c r="H222" s="131" t="s">
        <v>658</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8"/>
      <c r="B223" s="268"/>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8"/>
      <c r="B224" s="268"/>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68"/>
      <c r="B225" s="268"/>
      <c r="C225" s="57" t="s">
        <v>284</v>
      </c>
      <c r="D225" s="57" t="s">
        <v>65</v>
      </c>
      <c r="E225" s="78" t="s">
        <v>375</v>
      </c>
      <c r="F225" s="79" t="s">
        <v>531</v>
      </c>
      <c r="G225" s="96"/>
      <c r="H225" s="131" t="s">
        <v>658</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68"/>
      <c r="B226" s="268"/>
      <c r="C226" s="57" t="s">
        <v>285</v>
      </c>
      <c r="D226" s="57" t="s">
        <v>65</v>
      </c>
      <c r="E226" s="78" t="s">
        <v>620</v>
      </c>
      <c r="F226" s="79" t="s">
        <v>173</v>
      </c>
      <c r="G226" s="96"/>
      <c r="H226" s="131" t="s">
        <v>658</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68"/>
      <c r="B227" s="268"/>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68"/>
      <c r="B228" s="268"/>
      <c r="C228" s="57" t="s">
        <v>286</v>
      </c>
      <c r="D228" s="57" t="s">
        <v>65</v>
      </c>
      <c r="E228" s="78" t="s">
        <v>376</v>
      </c>
      <c r="F228" s="79" t="s">
        <v>174</v>
      </c>
      <c r="G228" s="96"/>
      <c r="H228" s="131" t="s">
        <v>658</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247"/>
    </row>
    <row r="229" spans="1:19" s="93" customFormat="1" ht="36" x14ac:dyDescent="0.2">
      <c r="A229" s="268"/>
      <c r="B229" s="268"/>
      <c r="C229" s="57" t="s">
        <v>287</v>
      </c>
      <c r="D229" s="57" t="s">
        <v>65</v>
      </c>
      <c r="E229" s="78" t="s">
        <v>377</v>
      </c>
      <c r="F229" s="79" t="s">
        <v>175</v>
      </c>
      <c r="G229" s="96"/>
      <c r="H229" s="133" t="s">
        <v>658</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68"/>
      <c r="B230" s="268"/>
      <c r="C230" s="201" t="s">
        <v>570</v>
      </c>
      <c r="D230" s="202" t="s">
        <v>65</v>
      </c>
      <c r="E230" s="203" t="s">
        <v>537</v>
      </c>
      <c r="F230" s="79"/>
      <c r="G230" s="96"/>
      <c r="H230" s="133" t="s">
        <v>658</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68"/>
      <c r="B231" s="268"/>
      <c r="C231" s="207" t="s">
        <v>579</v>
      </c>
      <c r="D231" s="208" t="s">
        <v>66</v>
      </c>
      <c r="E231" s="209" t="s">
        <v>538</v>
      </c>
      <c r="F231" s="79"/>
      <c r="G231" s="96"/>
      <c r="H231" s="133" t="s">
        <v>658</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73" thickBot="1" x14ac:dyDescent="0.25">
      <c r="A232" s="268"/>
      <c r="B232" s="268"/>
      <c r="C232" s="57" t="s">
        <v>476</v>
      </c>
      <c r="D232" s="57" t="s">
        <v>390</v>
      </c>
      <c r="E232" s="78" t="s">
        <v>458</v>
      </c>
      <c r="F232" s="79"/>
      <c r="G232" s="96"/>
      <c r="H232" s="132" t="s">
        <v>659</v>
      </c>
      <c r="I232" s="7" t="s">
        <v>774</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64" t="s">
        <v>22</v>
      </c>
      <c r="B233" s="264" t="s">
        <v>23</v>
      </c>
      <c r="C233" s="62" t="s">
        <v>288</v>
      </c>
      <c r="D233" s="62" t="s">
        <v>65</v>
      </c>
      <c r="E233" s="67" t="s">
        <v>589</v>
      </c>
      <c r="F233" s="81" t="s">
        <v>599</v>
      </c>
      <c r="G233" s="96"/>
      <c r="H233" s="130" t="s">
        <v>658</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65"/>
      <c r="B234" s="265"/>
      <c r="C234" s="225" t="s">
        <v>587</v>
      </c>
      <c r="D234" s="225" t="s">
        <v>65</v>
      </c>
      <c r="E234" s="226" t="s">
        <v>590</v>
      </c>
      <c r="F234" s="81" t="s">
        <v>591</v>
      </c>
      <c r="G234" s="96"/>
      <c r="H234" s="212" t="s">
        <v>658</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65"/>
      <c r="B235" s="265"/>
      <c r="C235" s="195" t="s">
        <v>586</v>
      </c>
      <c r="D235" s="196" t="s">
        <v>65</v>
      </c>
      <c r="E235" s="197" t="s">
        <v>537</v>
      </c>
      <c r="F235" s="81"/>
      <c r="G235" s="96"/>
      <c r="H235" s="131" t="s">
        <v>658</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65"/>
      <c r="B236" s="265"/>
      <c r="C236" s="198" t="s">
        <v>580</v>
      </c>
      <c r="D236" s="199" t="s">
        <v>66</v>
      </c>
      <c r="E236" s="200" t="s">
        <v>538</v>
      </c>
      <c r="F236" s="81"/>
      <c r="G236" s="96"/>
      <c r="H236" s="131" t="s">
        <v>658</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66"/>
      <c r="B237" s="266"/>
      <c r="C237" s="62" t="s">
        <v>477</v>
      </c>
      <c r="D237" s="62" t="s">
        <v>390</v>
      </c>
      <c r="E237" s="67" t="s">
        <v>458</v>
      </c>
      <c r="F237" s="81"/>
      <c r="G237" s="96"/>
      <c r="H237" s="135" t="s">
        <v>659</v>
      </c>
      <c r="I237" s="136" t="s">
        <v>775</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83" customHeight="1" thickTop="1" x14ac:dyDescent="0.2">
      <c r="A238" s="267" t="s">
        <v>24</v>
      </c>
      <c r="B238" s="267" t="s">
        <v>53</v>
      </c>
      <c r="C238" s="57" t="s">
        <v>289</v>
      </c>
      <c r="D238" s="57" t="s">
        <v>65</v>
      </c>
      <c r="E238" s="78" t="s">
        <v>378</v>
      </c>
      <c r="F238" s="79" t="s">
        <v>532</v>
      </c>
      <c r="G238" s="96"/>
      <c r="H238" s="130" t="s">
        <v>658</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239"/>
    </row>
    <row r="239" spans="1:19" s="103" customFormat="1" ht="54" x14ac:dyDescent="0.2">
      <c r="A239" s="268"/>
      <c r="B239" s="268"/>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68"/>
      <c r="B240" s="268"/>
      <c r="C240" s="57" t="s">
        <v>290</v>
      </c>
      <c r="D240" s="57" t="s">
        <v>65</v>
      </c>
      <c r="E240" s="78" t="s">
        <v>330</v>
      </c>
      <c r="F240" s="79" t="s">
        <v>176</v>
      </c>
      <c r="G240" s="96"/>
      <c r="H240" s="131" t="s">
        <v>658</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8"/>
      <c r="B241" s="268"/>
      <c r="C241" s="57" t="s">
        <v>291</v>
      </c>
      <c r="D241" s="57" t="s">
        <v>65</v>
      </c>
      <c r="E241" s="78" t="s">
        <v>611</v>
      </c>
      <c r="F241" s="79" t="s">
        <v>601</v>
      </c>
      <c r="G241" s="96"/>
      <c r="H241" s="131" t="s">
        <v>658</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68"/>
      <c r="B242" s="268"/>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68"/>
      <c r="B243" s="268"/>
      <c r="C243" s="57" t="s">
        <v>596</v>
      </c>
      <c r="D243" s="57" t="s">
        <v>65</v>
      </c>
      <c r="E243" s="78" t="s">
        <v>600</v>
      </c>
      <c r="F243" s="79" t="s">
        <v>597</v>
      </c>
      <c r="G243" s="101"/>
      <c r="H243" s="131" t="s">
        <v>658</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68"/>
      <c r="B244" s="268"/>
      <c r="C244" s="201" t="s">
        <v>571</v>
      </c>
      <c r="D244" s="202" t="s">
        <v>65</v>
      </c>
      <c r="E244" s="203" t="s">
        <v>537</v>
      </c>
      <c r="F244" s="204"/>
      <c r="G244" s="101"/>
      <c r="H244" s="131" t="s">
        <v>658</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68"/>
      <c r="B245" s="268"/>
      <c r="C245" s="207" t="s">
        <v>581</v>
      </c>
      <c r="D245" s="208" t="s">
        <v>66</v>
      </c>
      <c r="E245" s="209" t="s">
        <v>538</v>
      </c>
      <c r="F245" s="204"/>
      <c r="G245" s="101"/>
      <c r="H245" s="131" t="s">
        <v>658</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73" thickBot="1" x14ac:dyDescent="0.25">
      <c r="A246" s="269"/>
      <c r="B246" s="269"/>
      <c r="C246" s="57" t="s">
        <v>478</v>
      </c>
      <c r="D246" s="57" t="s">
        <v>390</v>
      </c>
      <c r="E246" s="78" t="s">
        <v>458</v>
      </c>
      <c r="F246" s="79"/>
      <c r="G246" s="101"/>
      <c r="H246" s="131" t="s">
        <v>659</v>
      </c>
      <c r="I246" s="136" t="s">
        <v>745</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64" t="s">
        <v>25</v>
      </c>
      <c r="B247" s="264" t="s">
        <v>54</v>
      </c>
      <c r="C247" s="62" t="s">
        <v>282</v>
      </c>
      <c r="D247" s="62" t="s">
        <v>65</v>
      </c>
      <c r="E247" s="67" t="s">
        <v>329</v>
      </c>
      <c r="F247" s="81" t="s">
        <v>171</v>
      </c>
      <c r="G247" s="96"/>
      <c r="H247" s="130" t="s">
        <v>658</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65"/>
      <c r="B248" s="265"/>
      <c r="C248" s="62" t="s">
        <v>283</v>
      </c>
      <c r="D248" s="62" t="s">
        <v>65</v>
      </c>
      <c r="E248" s="67" t="s">
        <v>374</v>
      </c>
      <c r="F248" s="81" t="s">
        <v>172</v>
      </c>
      <c r="G248" s="96"/>
      <c r="H248" s="131" t="s">
        <v>658</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36" x14ac:dyDescent="0.2">
      <c r="A249" s="265"/>
      <c r="B249" s="265"/>
      <c r="C249" s="62" t="s">
        <v>292</v>
      </c>
      <c r="D249" s="62" t="s">
        <v>66</v>
      </c>
      <c r="E249" s="87" t="s">
        <v>379</v>
      </c>
      <c r="F249" s="88" t="s">
        <v>533</v>
      </c>
      <c r="G249" s="96"/>
      <c r="H249" s="133" t="s">
        <v>659</v>
      </c>
      <c r="I249" s="9" t="s">
        <v>717</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65"/>
      <c r="B250" s="265"/>
      <c r="C250" s="195" t="s">
        <v>572</v>
      </c>
      <c r="D250" s="196" t="s">
        <v>65</v>
      </c>
      <c r="E250" s="197" t="s">
        <v>537</v>
      </c>
      <c r="F250" s="88"/>
      <c r="G250" s="96"/>
      <c r="H250" s="133" t="s">
        <v>658</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65"/>
      <c r="B251" s="265"/>
      <c r="C251" s="198" t="s">
        <v>573</v>
      </c>
      <c r="D251" s="199" t="s">
        <v>66</v>
      </c>
      <c r="E251" s="200" t="s">
        <v>538</v>
      </c>
      <c r="F251" s="88"/>
      <c r="G251" s="96"/>
      <c r="H251" s="133" t="s">
        <v>658</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65"/>
      <c r="B252" s="265"/>
      <c r="C252" s="62" t="s">
        <v>479</v>
      </c>
      <c r="D252" s="62" t="s">
        <v>390</v>
      </c>
      <c r="E252" s="87" t="s">
        <v>458</v>
      </c>
      <c r="F252" s="88"/>
      <c r="G252" s="96"/>
      <c r="H252" s="132" t="s">
        <v>658</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bPAETUNB209nph8fINsi9zVe/y9eIGHUysi2bEYmEsumDRH1ctLeT1Hka+iAZO1M4MoZnkFEp998i69/JdBnw==" saltValue="ecbkUvlzNEwArQxScym1hA=="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185:H220 H95:H119 H5:H39 H89 H91:H92 H243:H252 H60:H72 H152:H162 H128:H131 H228:H238 H133:H135 H240:H241 H225:H226 H221:H222 H165:H168 H123 H87 H78:H85 H58 H45:H52" xr:uid="{00000000-0002-0000-0100-000000000000}">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4"/>
  <sheetViews>
    <sheetView topLeftCell="A11" zoomScale="80" zoomScaleNormal="80" workbookViewId="0">
      <selection activeCell="I30" sqref="I30"/>
    </sheetView>
  </sheetViews>
  <sheetFormatPr baseColWidth="10" defaultColWidth="10.6640625" defaultRowHeight="16" x14ac:dyDescent="0.2"/>
  <cols>
    <col min="1" max="1" width="14.6640625" style="92" customWidth="1"/>
    <col min="2" max="2" width="21.6640625" style="115" customWidth="1"/>
    <col min="3" max="3" width="38.6640625" style="115" customWidth="1"/>
    <col min="4" max="4" width="23.6640625" style="115" customWidth="1"/>
    <col min="5" max="5" width="28" style="115" customWidth="1"/>
    <col min="6" max="6" width="40" style="115" customWidth="1"/>
    <col min="7" max="7" width="18.5" style="92" customWidth="1"/>
    <col min="8" max="8" width="20.6640625" style="92" customWidth="1"/>
    <col min="9" max="9" width="90.1640625" style="115" customWidth="1"/>
    <col min="10" max="16384" width="10.6640625" style="115"/>
  </cols>
  <sheetData>
    <row r="1" spans="1:9" ht="61.25" customHeight="1" x14ac:dyDescent="0.2">
      <c r="A1" s="44" t="s">
        <v>384</v>
      </c>
      <c r="B1" s="45" t="str">
        <f>IF(Introduction!B1&lt;&gt;"",Introduction!B1,"")</f>
        <v>Education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9" t="s">
        <v>397</v>
      </c>
      <c r="B3" s="279"/>
      <c r="C3" s="279"/>
      <c r="D3" s="279"/>
      <c r="E3" s="279"/>
      <c r="F3" s="279"/>
      <c r="G3" s="279"/>
      <c r="H3" s="279"/>
      <c r="I3" s="279"/>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660</v>
      </c>
      <c r="C5" s="237" t="s">
        <v>663</v>
      </c>
      <c r="D5" s="237" t="s">
        <v>664</v>
      </c>
      <c r="E5" s="120"/>
      <c r="F5" s="237" t="s">
        <v>662</v>
      </c>
      <c r="G5" s="121">
        <v>2014</v>
      </c>
      <c r="H5" s="123">
        <v>44202</v>
      </c>
      <c r="I5" s="236" t="s">
        <v>661</v>
      </c>
    </row>
    <row r="6" spans="1:9" s="116" customFormat="1" ht="34" x14ac:dyDescent="0.2">
      <c r="A6" s="33" t="s">
        <v>403</v>
      </c>
      <c r="B6" s="120" t="s">
        <v>667</v>
      </c>
      <c r="C6" s="237" t="s">
        <v>666</v>
      </c>
      <c r="D6" s="237" t="s">
        <v>665</v>
      </c>
      <c r="E6" s="120"/>
      <c r="F6" s="237" t="s">
        <v>668</v>
      </c>
      <c r="G6" s="121">
        <v>2018</v>
      </c>
      <c r="H6" s="123">
        <v>44202</v>
      </c>
      <c r="I6" s="124" t="s">
        <v>669</v>
      </c>
    </row>
    <row r="7" spans="1:9" s="116" customFormat="1" ht="34" x14ac:dyDescent="0.2">
      <c r="A7" s="31" t="s">
        <v>404</v>
      </c>
      <c r="B7" s="120" t="s">
        <v>672</v>
      </c>
      <c r="C7" s="237" t="s">
        <v>673</v>
      </c>
      <c r="D7" s="237" t="s">
        <v>674</v>
      </c>
      <c r="E7" s="120"/>
      <c r="F7" s="237" t="s">
        <v>671</v>
      </c>
      <c r="G7" s="121">
        <v>2009</v>
      </c>
      <c r="H7" s="123">
        <v>44202</v>
      </c>
      <c r="I7" s="236" t="s">
        <v>670</v>
      </c>
    </row>
    <row r="8" spans="1:9" s="116" customFormat="1" ht="17" x14ac:dyDescent="0.2">
      <c r="A8" s="33" t="s">
        <v>405</v>
      </c>
      <c r="B8" s="120" t="s">
        <v>667</v>
      </c>
      <c r="C8" s="237" t="s">
        <v>675</v>
      </c>
      <c r="D8" s="237" t="s">
        <v>678</v>
      </c>
      <c r="E8" s="120"/>
      <c r="F8" s="237" t="s">
        <v>676</v>
      </c>
      <c r="G8" s="121">
        <v>2019</v>
      </c>
      <c r="H8" s="123">
        <v>44202</v>
      </c>
      <c r="I8" s="236" t="s">
        <v>677</v>
      </c>
    </row>
    <row r="9" spans="1:9" s="116" customFormat="1" ht="34" x14ac:dyDescent="0.2">
      <c r="A9" s="31" t="s">
        <v>406</v>
      </c>
      <c r="B9" s="120" t="s">
        <v>667</v>
      </c>
      <c r="C9" s="237" t="s">
        <v>679</v>
      </c>
      <c r="D9" s="237" t="s">
        <v>680</v>
      </c>
      <c r="E9" s="120"/>
      <c r="F9" s="237" t="s">
        <v>681</v>
      </c>
      <c r="G9" s="121">
        <v>2005</v>
      </c>
      <c r="H9" s="123">
        <v>44202</v>
      </c>
      <c r="I9" s="122" t="s">
        <v>682</v>
      </c>
    </row>
    <row r="10" spans="1:9" s="116" customFormat="1" ht="34" x14ac:dyDescent="0.2">
      <c r="A10" s="33" t="s">
        <v>407</v>
      </c>
      <c r="B10" s="120" t="s">
        <v>667</v>
      </c>
      <c r="C10" s="237" t="s">
        <v>683</v>
      </c>
      <c r="D10" s="237" t="s">
        <v>684</v>
      </c>
      <c r="E10" s="120"/>
      <c r="F10" s="237" t="s">
        <v>685</v>
      </c>
      <c r="G10" s="121">
        <v>2015</v>
      </c>
      <c r="H10" s="123">
        <v>44202</v>
      </c>
      <c r="I10" s="236" t="s">
        <v>686</v>
      </c>
    </row>
    <row r="11" spans="1:9" s="116" customFormat="1" ht="34" x14ac:dyDescent="0.2">
      <c r="A11" s="31" t="s">
        <v>408</v>
      </c>
      <c r="B11" s="120" t="s">
        <v>672</v>
      </c>
      <c r="C11" s="237" t="s">
        <v>687</v>
      </c>
      <c r="D11" s="237" t="s">
        <v>688</v>
      </c>
      <c r="E11" s="120"/>
      <c r="F11" s="237" t="s">
        <v>689</v>
      </c>
      <c r="G11" s="238">
        <v>2006</v>
      </c>
      <c r="H11" s="123">
        <v>44202</v>
      </c>
      <c r="I11" s="122"/>
    </row>
    <row r="12" spans="1:9" s="116" customFormat="1" ht="34" x14ac:dyDescent="0.2">
      <c r="A12" s="33" t="s">
        <v>409</v>
      </c>
      <c r="B12" s="120" t="s">
        <v>667</v>
      </c>
      <c r="C12" s="237" t="s">
        <v>690</v>
      </c>
      <c r="D12" s="237" t="s">
        <v>678</v>
      </c>
      <c r="E12" s="120"/>
      <c r="F12" s="237" t="s">
        <v>691</v>
      </c>
      <c r="G12" s="121">
        <v>2015</v>
      </c>
      <c r="H12" s="123">
        <v>44202</v>
      </c>
      <c r="I12" s="236" t="s">
        <v>692</v>
      </c>
    </row>
    <row r="13" spans="1:9" s="116" customFormat="1" ht="17" x14ac:dyDescent="0.2">
      <c r="A13" s="31" t="s">
        <v>410</v>
      </c>
      <c r="B13" s="120" t="s">
        <v>667</v>
      </c>
      <c r="C13" s="237" t="s">
        <v>695</v>
      </c>
      <c r="D13" s="237" t="s">
        <v>696</v>
      </c>
      <c r="E13" s="120"/>
      <c r="F13" s="237" t="s">
        <v>694</v>
      </c>
      <c r="G13" s="121">
        <v>2011</v>
      </c>
      <c r="H13" s="123">
        <v>44203</v>
      </c>
      <c r="I13" s="236" t="s">
        <v>693</v>
      </c>
    </row>
    <row r="14" spans="1:9" s="116" customFormat="1" ht="34" x14ac:dyDescent="0.2">
      <c r="A14" s="33" t="s">
        <v>411</v>
      </c>
      <c r="B14" s="120" t="s">
        <v>672</v>
      </c>
      <c r="C14" s="237" t="s">
        <v>699</v>
      </c>
      <c r="D14" s="237" t="s">
        <v>698</v>
      </c>
      <c r="E14" s="120"/>
      <c r="F14" s="237" t="s">
        <v>698</v>
      </c>
      <c r="G14" s="121">
        <v>2018</v>
      </c>
      <c r="H14" s="123">
        <v>44203</v>
      </c>
      <c r="I14" s="236" t="s">
        <v>697</v>
      </c>
    </row>
    <row r="15" spans="1:9" s="116" customFormat="1" ht="68" x14ac:dyDescent="0.2">
      <c r="A15" s="31" t="s">
        <v>412</v>
      </c>
      <c r="B15" s="120" t="s">
        <v>667</v>
      </c>
      <c r="C15" s="237" t="s">
        <v>702</v>
      </c>
      <c r="D15" s="237" t="s">
        <v>701</v>
      </c>
      <c r="E15" s="120"/>
      <c r="F15" s="237" t="s">
        <v>700</v>
      </c>
      <c r="G15" s="121">
        <v>2017</v>
      </c>
      <c r="H15" s="123">
        <v>44203</v>
      </c>
      <c r="I15" s="122"/>
    </row>
    <row r="16" spans="1:9" s="116" customFormat="1" ht="34" x14ac:dyDescent="0.2">
      <c r="A16" s="33" t="s">
        <v>413</v>
      </c>
      <c r="B16" s="120" t="s">
        <v>660</v>
      </c>
      <c r="C16" s="237" t="s">
        <v>703</v>
      </c>
      <c r="D16" s="237" t="s">
        <v>704</v>
      </c>
      <c r="E16" s="120"/>
      <c r="F16" s="237" t="s">
        <v>705</v>
      </c>
      <c r="G16" s="121">
        <v>2008</v>
      </c>
      <c r="H16" s="123">
        <v>44203</v>
      </c>
      <c r="I16" s="236" t="s">
        <v>706</v>
      </c>
    </row>
    <row r="17" spans="1:9" s="116" customFormat="1" ht="34" x14ac:dyDescent="0.2">
      <c r="A17" s="31" t="s">
        <v>414</v>
      </c>
      <c r="B17" s="120" t="s">
        <v>660</v>
      </c>
      <c r="C17" s="237" t="s">
        <v>709</v>
      </c>
      <c r="D17" s="237" t="s">
        <v>708</v>
      </c>
      <c r="E17" s="120"/>
      <c r="F17" s="237" t="s">
        <v>708</v>
      </c>
      <c r="G17" s="121"/>
      <c r="H17" s="123">
        <v>44203</v>
      </c>
      <c r="I17" s="236" t="s">
        <v>707</v>
      </c>
    </row>
    <row r="18" spans="1:9" s="116" customFormat="1" ht="34" x14ac:dyDescent="0.2">
      <c r="A18" s="33" t="s">
        <v>415</v>
      </c>
      <c r="B18" s="120" t="s">
        <v>667</v>
      </c>
      <c r="C18" s="237" t="s">
        <v>710</v>
      </c>
      <c r="D18" s="237" t="s">
        <v>712</v>
      </c>
      <c r="E18" s="120"/>
      <c r="F18" s="237" t="s">
        <v>711</v>
      </c>
      <c r="G18" s="121">
        <v>2019</v>
      </c>
      <c r="H18" s="123">
        <v>44203</v>
      </c>
      <c r="I18" s="122" t="s">
        <v>713</v>
      </c>
    </row>
    <row r="19" spans="1:9" s="116" customFormat="1" ht="17" x14ac:dyDescent="0.2">
      <c r="A19" s="31" t="s">
        <v>416</v>
      </c>
      <c r="B19" s="120" t="s">
        <v>660</v>
      </c>
      <c r="C19" s="237" t="s">
        <v>715</v>
      </c>
      <c r="D19" s="237" t="s">
        <v>716</v>
      </c>
      <c r="E19" s="120"/>
      <c r="F19" s="237" t="s">
        <v>716</v>
      </c>
      <c r="G19" s="121">
        <v>2012</v>
      </c>
      <c r="H19" s="123">
        <v>44203</v>
      </c>
      <c r="I19" s="236" t="s">
        <v>714</v>
      </c>
    </row>
    <row r="20" spans="1:9" s="116" customFormat="1" ht="51" x14ac:dyDescent="0.2">
      <c r="A20" s="33" t="s">
        <v>417</v>
      </c>
      <c r="B20" s="120" t="s">
        <v>667</v>
      </c>
      <c r="C20" s="237" t="s">
        <v>720</v>
      </c>
      <c r="D20" s="237" t="s">
        <v>721</v>
      </c>
      <c r="E20" s="120"/>
      <c r="F20" s="237" t="s">
        <v>719</v>
      </c>
      <c r="G20" s="121">
        <v>2014</v>
      </c>
      <c r="H20" s="123">
        <v>44204</v>
      </c>
      <c r="I20" s="122" t="s">
        <v>718</v>
      </c>
    </row>
    <row r="21" spans="1:9" s="116" customFormat="1" ht="34" x14ac:dyDescent="0.2">
      <c r="A21" s="31" t="s">
        <v>418</v>
      </c>
      <c r="B21" s="120" t="s">
        <v>660</v>
      </c>
      <c r="C21" s="237" t="s">
        <v>724</v>
      </c>
      <c r="D21" s="237" t="s">
        <v>725</v>
      </c>
      <c r="E21" s="120"/>
      <c r="F21" s="237" t="s">
        <v>723</v>
      </c>
      <c r="G21" s="121">
        <v>2020</v>
      </c>
      <c r="H21" s="123">
        <v>44204</v>
      </c>
      <c r="I21" s="236" t="s">
        <v>722</v>
      </c>
    </row>
    <row r="22" spans="1:9" s="116" customFormat="1" ht="17" x14ac:dyDescent="0.2">
      <c r="A22" s="33" t="s">
        <v>419</v>
      </c>
      <c r="B22" s="120" t="s">
        <v>660</v>
      </c>
      <c r="C22" s="237" t="s">
        <v>727</v>
      </c>
      <c r="D22" s="237" t="s">
        <v>728</v>
      </c>
      <c r="E22" s="120"/>
      <c r="F22" s="237" t="s">
        <v>729</v>
      </c>
      <c r="G22" s="121"/>
      <c r="H22" s="123">
        <v>44204</v>
      </c>
      <c r="I22" s="236" t="s">
        <v>726</v>
      </c>
    </row>
    <row r="23" spans="1:9" s="116" customFormat="1" ht="17" x14ac:dyDescent="0.2">
      <c r="A23" s="31" t="s">
        <v>420</v>
      </c>
      <c r="B23" s="120" t="s">
        <v>660</v>
      </c>
      <c r="C23" s="237" t="s">
        <v>732</v>
      </c>
      <c r="D23" s="237" t="s">
        <v>731</v>
      </c>
      <c r="E23" s="120"/>
      <c r="F23" s="120"/>
      <c r="G23" s="121"/>
      <c r="H23" s="123">
        <v>44204</v>
      </c>
      <c r="I23" s="236" t="s">
        <v>730</v>
      </c>
    </row>
    <row r="24" spans="1:9" s="116" customFormat="1" ht="17" x14ac:dyDescent="0.2">
      <c r="A24" s="33" t="s">
        <v>421</v>
      </c>
      <c r="B24" s="120" t="s">
        <v>660</v>
      </c>
      <c r="C24" s="237" t="s">
        <v>735</v>
      </c>
      <c r="D24" s="237" t="s">
        <v>736</v>
      </c>
      <c r="E24" s="120"/>
      <c r="F24" s="237" t="s">
        <v>736</v>
      </c>
      <c r="G24" s="121">
        <v>2020</v>
      </c>
      <c r="H24" s="123">
        <v>44221</v>
      </c>
      <c r="I24" s="236" t="s">
        <v>734</v>
      </c>
    </row>
    <row r="25" spans="1:9" s="116" customFormat="1" ht="34" x14ac:dyDescent="0.2">
      <c r="A25" s="31" t="s">
        <v>422</v>
      </c>
      <c r="B25" s="120" t="s">
        <v>660</v>
      </c>
      <c r="C25" s="237" t="s">
        <v>738</v>
      </c>
      <c r="D25" s="237" t="s">
        <v>739</v>
      </c>
      <c r="E25" s="120"/>
      <c r="F25" s="237" t="s">
        <v>740</v>
      </c>
      <c r="G25" s="121">
        <v>2020</v>
      </c>
      <c r="H25" s="123">
        <v>44221</v>
      </c>
      <c r="I25" s="236" t="s">
        <v>737</v>
      </c>
    </row>
    <row r="26" spans="1:9" s="116" customFormat="1" ht="34" x14ac:dyDescent="0.2">
      <c r="A26" s="33" t="s">
        <v>423</v>
      </c>
      <c r="B26" s="120" t="s">
        <v>660</v>
      </c>
      <c r="C26" s="237" t="s">
        <v>741</v>
      </c>
      <c r="D26" s="120" t="s">
        <v>742</v>
      </c>
      <c r="E26" s="120"/>
      <c r="F26" s="237" t="s">
        <v>744</v>
      </c>
      <c r="G26" s="121">
        <v>2020</v>
      </c>
      <c r="H26" s="123">
        <v>44221</v>
      </c>
      <c r="I26" s="236" t="s">
        <v>743</v>
      </c>
    </row>
    <row r="27" spans="1:9" s="116" customFormat="1" ht="34" x14ac:dyDescent="0.2">
      <c r="A27" s="31" t="s">
        <v>424</v>
      </c>
      <c r="B27" s="120" t="s">
        <v>660</v>
      </c>
      <c r="C27" s="237" t="s">
        <v>747</v>
      </c>
      <c r="D27" s="237" t="s">
        <v>748</v>
      </c>
      <c r="E27" s="120"/>
      <c r="F27" s="237" t="s">
        <v>749</v>
      </c>
      <c r="G27" s="121">
        <v>2020</v>
      </c>
      <c r="H27" s="123">
        <v>44221</v>
      </c>
      <c r="I27" s="236" t="s">
        <v>746</v>
      </c>
    </row>
    <row r="28" spans="1:9" s="116" customFormat="1" ht="34" x14ac:dyDescent="0.2">
      <c r="A28" s="33" t="s">
        <v>425</v>
      </c>
      <c r="B28" s="120" t="s">
        <v>660</v>
      </c>
      <c r="C28" s="120" t="s">
        <v>760</v>
      </c>
      <c r="D28" s="120" t="s">
        <v>761</v>
      </c>
      <c r="E28" s="120"/>
      <c r="F28" s="120" t="s">
        <v>762</v>
      </c>
      <c r="G28" s="121">
        <v>2019</v>
      </c>
      <c r="H28" s="123">
        <v>44223</v>
      </c>
      <c r="I28" s="122" t="s">
        <v>759</v>
      </c>
    </row>
    <row r="29" spans="1:9" s="116" customFormat="1" ht="17" x14ac:dyDescent="0.2">
      <c r="A29" s="31" t="s">
        <v>426</v>
      </c>
      <c r="B29" s="120" t="s">
        <v>672</v>
      </c>
      <c r="C29" s="120" t="s">
        <v>763</v>
      </c>
      <c r="D29" s="120" t="s">
        <v>764</v>
      </c>
      <c r="E29" s="120"/>
      <c r="F29" s="120" t="s">
        <v>764</v>
      </c>
      <c r="G29" s="121">
        <v>2019</v>
      </c>
      <c r="H29" s="123">
        <v>44223</v>
      </c>
      <c r="I29" s="122" t="s">
        <v>765</v>
      </c>
    </row>
    <row r="30" spans="1:9" s="116" customFormat="1" ht="34" x14ac:dyDescent="0.2">
      <c r="A30" s="33" t="s">
        <v>427</v>
      </c>
      <c r="B30" s="120" t="s">
        <v>672</v>
      </c>
      <c r="C30" s="120" t="s">
        <v>766</v>
      </c>
      <c r="D30" s="120" t="s">
        <v>767</v>
      </c>
      <c r="E30" s="120"/>
      <c r="F30" s="120" t="s">
        <v>768</v>
      </c>
      <c r="G30" s="121">
        <v>2018</v>
      </c>
      <c r="H30" s="123">
        <v>44223</v>
      </c>
      <c r="I30" s="122" t="s">
        <v>769</v>
      </c>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5"/>
      <c r="H35" s="125"/>
      <c r="I35" s="122"/>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sheet="1" objects="1" scenarios="1"/>
  <mergeCells count="1">
    <mergeCell ref="A3:I3"/>
  </mergeCells>
  <dataValidations count="1">
    <dataValidation type="list" allowBlank="1" showInputMessage="1" showErrorMessage="1" sqref="B5:B44" xr:uid="{00000000-0002-0000-0200-000000000000}">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workbookViewId="0">
      <pane xSplit="1" ySplit="4" topLeftCell="B7" activePane="bottomRight" state="frozenSplit"/>
      <selection activeCell="I2" sqref="I1:O1048576"/>
      <selection pane="topRight" activeCell="I2" sqref="I1:O1048576"/>
      <selection pane="bottomLeft" activeCell="I2" sqref="I1:O1048576"/>
      <selection pane="bottomRight" activeCell="C1" sqref="C1:I1048576"/>
    </sheetView>
  </sheetViews>
  <sheetFormatPr baseColWidth="10" defaultColWidth="10.6640625" defaultRowHeight="16" x14ac:dyDescent="0.2"/>
  <cols>
    <col min="1" max="1" width="10.6640625" style="147"/>
    <col min="2" max="2" width="25.5" style="146" customWidth="1"/>
    <col min="3" max="9" width="8.5" style="146" hidden="1" customWidth="1"/>
    <col min="10" max="10" width="14.6640625" style="146" customWidth="1"/>
    <col min="11" max="11" width="11" style="147" customWidth="1"/>
    <col min="12" max="16384" width="10.6640625" style="147"/>
  </cols>
  <sheetData>
    <row r="1" spans="1:10" ht="40" x14ac:dyDescent="0.2">
      <c r="A1" s="44" t="s">
        <v>384</v>
      </c>
      <c r="B1" s="45" t="str">
        <f>IF(Introduction!B1&lt;&gt;"",Introduction!B1,"")</f>
        <v>Education services</v>
      </c>
    </row>
    <row r="3" spans="1:10" s="148" customFormat="1" ht="31.25" customHeight="1" x14ac:dyDescent="0.2">
      <c r="A3" s="283" t="s">
        <v>87</v>
      </c>
      <c r="B3" s="284"/>
      <c r="C3" s="284"/>
      <c r="D3" s="284"/>
      <c r="E3" s="284"/>
      <c r="F3" s="284"/>
      <c r="G3" s="284"/>
      <c r="H3" s="284"/>
      <c r="I3" s="284"/>
      <c r="J3" s="284"/>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25" customHeight="1" x14ac:dyDescent="0.2">
      <c r="A5" s="62" t="s">
        <v>0</v>
      </c>
      <c r="B5" s="153" t="s">
        <v>40</v>
      </c>
      <c r="C5" s="154">
        <f>SUMIF('Goal Risk Assessment'!$J$5:$J$252,$A5,'Goal Risk Assessment'!K$5:K$252)</f>
        <v>0</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25" customHeight="1" x14ac:dyDescent="0.2">
      <c r="A6" s="57" t="s">
        <v>1</v>
      </c>
      <c r="B6" s="155" t="s">
        <v>60</v>
      </c>
      <c r="C6" s="233">
        <f>SUMIF('Goal Risk Assessment'!$J$5:$J$252,$A6,'Goal Risk Assessment'!K$5:K$252)</f>
        <v>0</v>
      </c>
      <c r="D6" s="233">
        <f>SUMIF('Goal Risk Assessment'!$J$5:$J$252,$A6,'Goal Risk Assessment'!L$5:L$252)</f>
        <v>1</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25"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25" customHeight="1" x14ac:dyDescent="0.2">
      <c r="A8" s="57" t="s">
        <v>3</v>
      </c>
      <c r="B8" s="155" t="s">
        <v>4</v>
      </c>
      <c r="C8" s="234">
        <f>SUMIF('Goal Risk Assessment'!$J$5:$J$252,$A8,'Goal Risk Assessment'!K$5:K$252)</f>
        <v>0</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Moderate</v>
      </c>
    </row>
    <row r="9" spans="1:10" ht="22.25" customHeight="1" x14ac:dyDescent="0.2">
      <c r="A9" s="62" t="s">
        <v>5</v>
      </c>
      <c r="B9" s="153" t="s">
        <v>76</v>
      </c>
      <c r="C9" s="154">
        <f>SUMIF('Goal Risk Assessment'!$J$5:$J$252,$A9,'Goal Risk Assessment'!K$5:K$252)</f>
        <v>0</v>
      </c>
      <c r="D9" s="154">
        <f>SUMIF('Goal Risk Assessment'!$J$5:$J$252,$A9,'Goal Risk Assessment'!L$5:L$252)</f>
        <v>1</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Low</v>
      </c>
    </row>
    <row r="10" spans="1:10" ht="22.25" customHeight="1" x14ac:dyDescent="0.2">
      <c r="A10" s="57" t="s">
        <v>6</v>
      </c>
      <c r="B10" s="155" t="s">
        <v>7</v>
      </c>
      <c r="C10" s="234">
        <f>SUMIF('Goal Risk Assessment'!$J$5:$J$252,$A10,'Goal Risk Assessment'!K$5:K$252)</f>
        <v>0</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Moderate</v>
      </c>
    </row>
    <row r="11" spans="1:10" ht="22.25" customHeight="1" x14ac:dyDescent="0.2">
      <c r="A11" s="62" t="s">
        <v>8</v>
      </c>
      <c r="B11" s="153" t="s">
        <v>77</v>
      </c>
      <c r="C11" s="154">
        <f>SUMIF('Goal Risk Assessment'!$J$5:$J$252,$A11,'Goal Risk Assessment'!K$5:K$252)</f>
        <v>0</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Moderate</v>
      </c>
    </row>
    <row r="12" spans="1:10" ht="22.25" customHeight="1" x14ac:dyDescent="0.2">
      <c r="A12" s="57" t="s">
        <v>9</v>
      </c>
      <c r="B12" s="155" t="s">
        <v>78</v>
      </c>
      <c r="C12" s="234">
        <f>SUMIF('Goal Risk Assessment'!$J$5:$J$252,$A12,'Goal Risk Assessment'!K$5:K$252)</f>
        <v>0</v>
      </c>
      <c r="D12" s="234">
        <f>SUMIF('Goal Risk Assessment'!$J$5:$J$252,$A12,'Goal Risk Assessment'!L$5:L$252)</f>
        <v>1</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Low</v>
      </c>
    </row>
    <row r="13" spans="1:10" ht="22.25" customHeight="1" x14ac:dyDescent="0.2">
      <c r="A13" s="62" t="s">
        <v>10</v>
      </c>
      <c r="B13" s="153" t="s">
        <v>75</v>
      </c>
      <c r="C13" s="154">
        <f>SUMIF('Goal Risk Assessment'!$J$5:$J$252,$A13,'Goal Risk Assessment'!K$5:K$252)</f>
        <v>0</v>
      </c>
      <c r="D13" s="154">
        <f>SUMIF('Goal Risk Assessment'!$J$5:$J$252,$A13,'Goal Risk Assessment'!L$5:L$252)</f>
        <v>1</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Low</v>
      </c>
    </row>
    <row r="14" spans="1:10" ht="22.25" customHeight="1" x14ac:dyDescent="0.2">
      <c r="A14" s="57" t="s">
        <v>11</v>
      </c>
      <c r="B14" s="155" t="s">
        <v>74</v>
      </c>
      <c r="C14" s="234">
        <f>SUMIF('Goal Risk Assessment'!$J$5:$J$252,$A14,'Goal Risk Assessment'!K$5:K$252)</f>
        <v>1</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25" customHeight="1" x14ac:dyDescent="0.2">
      <c r="A15" s="62" t="s">
        <v>12</v>
      </c>
      <c r="B15" s="153" t="s">
        <v>43</v>
      </c>
      <c r="C15" s="154">
        <f>SUMIF('Goal Risk Assessment'!$J$5:$J$252,$A15,'Goal Risk Assessment'!K$5:K$252)</f>
        <v>0</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Moderate</v>
      </c>
    </row>
    <row r="16" spans="1:10" ht="22.25" customHeight="1" x14ac:dyDescent="0.2">
      <c r="A16" s="57" t="s">
        <v>13</v>
      </c>
      <c r="B16" s="155" t="s">
        <v>73</v>
      </c>
      <c r="C16" s="234">
        <f>SUMIF('Goal Risk Assessment'!$J$5:$J$252,$A16,'Goal Risk Assessment'!K$5:K$252)</f>
        <v>1</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25"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25" customHeight="1" x14ac:dyDescent="0.2">
      <c r="A18" s="57" t="s">
        <v>15</v>
      </c>
      <c r="B18" s="155" t="s">
        <v>80</v>
      </c>
      <c r="C18" s="234">
        <f>SUMIF('Goal Risk Assessment'!$J$5:$J$252,$A18,'Goal Risk Assessment'!K$5:K$252)</f>
        <v>1</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25" customHeight="1" x14ac:dyDescent="0.2">
      <c r="A19" s="62" t="s">
        <v>16</v>
      </c>
      <c r="B19" s="153" t="s">
        <v>47</v>
      </c>
      <c r="C19" s="154">
        <f>SUMIF('Goal Risk Assessment'!$J$5:$J$252,$A19,'Goal Risk Assessment'!K$5:K$252)</f>
        <v>0</v>
      </c>
      <c r="D19" s="154">
        <f>SUMIF('Goal Risk Assessment'!$J$5:$J$252,$A19,'Goal Risk Assessment'!L$5:L$252)</f>
        <v>1</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Low</v>
      </c>
    </row>
    <row r="20" spans="1:10" ht="22.25" customHeight="1" x14ac:dyDescent="0.2">
      <c r="A20" s="57" t="s">
        <v>17</v>
      </c>
      <c r="B20" s="155" t="s">
        <v>81</v>
      </c>
      <c r="C20" s="234">
        <f>SUMIF('Goal Risk Assessment'!$J$5:$J$252,$A20,'Goal Risk Assessment'!K$5:K$252)</f>
        <v>0</v>
      </c>
      <c r="D20" s="234">
        <f>SUMIF('Goal Risk Assessment'!$J$5:$J$252,$A20,'Goal Risk Assessment'!L$5:L$252)</f>
        <v>1</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Low</v>
      </c>
    </row>
    <row r="21" spans="1:10" ht="22.25" customHeight="1" x14ac:dyDescent="0.2">
      <c r="A21" s="62" t="s">
        <v>18</v>
      </c>
      <c r="B21" s="153" t="s">
        <v>82</v>
      </c>
      <c r="C21" s="154">
        <f>SUMIF('Goal Risk Assessment'!$J$5:$J$252,$A21,'Goal Risk Assessment'!K$5:K$252)</f>
        <v>0</v>
      </c>
      <c r="D21" s="154">
        <f>SUMIF('Goal Risk Assessment'!$J$5:$J$252,$A21,'Goal Risk Assessment'!L$5:L$252)</f>
        <v>2</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Low</v>
      </c>
    </row>
    <row r="22" spans="1:10" ht="22.25"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25"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25"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25"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25"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25"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25" customHeight="1" x14ac:dyDescent="0.2"/>
    <row r="29" spans="1:10" ht="16.25" customHeight="1" x14ac:dyDescent="0.2"/>
    <row r="30" spans="1:10" ht="16.25" customHeight="1" x14ac:dyDescent="0.2"/>
    <row r="31" spans="1:10" ht="16.25" customHeight="1" x14ac:dyDescent="0.2"/>
    <row r="32" spans="1:10" ht="16.25" customHeight="1" x14ac:dyDescent="0.2"/>
    <row r="33" ht="16.25" customHeight="1" x14ac:dyDescent="0.2"/>
    <row r="34" ht="16.25" customHeight="1" x14ac:dyDescent="0.2"/>
    <row r="35" ht="16.25" customHeight="1" x14ac:dyDescent="0.2"/>
    <row r="36" ht="16.25" customHeight="1" x14ac:dyDescent="0.2"/>
    <row r="37" ht="16.25" customHeight="1" x14ac:dyDescent="0.2"/>
    <row r="38" ht="16.25" customHeight="1" x14ac:dyDescent="0.2"/>
    <row r="39" ht="16.25" customHeight="1" x14ac:dyDescent="0.2"/>
    <row r="40" ht="16.25" customHeight="1" x14ac:dyDescent="0.2"/>
    <row r="41" ht="16.25" customHeight="1" x14ac:dyDescent="0.2"/>
    <row r="42" ht="16.25" customHeight="1" x14ac:dyDescent="0.2"/>
    <row r="43" ht="16.25" customHeight="1" x14ac:dyDescent="0.2"/>
    <row r="44" ht="16.25" customHeight="1" x14ac:dyDescent="0.2"/>
    <row r="45" ht="16.25" customHeight="1" x14ac:dyDescent="0.2"/>
    <row r="46" ht="16.25" customHeight="1" x14ac:dyDescent="0.2"/>
    <row r="47" ht="16.25" customHeight="1" x14ac:dyDescent="0.2"/>
    <row r="48" ht="16.25" customHeight="1" x14ac:dyDescent="0.2"/>
    <row r="49" ht="16.25" customHeight="1" x14ac:dyDescent="0.2"/>
    <row r="50" ht="16.25" customHeight="1" x14ac:dyDescent="0.2"/>
    <row r="51" ht="16.25" customHeight="1" x14ac:dyDescent="0.2"/>
    <row r="52" ht="16.25" customHeight="1" x14ac:dyDescent="0.2"/>
    <row r="53" ht="16.25" customHeight="1" x14ac:dyDescent="0.2"/>
    <row r="54" ht="16.25" customHeight="1" x14ac:dyDescent="0.2"/>
    <row r="55" ht="16.25" customHeight="1" x14ac:dyDescent="0.2"/>
    <row r="56" ht="16.25" customHeight="1" x14ac:dyDescent="0.2"/>
    <row r="57" ht="16.25" customHeight="1" x14ac:dyDescent="0.2"/>
    <row r="58" ht="16.25" customHeight="1" x14ac:dyDescent="0.2"/>
    <row r="59" ht="16.25" customHeight="1" x14ac:dyDescent="0.2"/>
    <row r="60" ht="16.25" customHeight="1" x14ac:dyDescent="0.2"/>
    <row r="61" ht="16.25" customHeight="1" x14ac:dyDescent="0.2"/>
    <row r="62" ht="16.25" customHeight="1" x14ac:dyDescent="0.2"/>
    <row r="63" ht="16.25" customHeight="1" x14ac:dyDescent="0.2"/>
    <row r="64" ht="16.25" customHeight="1" x14ac:dyDescent="0.2"/>
    <row r="65" ht="16.25" customHeight="1" x14ac:dyDescent="0.2"/>
    <row r="66" ht="16.25" customHeight="1" x14ac:dyDescent="0.2"/>
    <row r="67" ht="16.25" customHeight="1" x14ac:dyDescent="0.2"/>
    <row r="68" ht="16.25" customHeight="1" x14ac:dyDescent="0.2"/>
    <row r="69" ht="16.25" customHeight="1" x14ac:dyDescent="0.2"/>
    <row r="70" ht="16.25" customHeight="1" x14ac:dyDescent="0.2"/>
    <row r="71" ht="16.25" customHeight="1" x14ac:dyDescent="0.2"/>
    <row r="72" ht="16.25" customHeight="1" x14ac:dyDescent="0.2"/>
    <row r="73" ht="16.25" customHeight="1" x14ac:dyDescent="0.2"/>
    <row r="74" ht="16.25" customHeight="1" x14ac:dyDescent="0.2"/>
    <row r="75" ht="16.25" customHeight="1" x14ac:dyDescent="0.2"/>
    <row r="76" ht="16.25" customHeight="1" x14ac:dyDescent="0.2"/>
    <row r="77" ht="16.25" customHeight="1" x14ac:dyDescent="0.2"/>
    <row r="78" ht="16.25" customHeight="1" x14ac:dyDescent="0.2"/>
    <row r="79" ht="16.25" customHeight="1" x14ac:dyDescent="0.2"/>
    <row r="80" ht="16.25" customHeight="1" x14ac:dyDescent="0.2"/>
    <row r="81" ht="16.25" customHeight="1" x14ac:dyDescent="0.2"/>
    <row r="82" ht="16.25" customHeight="1" x14ac:dyDescent="0.2"/>
    <row r="83" ht="16.25" customHeight="1" x14ac:dyDescent="0.2"/>
    <row r="84" ht="16.25" customHeight="1" x14ac:dyDescent="0.2"/>
    <row r="85" ht="16.25" customHeight="1" x14ac:dyDescent="0.2"/>
    <row r="86" ht="16.25" customHeight="1" x14ac:dyDescent="0.2"/>
    <row r="87" ht="16.25" customHeight="1" x14ac:dyDescent="0.2"/>
    <row r="88" ht="16.25" customHeight="1" x14ac:dyDescent="0.2"/>
    <row r="89" ht="16.25" customHeight="1" x14ac:dyDescent="0.2"/>
    <row r="90" ht="16.25" customHeight="1" x14ac:dyDescent="0.2"/>
    <row r="91" ht="16.25" customHeight="1" x14ac:dyDescent="0.2"/>
    <row r="92" ht="16.25" customHeight="1" x14ac:dyDescent="0.2"/>
    <row r="93" ht="16.25" customHeight="1" x14ac:dyDescent="0.2"/>
    <row r="94" ht="16.25" customHeight="1" x14ac:dyDescent="0.2"/>
    <row r="95" ht="16.25" customHeight="1" x14ac:dyDescent="0.2"/>
    <row r="96" ht="16.25" customHeight="1" x14ac:dyDescent="0.2"/>
    <row r="97" ht="16.25" customHeight="1" x14ac:dyDescent="0.2"/>
    <row r="98" ht="16.25" customHeight="1" x14ac:dyDescent="0.2"/>
    <row r="99" ht="16.25" customHeight="1" x14ac:dyDescent="0.2"/>
    <row r="100" ht="16.25" customHeight="1" x14ac:dyDescent="0.2"/>
    <row r="101" ht="16.25" customHeight="1" x14ac:dyDescent="0.2"/>
    <row r="102" ht="16.25" customHeight="1" x14ac:dyDescent="0.2"/>
    <row r="103" ht="16.25" customHeight="1" x14ac:dyDescent="0.2"/>
    <row r="104" ht="16.25" customHeight="1" x14ac:dyDescent="0.2"/>
    <row r="105" ht="16.25" customHeight="1" x14ac:dyDescent="0.2"/>
    <row r="106" ht="16.25" customHeight="1" x14ac:dyDescent="0.2"/>
    <row r="107" ht="16.25" customHeight="1" x14ac:dyDescent="0.2"/>
    <row r="108" ht="16.25" customHeight="1" x14ac:dyDescent="0.2"/>
    <row r="109" ht="16.25" customHeight="1" x14ac:dyDescent="0.2"/>
    <row r="110" ht="16.25" customHeight="1" x14ac:dyDescent="0.2"/>
    <row r="111" ht="16.25" customHeight="1" x14ac:dyDescent="0.2"/>
    <row r="112" ht="16.25" customHeight="1" x14ac:dyDescent="0.2"/>
    <row r="113" ht="16.25" customHeight="1" x14ac:dyDescent="0.2"/>
    <row r="114" ht="16.25" customHeight="1" x14ac:dyDescent="0.2"/>
    <row r="115" ht="16.25" customHeight="1" x14ac:dyDescent="0.2"/>
    <row r="116" ht="16.25" customHeight="1" x14ac:dyDescent="0.2"/>
    <row r="117" ht="16.25" customHeight="1" x14ac:dyDescent="0.2"/>
    <row r="118" ht="16.25" customHeight="1" x14ac:dyDescent="0.2"/>
    <row r="119" ht="16.25" customHeight="1" x14ac:dyDescent="0.2"/>
    <row r="120" ht="16.25" customHeight="1" x14ac:dyDescent="0.2"/>
    <row r="121" ht="16.25" customHeight="1" x14ac:dyDescent="0.2"/>
    <row r="122" ht="16.25" customHeight="1" x14ac:dyDescent="0.2"/>
    <row r="123" ht="16.25" customHeight="1" x14ac:dyDescent="0.2"/>
    <row r="124" ht="16.25" customHeight="1" x14ac:dyDescent="0.2"/>
    <row r="125" ht="16.25" customHeight="1" x14ac:dyDescent="0.2"/>
    <row r="126" ht="16.25" customHeight="1" x14ac:dyDescent="0.2"/>
    <row r="127" ht="16.25" customHeight="1" x14ac:dyDescent="0.2"/>
    <row r="128" ht="16.25" customHeight="1" x14ac:dyDescent="0.2"/>
    <row r="129" ht="16.25" customHeight="1" x14ac:dyDescent="0.2"/>
    <row r="130" ht="16.25" customHeight="1" x14ac:dyDescent="0.2"/>
    <row r="131" ht="16.25" customHeight="1" x14ac:dyDescent="0.2"/>
    <row r="132" ht="16.25" customHeight="1" x14ac:dyDescent="0.2"/>
    <row r="133" ht="16.25" customHeight="1" x14ac:dyDescent="0.2"/>
    <row r="134" ht="16.25" customHeight="1" x14ac:dyDescent="0.2"/>
    <row r="135" ht="16.25" customHeight="1" x14ac:dyDescent="0.2"/>
    <row r="136" ht="16.25" customHeight="1" x14ac:dyDescent="0.2"/>
    <row r="137" ht="16.25" customHeight="1" x14ac:dyDescent="0.2"/>
    <row r="138" ht="16.25" customHeight="1" x14ac:dyDescent="0.2"/>
    <row r="139" ht="16.25" customHeight="1" x14ac:dyDescent="0.2"/>
    <row r="140" ht="16.25" customHeight="1" x14ac:dyDescent="0.2"/>
    <row r="141" ht="16.25" customHeight="1" x14ac:dyDescent="0.2"/>
    <row r="142" ht="16.25" customHeight="1" x14ac:dyDescent="0.2"/>
    <row r="143" ht="16.25" customHeight="1" x14ac:dyDescent="0.2"/>
    <row r="144" ht="16.25" customHeight="1" x14ac:dyDescent="0.2"/>
    <row r="145" ht="16.25" customHeight="1" x14ac:dyDescent="0.2"/>
    <row r="146" ht="16.25" customHeight="1" x14ac:dyDescent="0.2"/>
    <row r="147" ht="16.25" customHeight="1" x14ac:dyDescent="0.2"/>
    <row r="148" ht="16.25" customHeight="1" x14ac:dyDescent="0.2"/>
    <row r="149" ht="16.25" customHeight="1" x14ac:dyDescent="0.2"/>
    <row r="150" ht="16.25" customHeight="1" x14ac:dyDescent="0.2"/>
    <row r="151" ht="16.25" customHeight="1" x14ac:dyDescent="0.2"/>
    <row r="152" ht="16.25" customHeight="1" x14ac:dyDescent="0.2"/>
    <row r="153" ht="16.25" customHeight="1" x14ac:dyDescent="0.2"/>
    <row r="154" ht="16.25" customHeight="1" x14ac:dyDescent="0.2"/>
    <row r="155" ht="16.25" customHeight="1" x14ac:dyDescent="0.2"/>
    <row r="156" ht="16.25" customHeight="1" x14ac:dyDescent="0.2"/>
    <row r="157" ht="16.25" customHeight="1" x14ac:dyDescent="0.2"/>
    <row r="158" ht="16.25" customHeight="1" x14ac:dyDescent="0.2"/>
    <row r="159" ht="16.25" customHeight="1" x14ac:dyDescent="0.2"/>
    <row r="160" ht="16.25" customHeight="1" x14ac:dyDescent="0.2"/>
    <row r="161" ht="16.25" customHeight="1" x14ac:dyDescent="0.2"/>
    <row r="162" ht="16.25" customHeight="1" x14ac:dyDescent="0.2"/>
    <row r="163" ht="16.25" customHeight="1" x14ac:dyDescent="0.2"/>
    <row r="164" ht="16.25" customHeight="1" x14ac:dyDescent="0.2"/>
    <row r="165" ht="16.25" customHeight="1" x14ac:dyDescent="0.2"/>
    <row r="166" ht="16.25" customHeight="1" x14ac:dyDescent="0.2"/>
    <row r="167" ht="16.25" customHeight="1" x14ac:dyDescent="0.2"/>
    <row r="168" ht="16.25" customHeight="1" x14ac:dyDescent="0.2"/>
    <row r="169" ht="16.25" customHeight="1" x14ac:dyDescent="0.2"/>
    <row r="170" ht="16.25" customHeight="1" x14ac:dyDescent="0.2"/>
    <row r="171" ht="16.25" customHeight="1" x14ac:dyDescent="0.2"/>
    <row r="172" ht="16.25" customHeight="1" x14ac:dyDescent="0.2"/>
    <row r="173" ht="16.25" customHeight="1" x14ac:dyDescent="0.2"/>
    <row r="174" ht="16.25" customHeight="1" x14ac:dyDescent="0.2"/>
    <row r="175" ht="16.25" customHeight="1" x14ac:dyDescent="0.2"/>
    <row r="176" ht="16.25" customHeight="1" x14ac:dyDescent="0.2"/>
    <row r="177" ht="16.25" customHeight="1" x14ac:dyDescent="0.2"/>
    <row r="178" ht="16.25" customHeight="1" x14ac:dyDescent="0.2"/>
    <row r="179" ht="16.25" customHeight="1" x14ac:dyDescent="0.2"/>
    <row r="180" ht="16.25" customHeight="1" x14ac:dyDescent="0.2"/>
    <row r="181" ht="16.25" customHeight="1" x14ac:dyDescent="0.2"/>
    <row r="182" ht="16.25" customHeight="1" x14ac:dyDescent="0.2"/>
    <row r="183" ht="16.25" customHeight="1" x14ac:dyDescent="0.2"/>
    <row r="184" ht="16.25" customHeight="1" x14ac:dyDescent="0.2"/>
    <row r="185" ht="16.25" customHeight="1" x14ac:dyDescent="0.2"/>
    <row r="186" ht="16.25" customHeight="1" x14ac:dyDescent="0.2"/>
    <row r="187" ht="16.25" customHeight="1" x14ac:dyDescent="0.2"/>
    <row r="188" ht="16.25" customHeight="1" x14ac:dyDescent="0.2"/>
    <row r="189" ht="16.25" customHeight="1" x14ac:dyDescent="0.2"/>
    <row r="190" ht="16.25" customHeight="1" x14ac:dyDescent="0.2"/>
    <row r="191" ht="16.25" customHeight="1" x14ac:dyDescent="0.2"/>
    <row r="192" ht="16.25" customHeight="1" x14ac:dyDescent="0.2"/>
    <row r="193" ht="16.25" customHeight="1" x14ac:dyDescent="0.2"/>
    <row r="194" ht="16.25" customHeight="1" x14ac:dyDescent="0.2"/>
    <row r="195" ht="16.25" customHeight="1" x14ac:dyDescent="0.2"/>
    <row r="196" ht="16.25" customHeight="1" x14ac:dyDescent="0.2"/>
    <row r="197" ht="16.25" customHeight="1" x14ac:dyDescent="0.2"/>
    <row r="198" ht="16.25" customHeight="1" x14ac:dyDescent="0.2"/>
    <row r="199" ht="16.25" customHeight="1" x14ac:dyDescent="0.2"/>
    <row r="200" ht="16.25" customHeight="1" x14ac:dyDescent="0.2"/>
    <row r="201" ht="16.25" customHeight="1" x14ac:dyDescent="0.2"/>
    <row r="202" ht="16.25" customHeight="1" x14ac:dyDescent="0.2"/>
    <row r="203" ht="16.25" customHeight="1" x14ac:dyDescent="0.2"/>
    <row r="204" ht="16.25" customHeight="1" x14ac:dyDescent="0.2"/>
    <row r="205" ht="16.25" customHeight="1" x14ac:dyDescent="0.2"/>
    <row r="206" ht="16.25" customHeight="1" x14ac:dyDescent="0.2"/>
    <row r="207" ht="16.25" customHeight="1" x14ac:dyDescent="0.2"/>
    <row r="208" ht="16.25" customHeight="1" x14ac:dyDescent="0.2"/>
    <row r="209" ht="16.25" customHeight="1" x14ac:dyDescent="0.2"/>
    <row r="210" ht="16.25" customHeight="1" x14ac:dyDescent="0.2"/>
    <row r="211" ht="16.25" customHeight="1" x14ac:dyDescent="0.2"/>
    <row r="212" ht="16.25" customHeight="1" x14ac:dyDescent="0.2"/>
    <row r="213" ht="16.25" customHeight="1" x14ac:dyDescent="0.2"/>
    <row r="214" ht="16.25" customHeight="1" x14ac:dyDescent="0.2"/>
    <row r="215" ht="16.25" customHeight="1" x14ac:dyDescent="0.2"/>
    <row r="216" ht="16.25" customHeight="1" x14ac:dyDescent="0.2"/>
    <row r="217" ht="16.25" customHeight="1" x14ac:dyDescent="0.2"/>
    <row r="218" ht="16.25" customHeight="1" x14ac:dyDescent="0.2"/>
    <row r="219" ht="16.25" customHeight="1" x14ac:dyDescent="0.2"/>
    <row r="220" ht="16.25" customHeight="1" x14ac:dyDescent="0.2"/>
    <row r="221" ht="16.25" customHeight="1" x14ac:dyDescent="0.2"/>
    <row r="222" ht="16.25" customHeight="1" x14ac:dyDescent="0.2"/>
    <row r="223" ht="16.25" customHeight="1" x14ac:dyDescent="0.2"/>
    <row r="224" ht="16.25" customHeight="1" x14ac:dyDescent="0.2"/>
    <row r="225" ht="16.25" customHeight="1" x14ac:dyDescent="0.2"/>
    <row r="226" ht="16.25" customHeight="1" x14ac:dyDescent="0.2"/>
    <row r="227" ht="16.25" customHeight="1" x14ac:dyDescent="0.2"/>
    <row r="228" ht="16.25" customHeight="1" x14ac:dyDescent="0.2"/>
    <row r="229" ht="16.25" customHeight="1" x14ac:dyDescent="0.2"/>
    <row r="230" ht="16.25" customHeight="1" x14ac:dyDescent="0.2"/>
    <row r="231" ht="16.25" customHeight="1" x14ac:dyDescent="0.2"/>
    <row r="232" ht="16.25" customHeight="1" x14ac:dyDescent="0.2"/>
    <row r="233" ht="16.25" customHeight="1" x14ac:dyDescent="0.2"/>
    <row r="234" ht="16.25" customHeight="1" x14ac:dyDescent="0.2"/>
    <row r="235" ht="16.25" customHeight="1" x14ac:dyDescent="0.2"/>
    <row r="236" ht="16.25" customHeight="1" x14ac:dyDescent="0.2"/>
    <row r="237" ht="16.25" customHeight="1" x14ac:dyDescent="0.2"/>
    <row r="238" ht="16.25" customHeight="1" x14ac:dyDescent="0.2"/>
    <row r="239" ht="16.25" customHeight="1" x14ac:dyDescent="0.2"/>
    <row r="240" ht="16.25" customHeight="1" x14ac:dyDescent="0.2"/>
    <row r="241" ht="16.25" customHeight="1" x14ac:dyDescent="0.2"/>
    <row r="242" ht="16.25" customHeight="1" x14ac:dyDescent="0.2"/>
    <row r="243" ht="16.25" customHeight="1" x14ac:dyDescent="0.2"/>
    <row r="244" ht="16.25" customHeight="1" x14ac:dyDescent="0.2"/>
    <row r="245" ht="16.25" customHeight="1" x14ac:dyDescent="0.2"/>
    <row r="246" ht="16.25" customHeight="1" x14ac:dyDescent="0.2"/>
    <row r="247" ht="16.25" customHeight="1" x14ac:dyDescent="0.2"/>
    <row r="248" ht="16.25" customHeight="1" x14ac:dyDescent="0.2"/>
    <row r="249" ht="16.25" customHeight="1" x14ac:dyDescent="0.2"/>
    <row r="250" ht="16.25" customHeight="1" x14ac:dyDescent="0.2"/>
    <row r="251" ht="16.25" customHeight="1" x14ac:dyDescent="0.2"/>
    <row r="252" ht="16.25" customHeight="1" x14ac:dyDescent="0.2"/>
    <row r="253" ht="16.25" customHeight="1" x14ac:dyDescent="0.2"/>
  </sheetData>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2021-02-26T18:15:25Z</dcterms:modified>
</cp:coreProperties>
</file>