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1FDCBAB2-FE5F-CB42-8137-D8D931053334}" xr6:coauthVersionLast="46" xr6:coauthVersionMax="46" xr10:uidLastSave="{00000000-0000-0000-0000-000000000000}"/>
  <bookViews>
    <workbookView xWindow="0" yWindow="500" windowWidth="28800" windowHeight="161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4" i="9"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F23" i="6" l="1"/>
  <c r="I25" i="6"/>
  <c r="H25" i="6"/>
  <c r="G25" i="6"/>
  <c r="F25" i="6"/>
  <c r="H22" i="6"/>
  <c r="G22" i="6"/>
  <c r="F22" i="6"/>
  <c r="I22" i="6"/>
  <c r="F21" i="6"/>
  <c r="G21" i="6"/>
  <c r="I21" i="6"/>
  <c r="H21" i="6"/>
  <c r="I23" i="6"/>
  <c r="H23" i="6"/>
  <c r="G23" i="6"/>
  <c r="H27" i="6"/>
  <c r="I27" i="6"/>
  <c r="G27" i="6"/>
  <c r="F27" i="6"/>
  <c r="I6" i="6"/>
  <c r="G5" i="6"/>
  <c r="H15" i="6"/>
  <c r="G15" i="6"/>
  <c r="F15" i="6"/>
  <c r="I15" i="6"/>
  <c r="F14" i="6"/>
  <c r="G14" i="6"/>
  <c r="I14" i="6"/>
  <c r="H14" i="6"/>
  <c r="Q175" i="9"/>
  <c r="P175" i="9"/>
  <c r="O175" i="9"/>
  <c r="R175" i="9"/>
  <c r="G11" i="6"/>
  <c r="F11" i="6"/>
  <c r="I11" i="6"/>
  <c r="H11" i="6"/>
  <c r="H8" i="6"/>
  <c r="G8" i="6"/>
  <c r="F8" i="6"/>
  <c r="I8" i="6"/>
  <c r="F6"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J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D22" i="6" s="1"/>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K64" i="9"/>
  <c r="C11" i="6" s="1"/>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D5" i="6" s="1"/>
  <c r="K5" i="9"/>
  <c r="B1" i="9"/>
  <c r="C22" i="6" l="1"/>
  <c r="E14" i="6"/>
  <c r="M141" i="9"/>
  <c r="P141" i="9"/>
  <c r="Q141" i="9"/>
  <c r="R141" i="9"/>
  <c r="O141" i="9"/>
  <c r="P127" i="9"/>
  <c r="Q127" i="9"/>
  <c r="R127" i="9"/>
  <c r="O127" i="9"/>
  <c r="D11" i="6"/>
  <c r="J11" i="6" s="1"/>
  <c r="E22" i="6"/>
  <c r="J22" i="6" s="1"/>
  <c r="M184" i="9"/>
  <c r="Q184" i="9"/>
  <c r="R184" i="9"/>
  <c r="P184" i="9"/>
  <c r="O184" i="9"/>
  <c r="Q164" i="9"/>
  <c r="R164" i="9"/>
  <c r="P164" i="9"/>
  <c r="O164" i="9"/>
  <c r="N227" i="9"/>
  <c r="Q227" i="9"/>
  <c r="R227" i="9"/>
  <c r="O227" i="9"/>
  <c r="P227" i="9"/>
  <c r="N163" i="9"/>
  <c r="Q163" i="9"/>
  <c r="R163" i="9"/>
  <c r="O163" i="9"/>
  <c r="P163" i="9"/>
  <c r="Q183" i="9"/>
  <c r="R183" i="9"/>
  <c r="O183" i="9"/>
  <c r="P183" i="9"/>
  <c r="M182" i="9"/>
  <c r="Q182" i="9"/>
  <c r="R182" i="9"/>
  <c r="O182" i="9"/>
  <c r="P182" i="9"/>
  <c r="Q181" i="9"/>
  <c r="P181" i="9"/>
  <c r="R181" i="9"/>
  <c r="O181" i="9"/>
  <c r="M180" i="9"/>
  <c r="Q180" i="9"/>
  <c r="R180" i="9"/>
  <c r="O180" i="9"/>
  <c r="P180" i="9"/>
  <c r="Q179" i="9"/>
  <c r="P179" i="9"/>
  <c r="R179" i="9"/>
  <c r="O179" i="9"/>
  <c r="M178" i="9"/>
  <c r="Q178" i="9"/>
  <c r="R178" i="9"/>
  <c r="P178" i="9"/>
  <c r="O178" i="9"/>
  <c r="Q177" i="9"/>
  <c r="R177" i="9"/>
  <c r="P177" i="9"/>
  <c r="O177" i="9"/>
  <c r="M176" i="9"/>
  <c r="P176" i="9"/>
  <c r="Q176" i="9"/>
  <c r="R176" i="9"/>
  <c r="O176" i="9"/>
  <c r="J21" i="6"/>
  <c r="C23" i="6"/>
  <c r="J23" i="6" s="1"/>
  <c r="N224" i="9"/>
  <c r="O224" i="9"/>
  <c r="P224" i="9"/>
  <c r="R224" i="9"/>
  <c r="Q224" i="9"/>
  <c r="J27" i="6"/>
  <c r="O174" i="9"/>
  <c r="P174" i="9"/>
  <c r="Q174" i="9"/>
  <c r="R174" i="9"/>
  <c r="M173" i="9"/>
  <c r="O173" i="9"/>
  <c r="R173" i="9"/>
  <c r="P173" i="9"/>
  <c r="Q173" i="9"/>
  <c r="O172" i="9"/>
  <c r="P172" i="9"/>
  <c r="Q172" i="9"/>
  <c r="R172" i="9"/>
  <c r="N171" i="9"/>
  <c r="O171" i="9"/>
  <c r="P171" i="9"/>
  <c r="R171" i="9"/>
  <c r="Q171" i="9"/>
  <c r="O170" i="9"/>
  <c r="P170" i="9"/>
  <c r="R170" i="9"/>
  <c r="Q170" i="9"/>
  <c r="N169" i="9"/>
  <c r="O169" i="9"/>
  <c r="P169" i="9"/>
  <c r="R169" i="9"/>
  <c r="Q169" i="9"/>
  <c r="E5" i="6"/>
  <c r="N147" i="9"/>
  <c r="O147" i="9"/>
  <c r="P147" i="9"/>
  <c r="Q147" i="9"/>
  <c r="R147" i="9"/>
  <c r="N126" i="9"/>
  <c r="P126" i="9"/>
  <c r="Q126" i="9"/>
  <c r="R126" i="9"/>
  <c r="O126" i="9"/>
  <c r="N124" i="9"/>
  <c r="O124" i="9"/>
  <c r="P124" i="9"/>
  <c r="Q124" i="9"/>
  <c r="R124" i="9"/>
  <c r="C15" i="6"/>
  <c r="J15" i="6" s="1"/>
  <c r="O125" i="9"/>
  <c r="P125" i="9"/>
  <c r="Q125" i="9"/>
  <c r="R125" i="9"/>
  <c r="L242" i="9"/>
  <c r="O242" i="9"/>
  <c r="P242" i="9"/>
  <c r="R242" i="9"/>
  <c r="Q242" i="9"/>
  <c r="N120" i="9"/>
  <c r="O120" i="9"/>
  <c r="P120" i="9"/>
  <c r="Q120" i="9"/>
  <c r="R120" i="9"/>
  <c r="M144" i="9"/>
  <c r="O144" i="9"/>
  <c r="Q144" i="9"/>
  <c r="R144" i="9"/>
  <c r="P144" i="9"/>
  <c r="N122" i="9"/>
  <c r="O122" i="9"/>
  <c r="R122" i="9"/>
  <c r="P122" i="9"/>
  <c r="Q122" i="9"/>
  <c r="M146" i="9"/>
  <c r="O146" i="9"/>
  <c r="P146" i="9"/>
  <c r="R146" i="9"/>
  <c r="Q146" i="9"/>
  <c r="N145" i="9"/>
  <c r="R145" i="9"/>
  <c r="O145" i="9"/>
  <c r="P145" i="9"/>
  <c r="Q145" i="9"/>
  <c r="N121" i="9"/>
  <c r="R121" i="9"/>
  <c r="O121" i="9"/>
  <c r="P121" i="9"/>
  <c r="Q121" i="9"/>
  <c r="N132" i="9"/>
  <c r="R132" i="9"/>
  <c r="I17" i="6" s="1"/>
  <c r="O132" i="9"/>
  <c r="F17" i="6" s="1"/>
  <c r="P132" i="9"/>
  <c r="G17" i="6" s="1"/>
  <c r="Q132" i="9"/>
  <c r="H17" i="6" s="1"/>
  <c r="M143" i="9"/>
  <c r="R143" i="9"/>
  <c r="O143" i="9"/>
  <c r="P143" i="9"/>
  <c r="Q143" i="9"/>
  <c r="D14" i="6"/>
  <c r="M137" i="9"/>
  <c r="Q137" i="9"/>
  <c r="R137" i="9"/>
  <c r="O137" i="9"/>
  <c r="P137" i="9"/>
  <c r="N142" i="9"/>
  <c r="Q142" i="9"/>
  <c r="R142" i="9"/>
  <c r="O142" i="9"/>
  <c r="P142" i="9"/>
  <c r="N140" i="9"/>
  <c r="Q140" i="9"/>
  <c r="R140" i="9"/>
  <c r="O140" i="9"/>
  <c r="P140" i="9"/>
  <c r="M139" i="9"/>
  <c r="Q139" i="9"/>
  <c r="R139" i="9"/>
  <c r="P139" i="9"/>
  <c r="O139" i="9"/>
  <c r="N138" i="9"/>
  <c r="Q138" i="9"/>
  <c r="R138" i="9"/>
  <c r="O138" i="9"/>
  <c r="P138" i="9"/>
  <c r="N136" i="9"/>
  <c r="P136" i="9"/>
  <c r="Q136" i="9"/>
  <c r="O136" i="9"/>
  <c r="R136" i="9"/>
  <c r="L239" i="9"/>
  <c r="D26" i="6" s="1"/>
  <c r="Q239" i="9"/>
  <c r="H26" i="6" s="1"/>
  <c r="R239" i="9"/>
  <c r="O239" i="9"/>
  <c r="F26" i="6" s="1"/>
  <c r="P239" i="9"/>
  <c r="N88" i="9"/>
  <c r="Q88" i="9"/>
  <c r="R88" i="9"/>
  <c r="O88" i="9"/>
  <c r="P88" i="9"/>
  <c r="N151" i="9"/>
  <c r="O151" i="9"/>
  <c r="P151" i="9"/>
  <c r="Q151" i="9"/>
  <c r="R151" i="9"/>
  <c r="L151" i="9"/>
  <c r="N93" i="9"/>
  <c r="O93" i="9"/>
  <c r="P93" i="9"/>
  <c r="Q93" i="9"/>
  <c r="R93" i="9"/>
  <c r="O94" i="9"/>
  <c r="P94" i="9"/>
  <c r="R94" i="9"/>
  <c r="Q94" i="9"/>
  <c r="P90" i="9"/>
  <c r="L90" i="9"/>
  <c r="M90" i="9"/>
  <c r="Q90" i="9"/>
  <c r="R90" i="9"/>
  <c r="N90" i="9"/>
  <c r="O90" i="9"/>
  <c r="K90" i="9"/>
  <c r="N86" i="9"/>
  <c r="R86" i="9"/>
  <c r="O86" i="9"/>
  <c r="P86" i="9"/>
  <c r="Q86" i="9"/>
  <c r="N77" i="9"/>
  <c r="R77" i="9"/>
  <c r="O77" i="9"/>
  <c r="P77" i="9"/>
  <c r="Q77" i="9"/>
  <c r="N223" i="9"/>
  <c r="O223" i="9"/>
  <c r="P223" i="9"/>
  <c r="Q223" i="9"/>
  <c r="R223" i="9"/>
  <c r="I24" i="6" s="1"/>
  <c r="C8" i="6"/>
  <c r="D8" i="6"/>
  <c r="E8" i="6"/>
  <c r="N73" i="9"/>
  <c r="O73" i="9"/>
  <c r="P73" i="9"/>
  <c r="Q73" i="9"/>
  <c r="R73" i="9"/>
  <c r="N74" i="9"/>
  <c r="P74" i="9"/>
  <c r="Q74" i="9"/>
  <c r="R74" i="9"/>
  <c r="O74" i="9"/>
  <c r="N75" i="9"/>
  <c r="O75" i="9"/>
  <c r="R75" i="9"/>
  <c r="P75" i="9"/>
  <c r="Q75" i="9"/>
  <c r="N76" i="9"/>
  <c r="R76" i="9"/>
  <c r="I12" i="6" s="1"/>
  <c r="P76" i="9"/>
  <c r="O76" i="9"/>
  <c r="Q76" i="9"/>
  <c r="H12" i="6" s="1"/>
  <c r="C7" i="6"/>
  <c r="D7" i="6"/>
  <c r="E7" i="6"/>
  <c r="N57" i="9"/>
  <c r="R57" i="9"/>
  <c r="O57" i="9"/>
  <c r="P57" i="9"/>
  <c r="Q57" i="9"/>
  <c r="N56" i="9"/>
  <c r="O56" i="9"/>
  <c r="P56" i="9"/>
  <c r="R56" i="9"/>
  <c r="Q56" i="9"/>
  <c r="M40" i="9"/>
  <c r="R40" i="9"/>
  <c r="O40" i="9"/>
  <c r="P40" i="9"/>
  <c r="Q40" i="9"/>
  <c r="N55" i="9"/>
  <c r="R55" i="9"/>
  <c r="O55" i="9"/>
  <c r="P55" i="9"/>
  <c r="Q55" i="9"/>
  <c r="N53" i="9"/>
  <c r="R53" i="9"/>
  <c r="O53" i="9"/>
  <c r="P53" i="9"/>
  <c r="Q53" i="9"/>
  <c r="L54" i="9"/>
  <c r="R54" i="9"/>
  <c r="O54" i="9"/>
  <c r="P54" i="9"/>
  <c r="Q54" i="9"/>
  <c r="J6" i="6"/>
  <c r="C5" i="6"/>
  <c r="L44" i="9"/>
  <c r="P44" i="9"/>
  <c r="O44" i="9"/>
  <c r="Q44" i="9"/>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H10" i="6" l="1"/>
  <c r="F9" i="6"/>
  <c r="G12" i="6"/>
  <c r="J8" i="6"/>
  <c r="J17" i="6"/>
  <c r="J14" i="6"/>
  <c r="C9" i="6"/>
  <c r="F19" i="6"/>
  <c r="E24" i="6"/>
  <c r="H9" i="6"/>
  <c r="G24" i="6"/>
  <c r="F16" i="6"/>
  <c r="E9" i="6"/>
  <c r="G26" i="6"/>
  <c r="H19" i="6"/>
  <c r="I19" i="6"/>
  <c r="E19" i="6"/>
  <c r="D19" i="6"/>
  <c r="G19" i="6"/>
  <c r="F24" i="6"/>
  <c r="F20" i="6"/>
  <c r="G20" i="6"/>
  <c r="E20" i="6"/>
  <c r="I20" i="6"/>
  <c r="H20" i="6"/>
  <c r="C20" i="6"/>
  <c r="D20" i="6"/>
  <c r="J5" i="6"/>
  <c r="I16" i="6"/>
  <c r="P150" i="9"/>
  <c r="Q150" i="9"/>
  <c r="R150" i="9"/>
  <c r="O150" i="9"/>
  <c r="K150" i="9"/>
  <c r="L150" i="9"/>
  <c r="M148" i="9"/>
  <c r="O148" i="9"/>
  <c r="P148" i="9"/>
  <c r="Q148" i="9"/>
  <c r="R148" i="9"/>
  <c r="N148" i="9"/>
  <c r="K148" i="9"/>
  <c r="H16" i="6"/>
  <c r="E16" i="6"/>
  <c r="O149" i="9"/>
  <c r="P149" i="9"/>
  <c r="G18" i="6" s="1"/>
  <c r="Q149" i="9"/>
  <c r="R149" i="9"/>
  <c r="I18" i="6" s="1"/>
  <c r="I26" i="6"/>
  <c r="C26" i="6"/>
  <c r="J26" i="6" s="1"/>
  <c r="E26" i="6"/>
  <c r="D16" i="6"/>
  <c r="G16" i="6"/>
  <c r="C16" i="6"/>
  <c r="J16" i="6" s="1"/>
  <c r="H18" i="6"/>
  <c r="F13" i="6"/>
  <c r="I13" i="6"/>
  <c r="C13" i="6"/>
  <c r="G13" i="6"/>
  <c r="D13" i="6"/>
  <c r="E13" i="6"/>
  <c r="H13" i="6"/>
  <c r="F12" i="6"/>
  <c r="C24" i="6"/>
  <c r="J24" i="6" s="1"/>
  <c r="D24" i="6"/>
  <c r="H24" i="6"/>
  <c r="C12" i="6"/>
  <c r="E12" i="6"/>
  <c r="D12" i="6"/>
  <c r="J7" i="6"/>
  <c r="G9" i="6"/>
  <c r="D9" i="6"/>
  <c r="D10" i="6"/>
  <c r="F10" i="6"/>
  <c r="G10" i="6"/>
  <c r="C10" i="6"/>
  <c r="E10" i="6"/>
  <c r="I10" i="6"/>
  <c r="L148" i="9"/>
  <c r="M150" i="9"/>
  <c r="M149" i="9"/>
  <c r="N149" i="9"/>
  <c r="K149" i="9"/>
  <c r="L149" i="9"/>
  <c r="D18" i="6" s="1"/>
  <c r="J19" i="6" l="1"/>
  <c r="C18" i="6"/>
  <c r="J18" i="6" s="1"/>
  <c r="F18" i="6"/>
  <c r="J20" i="6"/>
  <c r="E18" i="6"/>
  <c r="J13" i="6"/>
  <c r="J12" i="6"/>
  <c r="J9" i="6"/>
  <c r="J10" i="6"/>
  <c r="B1" i="6" l="1"/>
  <c r="B1" i="8"/>
  <c r="R6" i="7"/>
</calcChain>
</file>

<file path=xl/sharedStrings.xml><?xml version="1.0" encoding="utf-8"?>
<sst xmlns="http://schemas.openxmlformats.org/spreadsheetml/2006/main" count="1903" uniqueCount="866">
  <si>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</si>
  <si>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</si>
  <si>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</si>
  <si>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</si>
  <si>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</si>
  <si>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</si>
  <si>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</si>
  <si>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</si>
  <si>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</si>
  <si>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</si>
  <si>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</si>
  <si>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</si>
  <si>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</si>
  <si>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</si>
  <si>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</si>
  <si>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</si>
  <si>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</si>
  <si>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</si>
  <si>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</si>
  <si>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</si>
  <si>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</si>
  <si>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</si>
  <si>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</si>
  <si>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</si>
  <si>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</si>
  <si>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</si>
  <si>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</si>
  <si>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</si>
  <si>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</si>
  <si>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</si>
  <si>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</si>
  <si>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</si>
  <si>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</si>
  <si>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</si>
  <si>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</si>
  <si>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</si>
  <si>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</si>
  <si>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</si>
  <si>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</si>
  <si>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</si>
  <si>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</si>
  <si>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</si>
  <si>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</si>
  <si>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</si>
  <si>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</si>
  <si>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</si>
  <si>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</si>
  <si>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</si>
  <si>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</si>
  <si>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</si>
  <si>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</si>
  <si>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</si>
  <si>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</si>
  <si>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</si>
  <si>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</si>
  <si>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</si>
  <si>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</si>
  <si>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</si>
  <si>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</si>
  <si>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</si>
  <si>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</si>
  <si>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</si>
  <si>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</si>
  <si>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</si>
  <si>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</si>
  <si>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</si>
  <si>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</si>
  <si>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</si>
  <si>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</si>
  <si>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</si>
  <si>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</si>
  <si>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</si>
  <si>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</si>
  <si>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</si>
  <si>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</si>
  <si>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</si>
  <si>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</si>
  <si>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</si>
  <si>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</si>
  <si>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</si>
  <si>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</si>
  <si>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</si>
  <si>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</si>
  <si>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</si>
  <si>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</si>
  <si>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</si>
  <si>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</si>
  <si>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</si>
  <si>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</si>
  <si>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</si>
  <si>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</si>
  <si>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</si>
  <si>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</si>
  <si>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</si>
  <si>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</si>
  <si>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</si>
  <si>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</si>
  <si>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</si>
  <si>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</si>
  <si>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</si>
  <si>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</si>
  <si>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</si>
  <si>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</si>
  <si>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</si>
  <si>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</si>
  <si>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</si>
  <si>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</si>
  <si>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</si>
  <si>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</si>
  <si>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</si>
  <si>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</si>
  <si>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</si>
  <si>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</si>
  <si>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</si>
  <si>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</si>
  <si>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</si>
  <si>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</si>
  <si>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</si>
  <si>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</si>
  <si>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</si>
  <si>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</si>
  <si>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</si>
  <si>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</si>
  <si>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</si>
  <si>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</si>
  <si>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</si>
  <si>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</si>
  <si>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</si>
  <si>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</si>
  <si>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</si>
  <si>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</si>
  <si>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</si>
  <si>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</si>
  <si>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</si>
  <si>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</si>
  <si>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</si>
  <si>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</si>
  <si>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</si>
  <si>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</si>
  <si>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</si>
  <si>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</si>
  <si>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</si>
  <si>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</si>
  <si>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</si>
  <si>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</si>
  <si>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</si>
  <si>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</si>
  <si>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</si>
  <si>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</si>
  <si>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</si>
  <si>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</si>
  <si>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</si>
  <si>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</si>
  <si>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</si>
  <si>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</si>
  <si>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</si>
  <si>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</si>
  <si>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</si>
  <si>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</si>
  <si>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</si>
  <si>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</si>
  <si>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</si>
  <si>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</si>
  <si>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</si>
  <si>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</si>
  <si>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</si>
  <si>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</si>
  <si>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</si>
  <si>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</si>
  <si>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</si>
  <si>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</si>
  <si>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</si>
  <si>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</si>
  <si>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</si>
  <si>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</si>
  <si>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</si>
  <si>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</si>
  <si>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</si>
  <si>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</si>
  <si>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</si>
  <si>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</si>
  <si>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</si>
  <si>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</si>
  <si>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</si>
  <si>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</si>
  <si>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</si>
  <si>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</si>
  <si>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</si>
  <si>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</si>
  <si>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</si>
  <si>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</si>
  <si>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</si>
  <si>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</si>
  <si>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</si>
  <si>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</si>
  <si>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</si>
  <si>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</si>
  <si>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</si>
  <si>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</si>
  <si>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</si>
  <si>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</si>
  <si>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</si>
  <si>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</si>
  <si>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</si>
  <si>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</si>
  <si>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</si>
  <si>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</si>
  <si>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</si>
  <si>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</si>
  <si>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</si>
  <si>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</si>
  <si>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</si>
  <si>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</si>
  <si>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</si>
  <si>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</si>
  <si>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</si>
  <si>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</si>
  <si>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</si>
  <si>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</si>
  <si>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</si>
  <si>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</si>
  <si>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</si>
  <si>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</si>
  <si>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</si>
  <si>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</si>
  <si>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</si>
  <si>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</si>
  <si>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</si>
  <si>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</si>
  <si>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</si>
  <si>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</si>
  <si>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</si>
  <si>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</si>
  <si>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</si>
  <si>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</si>
  <si>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</si>
  <si>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</si>
  <si>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</si>
  <si>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</si>
  <si>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</si>
  <si>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</si>
  <si>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</si>
  <si>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</si>
  <si>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</si>
  <si>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</si>
  <si>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</si>
  <si>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</si>
  <si>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</si>
  <si>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</si>
  <si>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</si>
  <si>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</si>
  <si>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</si>
  <si>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</si>
  <si>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</si>
  <si>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</si>
  <si>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</si>
  <si>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</si>
  <si>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</si>
  <si>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</si>
  <si>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</si>
  <si>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</si>
  <si>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</si>
  <si>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</si>
  <si>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</si>
  <si>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</si>
  <si>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</si>
  <si>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</si>
  <si>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</si>
  <si>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</si>
  <si>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</si>
  <si>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</si>
  <si>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</si>
  <si>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</si>
  <si>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</si>
  <si>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</si>
  <si>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</si>
  <si>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</si>
  <si>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</si>
  <si>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</si>
  <si>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</si>
  <si>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</si>
  <si>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</si>
  <si>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</si>
  <si>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</si>
  <si>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</si>
  <si>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</si>
  <si>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</si>
  <si>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</si>
  <si>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</si>
  <si>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</si>
  <si>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</si>
  <si>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</si>
  <si>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</si>
  <si>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</si>
  <si>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</si>
  <si>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</si>
  <si>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</si>
  <si>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</si>
  <si>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</si>
  <si>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</si>
  <si>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</si>
  <si>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</si>
  <si>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</si>
  <si>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</si>
  <si>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</si>
  <si>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</si>
  <si>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</si>
  <si>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</si>
  <si>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</si>
  <si>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</si>
  <si>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</si>
  <si>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</si>
  <si>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</si>
  <si>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</si>
  <si>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</si>
  <si>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</si>
  <si>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</si>
  <si>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</si>
  <si>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</si>
  <si>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</si>
  <si>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</si>
  <si>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</si>
  <si>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</si>
  <si>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</si>
  <si>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</si>
  <si>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</si>
  <si>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</si>
  <si>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</si>
  <si>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</si>
  <si>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</si>
  <si>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</si>
  <si>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</si>
  <si>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</si>
  <si>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</si>
  <si>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</si>
  <si>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</si>
  <si>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</si>
  <si>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</si>
  <si>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</si>
  <si>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</si>
  <si>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</si>
  <si>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</si>
  <si>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</si>
  <si>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</si>
  <si>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</si>
  <si>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</si>
  <si>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</si>
  <si>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</si>
  <si>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</si>
  <si>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</si>
  <si>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</si>
  <si>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</si>
  <si>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</si>
  <si>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</si>
  <si>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</si>
  <si>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</si>
  <si>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</si>
  <si>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</si>
  <si>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</si>
  <si>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</si>
  <si>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</si>
  <si>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</si>
  <si>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</si>
  <si>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</si>
  <si>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</si>
  <si>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</si>
  <si>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</si>
  <si>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</si>
  <si>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</si>
  <si>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</si>
  <si>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</si>
  <si>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</si>
  <si>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</si>
  <si>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</si>
  <si>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</si>
  <si>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</si>
  <si>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</si>
  <si>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</si>
  <si>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</si>
  <si>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</si>
  <si>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</si>
  <si>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</si>
  <si>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</si>
  <si>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</si>
  <si>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</si>
  <si>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</si>
  <si>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</si>
  <si>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</si>
  <si>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</si>
  <si>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</si>
  <si>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</si>
  <si>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</si>
  <si>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</si>
  <si>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</si>
  <si>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</si>
  <si>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</si>
  <si>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</si>
  <si>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</si>
  <si>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</si>
  <si>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</si>
  <si>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</si>
  <si>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</si>
  <si>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</si>
  <si>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</si>
  <si>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</si>
  <si>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</si>
  <si>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</si>
  <si>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</si>
  <si>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</si>
  <si>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</si>
  <si>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</si>
  <si>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</si>
  <si>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</si>
  <si>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</si>
  <si>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</si>
  <si>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</si>
  <si>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</si>
  <si>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</si>
  <si>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</si>
  <si>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</si>
  <si>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</si>
  <si>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</si>
  <si>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</si>
  <si>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</si>
  <si>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</si>
  <si>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</si>
  <si>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</si>
  <si>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</si>
  <si>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</si>
  <si>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</si>
  <si>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</si>
  <si>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</si>
  <si>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</si>
  <si>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</si>
  <si>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</si>
  <si>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</si>
  <si>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</si>
  <si>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</si>
  <si>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</si>
  <si>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</si>
  <si>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</si>
  <si>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</si>
  <si>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</si>
  <si>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</si>
  <si>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</si>
  <si>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</si>
  <si>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</si>
  <si>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</si>
  <si>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</si>
  <si>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</si>
  <si>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</si>
  <si>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</si>
  <si>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</si>
  <si>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</si>
  <si>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</si>
  <si>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</si>
  <si>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</si>
  <si>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</si>
  <si>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</si>
  <si>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</si>
  <si>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</si>
  <si>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</si>
  <si>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</si>
  <si>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</si>
  <si>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</si>
  <si>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</si>
  <si>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</si>
  <si>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</si>
  <si>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</si>
  <si>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</si>
  <si>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</si>
  <si>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</si>
  <si>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</si>
  <si>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</si>
  <si>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</si>
  <si>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</si>
  <si>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</si>
  <si>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</si>
  <si>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</si>
  <si>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</si>
  <si>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</si>
  <si>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</si>
  <si>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</si>
  <si>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</si>
  <si>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</si>
  <si>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</si>
  <si>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</si>
  <si>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</si>
  <si>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</si>
  <si>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</si>
  <si>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</si>
  <si>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</si>
  <si>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</si>
  <si>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</si>
  <si>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</si>
  <si>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</si>
  <si>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</si>
  <si>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</si>
  <si>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</si>
  <si>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</si>
  <si>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</si>
  <si>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</si>
  <si>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</si>
  <si>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</si>
  <si>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</si>
  <si>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</si>
  <si>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</si>
  <si>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</si>
  <si>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</si>
  <si>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</si>
  <si>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</si>
  <si>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</si>
  <si>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</si>
  <si>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</si>
  <si>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</si>
  <si>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</si>
  <si>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</si>
  <si>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</si>
  <si>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</si>
  <si>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</si>
  <si>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</si>
  <si>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</si>
  <si>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</si>
  <si>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</si>
  <si>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</si>
  <si>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</si>
  <si>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</si>
  <si>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</si>
  <si>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</si>
  <si>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</si>
  <si>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</si>
  <si>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</si>
  <si>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</si>
  <si>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</si>
  <si>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</si>
  <si>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</si>
  <si>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</si>
  <si>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</si>
  <si>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</si>
  <si>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</si>
  <si>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</si>
  <si>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</si>
  <si>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</si>
  <si>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</si>
  <si>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</si>
  <si>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</si>
  <si>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</si>
  <si>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</si>
  <si>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</si>
  <si>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</si>
  <si>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</si>
  <si>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</si>
  <si>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</si>
  <si>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</si>
  <si>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</si>
  <si>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</si>
  <si>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</si>
  <si>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</si>
  <si>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</si>
  <si>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</si>
  <si>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</si>
  <si>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</si>
  <si>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</si>
  <si>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</si>
  <si>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</si>
  <si>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</si>
  <si>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</si>
  <si>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</si>
  <si>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</si>
  <si>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</si>
  <si>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</si>
  <si>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</si>
  <si>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</si>
  <si>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</si>
  <si>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</si>
  <si>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</si>
  <si>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</si>
  <si>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</si>
  <si>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</si>
  <si>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</si>
  <si>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</si>
  <si>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</si>
  <si>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</si>
  <si>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</si>
  <si>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</si>
  <si>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</si>
  <si>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</si>
  <si>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</si>
  <si>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</si>
  <si>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</si>
  <si>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</si>
  <si>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</si>
  <si>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</si>
  <si>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</si>
  <si>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</si>
  <si>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</si>
  <si>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</si>
  <si>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</si>
  <si>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</si>
  <si>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</si>
  <si>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</si>
  <si>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</si>
  <si>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</si>
  <si>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</si>
  <si>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</si>
  <si>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</si>
  <si>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</si>
  <si>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</si>
  <si>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</si>
  <si>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</si>
  <si>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</si>
  <si>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</si>
  <si>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</si>
  <si>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</si>
  <si>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</si>
  <si>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</si>
  <si>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</si>
  <si>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</si>
  <si>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</si>
  <si>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</si>
  <si>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</si>
  <si>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</si>
  <si>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</si>
  <si>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</si>
  <si>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</si>
  <si>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</si>
  <si>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</si>
  <si>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</si>
  <si>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</si>
  <si>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</si>
  <si>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</si>
  <si>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</si>
  <si>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Social media and other services which derive a majority of their revenue from online advertising</t>
  </si>
  <si>
    <t>Information service activities</t>
  </si>
  <si>
    <t>Computer programming and publishing</t>
  </si>
  <si>
    <t>Computer programming</t>
  </si>
  <si>
    <t>The activity of printing or otherwise manufacturing physical content such as books and newspapers</t>
  </si>
  <si>
    <t>Manufacture of printed products</t>
  </si>
  <si>
    <t>Filming</t>
  </si>
  <si>
    <t>Motion picture, video and television production</t>
  </si>
  <si>
    <t>5811</t>
  </si>
  <si>
    <t>Book publishing</t>
  </si>
  <si>
    <t>Description</t>
  </si>
  <si>
    <t>All</t>
  </si>
  <si>
    <t>N/A</t>
  </si>
  <si>
    <t>5812</t>
  </si>
  <si>
    <t>Publishing of directories and mailing lists</t>
  </si>
  <si>
    <t>5813</t>
  </si>
  <si>
    <t>Publishing of newspapers, journals and periodicals</t>
  </si>
  <si>
    <t>5819</t>
  </si>
  <si>
    <t>Other publishing activities</t>
  </si>
  <si>
    <t>5920</t>
  </si>
  <si>
    <t>Sound recording and music publishing activities</t>
  </si>
  <si>
    <t>6010</t>
  </si>
  <si>
    <t>Radio broadcasting</t>
  </si>
  <si>
    <t>6020</t>
  </si>
  <si>
    <t>Television programming and broadcasting activities</t>
  </si>
  <si>
    <t>9000</t>
  </si>
  <si>
    <t>Creative, arts and entertainment activities</t>
  </si>
  <si>
    <t>Only</t>
  </si>
  <si>
    <t>Activities of independent journalists</t>
  </si>
  <si>
    <t>Arts, culture and entertainment activities</t>
  </si>
  <si>
    <t>No</t>
  </si>
  <si>
    <t>Yes</t>
  </si>
  <si>
    <t>Document from website</t>
  </si>
  <si>
    <t>https://www.wipo.int/publications/en/details.jsp?id=261&amp;plang=EN</t>
  </si>
  <si>
    <t>Charles-Edouard Renault, Rob H. Aft</t>
  </si>
  <si>
    <t>From Script to Screen: The Importance of Copyright in the Distribution of Films</t>
  </si>
  <si>
    <t>Creative industries - Booklet no. 6</t>
  </si>
  <si>
    <t>wipo</t>
  </si>
  <si>
    <t>www.earthjustice.org/sites/default/files/library/reports/ABC_towerkillweb.pdf</t>
  </si>
  <si>
    <t>Gavin G. Shire, Karen Brown, Gerald Winegrad</t>
  </si>
  <si>
    <t xml:space="preserve"> Communication Towers: A deadly hazard to Birds.</t>
  </si>
  <si>
    <t>earthjustice</t>
  </si>
  <si>
    <t>Website</t>
  </si>
  <si>
    <t xml:space="preserve">Medcrave </t>
  </si>
  <si>
    <t>https://medcraveonline.com/IJAWB/the-electromagnetic-radiations-and-its-impacts-on-bird-diversity-in-india.html</t>
  </si>
  <si>
    <t xml:space="preserve">The electromagnetic radiations and its impacts on bird diversity in India </t>
  </si>
  <si>
    <t>Kirandeep K Dhami</t>
  </si>
  <si>
    <t>wikipedia</t>
  </si>
  <si>
    <t>The Guardian</t>
  </si>
  <si>
    <t>https://www.theguardian.com/books/2016/jan/27/us-study-finds-publishing-is-overwhelmingly-white-and-female</t>
  </si>
  <si>
    <t>Publishing industry is overwhelmingly white and female, US study finds</t>
  </si>
  <si>
    <t>The Diversity Baseline Survey (DBS 1.0) was created by Lee &amp; Low Books,  Sarah Park Dahlen, Nicole Catlin.</t>
  </si>
  <si>
    <t>https://www.google.com/url?sa=t&amp;rct=j&amp;q=&amp;esrc=s&amp;source=web&amp;cd=&amp;cad=rja&amp;uact=8&amp;ved=2ahUKEwj3xrPjuP_tAhWZWisKHQWMDjAQFjAOegQIHxAC&amp;url=https%3A%2F%2Fwww.commerce.wa.gov.au%2Fsites%2Fdefault%2Ffiles%2Fatoms%2Ffiles%2Fcode_noise_music_industry.pdf&amp;usg=AOvVaw1pI5dcWbq4Nd6FWCs3aCvY</t>
  </si>
  <si>
    <t xml:space="preserve">Control of noice in Music entertainment industry </t>
  </si>
  <si>
    <t>commerce.wa.gov.au</t>
  </si>
  <si>
    <t xml:space="preserve">code of practice </t>
  </si>
  <si>
    <t>bectu</t>
  </si>
  <si>
    <t>A report on long hours and productivity in the UK film and TV industry</t>
  </si>
  <si>
    <t>By Paul Evans and Jonathan Green</t>
  </si>
  <si>
    <t>https://members.bectu.org.uk/advice-resources/library/2363</t>
  </si>
  <si>
    <t xml:space="preserve">Huang Lanlan </t>
  </si>
  <si>
    <t>https://www.globaltimes.cn/content/1147215.shtml</t>
  </si>
  <si>
    <t>globaltimes</t>
  </si>
  <si>
    <t>Employees share their attitudes toward overtime working culture</t>
  </si>
  <si>
    <t>Book</t>
  </si>
  <si>
    <t>Chemical Safety in the Workplace
Guidance Notes on Chemical Safety in
Printing Industry</t>
  </si>
  <si>
    <t>https://www.labour.gov.hk/text_alternative/pdf/eng/GN_Printing.pdf</t>
  </si>
  <si>
    <t>labour.gov.hk</t>
  </si>
  <si>
    <t>Occupational Safety and Health Branch Labour Department</t>
  </si>
  <si>
    <t>Employment relationships in the media
and culture industries</t>
  </si>
  <si>
    <t>ILO</t>
  </si>
  <si>
    <t>INTERNATIONAL LABOUR OFFICE, GENEVA</t>
  </si>
  <si>
    <t>https://www.google.com/url?sa=t&amp;rct=j&amp;q=&amp;esrc=s&amp;source=web&amp;cd=&amp;cad=rja&amp;uact=8&amp;ved=2ahUKEwigvpr03f_tAhVXXSsKHd4IA4kQFjAAegQIBBAC&amp;url=https%3A%2F%2Fwww.ilo.org%2Fwcmsp5%2Fgroups%2Fpublic%2F---ed_dialogue%2F---sector%2Fdocuments%2Fpublication%2Fwcms_240701.pdf&amp;usg=AOvVaw3ykOxxW0S7Bgp_ccsQWN_y</t>
  </si>
  <si>
    <t>The media and culture industries cover many subsectors, including: mass media, such as
the internet, television, newspapers, magazines, books, film and radio; publishing,
producing and distributing audiovisual content; performing arts, such as theatre, dance,
music concerts and music festivals, opera, comedy and circus; and music recording. The
broader media, culture, graphical sector also includes video games, print and electronic
publishing and the printing industries. The main occupations in the media and culture
industries include: journalists, editors, writers, agents, designers and photographers;
musicians, singers, actors and dancers; technicians, producers and directors of film,</t>
  </si>
  <si>
    <t>Journal article</t>
  </si>
  <si>
    <t>Katherine Sand</t>
  </si>
  <si>
    <t>Child performers working in the entertainment industry around the world: An analysis of the problems faced</t>
  </si>
  <si>
    <t>https://econpapers.repec.org/paper/iloilowps/994050803402676.htm</t>
  </si>
  <si>
    <t>econpapers</t>
  </si>
  <si>
    <t>ILO's  Sectoral activities programme Working Paper 186</t>
  </si>
  <si>
    <t>Matthew Pennycook, Giselle Cory, Vidhya Alakeson</t>
  </si>
  <si>
    <t>https://www.resolutionfoundation.org/publications/matter-time-rise-zero-hours-contracts/</t>
  </si>
  <si>
    <t>A Matter of Time-The rise of zero-hours contracts</t>
  </si>
  <si>
    <t xml:space="preserve">resolutionfoundation </t>
  </si>
  <si>
    <t>https://www.theguardian.com/business/2013/aug/15/higher-cinema-ticket-prices-les-miserables-cineworld</t>
  </si>
  <si>
    <t>Cineworld boss pledges to continue with zero-hours contracts</t>
  </si>
  <si>
    <t>Simon Neville</t>
  </si>
  <si>
    <t>Turning the Page
The Future of eBooks</t>
  </si>
  <si>
    <t>pwc</t>
  </si>
  <si>
    <t>Werner Ballhaus</t>
  </si>
  <si>
    <t>https://www.google.com/url?sa=t&amp;rct=j&amp;q=&amp;esrc=s&amp;source=web&amp;cd=&amp;cad=rja&amp;uact=8&amp;ved=2ahUKEwjvjvPJhIDuAhV9zjgGHQ1sADUQFjAEegQIARAC&amp;url=https%3A%2F%2Fwww.pwc.co.uk%2Fassets%2Fpdf%2Febooks-trends-and-developments.pdf&amp;usg=AOvVaw2OM_vjqIDu-brDCd8RUFRg</t>
  </si>
  <si>
    <t>FROM PAPER TO PLATFORM PUBLISHING, INTELLECTUAL PROPERTY AND THE DIGITAL REVOLUTION</t>
  </si>
  <si>
    <t>Jens Bammel</t>
  </si>
  <si>
    <t xml:space="preserve"> https://www.wipo.int/edocs/mdocs/mdocs/en/wipo_hl_cr_yao_17/wipo_hl_cr_yao_17_presentation.pdf.</t>
  </si>
  <si>
    <t>The Business of Entertainment
Harnessing growth opportunities in entertainment, media, arts and lifestyle</t>
  </si>
  <si>
    <t xml:space="preserve"> https://www.pwc.com/ng/en/assets/pdf/the-business-of-entertainment-final.pdf.</t>
  </si>
  <si>
    <t>Femi Osinubi</t>
  </si>
  <si>
    <t>https://www.researchgate.net/publication/336831841_The_Importance_of_Waste_and_Environment_Management_in_Printing_Industry</t>
  </si>
  <si>
    <t>The Importance of Waste and Environment Management in Printing Industry</t>
  </si>
  <si>
    <t>Pelin Hayta, Mehmet Oktav</t>
  </si>
  <si>
    <t xml:space="preserve">News media </t>
  </si>
  <si>
    <t>https://en.wikipedia.org/wiki/News_media</t>
  </si>
  <si>
    <t>GDPR as an opportunity to become more efficient, secure and competitive</t>
  </si>
  <si>
    <t>pwc Netherlands</t>
  </si>
  <si>
    <t>Bram van Tiel</t>
  </si>
  <si>
    <t>https://www.pwc.nl/en/industries/entertainment-media/entertainment-and-media-outlook-for-the-netherlands/stories-outlook-2018-2022/article-creating-a-competitive-advantage-with-gdpr.html</t>
  </si>
  <si>
    <t>https://www.dentons.com/en/insights/articles/2019/april/12/smart-entertainment-privacy-and-the-media-industry</t>
  </si>
  <si>
    <t xml:space="preserve">Francesco Armaroli </t>
  </si>
  <si>
    <t>Smart entertainment, privacy and the media industry</t>
  </si>
  <si>
    <t xml:space="preserve">Dentons </t>
  </si>
  <si>
    <t>Embracing the Power of Social Media
for Broadcast Business Insight</t>
  </si>
  <si>
    <t>J.P. Benedict</t>
  </si>
  <si>
    <t xml:space="preserve">Cognizant </t>
  </si>
  <si>
    <t>https://www.cognizant.com/InsightsWhitepapers/Embracing-the-Power-of-Social-Media-for-Broadcast-Business-Insight.pdf.</t>
  </si>
  <si>
    <t>sasb</t>
  </si>
  <si>
    <t>https://www.sasb.org/wp-content/uploads/2019/08/SV0302_MediaProd_Provisional_Brief.pdf.</t>
  </si>
  <si>
    <t>MEDIA PRODUCTION &amp; DISTRIBUTION
Research Brief</t>
  </si>
  <si>
    <t>Andrew Collins, Stephanie Glazer, Anton Gorodniuk, Jerome Lavigne-Delville, Himani Phadke, Arturo Rodriguez, Jean Rogers
Evan Tylenda, Gabriella Vozza</t>
  </si>
  <si>
    <t>“The role of television in cultivating the values of pluralism and cultural diversity in children,”</t>
  </si>
  <si>
    <t>https://docplayer.net/84096708-Psychology-in-russia-state-of-the-art.html</t>
  </si>
  <si>
    <t xml:space="preserve">docplayer </t>
  </si>
  <si>
    <t>Anna A. Gladkova</t>
  </si>
  <si>
    <t xml:space="preserve">Volume 6 (1), 2013, pp. 138–144.
</t>
  </si>
  <si>
    <t>https://www.researchgate.net/publication/334286593_Media_strategies_in_lobbying_process_A_literature_review_on_publications_in_2000-2018</t>
  </si>
  <si>
    <t>Academicus International Scientific Journal 20(20):34-50</t>
  </si>
  <si>
    <t xml:space="preserve">Mykkänen Markus, Ikonen Pasi </t>
  </si>
  <si>
    <t>Media strategies in lobbying process. A literature review on publications in 2000-2018.</t>
  </si>
  <si>
    <t>researchgate</t>
  </si>
  <si>
    <t>Mapping Digital Media-Global Findings</t>
  </si>
  <si>
    <t>opensocietyfoundation</t>
  </si>
  <si>
    <t>https://www.google.com/url?sa=t&amp;rct=j&amp;q=&amp;esrc=s&amp;source=web&amp;cd=&amp;cad=rja&amp;uact=8&amp;ved=2ahUKEwjTwuO5yYHuAhWQbisKHUQWAc0QFjACegQIAhAC&amp;url=https%3A%2F%2Fwww.opensocietyfoundations.org%2Fuploads%2F02fc2de9-f4a5-4c07-8131-4fe033398336%2Fmapping-digital-media-overviews-20140828.pdf&amp;usg=AOvVaw0sKnc-MMik5i8Lxz1VtpjQ</t>
  </si>
  <si>
    <t>Fernando Bermejo, Ying Chan, Iulian Comanescu, Carlos Cortés, Aboubakr Jamaï
Tanja Kersˇevan Smokvina, Marko Milosavljevic´, Christian S. Nissen, Rita Rudusˇa, Justin Schlosberg, Russell Southwood, Jelena Surcˇulija, Milojevic, Damian Tambini, Martijn de Waal, Graham Watts</t>
  </si>
  <si>
    <t>Perspectives from the Global Entertainment and Media Outlook on Regulation Market contrasts, net neutrality, and privacy.</t>
  </si>
  <si>
    <t xml:space="preserve"> https://www.pwc.com/gx/en/entertainment-media/pdf/perspectives-from-the-global-entertainment-and-media-outlook-on-regulations.pdf.</t>
  </si>
  <si>
    <t>https://www.mckinsey.com/business-functions/risk/our-insights/the-consumer-data-opportunity-and-the-privacy-imperative</t>
  </si>
  <si>
    <t>The consumer-data opportunity and the privacy imperative</t>
  </si>
  <si>
    <t>Mckinsey</t>
  </si>
  <si>
    <t>Venky Anant, Lisa Donchak, James Kaplan, and Henning Soller</t>
  </si>
  <si>
    <t>https://en.wikipedia.org/wiki/Electronic_publishing</t>
  </si>
  <si>
    <t>Electronic publishing</t>
  </si>
  <si>
    <t>https://science.sciencemag.org/content/359/6380/1094.full</t>
  </si>
  <si>
    <t>The science of fake news</t>
  </si>
  <si>
    <t>Sciencemag</t>
  </si>
  <si>
    <t>Vol. 359, Issue 6380, pp. 1094-1096</t>
  </si>
  <si>
    <t>David M. J. Lazer, Matthew A. Baum, Yochai Benkler, Adam J. Berinsky, Kelly M. Greenhill, Filippo Menczer, Miriam J. Metz.</t>
  </si>
  <si>
    <t>https://journals.sagepub.com/doi/10.1177/1077699020952129</t>
  </si>
  <si>
    <t>Tsang, Stephanie Jean</t>
  </si>
  <si>
    <t xml:space="preserve"> Motivated Fake News Perception: The Impact of News Sources and Policy Support on Audiences’ Assessment of News Fakeness </t>
  </si>
  <si>
    <t>sage journals</t>
  </si>
  <si>
    <t>https://www.futuresofwork.org/s/The-Original-Gig-Economy.pdf.</t>
  </si>
  <si>
    <t>James Bau Graves</t>
  </si>
  <si>
    <t>futuresofwork</t>
  </si>
  <si>
    <t>The Original Gig Economy</t>
  </si>
  <si>
    <t>http://www.vodprofessional.com/2018/11/25/the-gig-economy-effect-on-media-entertainment/#_ftn2</t>
  </si>
  <si>
    <t>Charles Dawes</t>
  </si>
  <si>
    <t>vodprofessionals</t>
  </si>
  <si>
    <t>The Gig Economy Effect on Media &amp; Entertainment</t>
  </si>
  <si>
    <t>https://www.theguardian.com/culture-professionals-network/culture-professionals-blog/2011/nov/30/internships-unpaid-arts-culture</t>
  </si>
  <si>
    <t>Will Wood</t>
  </si>
  <si>
    <t>Unpaid internships are exploited by the wealthiest in the creative industry</t>
  </si>
  <si>
    <t>Veronica Weinstein</t>
  </si>
  <si>
    <t>A Woman's World: Gender Discrimination in the entertainment Industry</t>
  </si>
  <si>
    <t>https://www.google.com/url?sa=t&amp;rct=j&amp;q=&amp;esrc=s&amp;source=web&amp;cd=&amp;cad=rja&amp;uact=8&amp;ved=2ahUKEwjIooHzgoLuAhVJWH0KHXWRA_oQFjAAegQIAhAC&amp;url=https%3A%2F%2Fdigitalcommons.pace.edu%2Fcgi%2Fviewcontent.cgi%3Farticle%3D1250%26context%3Dhonorscollege_theses&amp;usg=AOvVaw1Sgs9iRsP3GWbtmrInA-1J</t>
  </si>
  <si>
    <t xml:space="preserve">Digitalcommans </t>
  </si>
  <si>
    <t>https://www.tandfonline.com/doi/full/10.1080/21670811.2014.892759</t>
  </si>
  <si>
    <t>Energy use and Greenhouse Gas Emissions in Digital News Media</t>
  </si>
  <si>
    <t>tandfonline</t>
  </si>
  <si>
    <t xml:space="preserve">Pages 284-295 </t>
  </si>
  <si>
    <t>Stephen Wood, Paul Shabajee, Daniel Schien,  Christopher Hodgson &amp; Chris Preist</t>
  </si>
  <si>
    <t xml:space="preserve"> https://www.wipo.int/edocs/pubdocs/en/wipo_pub_1053.pdf.</t>
  </si>
  <si>
    <t>When Private International Law
Meets Intellectual Property Law
A Guide for Judges</t>
  </si>
  <si>
    <t>Dr. Annabelle Bennett, Mr. Sam Granata</t>
  </si>
  <si>
    <t>Publishing and broadcasting predominantly take place in offices so water is only used for drinking and sanitation purposes.</t>
  </si>
  <si>
    <t>Live entertainment</t>
  </si>
  <si>
    <t>Arts, culture and entertainment services</t>
  </si>
  <si>
    <t>The business model for Publishing and boadcasting services does not rely on the ownership or management of financial assets except to support day-to-day operations.</t>
  </si>
  <si>
    <t>http://large.stanford.edu/courses/2010/ph240/pydipati1/</t>
  </si>
  <si>
    <t>Tejo Pydipati</t>
  </si>
  <si>
    <t>Energy Use of Print vs. Electronic Media</t>
  </si>
  <si>
    <t>Stanford</t>
  </si>
  <si>
    <t>https://www.bbc.co.uk/rd/blog/2020-10-sustainability-radio-audio-energy-streaming-broadcast</t>
  </si>
  <si>
    <t>How much energy is used to deliver and listen to radio?</t>
  </si>
  <si>
    <t xml:space="preserve"> Chloe Fletcher </t>
  </si>
  <si>
    <t>BBC</t>
  </si>
  <si>
    <t>Typical business activity of Publishing, broadcasting, and media requires energy for its day-to-day operations. but, the growing trend of the shift of industry towards electronic publishing could increase the demand as per requirement in comparison with the traditional publishing business.[9][43]</t>
  </si>
  <si>
    <t>The business model for Publishing, broadcasting and media does not depend on the ownership or management of natural resources.</t>
  </si>
  <si>
    <t>Publishing, broadcasting, and media activity is predominantly office-based and therefore has minimal operational impacts and harmful emissions.</t>
  </si>
  <si>
    <t>Thebookstewards</t>
  </si>
  <si>
    <t>What exactly do publishers do?</t>
  </si>
  <si>
    <t>https://thebookstewards.com/what-exactly-do-publishers-do/</t>
  </si>
  <si>
    <t>Teika</t>
  </si>
  <si>
    <t>Typical Publishing, broadcasting, and media business activities operations take place in built-up areas and do not involve in activity which is likely to generate pollution.</t>
  </si>
  <si>
    <t>Employment Conditions in Journalism</t>
  </si>
  <si>
    <t>Oxfordre</t>
  </si>
  <si>
    <t>Mirjam Gollmitzer</t>
  </si>
  <si>
    <t>https://oxfordre.com/communication/view/10.1093/acrefore/9780190228613.001.0001/acrefore-9780190228613-e-805</t>
  </si>
  <si>
    <t>Workbc</t>
  </si>
  <si>
    <t>Journalists (NOC 5123)</t>
  </si>
  <si>
    <t>https://www.workbc.ca/careers/5123#work-environment</t>
  </si>
  <si>
    <t>Copyright laws exist to protect not only authors or creators of original works of authorship but also all Chain of Title rights holders, including publishers and distributors. The term Chain of Title refers to the documented collection of assignments to the producer, Special Purpose Entity (SPE), distributor, or other entity that proves ownership of or distribution rights to a creation. While differences subsist in national copyright laws from country to country, as to the regulation of copyright transfers, rules regarding the remuneration of authors, and methods of dispute resolution, the guiding principles are enshrined in the Berne Convention for the Protection of Literary and Artistic Works (the Berne Convention) and relevant international treaties as administered by the World Intellectual Property Organization (WIPO).[1]</t>
  </si>
  <si>
    <t>A typical business activitie in Publishing, broadcasting and media follows safe working conditions. But, some journalists, such as foreign correspondents covering protests, wartime activities, may have to work in dangerous situations. Journalists, publishers work approximately 35–40 hours per week. However, longer hours may be required due to deadlines or other factors.[4]</t>
  </si>
  <si>
    <t>https://www.luminadatamatics.com/resources/blog/how-are-freelancers-changing-the-publishing-industry/</t>
  </si>
  <si>
    <t>Luminadatamatics</t>
  </si>
  <si>
    <t>HOW ARE FREELANCERS CHANGING THE PUBLISHING INDUSTRY?</t>
  </si>
  <si>
    <t>There is a growing use of paid or unpaid internship or work experience schemes for young people trying to enter the media and publishing industries, which may involve months (or even years) of work and offer only distant hopes of eventual regular employment. A report by the International Federation of Journalists (IFJ) and the European Federation of Journalists (EFJ) suggests that young people in France are accepting unpaid hours or unpaid internships as a way to enter journalism.[8][13]</t>
  </si>
  <si>
    <t xml:space="preserve">The majority of media and publishing workers have long and irregular hours, variable earnings, temporary job tenure, regular unemployment and low protection. In the current context of greater labour flexibility and mobility, combined with a fall in public funding, many media and broadcasting workers face irregular and unpredictable employment opportunities and may thus be more likely to sign non-standard contracts and to have little control over their working conditions.[8][13] </t>
  </si>
  <si>
    <t>The freelance workforce is developing rapidly, as is the publishing industry’s reliance on outsourced professionals. More than ever, freelancers are the backbone of the industry. The publishing industry depends on freelancers for the role such as writers and editors, proofreaders and designers, and typesetters.[8][13]</t>
  </si>
  <si>
    <t>The publishing, broadcasting and media companies do not provide goods or services which would force the consumer to emit
greenhouse gases.</t>
  </si>
  <si>
    <t>In the news and broadcasting, industry news media focus on delivering news to the general public or a target public. These include print media (newspapers, news magazines), broadcast news (radio and television), and more recently the Internet (online newspapers, news blogs, news videos, live news streaming, etc.) It has emerged as a powerful platform to spread information, misinformation, and disinformation to build a specific narrative. By filtering information for further dissemination through media channels, journalists perform the function of ‘gatekeepers’ and set the daily agenda for media users.  [22][23][27]</t>
  </si>
  <si>
    <t>Iblina Begam and H. K. Sharma</t>
  </si>
  <si>
    <t>Piracy: A threat to Academicians and Publishers</t>
  </si>
  <si>
    <t>https://www.researchgate.net/publication/333507912_Piracy_A_threat_to_Academicians_and_Publishers</t>
  </si>
  <si>
    <t>JOURNALISM, ‘FAKE NEWS’ &amp; DISINFORMATION</t>
  </si>
  <si>
    <t>UNESCO</t>
  </si>
  <si>
    <t>Julie Posetti, Cherilyn Ireton, Claire Wardle, Hossein Derakhshan, Alice Matthews, Magda Abu-Fadil, Tom Trewinnard, Fergus Bell, Alexios Mantzarlis</t>
  </si>
  <si>
    <t>https://en.unesco.org/sites/default/files/journalism_fake_news_disinformation_print_friendly_0_0.pdf</t>
  </si>
  <si>
    <t>The Influence of Presumed Fake News Influence: Examining Public Support for Corporate Corrective Response, Media Literacy Interventions, and Governmental Regulation</t>
  </si>
  <si>
    <t>Tandfonline</t>
  </si>
  <si>
    <t>Cheng, Yang and Chen, Zifei Fay</t>
  </si>
  <si>
    <t>https://www.tandfonline.com/doi/abs/10.1080/15205436.2020.1750656?journalCode=hmcs20</t>
  </si>
  <si>
    <t>Typical business activity of Publishing, broadcasting, and media requires energy for its day-to-day operations. Thus, a typical business' GHG impacts are likely to be associated with the electricity used in the office.[9]</t>
  </si>
  <si>
    <t>A typical business service does not produce physical goods but provides services such as editing, designing, typesetting, marketing, and publicity, etc. There is negligible scope of operational waste during these activities.[36]</t>
  </si>
  <si>
    <t xml:space="preserve"> A Typical business activity of Broadcasting, Publication and Media houses would have fixed office sites, broadcasting and recording studios, distribution outlets, etc.[4] Such locations are likely to be in built up areas with access to a skilled workforce and clients. </t>
  </si>
  <si>
    <t>There is a growing use of paid or unpaid internship or work experience schemes for young people trying to enter the media and publishing industries, which may involve months (or even years) of irregular employment. A report by the International Federation of Journalists (IFJ) and the European Federation of Journalists (EFJ) suggests that young people in France are accepting unpaid hours or unpaid internships as a way to enter journalism.[8][13]</t>
  </si>
  <si>
    <t>There is a growing use of paid or unpaid internship or work experience schemes for young people trying to enter the media and publishing industries, which may involve months (or even years) of  irregular employment. A report by the International Federation of Journalists (IFJ) and the European Federation of Journalists (EFJ) suggests that young people in France are accepting unpaid hours or unpaid internships as a way to enter journalism.[8][13]</t>
  </si>
  <si>
    <t xml:space="preserve">
The publishing industry is overwhelmingly white and female, US study finds. A Survey of the workforce at 34 book publishers and eight review journals in the US reveals 79% of staff are white and 78% female.[5][6] Overall, the risk of inadequate employee discrimination is present, but not heightened for this business activity.</t>
  </si>
  <si>
    <t>Typical publishing, broadcasting, and media business activities provide services not intended to harm people or the environment. But, the recent rise of fake news specifically disinformation (deliberate attempts to confuse or manipulate people through delivering dishonest information) is reducing cohesion. Disinformation is a global problem, extending beyond the political sphere to all aspects of information, including climate change, entertainment, etc.[23]</t>
  </si>
  <si>
    <t>Typical publishing, broadcasting, and media business activities provide services not intended to harm people or the environment.  But, customers find it difficult to make a clear distinction between real and fake news. In today’s society with polarized opinions, fake news has significantly affected people’s trust in online news.[23][39]</t>
  </si>
  <si>
    <t>Media, through news and reports, shapes the world we live in. It has the power to influence attitudes, beliefs, and value systems and can alter perceptions of reality. Fake news with misinformation and disinformation are problems for society, but disinformation is particularly dangerous because it is frequently organized, well
resourced, and reinforced by automated technology through such business activities.[23][27]</t>
  </si>
  <si>
    <t>Typical business activity of publishing, broadcasting, and media does not sell any physical products. Thus, there is no or little scope for repurposing.</t>
  </si>
  <si>
    <t xml:space="preserve">This Business Activity includes the creation, development, and publishing of physical and online content such as books, television (films/series/programs), and news. The final product may take visual, audio, or combined forms, and may be published physically or electronically. This Business Activity includes the process of creating published audio content, for example, radio broadcasting and music recording, but excludes filming and printing of products.
The Publishing broadcasting and media business activities cover many subsectors including mass media (such as the internet, television, newspapers, magazines, books, radio), publishing, producing, and distributing content. The broader media, culture, graphical sector also includes print and electronic publishing. The publishing process includes creation, acquisition, copy editing, production, marketing, and distribution. The publisher may subcontract various aspects of this process to specialist companies and/or freelancers.[13][33]  
                                                   </t>
  </si>
  <si>
    <t>Publishing and broadcasting relies heavily on procuring content in order to function. Business activities that are relied upon include content creation, copy editing, production, design and marketing. [10][13]</t>
  </si>
  <si>
    <t>Publishing and broadcasting does not have any characteristics that would make it more susceptible to breaching the ‘spirit or the letter’ of tax regulation.</t>
  </si>
  <si>
    <t>Publishing, broadcasting and media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</si>
</sst>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808080"/>
      <name val="Calibri"/>
      <family val="2"/>
      <scheme val="minor"/>
    </font>
    <font>
      <sz val="13"/>
      <color theme="9" tint="-0.249977111117893"/>
      <name val="Calibri"/>
      <family val="2"/>
    </font>
    <font>
      <sz val="13"/>
      <color theme="9" tint="-0.249977111117893"/>
      <name val="Calibri (Body)"/>
    </font>
    <font>
      <b/>
      <sz val="13"/>
      <color theme="9" tint="-0.249977111117893"/>
      <name val="Calibri"/>
      <family val="2"/>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
      <patternFill patternType="solid">
        <fgColor rgb="FFD9D9D9"/>
        <bgColor rgb="FF000000"/>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top style="thin">
        <color rgb="FFFFFFFF"/>
      </top>
      <bottom style="thin">
        <color rgb="FFFFFFFF"/>
      </bottom>
      <diagonal/>
    </border>
  </borders>
  <cellStyleXfs count="2">
    <xf numFmtId="0" fontId="0" fillId="0" borderId="0"/>
    <xf numFmtId="0" fontId="31" fillId="0" borderId="0" applyNumberFormat="0" applyFill="0" applyBorder="0" applyAlignment="0" applyProtection="0"/>
  </cellStyleXfs>
  <cellXfs count="298">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36" fillId="10" borderId="5" xfId="0" applyFont="1"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0" xfId="0" applyNumberFormat="1" applyFont="1" applyFill="1" applyBorder="1" applyAlignment="1">
      <alignment horizontal="right"/>
    </xf>
    <xf numFmtId="0" fontId="33" fillId="20" borderId="32" xfId="0" applyFont="1" applyFill="1" applyBorder="1"/>
    <xf numFmtId="0" fontId="31" fillId="20" borderId="30" xfId="1" applyFill="1" applyBorder="1" applyAlignment="1">
      <alignment horizontal="center" vertical="center"/>
    </xf>
    <xf numFmtId="0" fontId="33" fillId="20" borderId="31" xfId="0" applyFont="1" applyFill="1" applyBorder="1" applyAlignment="1">
      <alignment horizontal="center" vertical="center"/>
    </xf>
    <xf numFmtId="49" fontId="33" fillId="17" borderId="33" xfId="0" applyNumberFormat="1" applyFont="1" applyFill="1" applyBorder="1" applyAlignment="1">
      <alignment horizontal="right"/>
    </xf>
    <xf numFmtId="0" fontId="33" fillId="17" borderId="35" xfId="0" applyFont="1" applyFill="1" applyBorder="1"/>
    <xf numFmtId="0" fontId="31" fillId="17" borderId="33" xfId="1" applyFill="1" applyBorder="1" applyAlignment="1">
      <alignment horizontal="center" vertical="center"/>
    </xf>
    <xf numFmtId="0" fontId="33" fillId="17" borderId="34" xfId="0" applyFont="1" applyFill="1" applyBorder="1" applyAlignment="1">
      <alignment horizontal="center" vertical="center"/>
    </xf>
    <xf numFmtId="49" fontId="33" fillId="20" borderId="33" xfId="0" applyNumberFormat="1" applyFont="1" applyFill="1" applyBorder="1" applyAlignment="1">
      <alignment horizontal="right"/>
    </xf>
    <xf numFmtId="0" fontId="33" fillId="20" borderId="35" xfId="0" applyFont="1" applyFill="1" applyBorder="1"/>
    <xf numFmtId="0" fontId="31" fillId="20" borderId="33" xfId="1" applyFill="1" applyBorder="1" applyAlignment="1">
      <alignment horizontal="center" vertical="center"/>
    </xf>
    <xf numFmtId="0" fontId="33" fillId="20" borderId="34" xfId="0" applyFont="1" applyFill="1" applyBorder="1" applyAlignment="1">
      <alignment horizontal="center" vertical="center"/>
    </xf>
    <xf numFmtId="49" fontId="33" fillId="17" borderId="34" xfId="0" applyNumberFormat="1" applyFont="1" applyFill="1" applyBorder="1" applyAlignment="1">
      <alignment horizontal="center" vertical="center"/>
    </xf>
    <xf numFmtId="49" fontId="33" fillId="20" borderId="34" xfId="0" applyNumberFormat="1" applyFont="1" applyFill="1" applyBorder="1" applyAlignment="1">
      <alignment horizontal="center" vertical="center"/>
    </xf>
    <xf numFmtId="49" fontId="42" fillId="21" borderId="30" xfId="0" applyNumberFormat="1" applyFont="1" applyFill="1" applyBorder="1" applyAlignment="1">
      <alignment horizontal="right"/>
    </xf>
    <xf numFmtId="0" fontId="42" fillId="21" borderId="40" xfId="0" applyFont="1" applyFill="1" applyBorder="1"/>
    <xf numFmtId="0" fontId="31" fillId="21" borderId="30" xfId="1" applyFill="1" applyBorder="1" applyAlignment="1">
      <alignment horizontal="center" vertical="center"/>
    </xf>
    <xf numFmtId="49" fontId="42" fillId="21" borderId="30" xfId="0" applyNumberFormat="1" applyFont="1" applyFill="1" applyBorder="1" applyAlignment="1">
      <alignment horizontal="center" vertical="center"/>
    </xf>
    <xf numFmtId="0" fontId="27" fillId="15" borderId="5" xfId="0" quotePrefix="1" applyFont="1" applyFill="1" applyBorder="1" applyAlignment="1" applyProtection="1">
      <alignment horizontal="left" vertical="center" wrapText="1"/>
      <protection locked="0"/>
    </xf>
    <xf numFmtId="0" fontId="43" fillId="15" borderId="17"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0" fontId="43" fillId="15" borderId="36" xfId="0" applyFont="1" applyFill="1" applyBorder="1" applyAlignment="1" applyProtection="1">
      <alignment horizontal="left" vertical="center" wrapText="1"/>
      <protection locked="0"/>
    </xf>
    <xf numFmtId="0" fontId="44" fillId="15" borderId="25" xfId="0" applyFont="1" applyFill="1" applyBorder="1" applyAlignment="1" applyProtection="1">
      <alignment horizontal="left" vertical="center" wrapText="1"/>
      <protection locked="0"/>
    </xf>
    <xf numFmtId="0" fontId="43" fillId="15" borderId="14" xfId="0" quotePrefix="1" applyFont="1" applyFill="1" applyBorder="1" applyAlignment="1" applyProtection="1">
      <alignment horizontal="left" vertical="center" wrapText="1"/>
      <protection locked="0"/>
    </xf>
    <xf numFmtId="0" fontId="45" fillId="15" borderId="12"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ccode.com/search-isic/9000" TargetMode="External"/><Relationship Id="rId3" Type="http://schemas.openxmlformats.org/officeDocument/2006/relationships/hyperlink" Target="https://siccode.com/search-isic/5813" TargetMode="External"/><Relationship Id="rId7" Type="http://schemas.openxmlformats.org/officeDocument/2006/relationships/hyperlink" Target="https://siccode.com/search-isic/6020" TargetMode="External"/><Relationship Id="rId2" Type="http://schemas.openxmlformats.org/officeDocument/2006/relationships/hyperlink" Target="https://siccode.com/search-isic/5812" TargetMode="External"/><Relationship Id="rId1" Type="http://schemas.openxmlformats.org/officeDocument/2006/relationships/hyperlink" Target="https://siccode.com/search-isic/5811" TargetMode="External"/><Relationship Id="rId6" Type="http://schemas.openxmlformats.org/officeDocument/2006/relationships/hyperlink" Target="https://siccode.com/search-isic/6010" TargetMode="External"/><Relationship Id="rId5" Type="http://schemas.openxmlformats.org/officeDocument/2006/relationships/hyperlink" Target="https://siccode.com/search-isic/5920" TargetMode="External"/><Relationship Id="rId4" Type="http://schemas.openxmlformats.org/officeDocument/2006/relationships/hyperlink" Target="https://siccode.com/search-isic/581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Normal="100" workbookViewId="0"/>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865</v>
      </c>
    </row>
    <row r="4" spans="1:18" ht="31" customHeight="1" x14ac:dyDescent="0.2">
      <c r="A4" s="265" t="s">
        <v>447</v>
      </c>
      <c r="B4" s="265"/>
      <c r="D4" s="265" t="s">
        <v>385</v>
      </c>
      <c r="E4" s="266"/>
      <c r="F4" s="13"/>
      <c r="G4" s="13"/>
      <c r="H4" s="14"/>
    </row>
    <row r="5" spans="1:18" ht="31" customHeight="1" x14ac:dyDescent="0.2">
      <c r="A5" s="269" t="s">
        <v>452</v>
      </c>
      <c r="B5" s="270"/>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69" t="s">
        <v>454</v>
      </c>
      <c r="B9" s="270"/>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5" t="s">
        <v>446</v>
      </c>
      <c r="B20" s="276"/>
      <c r="D20" s="267" t="s">
        <v>445</v>
      </c>
      <c r="E20" s="268"/>
      <c r="F20" s="268"/>
      <c r="G20" s="268"/>
      <c r="H20" s="268"/>
      <c r="I20" s="268"/>
    </row>
    <row r="21" spans="1:9" ht="19" x14ac:dyDescent="0.2">
      <c r="A21" s="273" t="s">
        <v>862</v>
      </c>
      <c r="B21" s="273"/>
      <c r="D21" s="15" t="s">
        <v>488</v>
      </c>
      <c r="E21" s="15" t="s">
        <v>489</v>
      </c>
      <c r="F21" s="42" t="s">
        <v>453</v>
      </c>
      <c r="G21" s="15" t="s">
        <v>491</v>
      </c>
      <c r="H21" s="15" t="s">
        <v>490</v>
      </c>
      <c r="I21" s="15" t="s">
        <v>492</v>
      </c>
    </row>
    <row r="22" spans="1:9" x14ac:dyDescent="0.2">
      <c r="A22" s="274"/>
      <c r="B22" s="274"/>
      <c r="D22" s="237" t="s">
        <v>640</v>
      </c>
      <c r="E22" s="238" t="s">
        <v>641</v>
      </c>
      <c r="F22" s="239" t="s">
        <v>642</v>
      </c>
      <c r="G22" s="240" t="s">
        <v>643</v>
      </c>
      <c r="H22" s="240" t="s">
        <v>644</v>
      </c>
      <c r="I22" s="240" t="s">
        <v>644</v>
      </c>
    </row>
    <row r="23" spans="1:9" x14ac:dyDescent="0.2">
      <c r="A23" s="274"/>
      <c r="B23" s="274"/>
      <c r="D23" s="241" t="s">
        <v>645</v>
      </c>
      <c r="E23" s="242" t="s">
        <v>646</v>
      </c>
      <c r="F23" s="243" t="s">
        <v>642</v>
      </c>
      <c r="G23" s="244" t="s">
        <v>643</v>
      </c>
      <c r="H23" s="244" t="s">
        <v>644</v>
      </c>
      <c r="I23" s="244" t="s">
        <v>644</v>
      </c>
    </row>
    <row r="24" spans="1:9" x14ac:dyDescent="0.2">
      <c r="A24" s="274"/>
      <c r="B24" s="274"/>
      <c r="D24" s="245" t="s">
        <v>647</v>
      </c>
      <c r="E24" s="246" t="s">
        <v>648</v>
      </c>
      <c r="F24" s="247" t="s">
        <v>642</v>
      </c>
      <c r="G24" s="248" t="s">
        <v>643</v>
      </c>
      <c r="H24" s="248" t="s">
        <v>644</v>
      </c>
      <c r="I24" s="248" t="s">
        <v>644</v>
      </c>
    </row>
    <row r="25" spans="1:9" x14ac:dyDescent="0.2">
      <c r="A25" s="274"/>
      <c r="B25" s="274"/>
      <c r="D25" s="241" t="s">
        <v>649</v>
      </c>
      <c r="E25" s="242" t="s">
        <v>650</v>
      </c>
      <c r="F25" s="243" t="s">
        <v>642</v>
      </c>
      <c r="G25" s="244" t="s">
        <v>643</v>
      </c>
      <c r="H25" s="244" t="s">
        <v>644</v>
      </c>
      <c r="I25" s="249" t="s">
        <v>644</v>
      </c>
    </row>
    <row r="26" spans="1:9" x14ac:dyDescent="0.2">
      <c r="A26" s="274"/>
      <c r="B26" s="274"/>
      <c r="D26" s="245" t="s">
        <v>651</v>
      </c>
      <c r="E26" s="246" t="s">
        <v>652</v>
      </c>
      <c r="F26" s="247" t="s">
        <v>642</v>
      </c>
      <c r="G26" s="248" t="s">
        <v>643</v>
      </c>
      <c r="H26" s="248" t="s">
        <v>644</v>
      </c>
      <c r="I26" s="250" t="s">
        <v>644</v>
      </c>
    </row>
    <row r="27" spans="1:9" ht="16" customHeight="1" x14ac:dyDescent="0.2">
      <c r="A27" s="274"/>
      <c r="B27" s="274"/>
      <c r="D27" s="241" t="s">
        <v>653</v>
      </c>
      <c r="E27" s="242" t="s">
        <v>654</v>
      </c>
      <c r="F27" s="243" t="s">
        <v>642</v>
      </c>
      <c r="G27" s="244" t="s">
        <v>643</v>
      </c>
      <c r="H27" s="244" t="s">
        <v>644</v>
      </c>
      <c r="I27" s="244" t="s">
        <v>644</v>
      </c>
    </row>
    <row r="28" spans="1:9" ht="16" customHeight="1" x14ac:dyDescent="0.2">
      <c r="A28" s="274"/>
      <c r="B28" s="274"/>
      <c r="D28" s="245" t="s">
        <v>655</v>
      </c>
      <c r="E28" s="246" t="s">
        <v>656</v>
      </c>
      <c r="F28" s="247" t="s">
        <v>642</v>
      </c>
      <c r="G28" s="248" t="s">
        <v>643</v>
      </c>
      <c r="H28" s="248" t="s">
        <v>644</v>
      </c>
      <c r="I28" s="248" t="s">
        <v>644</v>
      </c>
    </row>
    <row r="29" spans="1:9" x14ac:dyDescent="0.2">
      <c r="A29" s="274"/>
      <c r="B29" s="274"/>
      <c r="D29" s="251" t="s">
        <v>657</v>
      </c>
      <c r="E29" s="252" t="s">
        <v>658</v>
      </c>
      <c r="F29" s="253" t="s">
        <v>642</v>
      </c>
      <c r="G29" s="244" t="s">
        <v>659</v>
      </c>
      <c r="H29" s="244" t="s">
        <v>660</v>
      </c>
      <c r="I29" s="254" t="s">
        <v>661</v>
      </c>
    </row>
    <row r="30" spans="1:9" x14ac:dyDescent="0.2">
      <c r="A30" s="274"/>
      <c r="B30" s="274"/>
      <c r="D30" s="39"/>
      <c r="E30" s="40"/>
      <c r="F30" s="41"/>
      <c r="G30" s="182"/>
      <c r="H30" s="17"/>
      <c r="I30" s="183"/>
    </row>
    <row r="31" spans="1:9" x14ac:dyDescent="0.2">
      <c r="A31" s="274"/>
      <c r="B31" s="274"/>
      <c r="D31" s="36"/>
      <c r="E31" s="37"/>
      <c r="F31" s="38"/>
      <c r="G31" s="184"/>
      <c r="H31" s="20"/>
      <c r="I31" s="185"/>
    </row>
    <row r="32" spans="1:9" x14ac:dyDescent="0.2">
      <c r="A32" s="274"/>
      <c r="B32" s="274"/>
      <c r="D32" s="39"/>
      <c r="E32" s="40"/>
      <c r="F32" s="41"/>
      <c r="G32" s="182"/>
      <c r="H32" s="17"/>
      <c r="I32" s="183"/>
    </row>
    <row r="33" spans="1:9" ht="48" customHeight="1" x14ac:dyDescent="0.2">
      <c r="A33" s="274"/>
      <c r="B33" s="274"/>
      <c r="D33" s="36"/>
      <c r="E33" s="37"/>
      <c r="F33" s="38"/>
      <c r="G33" s="184"/>
      <c r="H33" s="20"/>
      <c r="I33" s="185"/>
    </row>
    <row r="34" spans="1:9" ht="56" customHeight="1" x14ac:dyDescent="0.2">
      <c r="A34" s="274"/>
      <c r="B34" s="274"/>
      <c r="D34" s="39"/>
      <c r="E34" s="40"/>
      <c r="F34" s="41"/>
      <c r="G34" s="182"/>
      <c r="H34" s="17"/>
      <c r="I34" s="183"/>
    </row>
    <row r="35" spans="1:9" ht="199" customHeight="1" x14ac:dyDescent="0.2">
      <c r="A35" s="274"/>
      <c r="B35" s="274"/>
      <c r="D35" s="36"/>
      <c r="E35" s="37"/>
      <c r="F35" s="38"/>
      <c r="G35" s="184"/>
      <c r="H35" s="20"/>
      <c r="I35" s="185"/>
    </row>
    <row r="36" spans="1:9" ht="17" customHeight="1" x14ac:dyDescent="0.2">
      <c r="A36" s="176" t="s">
        <v>705</v>
      </c>
      <c r="B36" s="176"/>
      <c r="D36" s="39"/>
      <c r="E36" s="40"/>
      <c r="F36" s="41"/>
      <c r="G36" s="182"/>
      <c r="H36" s="17"/>
      <c r="I36" s="183"/>
    </row>
    <row r="37" spans="1:9" ht="23" customHeight="1" x14ac:dyDescent="0.2">
      <c r="A37" s="271" t="s">
        <v>483</v>
      </c>
      <c r="B37" s="272"/>
      <c r="D37" s="36"/>
      <c r="E37" s="37"/>
      <c r="F37" s="38"/>
      <c r="G37" s="184"/>
      <c r="H37" s="20"/>
      <c r="I37" s="185"/>
    </row>
    <row r="38" spans="1:9" ht="19" x14ac:dyDescent="0.2">
      <c r="A38" s="15" t="s">
        <v>493</v>
      </c>
      <c r="B38" s="15" t="s">
        <v>494</v>
      </c>
      <c r="D38" s="39"/>
      <c r="E38" s="40"/>
      <c r="F38" s="41"/>
      <c r="G38" s="182"/>
      <c r="H38" s="17"/>
      <c r="I38" s="183"/>
    </row>
    <row r="39" spans="1:9" ht="51" x14ac:dyDescent="0.2">
      <c r="A39" s="234" t="s">
        <v>632</v>
      </c>
      <c r="B39" s="235" t="s">
        <v>633</v>
      </c>
      <c r="D39" s="36"/>
      <c r="E39" s="37"/>
      <c r="F39" s="38"/>
      <c r="G39" s="184"/>
      <c r="H39" s="20"/>
      <c r="I39" s="185"/>
    </row>
    <row r="40" spans="1:9" ht="34" x14ac:dyDescent="0.2">
      <c r="A40" s="236" t="s">
        <v>634</v>
      </c>
      <c r="B40" s="236" t="s">
        <v>635</v>
      </c>
      <c r="D40" s="39"/>
      <c r="E40" s="40"/>
      <c r="F40" s="41"/>
      <c r="G40" s="182"/>
      <c r="H40" s="17"/>
      <c r="I40" s="183"/>
    </row>
    <row r="41" spans="1:9" ht="68" x14ac:dyDescent="0.2">
      <c r="A41" s="234" t="s">
        <v>636</v>
      </c>
      <c r="B41" s="234" t="s">
        <v>637</v>
      </c>
      <c r="D41" s="36"/>
      <c r="E41" s="37"/>
      <c r="F41" s="38"/>
      <c r="G41" s="184"/>
      <c r="H41" s="20"/>
      <c r="I41" s="185"/>
    </row>
    <row r="42" spans="1:9" ht="17" x14ac:dyDescent="0.2">
      <c r="A42" s="236" t="s">
        <v>638</v>
      </c>
      <c r="B42" s="236" t="s">
        <v>639</v>
      </c>
      <c r="D42" s="39"/>
      <c r="E42" s="40"/>
      <c r="F42" s="41"/>
      <c r="G42" s="182"/>
      <c r="H42" s="17"/>
      <c r="I42" s="183"/>
    </row>
    <row r="43" spans="1:9" ht="17" x14ac:dyDescent="0.2">
      <c r="A43" s="171" t="s">
        <v>805</v>
      </c>
      <c r="B43" s="171" t="s">
        <v>806</v>
      </c>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mergeCells count="8">
    <mergeCell ref="D4:E4"/>
    <mergeCell ref="D20:I20"/>
    <mergeCell ref="A9:B9"/>
    <mergeCell ref="A37:B37"/>
    <mergeCell ref="A21:B35"/>
    <mergeCell ref="A4:B4"/>
    <mergeCell ref="A5:B5"/>
    <mergeCell ref="A20:B20"/>
  </mergeCells>
  <conditionalFormatting sqref="H30:H43">
    <cfRule type="expression" dxfId="14" priority="11">
      <formula>$G30="All except"</formula>
    </cfRule>
  </conditionalFormatting>
  <conditionalFormatting sqref="E30:F43">
    <cfRule type="expression" dxfId="13" priority="10">
      <formula>$G30="Only"</formula>
    </cfRule>
  </conditionalFormatting>
  <conditionalFormatting sqref="D30:D43">
    <cfRule type="expression" dxfId="12" priority="9">
      <formula>$G30="Only"</formula>
    </cfRule>
  </conditionalFormatting>
  <conditionalFormatting sqref="I30:I43">
    <cfRule type="expression" dxfId="11" priority="7">
      <formula>$G30="Only"</formula>
    </cfRule>
  </conditionalFormatting>
  <conditionalFormatting sqref="I30:I43">
    <cfRule type="expression" dxfId="10" priority="6">
      <formula>$G30="All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30:G44" xr:uid="{D59148DF-C956-164C-9A8D-F511273E57C5}">
      <formula1>"All, All except, Only"</formula1>
    </dataValidation>
  </dataValidations>
  <hyperlinks>
    <hyperlink ref="F22" r:id="rId1" display="https://siccode.com/search-isic/5811" xr:uid="{6AE3C6C7-9AB4-2B4F-9934-2619ABBFBF05}"/>
    <hyperlink ref="F23" r:id="rId2" display="https://siccode.com/search-isic/5812" xr:uid="{0318C135-9EC7-6B40-8958-D1CF61DFE937}"/>
    <hyperlink ref="F24" r:id="rId3" display="https://siccode.com/search-isic/5813" xr:uid="{FBA3ABDB-2BB8-D84C-8BB2-1B26834C15B3}"/>
    <hyperlink ref="F25" r:id="rId4" display="https://siccode.com/search-isic/5819" xr:uid="{47E62750-8C54-4A4C-B8C2-891C83C7C636}"/>
    <hyperlink ref="F26" r:id="rId5" display="https://siccode.com/search-isic/5920" xr:uid="{C6282138-2AFA-CE44-93C9-1C701A944F5A}"/>
    <hyperlink ref="F27" r:id="rId6" display="https://siccode.com/search-isic/6010" xr:uid="{A19DBD81-EF66-584E-95B6-E4031F378B3F}"/>
    <hyperlink ref="F28" r:id="rId7" display="https://siccode.com/search-isic/6020" xr:uid="{6981DF89-FF4E-5745-9326-CDFE0B4162D7}"/>
    <hyperlink ref="F29" r:id="rId8" display="https://siccode.com/search-isic/9000" xr:uid="{3E484DFF-86BC-CA4E-83EA-BF9626B79D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C5" activePane="bottomRight" state="frozenSplit"/>
      <selection activeCell="I1" sqref="I1:O1048576"/>
      <selection pane="topRight" activeCell="I1" sqref="I1:O1048576"/>
      <selection pane="bottomLeft" activeCell="I1" sqref="I1:O1048576"/>
      <selection pane="bottomRight" activeCell="I235" sqref="I235"/>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7" customWidth="1"/>
    <col min="10" max="10" width="7.83203125" style="178" hidden="1" customWidth="1"/>
    <col min="11" max="17" width="4.1640625" style="179" hidden="1" customWidth="1"/>
    <col min="18" max="18" width="5.83203125" style="179" hidden="1" customWidth="1"/>
    <col min="19" max="19" width="70.1640625" style="179" customWidth="1"/>
    <col min="20" max="20" width="41.6640625" style="11" customWidth="1"/>
    <col min="21" max="16384" width="10.83203125" style="11"/>
  </cols>
  <sheetData>
    <row r="1" spans="1:19" ht="60" x14ac:dyDescent="0.2">
      <c r="A1" s="44"/>
      <c r="B1" s="45" t="str">
        <f>IF(Introduction!B1&lt;&gt;"",Introduction!B1,"")</f>
        <v>Publishing, broadcasting and media services</v>
      </c>
      <c r="E1" s="47"/>
      <c r="F1" s="48"/>
    </row>
    <row r="2" spans="1:19" ht="18" thickBot="1" x14ac:dyDescent="0.25">
      <c r="E2" s="47"/>
      <c r="F2" s="47"/>
    </row>
    <row r="3" spans="1:19" s="93" customFormat="1" ht="27" thickTop="1" x14ac:dyDescent="0.2">
      <c r="A3" s="292" t="s">
        <v>442</v>
      </c>
      <c r="B3" s="292"/>
      <c r="C3" s="292"/>
      <c r="D3" s="292"/>
      <c r="E3" s="292"/>
      <c r="F3" s="292"/>
      <c r="G3" s="143"/>
      <c r="H3" s="293" t="s">
        <v>443</v>
      </c>
      <c r="I3" s="294"/>
      <c r="J3" s="294"/>
      <c r="K3" s="294"/>
      <c r="L3" s="294"/>
      <c r="M3" s="294"/>
      <c r="N3" s="294"/>
      <c r="O3" s="294"/>
      <c r="P3" s="294"/>
      <c r="Q3" s="294"/>
      <c r="R3" s="294"/>
      <c r="S3" s="295"/>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78" t="s">
        <v>0</v>
      </c>
      <c r="B5" s="278" t="s">
        <v>40</v>
      </c>
      <c r="C5" s="49" t="s">
        <v>178</v>
      </c>
      <c r="D5" s="49" t="s">
        <v>65</v>
      </c>
      <c r="E5" s="50" t="s">
        <v>177</v>
      </c>
      <c r="F5" s="51" t="s">
        <v>90</v>
      </c>
      <c r="G5" s="96"/>
      <c r="H5" s="134" t="s">
        <v>662</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36" x14ac:dyDescent="0.2">
      <c r="A6" s="278"/>
      <c r="B6" s="278"/>
      <c r="C6" s="52" t="s">
        <v>179</v>
      </c>
      <c r="D6" s="52" t="s">
        <v>65</v>
      </c>
      <c r="E6" s="53" t="s">
        <v>184</v>
      </c>
      <c r="F6" s="54" t="s">
        <v>91</v>
      </c>
      <c r="G6" s="96"/>
      <c r="H6" s="131" t="s">
        <v>662</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4" x14ac:dyDescent="0.2">
      <c r="A7" s="278"/>
      <c r="B7" s="278"/>
      <c r="C7" s="52" t="s">
        <v>180</v>
      </c>
      <c r="D7" s="52" t="s">
        <v>65</v>
      </c>
      <c r="E7" s="53" t="s">
        <v>185</v>
      </c>
      <c r="F7" s="54" t="s">
        <v>517</v>
      </c>
      <c r="G7" s="96"/>
      <c r="H7" s="131" t="s">
        <v>662</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78"/>
      <c r="B8" s="278"/>
      <c r="C8" s="52" t="s">
        <v>181</v>
      </c>
      <c r="D8" s="52" t="s">
        <v>65</v>
      </c>
      <c r="E8" s="53" t="s">
        <v>186</v>
      </c>
      <c r="F8" s="54" t="s">
        <v>92</v>
      </c>
      <c r="G8" s="96"/>
      <c r="H8" s="131" t="s">
        <v>662</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78"/>
      <c r="B9" s="278"/>
      <c r="C9" s="52" t="s">
        <v>182</v>
      </c>
      <c r="D9" s="52" t="s">
        <v>65</v>
      </c>
      <c r="E9" s="55" t="s">
        <v>612</v>
      </c>
      <c r="F9" s="56" t="s">
        <v>518</v>
      </c>
      <c r="G9" s="96"/>
      <c r="H9" s="131" t="s">
        <v>662</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78"/>
      <c r="B10" s="278"/>
      <c r="C10" s="52" t="s">
        <v>183</v>
      </c>
      <c r="D10" s="52" t="s">
        <v>65</v>
      </c>
      <c r="E10" s="55" t="s">
        <v>187</v>
      </c>
      <c r="F10" s="56" t="s">
        <v>93</v>
      </c>
      <c r="G10" s="96"/>
      <c r="H10" s="133" t="s">
        <v>662</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78"/>
      <c r="B11" s="278"/>
      <c r="C11" s="52" t="s">
        <v>535</v>
      </c>
      <c r="D11" s="52" t="s">
        <v>65</v>
      </c>
      <c r="E11" s="55" t="s">
        <v>537</v>
      </c>
      <c r="F11" s="56"/>
      <c r="G11" s="96"/>
      <c r="H11" s="133" t="s">
        <v>662</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78"/>
      <c r="B12" s="278"/>
      <c r="C12" s="52" t="s">
        <v>536</v>
      </c>
      <c r="D12" s="52" t="s">
        <v>66</v>
      </c>
      <c r="E12" s="55" t="s">
        <v>538</v>
      </c>
      <c r="F12" s="56"/>
      <c r="G12" s="96"/>
      <c r="H12" s="133" t="s">
        <v>662</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91" thickBot="1" x14ac:dyDescent="0.25">
      <c r="A13" s="278"/>
      <c r="B13" s="278"/>
      <c r="C13" s="52" t="s">
        <v>456</v>
      </c>
      <c r="D13" s="52" t="s">
        <v>390</v>
      </c>
      <c r="E13" s="55" t="s">
        <v>458</v>
      </c>
      <c r="F13" s="56"/>
      <c r="G13" s="96"/>
      <c r="H13" s="132" t="s">
        <v>663</v>
      </c>
      <c r="I13" s="7" t="s">
        <v>816</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256"/>
    </row>
    <row r="14" spans="1:19" s="93" customFormat="1" ht="37" thickTop="1" x14ac:dyDescent="0.2">
      <c r="A14" s="280" t="s">
        <v>1</v>
      </c>
      <c r="B14" s="280" t="s">
        <v>60</v>
      </c>
      <c r="C14" s="57" t="s">
        <v>188</v>
      </c>
      <c r="D14" s="57" t="s">
        <v>65</v>
      </c>
      <c r="E14" s="58" t="s">
        <v>190</v>
      </c>
      <c r="F14" s="59" t="s">
        <v>593</v>
      </c>
      <c r="G14" s="96"/>
      <c r="H14" s="130" t="s">
        <v>662</v>
      </c>
      <c r="I14" s="4"/>
      <c r="J14" s="156" t="s">
        <v>1</v>
      </c>
      <c r="K14" s="156">
        <f t="shared" si="3"/>
        <v>0</v>
      </c>
      <c r="L14" s="156">
        <f t="shared" si="0"/>
        <v>0</v>
      </c>
      <c r="M14" s="156">
        <f t="shared" si="1"/>
        <v>0</v>
      </c>
      <c r="N14" s="156">
        <f t="shared" si="2"/>
        <v>0</v>
      </c>
      <c r="O14" s="157">
        <f t="shared" si="4"/>
        <v>0</v>
      </c>
      <c r="P14" s="157">
        <f t="shared" si="5"/>
        <v>0</v>
      </c>
      <c r="Q14" s="157">
        <f t="shared" si="6"/>
        <v>0</v>
      </c>
      <c r="R14" s="157">
        <f t="shared" si="7"/>
        <v>0</v>
      </c>
      <c r="S14" s="5"/>
    </row>
    <row r="15" spans="1:19" s="93" customFormat="1" ht="54" x14ac:dyDescent="0.2">
      <c r="A15" s="281"/>
      <c r="B15" s="281"/>
      <c r="C15" s="57" t="s">
        <v>189</v>
      </c>
      <c r="D15" s="57" t="s">
        <v>65</v>
      </c>
      <c r="E15" s="58" t="s">
        <v>191</v>
      </c>
      <c r="F15" s="59" t="s">
        <v>94</v>
      </c>
      <c r="G15" s="96"/>
      <c r="H15" s="131" t="s">
        <v>662</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54" x14ac:dyDescent="0.2">
      <c r="A16" s="281"/>
      <c r="B16" s="281"/>
      <c r="C16" s="57" t="s">
        <v>193</v>
      </c>
      <c r="D16" s="57" t="s">
        <v>65</v>
      </c>
      <c r="E16" s="58" t="s">
        <v>192</v>
      </c>
      <c r="F16" s="59" t="s">
        <v>522</v>
      </c>
      <c r="G16" s="96"/>
      <c r="H16" s="131" t="s">
        <v>662</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72" x14ac:dyDescent="0.2">
      <c r="A17" s="281"/>
      <c r="B17" s="281"/>
      <c r="C17" s="57" t="s">
        <v>194</v>
      </c>
      <c r="D17" s="57" t="s">
        <v>66</v>
      </c>
      <c r="E17" s="60" t="s">
        <v>482</v>
      </c>
      <c r="F17" s="61" t="s">
        <v>519</v>
      </c>
      <c r="G17" s="96"/>
      <c r="H17" s="131" t="s">
        <v>663</v>
      </c>
      <c r="I17" s="3" t="s">
        <v>804</v>
      </c>
      <c r="J17" s="157" t="s">
        <v>1</v>
      </c>
      <c r="K17" s="157">
        <f t="shared" si="3"/>
        <v>0</v>
      </c>
      <c r="L17" s="157">
        <f t="shared" si="0"/>
        <v>1</v>
      </c>
      <c r="M17" s="157">
        <f t="shared" si="1"/>
        <v>0</v>
      </c>
      <c r="N17" s="157">
        <f t="shared" si="2"/>
        <v>0</v>
      </c>
      <c r="O17" s="157">
        <f t="shared" si="4"/>
        <v>0</v>
      </c>
      <c r="P17" s="157">
        <f t="shared" si="5"/>
        <v>0</v>
      </c>
      <c r="Q17" s="157">
        <f t="shared" si="6"/>
        <v>0</v>
      </c>
      <c r="R17" s="157">
        <f t="shared" si="7"/>
        <v>0</v>
      </c>
      <c r="S17" s="6"/>
    </row>
    <row r="18" spans="1:20" s="93" customFormat="1" ht="36" x14ac:dyDescent="0.2">
      <c r="A18" s="281"/>
      <c r="B18" s="281"/>
      <c r="C18" s="186" t="s">
        <v>539</v>
      </c>
      <c r="D18" s="186" t="s">
        <v>65</v>
      </c>
      <c r="E18" s="58" t="s">
        <v>537</v>
      </c>
      <c r="F18" s="59"/>
      <c r="G18" s="96"/>
      <c r="H18" s="133" t="s">
        <v>662</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81"/>
      <c r="B19" s="281"/>
      <c r="C19" s="186" t="s">
        <v>540</v>
      </c>
      <c r="D19" s="186" t="s">
        <v>66</v>
      </c>
      <c r="E19" s="58" t="s">
        <v>538</v>
      </c>
      <c r="F19" s="59"/>
      <c r="G19" s="96"/>
      <c r="H19" s="131" t="s">
        <v>662</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21" thickBot="1" x14ac:dyDescent="0.25">
      <c r="A20" s="282"/>
      <c r="B20" s="282"/>
      <c r="C20" s="57" t="s">
        <v>459</v>
      </c>
      <c r="D20" s="57" t="s">
        <v>390</v>
      </c>
      <c r="E20" s="60" t="s">
        <v>458</v>
      </c>
      <c r="F20" s="61"/>
      <c r="G20" s="96"/>
      <c r="H20" s="135" t="s">
        <v>662</v>
      </c>
      <c r="I20" s="136"/>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7"/>
    </row>
    <row r="21" spans="1:20" s="93" customFormat="1" ht="21" thickTop="1" x14ac:dyDescent="0.2">
      <c r="A21" s="277" t="s">
        <v>2</v>
      </c>
      <c r="B21" s="277" t="s">
        <v>39</v>
      </c>
      <c r="C21" s="62" t="s">
        <v>195</v>
      </c>
      <c r="D21" s="62" t="s">
        <v>65</v>
      </c>
      <c r="E21" s="55" t="s">
        <v>293</v>
      </c>
      <c r="F21" s="56" t="s">
        <v>95</v>
      </c>
      <c r="G21" s="97"/>
      <c r="H21" s="130" t="s">
        <v>662</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78"/>
      <c r="B22" s="278"/>
      <c r="C22" s="62" t="s">
        <v>196</v>
      </c>
      <c r="D22" s="62" t="s">
        <v>65</v>
      </c>
      <c r="E22" s="55" t="s">
        <v>294</v>
      </c>
      <c r="F22" s="56" t="s">
        <v>96</v>
      </c>
      <c r="G22" s="96"/>
      <c r="H22" s="131" t="s">
        <v>662</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78"/>
      <c r="B23" s="278"/>
      <c r="C23" s="62" t="s">
        <v>197</v>
      </c>
      <c r="D23" s="62" t="s">
        <v>65</v>
      </c>
      <c r="E23" s="55" t="s">
        <v>295</v>
      </c>
      <c r="F23" s="56" t="s">
        <v>97</v>
      </c>
      <c r="G23" s="96"/>
      <c r="H23" s="131" t="s">
        <v>662</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78"/>
      <c r="B24" s="278"/>
      <c r="C24" s="62" t="s">
        <v>198</v>
      </c>
      <c r="D24" s="62" t="s">
        <v>65</v>
      </c>
      <c r="E24" s="55" t="s">
        <v>296</v>
      </c>
      <c r="F24" s="56" t="s">
        <v>98</v>
      </c>
      <c r="G24" s="96"/>
      <c r="H24" s="131" t="s">
        <v>662</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20" s="93" customFormat="1" ht="20" x14ac:dyDescent="0.2">
      <c r="A25" s="278"/>
      <c r="B25" s="278"/>
      <c r="C25" s="62" t="s">
        <v>199</v>
      </c>
      <c r="D25" s="62" t="s">
        <v>65</v>
      </c>
      <c r="E25" s="55" t="s">
        <v>297</v>
      </c>
      <c r="F25" s="56" t="s">
        <v>99</v>
      </c>
      <c r="G25" s="96"/>
      <c r="H25" s="131" t="s">
        <v>662</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54" x14ac:dyDescent="0.2">
      <c r="A26" s="278"/>
      <c r="B26" s="278"/>
      <c r="C26" s="62" t="s">
        <v>200</v>
      </c>
      <c r="D26" s="62" t="s">
        <v>67</v>
      </c>
      <c r="E26" s="53" t="s">
        <v>298</v>
      </c>
      <c r="F26" s="56"/>
      <c r="G26" s="96"/>
      <c r="H26" s="133" t="s">
        <v>663</v>
      </c>
      <c r="I26" s="9" t="s">
        <v>817</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257"/>
    </row>
    <row r="27" spans="1:20" s="93" customFormat="1" ht="36" x14ac:dyDescent="0.2">
      <c r="A27" s="278"/>
      <c r="B27" s="278"/>
      <c r="C27" s="52" t="s">
        <v>541</v>
      </c>
      <c r="D27" s="52" t="s">
        <v>65</v>
      </c>
      <c r="E27" s="55" t="s">
        <v>537</v>
      </c>
      <c r="F27" s="56"/>
      <c r="G27" s="96"/>
      <c r="H27" s="133" t="s">
        <v>662</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78"/>
      <c r="B28" s="278"/>
      <c r="C28" s="52" t="s">
        <v>542</v>
      </c>
      <c r="D28" s="52" t="s">
        <v>66</v>
      </c>
      <c r="E28" s="55" t="s">
        <v>538</v>
      </c>
      <c r="F28" s="56"/>
      <c r="G28" s="96"/>
      <c r="H28" s="133" t="s">
        <v>662</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78"/>
      <c r="B29" s="278"/>
      <c r="C29" s="62" t="s">
        <v>457</v>
      </c>
      <c r="D29" s="62" t="s">
        <v>390</v>
      </c>
      <c r="E29" s="53" t="s">
        <v>458</v>
      </c>
      <c r="F29" s="54"/>
      <c r="G29" s="98"/>
      <c r="H29" s="133" t="s">
        <v>662</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21" thickTop="1" x14ac:dyDescent="0.2">
      <c r="A30" s="280" t="s">
        <v>3</v>
      </c>
      <c r="B30" s="280" t="s">
        <v>4</v>
      </c>
      <c r="C30" s="57" t="s">
        <v>201</v>
      </c>
      <c r="D30" s="57" t="s">
        <v>65</v>
      </c>
      <c r="E30" s="58" t="s">
        <v>299</v>
      </c>
      <c r="F30" s="59" t="s">
        <v>100</v>
      </c>
      <c r="G30" s="96"/>
      <c r="H30" s="130" t="s">
        <v>662</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20" s="93" customFormat="1" ht="54" x14ac:dyDescent="0.2">
      <c r="A31" s="281"/>
      <c r="B31" s="281"/>
      <c r="C31" s="57" t="s">
        <v>202</v>
      </c>
      <c r="D31" s="57" t="s">
        <v>65</v>
      </c>
      <c r="E31" s="58" t="s">
        <v>614</v>
      </c>
      <c r="F31" s="59" t="s">
        <v>613</v>
      </c>
      <c r="G31" s="96"/>
      <c r="H31" s="131" t="s">
        <v>662</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258"/>
    </row>
    <row r="32" spans="1:20" s="93" customFormat="1" ht="90" x14ac:dyDescent="0.2">
      <c r="A32" s="281"/>
      <c r="B32" s="281"/>
      <c r="C32" s="57" t="s">
        <v>203</v>
      </c>
      <c r="D32" s="57" t="s">
        <v>65</v>
      </c>
      <c r="E32" s="58" t="s">
        <v>588</v>
      </c>
      <c r="F32" s="59" t="s">
        <v>615</v>
      </c>
      <c r="G32" s="96"/>
      <c r="H32" s="131" t="s">
        <v>662</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258"/>
    </row>
    <row r="33" spans="1:19" s="93" customFormat="1" ht="36" x14ac:dyDescent="0.2">
      <c r="A33" s="281"/>
      <c r="B33" s="281"/>
      <c r="C33" s="57" t="s">
        <v>204</v>
      </c>
      <c r="D33" s="57" t="s">
        <v>65</v>
      </c>
      <c r="E33" s="58" t="s">
        <v>300</v>
      </c>
      <c r="F33" s="59" t="s">
        <v>101</v>
      </c>
      <c r="G33" s="96"/>
      <c r="H33" s="131" t="s">
        <v>662</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258"/>
    </row>
    <row r="34" spans="1:19" s="93" customFormat="1" ht="36" x14ac:dyDescent="0.2">
      <c r="A34" s="281"/>
      <c r="B34" s="281"/>
      <c r="C34" s="215" t="s">
        <v>205</v>
      </c>
      <c r="D34" s="215" t="s">
        <v>65</v>
      </c>
      <c r="E34" s="216" t="s">
        <v>301</v>
      </c>
      <c r="F34" s="217" t="s">
        <v>102</v>
      </c>
      <c r="H34" s="131" t="s">
        <v>662</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54" x14ac:dyDescent="0.2">
      <c r="A35" s="281"/>
      <c r="B35" s="281"/>
      <c r="C35" s="57" t="s">
        <v>206</v>
      </c>
      <c r="D35" s="57" t="s">
        <v>65</v>
      </c>
      <c r="E35" s="63" t="s">
        <v>616</v>
      </c>
      <c r="F35" s="64" t="s">
        <v>103</v>
      </c>
      <c r="G35" s="96"/>
      <c r="H35" s="131" t="s">
        <v>662</v>
      </c>
      <c r="I35" s="3"/>
      <c r="J35" s="157" t="s">
        <v>3</v>
      </c>
      <c r="K35" s="157">
        <f t="shared" si="3"/>
        <v>0</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6" x14ac:dyDescent="0.2">
      <c r="A36" s="281"/>
      <c r="B36" s="281"/>
      <c r="C36" s="57" t="s">
        <v>207</v>
      </c>
      <c r="D36" s="57" t="s">
        <v>66</v>
      </c>
      <c r="E36" s="60" t="s">
        <v>302</v>
      </c>
      <c r="F36" s="61" t="s">
        <v>104</v>
      </c>
      <c r="G36" s="96"/>
      <c r="H36" s="133" t="s">
        <v>662</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257"/>
    </row>
    <row r="37" spans="1:19" s="93" customFormat="1" ht="36" x14ac:dyDescent="0.2">
      <c r="A37" s="281"/>
      <c r="B37" s="281"/>
      <c r="C37" s="186" t="s">
        <v>543</v>
      </c>
      <c r="D37" s="186" t="s">
        <v>65</v>
      </c>
      <c r="E37" s="58" t="s">
        <v>537</v>
      </c>
      <c r="F37" s="61"/>
      <c r="G37" s="96"/>
      <c r="H37" s="133" t="s">
        <v>662</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81"/>
      <c r="B38" s="281"/>
      <c r="C38" s="186" t="s">
        <v>544</v>
      </c>
      <c r="D38" s="186" t="s">
        <v>66</v>
      </c>
      <c r="E38" s="58" t="s">
        <v>538</v>
      </c>
      <c r="F38" s="61"/>
      <c r="G38" s="96"/>
      <c r="H38" s="133" t="s">
        <v>662</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73" thickBot="1" x14ac:dyDescent="0.25">
      <c r="A39" s="281"/>
      <c r="B39" s="281"/>
      <c r="C39" s="57" t="s">
        <v>460</v>
      </c>
      <c r="D39" s="57" t="s">
        <v>390</v>
      </c>
      <c r="E39" s="60" t="s">
        <v>458</v>
      </c>
      <c r="F39" s="61"/>
      <c r="G39" s="96"/>
      <c r="H39" s="132" t="s">
        <v>663</v>
      </c>
      <c r="I39" s="7" t="s">
        <v>863</v>
      </c>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77" t="s">
        <v>5</v>
      </c>
      <c r="B40" s="277" t="s">
        <v>36</v>
      </c>
      <c r="C40" s="65" t="s">
        <v>181</v>
      </c>
      <c r="D40" s="65" t="s">
        <v>65</v>
      </c>
      <c r="E40" s="66" t="s">
        <v>186</v>
      </c>
      <c r="F40" s="66" t="s">
        <v>92</v>
      </c>
      <c r="G40" s="101"/>
      <c r="H40" s="102" t="str">
        <f>IF(ISBLANK(H8),"Waiting",H8)</f>
        <v>No</v>
      </c>
      <c r="I40" s="126"/>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7"/>
    </row>
    <row r="41" spans="1:19" s="93" customFormat="1" ht="36" x14ac:dyDescent="0.2">
      <c r="A41" s="278"/>
      <c r="B41" s="278"/>
      <c r="C41" s="62" t="s">
        <v>208</v>
      </c>
      <c r="D41" s="62" t="s">
        <v>65</v>
      </c>
      <c r="E41" s="67" t="s">
        <v>303</v>
      </c>
      <c r="F41" s="286" t="s">
        <v>105</v>
      </c>
      <c r="G41" s="96"/>
      <c r="H41" s="131" t="s">
        <v>662</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49" customHeight="1" x14ac:dyDescent="0.2">
      <c r="A42" s="278"/>
      <c r="B42" s="278"/>
      <c r="C42" s="62" t="s">
        <v>209</v>
      </c>
      <c r="D42" s="62" t="s">
        <v>65</v>
      </c>
      <c r="E42" s="67" t="s">
        <v>304</v>
      </c>
      <c r="F42" s="287"/>
      <c r="G42" s="96"/>
      <c r="H42" s="131" t="s">
        <v>662</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57" customHeight="1" x14ac:dyDescent="0.2">
      <c r="A43" s="278"/>
      <c r="B43" s="278"/>
      <c r="C43" s="62" t="s">
        <v>210</v>
      </c>
      <c r="D43" s="62" t="s">
        <v>65</v>
      </c>
      <c r="E43" s="67" t="s">
        <v>305</v>
      </c>
      <c r="F43" s="288"/>
      <c r="G43" s="96"/>
      <c r="H43" s="131" t="s">
        <v>662</v>
      </c>
      <c r="I43" s="3"/>
      <c r="J43" s="162" t="s">
        <v>5</v>
      </c>
      <c r="K43" s="157">
        <f t="shared" si="3"/>
        <v>0</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54" x14ac:dyDescent="0.2">
      <c r="A44" s="278"/>
      <c r="B44" s="278"/>
      <c r="C44" s="65" t="s">
        <v>178</v>
      </c>
      <c r="D44" s="65" t="s">
        <v>65</v>
      </c>
      <c r="E44" s="66" t="s">
        <v>177</v>
      </c>
      <c r="F44" s="68" t="s">
        <v>106</v>
      </c>
      <c r="G44" s="101"/>
      <c r="H44" s="104"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78"/>
      <c r="B45" s="278"/>
      <c r="C45" s="69" t="s">
        <v>211</v>
      </c>
      <c r="D45" s="69" t="s">
        <v>65</v>
      </c>
      <c r="E45" s="53" t="s">
        <v>592</v>
      </c>
      <c r="F45" s="54" t="s">
        <v>107</v>
      </c>
      <c r="G45" s="96"/>
      <c r="H45" s="131" t="s">
        <v>662</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78"/>
      <c r="B46" s="278"/>
      <c r="C46" s="62" t="s">
        <v>212</v>
      </c>
      <c r="D46" s="62" t="s">
        <v>65</v>
      </c>
      <c r="E46" s="55" t="s">
        <v>602</v>
      </c>
      <c r="F46" s="56" t="s">
        <v>108</v>
      </c>
      <c r="G46" s="96"/>
      <c r="H46" s="131" t="s">
        <v>662</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54" x14ac:dyDescent="0.2">
      <c r="A47" s="278"/>
      <c r="B47" s="278"/>
      <c r="C47" s="62" t="s">
        <v>213</v>
      </c>
      <c r="D47" s="62" t="s">
        <v>66</v>
      </c>
      <c r="E47" s="53" t="s">
        <v>306</v>
      </c>
      <c r="F47" s="54" t="s">
        <v>109</v>
      </c>
      <c r="G47" s="96"/>
      <c r="H47" s="131" t="s">
        <v>663</v>
      </c>
      <c r="I47" s="3" t="s">
        <v>818</v>
      </c>
      <c r="J47" s="162" t="s">
        <v>5</v>
      </c>
      <c r="K47" s="157">
        <f t="shared" si="3"/>
        <v>0</v>
      </c>
      <c r="L47" s="157">
        <f t="shared" si="0"/>
        <v>1</v>
      </c>
      <c r="M47" s="157">
        <f t="shared" si="1"/>
        <v>0</v>
      </c>
      <c r="N47" s="157">
        <f t="shared" si="2"/>
        <v>0</v>
      </c>
      <c r="O47" s="157">
        <f t="shared" si="4"/>
        <v>0</v>
      </c>
      <c r="P47" s="157">
        <f t="shared" si="5"/>
        <v>0</v>
      </c>
      <c r="Q47" s="157">
        <f t="shared" si="6"/>
        <v>0</v>
      </c>
      <c r="R47" s="157">
        <f t="shared" si="7"/>
        <v>0</v>
      </c>
      <c r="S47" s="6"/>
    </row>
    <row r="48" spans="1:19" s="93" customFormat="1" ht="36" x14ac:dyDescent="0.2">
      <c r="A48" s="278"/>
      <c r="B48" s="278"/>
      <c r="C48" s="52" t="s">
        <v>214</v>
      </c>
      <c r="D48" s="52" t="s">
        <v>66</v>
      </c>
      <c r="E48" s="53" t="s">
        <v>307</v>
      </c>
      <c r="F48" s="54" t="s">
        <v>110</v>
      </c>
      <c r="G48" s="96"/>
      <c r="H48" s="131" t="s">
        <v>662</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78"/>
      <c r="B49" s="278"/>
      <c r="C49" s="52" t="s">
        <v>215</v>
      </c>
      <c r="D49" s="52" t="s">
        <v>66</v>
      </c>
      <c r="E49" s="53" t="s">
        <v>308</v>
      </c>
      <c r="F49" s="54" t="s">
        <v>102</v>
      </c>
      <c r="G49" s="96"/>
      <c r="H49" s="133" t="s">
        <v>662</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78"/>
      <c r="B50" s="278"/>
      <c r="C50" s="52" t="s">
        <v>545</v>
      </c>
      <c r="D50" s="52" t="s">
        <v>65</v>
      </c>
      <c r="E50" s="55" t="s">
        <v>537</v>
      </c>
      <c r="F50" s="54"/>
      <c r="G50" s="96"/>
      <c r="H50" s="133" t="s">
        <v>662</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78"/>
      <c r="B51" s="278"/>
      <c r="C51" s="52" t="s">
        <v>546</v>
      </c>
      <c r="D51" s="52" t="s">
        <v>66</v>
      </c>
      <c r="E51" s="55" t="s">
        <v>538</v>
      </c>
      <c r="F51" s="54"/>
      <c r="G51" s="96"/>
      <c r="H51" s="133" t="s">
        <v>662</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78"/>
      <c r="B52" s="278"/>
      <c r="C52" s="52" t="s">
        <v>461</v>
      </c>
      <c r="D52" s="52" t="s">
        <v>390</v>
      </c>
      <c r="E52" s="53" t="s">
        <v>458</v>
      </c>
      <c r="F52" s="54"/>
      <c r="G52" s="96"/>
      <c r="H52" s="132" t="s">
        <v>662</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37" thickTop="1" x14ac:dyDescent="0.2">
      <c r="A53" s="280" t="s">
        <v>6</v>
      </c>
      <c r="B53" s="280"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81"/>
      <c r="B54" s="281"/>
      <c r="C54" s="70" t="s">
        <v>180</v>
      </c>
      <c r="D54" s="70" t="s">
        <v>65</v>
      </c>
      <c r="E54" s="73" t="s">
        <v>185</v>
      </c>
      <c r="F54" s="74" t="s">
        <v>517</v>
      </c>
      <c r="G54" s="105"/>
      <c r="H54" s="108" t="str">
        <f>IF(ISBLANK(H7),"Waiting",H7)</f>
        <v>No</v>
      </c>
      <c r="I54" s="128"/>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9"/>
    </row>
    <row r="55" spans="1:19" s="107" customFormat="1" ht="36" x14ac:dyDescent="0.2">
      <c r="A55" s="281"/>
      <c r="B55" s="281"/>
      <c r="C55" s="70" t="s">
        <v>181</v>
      </c>
      <c r="D55" s="70" t="s">
        <v>65</v>
      </c>
      <c r="E55" s="75" t="s">
        <v>186</v>
      </c>
      <c r="F55" s="76" t="s">
        <v>92</v>
      </c>
      <c r="G55" s="105"/>
      <c r="H55" s="108" t="str">
        <f>IF(ISBLANK(H8),"Waiting",H8)</f>
        <v>No</v>
      </c>
      <c r="I55" s="128"/>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9"/>
    </row>
    <row r="56" spans="1:19" s="107" customFormat="1" ht="54" x14ac:dyDescent="0.2">
      <c r="A56" s="281"/>
      <c r="B56" s="281"/>
      <c r="C56" s="218" t="s">
        <v>182</v>
      </c>
      <c r="D56" s="218" t="s">
        <v>65</v>
      </c>
      <c r="E56" s="219" t="s">
        <v>612</v>
      </c>
      <c r="F56" s="220" t="s">
        <v>520</v>
      </c>
      <c r="G56" s="105"/>
      <c r="H56" s="108" t="str">
        <f>IF(ISBLANK(H9),"Waiting",H9)</f>
        <v>No</v>
      </c>
      <c r="I56" s="128"/>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9"/>
    </row>
    <row r="57" spans="1:19" s="107" customFormat="1" ht="36" x14ac:dyDescent="0.2">
      <c r="A57" s="281"/>
      <c r="B57" s="281"/>
      <c r="C57" s="70" t="s">
        <v>183</v>
      </c>
      <c r="D57" s="70" t="s">
        <v>65</v>
      </c>
      <c r="E57" s="75" t="s">
        <v>309</v>
      </c>
      <c r="F57" s="76" t="s">
        <v>111</v>
      </c>
      <c r="G57" s="105"/>
      <c r="H57" s="108" t="str">
        <f>IF(ISBLANK(H10),"Waiting",H10)</f>
        <v>No</v>
      </c>
      <c r="I57" s="128"/>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9"/>
    </row>
    <row r="58" spans="1:19" s="93" customFormat="1" ht="36" x14ac:dyDescent="0.2">
      <c r="A58" s="281"/>
      <c r="B58" s="281"/>
      <c r="C58" s="77" t="s">
        <v>216</v>
      </c>
      <c r="D58" s="77" t="s">
        <v>65</v>
      </c>
      <c r="E58" s="78" t="s">
        <v>310</v>
      </c>
      <c r="F58" s="79" t="s">
        <v>523</v>
      </c>
      <c r="G58" s="96"/>
      <c r="H58" s="131" t="s">
        <v>662</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81"/>
      <c r="B59" s="281"/>
      <c r="C59" s="80" t="s">
        <v>178</v>
      </c>
      <c r="D59" s="80" t="s">
        <v>65</v>
      </c>
      <c r="E59" s="73" t="s">
        <v>177</v>
      </c>
      <c r="F59" s="74" t="s">
        <v>106</v>
      </c>
      <c r="G59" s="109"/>
      <c r="H59" s="108" t="str">
        <f>IF(ISBLANK(H5),"Waiting",H5)</f>
        <v>No</v>
      </c>
      <c r="I59" s="128"/>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9"/>
    </row>
    <row r="60" spans="1:19" s="107" customFormat="1" ht="36" x14ac:dyDescent="0.2">
      <c r="A60" s="281"/>
      <c r="B60" s="281"/>
      <c r="C60" s="57" t="s">
        <v>217</v>
      </c>
      <c r="D60" s="57" t="s">
        <v>65</v>
      </c>
      <c r="E60" s="78" t="s">
        <v>595</v>
      </c>
      <c r="F60" s="79" t="s">
        <v>112</v>
      </c>
      <c r="G60" s="109"/>
      <c r="H60" s="131" t="s">
        <v>662</v>
      </c>
      <c r="I60" s="138"/>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9"/>
    </row>
    <row r="61" spans="1:19" s="107" customFormat="1" ht="36" x14ac:dyDescent="0.2">
      <c r="A61" s="281"/>
      <c r="B61" s="281"/>
      <c r="C61" s="186" t="s">
        <v>547</v>
      </c>
      <c r="D61" s="186" t="s">
        <v>65</v>
      </c>
      <c r="E61" s="58" t="s">
        <v>537</v>
      </c>
      <c r="F61" s="79"/>
      <c r="G61" s="109"/>
      <c r="H61" s="133" t="s">
        <v>662</v>
      </c>
      <c r="I61" s="138"/>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9"/>
    </row>
    <row r="62" spans="1:19" s="107" customFormat="1" ht="36" x14ac:dyDescent="0.2">
      <c r="A62" s="281"/>
      <c r="B62" s="281"/>
      <c r="C62" s="186" t="s">
        <v>548</v>
      </c>
      <c r="D62" s="186" t="s">
        <v>66</v>
      </c>
      <c r="E62" s="58" t="s">
        <v>538</v>
      </c>
      <c r="F62" s="79"/>
      <c r="G62" s="109"/>
      <c r="H62" s="133" t="s">
        <v>662</v>
      </c>
      <c r="I62" s="138"/>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9"/>
    </row>
    <row r="63" spans="1:19" s="93" customFormat="1" ht="73" thickBot="1" x14ac:dyDescent="0.25">
      <c r="A63" s="281"/>
      <c r="B63" s="281"/>
      <c r="C63" s="77" t="s">
        <v>462</v>
      </c>
      <c r="D63" s="77" t="s">
        <v>390</v>
      </c>
      <c r="E63" s="78" t="s">
        <v>458</v>
      </c>
      <c r="F63" s="79"/>
      <c r="G63" s="96"/>
      <c r="H63" s="132" t="s">
        <v>663</v>
      </c>
      <c r="I63" s="7" t="s">
        <v>852</v>
      </c>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256"/>
    </row>
    <row r="64" spans="1:19" s="93" customFormat="1" ht="37" thickTop="1" x14ac:dyDescent="0.2">
      <c r="A64" s="277" t="s">
        <v>8</v>
      </c>
      <c r="B64" s="277" t="s">
        <v>37</v>
      </c>
      <c r="C64" s="62" t="s">
        <v>218</v>
      </c>
      <c r="D64" s="62" t="s">
        <v>65</v>
      </c>
      <c r="E64" s="67" t="s">
        <v>311</v>
      </c>
      <c r="F64" s="81" t="s">
        <v>524</v>
      </c>
      <c r="G64" s="96"/>
      <c r="H64" s="130" t="s">
        <v>662</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259"/>
    </row>
    <row r="65" spans="1:19" s="93" customFormat="1" ht="36" x14ac:dyDescent="0.2">
      <c r="A65" s="278"/>
      <c r="B65" s="278"/>
      <c r="C65" s="62" t="s">
        <v>219</v>
      </c>
      <c r="D65" s="62" t="s">
        <v>65</v>
      </c>
      <c r="E65" s="67" t="s">
        <v>312</v>
      </c>
      <c r="F65" s="81" t="s">
        <v>113</v>
      </c>
      <c r="G65" s="96"/>
      <c r="H65" s="131" t="s">
        <v>662</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20" x14ac:dyDescent="0.2">
      <c r="A66" s="278"/>
      <c r="B66" s="278"/>
      <c r="C66" s="62" t="s">
        <v>220</v>
      </c>
      <c r="D66" s="62" t="s">
        <v>65</v>
      </c>
      <c r="E66" s="67" t="s">
        <v>313</v>
      </c>
      <c r="F66" s="81" t="s">
        <v>114</v>
      </c>
      <c r="G66" s="96"/>
      <c r="H66" s="131" t="s">
        <v>662</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78"/>
      <c r="B67" s="278"/>
      <c r="C67" s="62" t="s">
        <v>221</v>
      </c>
      <c r="D67" s="62" t="s">
        <v>65</v>
      </c>
      <c r="E67" s="67" t="s">
        <v>314</v>
      </c>
      <c r="F67" s="81" t="s">
        <v>115</v>
      </c>
      <c r="G67" s="96"/>
      <c r="H67" s="131" t="s">
        <v>662</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72" x14ac:dyDescent="0.2">
      <c r="A68" s="278"/>
      <c r="B68" s="278"/>
      <c r="C68" s="62" t="s">
        <v>222</v>
      </c>
      <c r="D68" s="62" t="s">
        <v>66</v>
      </c>
      <c r="E68" s="67" t="s">
        <v>315</v>
      </c>
      <c r="F68" s="81" t="s">
        <v>116</v>
      </c>
      <c r="G68" s="96"/>
      <c r="H68" s="131" t="s">
        <v>663</v>
      </c>
      <c r="I68" s="3" t="s">
        <v>853</v>
      </c>
      <c r="J68" s="157" t="s">
        <v>8</v>
      </c>
      <c r="K68" s="157">
        <f t="shared" si="3"/>
        <v>0</v>
      </c>
      <c r="L68" s="157">
        <f t="shared" si="0"/>
        <v>1</v>
      </c>
      <c r="M68" s="157">
        <f t="shared" si="1"/>
        <v>0</v>
      </c>
      <c r="N68" s="157">
        <f t="shared" si="2"/>
        <v>0</v>
      </c>
      <c r="O68" s="157">
        <f t="shared" si="4"/>
        <v>0</v>
      </c>
      <c r="P68" s="157">
        <f t="shared" si="5"/>
        <v>0</v>
      </c>
      <c r="Q68" s="157">
        <f t="shared" si="6"/>
        <v>0</v>
      </c>
      <c r="R68" s="157">
        <f t="shared" si="7"/>
        <v>0</v>
      </c>
      <c r="S68" s="258"/>
    </row>
    <row r="69" spans="1:19" s="93" customFormat="1" ht="36" x14ac:dyDescent="0.2">
      <c r="A69" s="278"/>
      <c r="B69" s="278"/>
      <c r="C69" s="62" t="s">
        <v>223</v>
      </c>
      <c r="D69" s="62" t="s">
        <v>66</v>
      </c>
      <c r="E69" s="82" t="s">
        <v>316</v>
      </c>
      <c r="F69" s="83" t="s">
        <v>117</v>
      </c>
      <c r="G69" s="96"/>
      <c r="H69" s="133" t="s">
        <v>662</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78"/>
      <c r="B70" s="278"/>
      <c r="C70" s="52" t="s">
        <v>549</v>
      </c>
      <c r="D70" s="52" t="s">
        <v>65</v>
      </c>
      <c r="E70" s="55" t="s">
        <v>537</v>
      </c>
      <c r="F70" s="83"/>
      <c r="G70" s="96"/>
      <c r="H70" s="133" t="s">
        <v>662</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78"/>
      <c r="B71" s="278"/>
      <c r="C71" s="52" t="s">
        <v>550</v>
      </c>
      <c r="D71" s="52" t="s">
        <v>66</v>
      </c>
      <c r="E71" s="55" t="s">
        <v>538</v>
      </c>
      <c r="F71" s="83"/>
      <c r="G71" s="96"/>
      <c r="H71" s="133" t="s">
        <v>662</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21" thickBot="1" x14ac:dyDescent="0.25">
      <c r="A72" s="278"/>
      <c r="B72" s="278"/>
      <c r="C72" s="62" t="s">
        <v>463</v>
      </c>
      <c r="D72" s="62" t="s">
        <v>390</v>
      </c>
      <c r="E72" s="82" t="s">
        <v>458</v>
      </c>
      <c r="F72" s="83"/>
      <c r="G72" s="96"/>
      <c r="H72" s="132" t="s">
        <v>662</v>
      </c>
      <c r="I72" s="7"/>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80" t="s">
        <v>9</v>
      </c>
      <c r="B73" s="280" t="s">
        <v>38</v>
      </c>
      <c r="C73" s="80" t="s">
        <v>195</v>
      </c>
      <c r="D73" s="80" t="s">
        <v>65</v>
      </c>
      <c r="E73" s="71" t="s">
        <v>293</v>
      </c>
      <c r="F73" s="72" t="s">
        <v>95</v>
      </c>
      <c r="G73" s="109"/>
      <c r="H73" s="102" t="str">
        <f>IF(ISBLANK(H21),"Waiting",H21)</f>
        <v>No</v>
      </c>
      <c r="I73" s="126"/>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7"/>
    </row>
    <row r="74" spans="1:19" s="107" customFormat="1" ht="20" x14ac:dyDescent="0.2">
      <c r="A74" s="281"/>
      <c r="B74" s="281"/>
      <c r="C74" s="80" t="s">
        <v>196</v>
      </c>
      <c r="D74" s="80" t="s">
        <v>65</v>
      </c>
      <c r="E74" s="71" t="s">
        <v>294</v>
      </c>
      <c r="F74" s="72" t="s">
        <v>96</v>
      </c>
      <c r="G74" s="109"/>
      <c r="H74" s="108" t="str">
        <f>IF(ISBLANK(H22),"Waiting",H22)</f>
        <v>No</v>
      </c>
      <c r="I74" s="128"/>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9"/>
    </row>
    <row r="75" spans="1:19" s="107" customFormat="1" ht="20" x14ac:dyDescent="0.2">
      <c r="A75" s="281"/>
      <c r="B75" s="281"/>
      <c r="C75" s="80" t="s">
        <v>197</v>
      </c>
      <c r="D75" s="80" t="s">
        <v>65</v>
      </c>
      <c r="E75" s="71" t="s">
        <v>295</v>
      </c>
      <c r="F75" s="72" t="s">
        <v>97</v>
      </c>
      <c r="G75" s="109"/>
      <c r="H75" s="108" t="str">
        <f>IF(ISBLANK(H23),"Waiting",H23)</f>
        <v>No</v>
      </c>
      <c r="I75" s="128"/>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9"/>
    </row>
    <row r="76" spans="1:19" s="107" customFormat="1" ht="54" x14ac:dyDescent="0.2">
      <c r="A76" s="281"/>
      <c r="B76" s="281"/>
      <c r="C76" s="80" t="s">
        <v>198</v>
      </c>
      <c r="D76" s="80" t="s">
        <v>65</v>
      </c>
      <c r="E76" s="71" t="s">
        <v>296</v>
      </c>
      <c r="F76" s="72" t="s">
        <v>98</v>
      </c>
      <c r="G76" s="109"/>
      <c r="H76" s="108" t="str">
        <f>IF(ISBLANK(H24),"Waiting",H24)</f>
        <v>No</v>
      </c>
      <c r="I76" s="128"/>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9"/>
    </row>
    <row r="77" spans="1:19" s="107" customFormat="1" ht="20" x14ac:dyDescent="0.2">
      <c r="A77" s="281"/>
      <c r="B77" s="281"/>
      <c r="C77" s="221" t="s">
        <v>211</v>
      </c>
      <c r="D77" s="221" t="s">
        <v>65</v>
      </c>
      <c r="E77" s="222" t="s">
        <v>592</v>
      </c>
      <c r="F77" s="223" t="s">
        <v>107</v>
      </c>
      <c r="G77" s="109"/>
      <c r="H77" s="108" t="str">
        <f>IF(ISBLANK(H45),"Waiting",H45)</f>
        <v>No</v>
      </c>
      <c r="I77" s="128"/>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9"/>
    </row>
    <row r="78" spans="1:19" s="93" customFormat="1" ht="54" x14ac:dyDescent="0.2">
      <c r="A78" s="281"/>
      <c r="B78" s="281"/>
      <c r="C78" s="84" t="s">
        <v>224</v>
      </c>
      <c r="D78" s="84" t="s">
        <v>65</v>
      </c>
      <c r="E78" s="85" t="s">
        <v>317</v>
      </c>
      <c r="F78" s="86" t="s">
        <v>525</v>
      </c>
      <c r="G78" s="110"/>
      <c r="H78" s="131" t="s">
        <v>662</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36" x14ac:dyDescent="0.2">
      <c r="A79" s="281"/>
      <c r="B79" s="281"/>
      <c r="C79" s="57" t="s">
        <v>225</v>
      </c>
      <c r="D79" s="57" t="s">
        <v>65</v>
      </c>
      <c r="E79" s="85" t="s">
        <v>318</v>
      </c>
      <c r="F79" s="86" t="s">
        <v>118</v>
      </c>
      <c r="G79" s="96"/>
      <c r="H79" s="131" t="s">
        <v>662</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72" x14ac:dyDescent="0.2">
      <c r="A80" s="281"/>
      <c r="B80" s="281"/>
      <c r="C80" s="57" t="s">
        <v>226</v>
      </c>
      <c r="D80" s="57" t="s">
        <v>66</v>
      </c>
      <c r="E80" s="85" t="s">
        <v>319</v>
      </c>
      <c r="F80" s="86" t="s">
        <v>119</v>
      </c>
      <c r="G80" s="96"/>
      <c r="H80" s="133" t="s">
        <v>663</v>
      </c>
      <c r="I80" s="9" t="s">
        <v>854</v>
      </c>
      <c r="J80" s="162" t="s">
        <v>9</v>
      </c>
      <c r="K80" s="157">
        <f t="shared" si="11"/>
        <v>0</v>
      </c>
      <c r="L80" s="157">
        <f t="shared" si="8"/>
        <v>1</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81"/>
      <c r="B81" s="281"/>
      <c r="C81" s="187" t="s">
        <v>551</v>
      </c>
      <c r="D81" s="188" t="s">
        <v>65</v>
      </c>
      <c r="E81" s="189" t="s">
        <v>537</v>
      </c>
      <c r="F81" s="86"/>
      <c r="G81" s="96"/>
      <c r="H81" s="133" t="s">
        <v>662</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81"/>
      <c r="B82" s="281"/>
      <c r="C82" s="190" t="s">
        <v>552</v>
      </c>
      <c r="D82" s="191" t="s">
        <v>66</v>
      </c>
      <c r="E82" s="192" t="s">
        <v>538</v>
      </c>
      <c r="F82" s="86"/>
      <c r="G82" s="96"/>
      <c r="H82" s="133" t="s">
        <v>662</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21" thickBot="1" x14ac:dyDescent="0.25">
      <c r="A83" s="281"/>
      <c r="B83" s="281"/>
      <c r="C83" s="57" t="s">
        <v>464</v>
      </c>
      <c r="D83" s="57" t="s">
        <v>390</v>
      </c>
      <c r="E83" s="85" t="s">
        <v>458</v>
      </c>
      <c r="F83" s="86"/>
      <c r="G83" s="96"/>
      <c r="H83" s="132" t="s">
        <v>662</v>
      </c>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256"/>
    </row>
    <row r="84" spans="1:19" s="93" customFormat="1" ht="55" thickTop="1" x14ac:dyDescent="0.2">
      <c r="A84" s="277" t="s">
        <v>10</v>
      </c>
      <c r="B84" s="289" t="s">
        <v>41</v>
      </c>
      <c r="C84" s="62" t="s">
        <v>227</v>
      </c>
      <c r="D84" s="62" t="s">
        <v>65</v>
      </c>
      <c r="E84" s="67" t="s">
        <v>331</v>
      </c>
      <c r="F84" s="81" t="s">
        <v>120</v>
      </c>
      <c r="G84" s="96"/>
      <c r="H84" s="131" t="s">
        <v>662</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78"/>
      <c r="B85" s="290"/>
      <c r="C85" s="62" t="s">
        <v>228</v>
      </c>
      <c r="D85" s="62" t="s">
        <v>65</v>
      </c>
      <c r="E85" s="67" t="s">
        <v>332</v>
      </c>
      <c r="F85" s="81" t="s">
        <v>121</v>
      </c>
      <c r="G85" s="96"/>
      <c r="H85" s="131" t="s">
        <v>662</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78"/>
      <c r="B86" s="290"/>
      <c r="C86" s="221" t="s">
        <v>211</v>
      </c>
      <c r="D86" s="221" t="s">
        <v>65</v>
      </c>
      <c r="E86" s="219" t="s">
        <v>592</v>
      </c>
      <c r="F86" s="220" t="s">
        <v>107</v>
      </c>
      <c r="G86" s="109"/>
      <c r="H86" s="108" t="str">
        <f>IF(ISBLANK(H45),"Waiting",H45)</f>
        <v>No</v>
      </c>
      <c r="I86" s="128"/>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9"/>
    </row>
    <row r="87" spans="1:19" s="93" customFormat="1" ht="36" x14ac:dyDescent="0.2">
      <c r="A87" s="278"/>
      <c r="B87" s="290"/>
      <c r="C87" s="62" t="s">
        <v>229</v>
      </c>
      <c r="D87" s="62" t="s">
        <v>65</v>
      </c>
      <c r="E87" s="87" t="s">
        <v>320</v>
      </c>
      <c r="F87" s="88" t="s">
        <v>122</v>
      </c>
      <c r="G87" s="96"/>
      <c r="H87" s="131" t="s">
        <v>662</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4" x14ac:dyDescent="0.2">
      <c r="A88" s="278"/>
      <c r="B88" s="290"/>
      <c r="C88" s="80" t="s">
        <v>224</v>
      </c>
      <c r="D88" s="80" t="s">
        <v>65</v>
      </c>
      <c r="E88" s="75" t="s">
        <v>317</v>
      </c>
      <c r="F88" s="76" t="s">
        <v>525</v>
      </c>
      <c r="G88" s="109"/>
      <c r="H88" s="108" t="str">
        <f>IF(ISBLANK(H78),"Waiting",H78)</f>
        <v>No</v>
      </c>
      <c r="I88" s="128"/>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9"/>
    </row>
    <row r="89" spans="1:19" s="93" customFormat="1" ht="72" x14ac:dyDescent="0.2">
      <c r="A89" s="278"/>
      <c r="B89" s="290"/>
      <c r="C89" s="62" t="s">
        <v>230</v>
      </c>
      <c r="D89" s="62" t="s">
        <v>65</v>
      </c>
      <c r="E89" s="67" t="s">
        <v>333</v>
      </c>
      <c r="F89" s="81" t="s">
        <v>123</v>
      </c>
      <c r="G89" s="96"/>
      <c r="H89" s="131" t="s">
        <v>662</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6" x14ac:dyDescent="0.2">
      <c r="A90" s="278"/>
      <c r="B90" s="290"/>
      <c r="C90" s="221" t="s">
        <v>212</v>
      </c>
      <c r="D90" s="221" t="s">
        <v>65</v>
      </c>
      <c r="E90" s="219" t="s">
        <v>602</v>
      </c>
      <c r="F90" s="219"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78"/>
      <c r="B91" s="290"/>
      <c r="C91" s="52" t="s">
        <v>603</v>
      </c>
      <c r="D91" s="52" t="s">
        <v>65</v>
      </c>
      <c r="E91" s="87" t="s">
        <v>604</v>
      </c>
      <c r="F91" s="87" t="s">
        <v>605</v>
      </c>
      <c r="G91" s="96"/>
      <c r="H91" s="131" t="s">
        <v>662</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54" x14ac:dyDescent="0.2">
      <c r="A92" s="278"/>
      <c r="B92" s="290"/>
      <c r="C92" s="62" t="s">
        <v>231</v>
      </c>
      <c r="D92" s="62" t="s">
        <v>66</v>
      </c>
      <c r="E92" s="87" t="s">
        <v>334</v>
      </c>
      <c r="F92" s="88" t="s">
        <v>124</v>
      </c>
      <c r="G92" s="96"/>
      <c r="H92" s="131" t="s">
        <v>663</v>
      </c>
      <c r="I92" s="3" t="s">
        <v>823</v>
      </c>
      <c r="J92" s="157" t="s">
        <v>10</v>
      </c>
      <c r="K92" s="157">
        <f t="shared" si="11"/>
        <v>0</v>
      </c>
      <c r="L92" s="157">
        <f t="shared" si="8"/>
        <v>1</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78"/>
      <c r="B93" s="290"/>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78"/>
      <c r="B94" s="290"/>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78"/>
      <c r="B95" s="290"/>
      <c r="C95" s="194" t="s">
        <v>553</v>
      </c>
      <c r="D95" s="195" t="s">
        <v>65</v>
      </c>
      <c r="E95" s="196" t="s">
        <v>537</v>
      </c>
      <c r="F95" s="193"/>
      <c r="G95" s="101"/>
      <c r="H95" s="131" t="s">
        <v>662</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78"/>
      <c r="B96" s="290"/>
      <c r="C96" s="197" t="s">
        <v>554</v>
      </c>
      <c r="D96" s="198" t="s">
        <v>66</v>
      </c>
      <c r="E96" s="199" t="s">
        <v>538</v>
      </c>
      <c r="F96" s="193"/>
      <c r="G96" s="101"/>
      <c r="H96" s="131" t="s">
        <v>662</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20" s="93" customFormat="1" ht="21" thickBot="1" x14ac:dyDescent="0.25">
      <c r="A97" s="279"/>
      <c r="B97" s="291"/>
      <c r="C97" s="62" t="s">
        <v>465</v>
      </c>
      <c r="D97" s="62" t="s">
        <v>390</v>
      </c>
      <c r="E97" s="87" t="s">
        <v>458</v>
      </c>
      <c r="F97" s="88"/>
      <c r="G97" s="101"/>
      <c r="H97" s="131" t="s">
        <v>662</v>
      </c>
      <c r="I97" s="136"/>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260"/>
    </row>
    <row r="98" spans="1:20" s="93" customFormat="1" ht="37" thickTop="1" x14ac:dyDescent="0.2">
      <c r="A98" s="280" t="s">
        <v>11</v>
      </c>
      <c r="B98" s="280" t="s">
        <v>42</v>
      </c>
      <c r="C98" s="57" t="s">
        <v>232</v>
      </c>
      <c r="D98" s="57" t="s">
        <v>65</v>
      </c>
      <c r="E98" s="78" t="s">
        <v>335</v>
      </c>
      <c r="F98" s="79" t="s">
        <v>125</v>
      </c>
      <c r="G98" s="111"/>
      <c r="H98" s="130" t="s">
        <v>662</v>
      </c>
      <c r="I98" s="4"/>
      <c r="J98" s="156" t="s">
        <v>11</v>
      </c>
      <c r="K98" s="156">
        <f t="shared" si="11"/>
        <v>0</v>
      </c>
      <c r="L98" s="156">
        <f t="shared" si="8"/>
        <v>0</v>
      </c>
      <c r="M98" s="156">
        <f t="shared" si="9"/>
        <v>0</v>
      </c>
      <c r="N98" s="156">
        <f t="shared" si="10"/>
        <v>0</v>
      </c>
      <c r="O98" s="158">
        <f t="shared" si="12"/>
        <v>0</v>
      </c>
      <c r="P98" s="158">
        <f t="shared" si="13"/>
        <v>0</v>
      </c>
      <c r="Q98" s="158">
        <f t="shared" si="14"/>
        <v>0</v>
      </c>
      <c r="R98" s="158">
        <f t="shared" si="15"/>
        <v>0</v>
      </c>
      <c r="S98" s="5"/>
    </row>
    <row r="99" spans="1:20" s="93" customFormat="1" ht="54" x14ac:dyDescent="0.2">
      <c r="A99" s="281"/>
      <c r="B99" s="281"/>
      <c r="C99" s="57" t="s">
        <v>233</v>
      </c>
      <c r="D99" s="57" t="s">
        <v>65</v>
      </c>
      <c r="E99" s="78" t="s">
        <v>336</v>
      </c>
      <c r="F99" s="79" t="s">
        <v>584</v>
      </c>
      <c r="G99" s="111"/>
      <c r="H99" s="131" t="s">
        <v>662</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258"/>
    </row>
    <row r="100" spans="1:20" s="93" customFormat="1" ht="36" x14ac:dyDescent="0.2">
      <c r="A100" s="281"/>
      <c r="B100" s="281"/>
      <c r="C100" s="57" t="s">
        <v>234</v>
      </c>
      <c r="D100" s="57" t="s">
        <v>65</v>
      </c>
      <c r="E100" s="78" t="s">
        <v>337</v>
      </c>
      <c r="F100" s="79" t="s">
        <v>127</v>
      </c>
      <c r="G100" s="111"/>
      <c r="H100" s="131" t="s">
        <v>662</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0" x14ac:dyDescent="0.2">
      <c r="A101" s="281"/>
      <c r="B101" s="281"/>
      <c r="C101" s="57" t="s">
        <v>235</v>
      </c>
      <c r="D101" s="57" t="s">
        <v>65</v>
      </c>
      <c r="E101" s="78" t="s">
        <v>338</v>
      </c>
      <c r="F101" s="79" t="s">
        <v>128</v>
      </c>
      <c r="G101" s="111"/>
      <c r="H101" s="131" t="s">
        <v>662</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81"/>
      <c r="B102" s="281"/>
      <c r="C102" s="57" t="s">
        <v>236</v>
      </c>
      <c r="D102" s="57" t="s">
        <v>65</v>
      </c>
      <c r="E102" s="78" t="s">
        <v>339</v>
      </c>
      <c r="F102" s="79" t="s">
        <v>129</v>
      </c>
      <c r="G102" s="111"/>
      <c r="H102" s="131" t="s">
        <v>662</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81"/>
      <c r="B103" s="281"/>
      <c r="C103" s="57" t="s">
        <v>237</v>
      </c>
      <c r="D103" s="57" t="s">
        <v>65</v>
      </c>
      <c r="E103" s="78" t="s">
        <v>340</v>
      </c>
      <c r="F103" s="79" t="s">
        <v>130</v>
      </c>
      <c r="G103" s="111"/>
      <c r="H103" s="131" t="s">
        <v>662</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258"/>
    </row>
    <row r="104" spans="1:20" s="93" customFormat="1" ht="36" x14ac:dyDescent="0.2">
      <c r="A104" s="281"/>
      <c r="B104" s="281"/>
      <c r="C104" s="57" t="s">
        <v>238</v>
      </c>
      <c r="D104" s="57" t="s">
        <v>65</v>
      </c>
      <c r="E104" s="78" t="s">
        <v>341</v>
      </c>
      <c r="F104" s="79" t="s">
        <v>131</v>
      </c>
      <c r="G104" s="111"/>
      <c r="H104" s="133" t="s">
        <v>662</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36" x14ac:dyDescent="0.2">
      <c r="A105" s="281"/>
      <c r="B105" s="281"/>
      <c r="C105" s="226" t="s">
        <v>583</v>
      </c>
      <c r="D105" s="226" t="s">
        <v>65</v>
      </c>
      <c r="E105" s="227" t="s">
        <v>617</v>
      </c>
      <c r="F105" s="79" t="s">
        <v>585</v>
      </c>
      <c r="G105" s="111"/>
      <c r="H105" s="133" t="s">
        <v>662</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257"/>
    </row>
    <row r="106" spans="1:20" s="93" customFormat="1" ht="36" x14ac:dyDescent="0.2">
      <c r="A106" s="281"/>
      <c r="B106" s="281"/>
      <c r="C106" s="187" t="s">
        <v>555</v>
      </c>
      <c r="D106" s="188" t="s">
        <v>65</v>
      </c>
      <c r="E106" s="189" t="s">
        <v>537</v>
      </c>
      <c r="F106" s="79"/>
      <c r="G106" s="111"/>
      <c r="H106" s="133" t="s">
        <v>662</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81"/>
      <c r="B107" s="281"/>
      <c r="C107" s="206" t="s">
        <v>574</v>
      </c>
      <c r="D107" s="207" t="s">
        <v>66</v>
      </c>
      <c r="E107" s="208" t="s">
        <v>538</v>
      </c>
      <c r="F107" s="79"/>
      <c r="G107" s="111"/>
      <c r="H107" s="133" t="s">
        <v>662</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109" thickBot="1" x14ac:dyDescent="0.25">
      <c r="A108" s="281"/>
      <c r="B108" s="281"/>
      <c r="C108" s="57" t="s">
        <v>466</v>
      </c>
      <c r="D108" s="57" t="s">
        <v>390</v>
      </c>
      <c r="E108" s="78" t="s">
        <v>458</v>
      </c>
      <c r="F108" s="79"/>
      <c r="G108" s="111"/>
      <c r="H108" s="132" t="s">
        <v>663</v>
      </c>
      <c r="I108" s="7" t="s">
        <v>832</v>
      </c>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55" thickTop="1" x14ac:dyDescent="0.2">
      <c r="A109" s="277" t="s">
        <v>12</v>
      </c>
      <c r="B109" s="277" t="s">
        <v>43</v>
      </c>
      <c r="C109" s="69" t="s">
        <v>239</v>
      </c>
      <c r="D109" s="69" t="s">
        <v>65</v>
      </c>
      <c r="E109" s="53" t="s">
        <v>321</v>
      </c>
      <c r="F109" s="54" t="s">
        <v>526</v>
      </c>
      <c r="G109" s="111"/>
      <c r="H109" s="130" t="s">
        <v>662</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264"/>
      <c r="T109" s="99"/>
    </row>
    <row r="110" spans="1:20" s="93" customFormat="1" ht="144" x14ac:dyDescent="0.2">
      <c r="A110" s="278"/>
      <c r="B110" s="278"/>
      <c r="C110" s="69" t="s">
        <v>240</v>
      </c>
      <c r="D110" s="69" t="s">
        <v>65</v>
      </c>
      <c r="E110" s="53" t="s">
        <v>322</v>
      </c>
      <c r="F110" s="54" t="s">
        <v>132</v>
      </c>
      <c r="G110" s="96"/>
      <c r="H110" s="131" t="s">
        <v>663</v>
      </c>
      <c r="I110" s="3" t="s">
        <v>837</v>
      </c>
      <c r="J110" s="157" t="s">
        <v>12</v>
      </c>
      <c r="K110" s="157">
        <f t="shared" si="11"/>
        <v>1</v>
      </c>
      <c r="L110" s="157">
        <f t="shared" si="8"/>
        <v>0</v>
      </c>
      <c r="M110" s="157">
        <f t="shared" si="9"/>
        <v>0</v>
      </c>
      <c r="N110" s="157">
        <f t="shared" si="10"/>
        <v>0</v>
      </c>
      <c r="O110" s="157">
        <f t="shared" si="12"/>
        <v>0</v>
      </c>
      <c r="P110" s="157">
        <f t="shared" si="13"/>
        <v>0</v>
      </c>
      <c r="Q110" s="157">
        <f t="shared" si="14"/>
        <v>0</v>
      </c>
      <c r="R110" s="157">
        <f t="shared" si="15"/>
        <v>0</v>
      </c>
      <c r="S110" s="258"/>
    </row>
    <row r="111" spans="1:20" s="93" customFormat="1" ht="90" x14ac:dyDescent="0.2">
      <c r="A111" s="278"/>
      <c r="B111" s="278"/>
      <c r="C111" s="69" t="s">
        <v>241</v>
      </c>
      <c r="D111" s="69" t="s">
        <v>65</v>
      </c>
      <c r="E111" s="53" t="s">
        <v>323</v>
      </c>
      <c r="F111" s="54" t="s">
        <v>527</v>
      </c>
      <c r="G111" s="96"/>
      <c r="H111" s="131" t="s">
        <v>662</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6" x14ac:dyDescent="0.2">
      <c r="A112" s="278"/>
      <c r="B112" s="278"/>
      <c r="C112" s="69" t="s">
        <v>242</v>
      </c>
      <c r="D112" s="69" t="s">
        <v>65</v>
      </c>
      <c r="E112" s="53" t="s">
        <v>342</v>
      </c>
      <c r="F112" s="54" t="s">
        <v>133</v>
      </c>
      <c r="G112" s="96"/>
      <c r="H112" s="131" t="s">
        <v>662</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6" x14ac:dyDescent="0.2">
      <c r="A113" s="278"/>
      <c r="B113" s="278"/>
      <c r="C113" s="69" t="s">
        <v>243</v>
      </c>
      <c r="D113" s="69" t="s">
        <v>65</v>
      </c>
      <c r="E113" s="53" t="s">
        <v>343</v>
      </c>
      <c r="F113" s="54" t="s">
        <v>134</v>
      </c>
      <c r="G113" s="96"/>
      <c r="H113" s="131" t="s">
        <v>662</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258"/>
    </row>
    <row r="114" spans="1:19" s="93" customFormat="1" ht="90" x14ac:dyDescent="0.2">
      <c r="A114" s="278"/>
      <c r="B114" s="278"/>
      <c r="C114" s="69" t="s">
        <v>244</v>
      </c>
      <c r="D114" s="69" t="s">
        <v>65</v>
      </c>
      <c r="E114" s="53" t="s">
        <v>324</v>
      </c>
      <c r="F114" s="54" t="s">
        <v>135</v>
      </c>
      <c r="G114" s="96"/>
      <c r="H114" s="131" t="s">
        <v>663</v>
      </c>
      <c r="I114" s="3" t="s">
        <v>838</v>
      </c>
      <c r="J114" s="157" t="s">
        <v>12</v>
      </c>
      <c r="K114" s="157">
        <f t="shared" si="11"/>
        <v>1</v>
      </c>
      <c r="L114" s="157">
        <f t="shared" si="8"/>
        <v>0</v>
      </c>
      <c r="M114" s="157">
        <f t="shared" si="9"/>
        <v>0</v>
      </c>
      <c r="N114" s="157">
        <f t="shared" si="10"/>
        <v>0</v>
      </c>
      <c r="O114" s="157">
        <f t="shared" si="12"/>
        <v>0</v>
      </c>
      <c r="P114" s="157">
        <f t="shared" si="13"/>
        <v>0</v>
      </c>
      <c r="Q114" s="157">
        <f t="shared" si="14"/>
        <v>0</v>
      </c>
      <c r="R114" s="157">
        <f t="shared" si="15"/>
        <v>0</v>
      </c>
      <c r="S114" s="258"/>
    </row>
    <row r="115" spans="1:19" s="93" customFormat="1" ht="144" x14ac:dyDescent="0.2">
      <c r="A115" s="278"/>
      <c r="B115" s="278"/>
      <c r="C115" s="62" t="s">
        <v>245</v>
      </c>
      <c r="D115" s="62" t="s">
        <v>65</v>
      </c>
      <c r="E115" s="67" t="s">
        <v>344</v>
      </c>
      <c r="F115" s="81" t="s">
        <v>136</v>
      </c>
      <c r="G115" s="96"/>
      <c r="H115" s="131" t="s">
        <v>663</v>
      </c>
      <c r="I115" s="3" t="s">
        <v>855</v>
      </c>
      <c r="J115" s="157" t="s">
        <v>12</v>
      </c>
      <c r="K115" s="157">
        <f t="shared" si="11"/>
        <v>1</v>
      </c>
      <c r="L115" s="157">
        <f t="shared" si="8"/>
        <v>0</v>
      </c>
      <c r="M115" s="157">
        <f t="shared" si="9"/>
        <v>0</v>
      </c>
      <c r="N115" s="157">
        <f t="shared" si="10"/>
        <v>0</v>
      </c>
      <c r="O115" s="157">
        <f t="shared" si="12"/>
        <v>0</v>
      </c>
      <c r="P115" s="157">
        <f t="shared" si="13"/>
        <v>0</v>
      </c>
      <c r="Q115" s="157">
        <f t="shared" si="14"/>
        <v>0</v>
      </c>
      <c r="R115" s="157">
        <f t="shared" si="15"/>
        <v>0</v>
      </c>
      <c r="S115" s="258"/>
    </row>
    <row r="116" spans="1:19" s="93" customFormat="1" ht="36" x14ac:dyDescent="0.2">
      <c r="A116" s="278"/>
      <c r="B116" s="278"/>
      <c r="C116" s="52" t="s">
        <v>246</v>
      </c>
      <c r="D116" s="52" t="s">
        <v>66</v>
      </c>
      <c r="E116" s="87" t="s">
        <v>345</v>
      </c>
      <c r="F116" s="88" t="s">
        <v>137</v>
      </c>
      <c r="G116" s="96"/>
      <c r="H116" s="133" t="s">
        <v>662</v>
      </c>
      <c r="I116" s="9"/>
      <c r="J116" s="157" t="s">
        <v>12</v>
      </c>
      <c r="K116" s="157">
        <f t="shared" si="11"/>
        <v>0</v>
      </c>
      <c r="L116" s="157">
        <f t="shared" si="8"/>
        <v>0</v>
      </c>
      <c r="M116" s="157">
        <f t="shared" si="9"/>
        <v>0</v>
      </c>
      <c r="N116" s="157">
        <f t="shared" si="10"/>
        <v>0</v>
      </c>
      <c r="O116" s="157">
        <f t="shared" si="12"/>
        <v>0</v>
      </c>
      <c r="P116" s="157">
        <f t="shared" si="13"/>
        <v>0</v>
      </c>
      <c r="Q116" s="157">
        <f t="shared" si="14"/>
        <v>0</v>
      </c>
      <c r="R116" s="157">
        <f t="shared" si="15"/>
        <v>0</v>
      </c>
      <c r="S116" s="10"/>
    </row>
    <row r="117" spans="1:19" s="93" customFormat="1" ht="36" x14ac:dyDescent="0.2">
      <c r="A117" s="278"/>
      <c r="B117" s="278"/>
      <c r="C117" s="194" t="s">
        <v>556</v>
      </c>
      <c r="D117" s="195" t="s">
        <v>65</v>
      </c>
      <c r="E117" s="196" t="s">
        <v>537</v>
      </c>
      <c r="F117" s="88"/>
      <c r="G117" s="96"/>
      <c r="H117" s="133" t="s">
        <v>662</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78"/>
      <c r="B118" s="278"/>
      <c r="C118" s="197" t="s">
        <v>557</v>
      </c>
      <c r="D118" s="198" t="s">
        <v>66</v>
      </c>
      <c r="E118" s="199" t="s">
        <v>538</v>
      </c>
      <c r="F118" s="88"/>
      <c r="G118" s="96"/>
      <c r="H118" s="133" t="s">
        <v>662</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21" thickBot="1" x14ac:dyDescent="0.25">
      <c r="A119" s="278"/>
      <c r="B119" s="278"/>
      <c r="C119" s="52" t="s">
        <v>467</v>
      </c>
      <c r="D119" s="52" t="s">
        <v>390</v>
      </c>
      <c r="E119" s="87" t="s">
        <v>458</v>
      </c>
      <c r="F119" s="88"/>
      <c r="G119" s="96"/>
      <c r="H119" s="132" t="s">
        <v>662</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256"/>
    </row>
    <row r="120" spans="1:19" s="103" customFormat="1" ht="89" customHeight="1" thickTop="1" x14ac:dyDescent="0.2">
      <c r="A120" s="280" t="s">
        <v>13</v>
      </c>
      <c r="B120" s="283" t="s">
        <v>44</v>
      </c>
      <c r="C120" s="65" t="s">
        <v>240</v>
      </c>
      <c r="D120" s="65" t="s">
        <v>65</v>
      </c>
      <c r="E120" s="66" t="s">
        <v>322</v>
      </c>
      <c r="F120" s="68" t="s">
        <v>132</v>
      </c>
      <c r="G120" s="101"/>
      <c r="H120" s="228" t="str">
        <f>IF(ISBLANK(H110),"Waiting",H110)</f>
        <v>Yes</v>
      </c>
      <c r="I120" s="212" t="s">
        <v>837</v>
      </c>
      <c r="J120" s="158" t="s">
        <v>13</v>
      </c>
      <c r="K120" s="158">
        <f t="shared" si="11"/>
        <v>1</v>
      </c>
      <c r="L120" s="158">
        <f t="shared" si="8"/>
        <v>0</v>
      </c>
      <c r="M120" s="158">
        <f t="shared" si="9"/>
        <v>0</v>
      </c>
      <c r="N120" s="158">
        <f t="shared" si="10"/>
        <v>0</v>
      </c>
      <c r="O120" s="158">
        <f t="shared" si="12"/>
        <v>0</v>
      </c>
      <c r="P120" s="158">
        <f t="shared" si="13"/>
        <v>0</v>
      </c>
      <c r="Q120" s="158">
        <f t="shared" si="14"/>
        <v>0</v>
      </c>
      <c r="R120" s="158">
        <f t="shared" si="15"/>
        <v>0</v>
      </c>
      <c r="S120" s="261"/>
    </row>
    <row r="121" spans="1:19" s="103" customFormat="1" ht="90" x14ac:dyDescent="0.2">
      <c r="A121" s="281"/>
      <c r="B121" s="284"/>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6" x14ac:dyDescent="0.2">
      <c r="A122" s="281"/>
      <c r="B122" s="284"/>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81"/>
      <c r="B123" s="284"/>
      <c r="C123" s="57" t="s">
        <v>247</v>
      </c>
      <c r="D123" s="57" t="s">
        <v>65</v>
      </c>
      <c r="E123" s="78" t="s">
        <v>618</v>
      </c>
      <c r="F123" s="79" t="s">
        <v>138</v>
      </c>
      <c r="G123" s="96"/>
      <c r="H123" s="131" t="s">
        <v>662</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81"/>
      <c r="B124" s="284"/>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144" x14ac:dyDescent="0.2">
      <c r="A125" s="281"/>
      <c r="B125" s="284"/>
      <c r="C125" s="65" t="s">
        <v>245</v>
      </c>
      <c r="D125" s="65" t="s">
        <v>65</v>
      </c>
      <c r="E125" s="66" t="s">
        <v>344</v>
      </c>
      <c r="F125" s="68" t="s">
        <v>136</v>
      </c>
      <c r="G125" s="101"/>
      <c r="H125" s="104" t="str">
        <f>IF(ISBLANK(H115),"Waiting",H115)</f>
        <v>Yes</v>
      </c>
      <c r="I125" s="3" t="s">
        <v>856</v>
      </c>
      <c r="J125" s="157" t="s">
        <v>13</v>
      </c>
      <c r="K125" s="157">
        <f t="shared" si="11"/>
        <v>1</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90" x14ac:dyDescent="0.2">
      <c r="A126" s="281"/>
      <c r="B126" s="284"/>
      <c r="C126" s="65" t="s">
        <v>244</v>
      </c>
      <c r="D126" s="65" t="s">
        <v>65</v>
      </c>
      <c r="E126" s="66" t="s">
        <v>324</v>
      </c>
      <c r="F126" s="68" t="s">
        <v>135</v>
      </c>
      <c r="G126" s="101"/>
      <c r="H126" s="104" t="str">
        <f>IF(ISBLANK(H114),"Waiting",H114)</f>
        <v>Yes</v>
      </c>
      <c r="I126" s="3" t="s">
        <v>838</v>
      </c>
      <c r="J126" s="157" t="s">
        <v>13</v>
      </c>
      <c r="K126" s="157">
        <f t="shared" si="11"/>
        <v>1</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81"/>
      <c r="B127" s="284"/>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6" x14ac:dyDescent="0.2">
      <c r="A128" s="281"/>
      <c r="B128" s="284"/>
      <c r="C128" s="200" t="s">
        <v>558</v>
      </c>
      <c r="D128" s="201" t="s">
        <v>65</v>
      </c>
      <c r="E128" s="202" t="s">
        <v>537</v>
      </c>
      <c r="F128" s="203"/>
      <c r="G128" s="101"/>
      <c r="H128" s="131" t="s">
        <v>662</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81"/>
      <c r="B129" s="284"/>
      <c r="C129" s="206" t="s">
        <v>575</v>
      </c>
      <c r="D129" s="207" t="s">
        <v>66</v>
      </c>
      <c r="E129" s="208" t="s">
        <v>538</v>
      </c>
      <c r="F129" s="203"/>
      <c r="G129" s="101"/>
      <c r="H129" s="133" t="s">
        <v>662</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21" thickBot="1" x14ac:dyDescent="0.25">
      <c r="A130" s="282"/>
      <c r="B130" s="285"/>
      <c r="C130" s="57" t="s">
        <v>468</v>
      </c>
      <c r="D130" s="57" t="s">
        <v>390</v>
      </c>
      <c r="E130" s="78" t="s">
        <v>458</v>
      </c>
      <c r="F130" s="79"/>
      <c r="G130" s="101"/>
      <c r="H130" s="133" t="s">
        <v>662</v>
      </c>
      <c r="I130" s="7"/>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77" t="s">
        <v>14</v>
      </c>
      <c r="B131" s="277" t="s">
        <v>45</v>
      </c>
      <c r="C131" s="62" t="s">
        <v>248</v>
      </c>
      <c r="D131" s="62" t="s">
        <v>65</v>
      </c>
      <c r="E131" s="67" t="s">
        <v>346</v>
      </c>
      <c r="F131" s="81" t="s">
        <v>139</v>
      </c>
      <c r="G131" s="96"/>
      <c r="H131" s="130" t="s">
        <v>662</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259"/>
    </row>
    <row r="132" spans="1:19" s="93" customFormat="1" ht="90" x14ac:dyDescent="0.2">
      <c r="A132" s="278"/>
      <c r="B132" s="278"/>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9"/>
    </row>
    <row r="133" spans="1:19" s="93" customFormat="1" ht="36" x14ac:dyDescent="0.2">
      <c r="A133" s="278"/>
      <c r="B133" s="278"/>
      <c r="C133" s="194" t="s">
        <v>559</v>
      </c>
      <c r="D133" s="195" t="s">
        <v>65</v>
      </c>
      <c r="E133" s="196" t="s">
        <v>537</v>
      </c>
      <c r="F133" s="204"/>
      <c r="G133" s="109"/>
      <c r="H133" s="131" t="s">
        <v>662</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9"/>
    </row>
    <row r="134" spans="1:19" s="93" customFormat="1" ht="36" x14ac:dyDescent="0.2">
      <c r="A134" s="278"/>
      <c r="B134" s="278"/>
      <c r="C134" s="197" t="s">
        <v>576</v>
      </c>
      <c r="D134" s="198" t="s">
        <v>66</v>
      </c>
      <c r="E134" s="199" t="s">
        <v>538</v>
      </c>
      <c r="F134" s="204"/>
      <c r="G134" s="109"/>
      <c r="H134" s="131" t="s">
        <v>662</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9"/>
    </row>
    <row r="135" spans="1:19" s="93" customFormat="1" ht="127" thickBot="1" x14ac:dyDescent="0.25">
      <c r="A135" s="279"/>
      <c r="B135" s="279"/>
      <c r="C135" s="62" t="s">
        <v>469</v>
      </c>
      <c r="D135" s="62" t="s">
        <v>390</v>
      </c>
      <c r="E135" s="67" t="s">
        <v>458</v>
      </c>
      <c r="F135" s="81"/>
      <c r="G135" s="109"/>
      <c r="H135" s="131" t="s">
        <v>663</v>
      </c>
      <c r="I135" s="140" t="s">
        <v>857</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262"/>
    </row>
    <row r="136" spans="1:19" s="103" customFormat="1" ht="37" thickTop="1" x14ac:dyDescent="0.2">
      <c r="A136" s="280" t="s">
        <v>15</v>
      </c>
      <c r="B136" s="280" t="s">
        <v>46</v>
      </c>
      <c r="C136" s="65" t="s">
        <v>232</v>
      </c>
      <c r="D136" s="65" t="s">
        <v>65</v>
      </c>
      <c r="E136" s="66" t="s">
        <v>347</v>
      </c>
      <c r="F136" s="68" t="s">
        <v>125</v>
      </c>
      <c r="G136" s="101"/>
      <c r="H136" s="106" t="str">
        <f t="shared" ref="H136:H142" si="24">IF(ISBLANK(H98),"Waiting",H98)</f>
        <v>No</v>
      </c>
      <c r="I136" s="4"/>
      <c r="J136" s="156" t="s">
        <v>15</v>
      </c>
      <c r="K136" s="156">
        <f t="shared" si="19"/>
        <v>0</v>
      </c>
      <c r="L136" s="156">
        <f t="shared" si="16"/>
        <v>0</v>
      </c>
      <c r="M136" s="156">
        <f t="shared" si="17"/>
        <v>0</v>
      </c>
      <c r="N136" s="156">
        <f t="shared" si="18"/>
        <v>0</v>
      </c>
      <c r="O136" s="158">
        <f t="shared" si="20"/>
        <v>0</v>
      </c>
      <c r="P136" s="158">
        <f t="shared" si="21"/>
        <v>0</v>
      </c>
      <c r="Q136" s="158">
        <f t="shared" si="22"/>
        <v>0</v>
      </c>
      <c r="R136" s="158">
        <f t="shared" si="23"/>
        <v>0</v>
      </c>
      <c r="S136" s="5"/>
    </row>
    <row r="137" spans="1:19" s="103" customFormat="1" ht="54" x14ac:dyDescent="0.2">
      <c r="A137" s="281"/>
      <c r="B137" s="281"/>
      <c r="C137" s="65" t="s">
        <v>233</v>
      </c>
      <c r="D137" s="65" t="s">
        <v>65</v>
      </c>
      <c r="E137" s="66" t="s">
        <v>336</v>
      </c>
      <c r="F137" s="68" t="s">
        <v>126</v>
      </c>
      <c r="G137" s="101"/>
      <c r="H137" s="104"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258"/>
    </row>
    <row r="138" spans="1:19" s="103" customFormat="1" ht="36" x14ac:dyDescent="0.2">
      <c r="A138" s="281"/>
      <c r="B138" s="281"/>
      <c r="C138" s="65" t="s">
        <v>234</v>
      </c>
      <c r="D138" s="65" t="s">
        <v>65</v>
      </c>
      <c r="E138" s="66" t="s">
        <v>337</v>
      </c>
      <c r="F138" s="68" t="s">
        <v>127</v>
      </c>
      <c r="G138" s="101"/>
      <c r="H138" s="104"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81"/>
      <c r="B139" s="281"/>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81"/>
      <c r="B140" s="281"/>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81"/>
      <c r="B141" s="281"/>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81"/>
      <c r="B142" s="281"/>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81"/>
      <c r="B143" s="281"/>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144" x14ac:dyDescent="0.2">
      <c r="A144" s="281"/>
      <c r="B144" s="281"/>
      <c r="C144" s="65" t="s">
        <v>240</v>
      </c>
      <c r="D144" s="65" t="s">
        <v>65</v>
      </c>
      <c r="E144" s="66" t="s">
        <v>322</v>
      </c>
      <c r="F144" s="68" t="s">
        <v>132</v>
      </c>
      <c r="G144" s="101"/>
      <c r="H144" s="104" t="str">
        <f>IF(ISBLANK(H110),"Waiting",H110)</f>
        <v>Yes</v>
      </c>
      <c r="I144" s="3" t="s">
        <v>837</v>
      </c>
      <c r="J144" s="157" t="s">
        <v>15</v>
      </c>
      <c r="K144" s="157">
        <f t="shared" si="19"/>
        <v>1</v>
      </c>
      <c r="L144" s="157">
        <f t="shared" si="16"/>
        <v>0</v>
      </c>
      <c r="M144" s="157">
        <f t="shared" si="17"/>
        <v>0</v>
      </c>
      <c r="N144" s="157">
        <f t="shared" si="18"/>
        <v>0</v>
      </c>
      <c r="O144" s="157">
        <f t="shared" si="20"/>
        <v>0</v>
      </c>
      <c r="P144" s="157">
        <f t="shared" si="21"/>
        <v>0</v>
      </c>
      <c r="Q144" s="157">
        <f t="shared" si="22"/>
        <v>0</v>
      </c>
      <c r="R144" s="157">
        <f t="shared" si="23"/>
        <v>0</v>
      </c>
      <c r="S144" s="258"/>
    </row>
    <row r="145" spans="1:19" s="103" customFormat="1" ht="72" x14ac:dyDescent="0.2">
      <c r="A145" s="281"/>
      <c r="B145" s="281"/>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36" x14ac:dyDescent="0.2">
      <c r="A146" s="281"/>
      <c r="B146" s="281"/>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81"/>
      <c r="B147" s="281"/>
      <c r="C147" s="229" t="s">
        <v>247</v>
      </c>
      <c r="D147" s="229" t="s">
        <v>65</v>
      </c>
      <c r="E147" s="66" t="s">
        <v>618</v>
      </c>
      <c r="F147" s="230"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81"/>
      <c r="B148" s="281"/>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144" x14ac:dyDescent="0.2">
      <c r="A149" s="281"/>
      <c r="B149" s="281"/>
      <c r="C149" s="65" t="s">
        <v>245</v>
      </c>
      <c r="D149" s="65" t="s">
        <v>65</v>
      </c>
      <c r="E149" s="66" t="s">
        <v>344</v>
      </c>
      <c r="F149" s="68" t="s">
        <v>136</v>
      </c>
      <c r="G149" s="101"/>
      <c r="H149" s="104" t="str">
        <f>IF(ISBLANK(H125),"Waiting",H125)</f>
        <v>Yes</v>
      </c>
      <c r="I149" s="3" t="s">
        <v>836</v>
      </c>
      <c r="J149" s="157" t="s">
        <v>15</v>
      </c>
      <c r="K149" s="157">
        <f t="shared" si="19"/>
        <v>1</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90" x14ac:dyDescent="0.2">
      <c r="A150" s="281"/>
      <c r="B150" s="281"/>
      <c r="C150" s="65" t="s">
        <v>244</v>
      </c>
      <c r="D150" s="65" t="s">
        <v>65</v>
      </c>
      <c r="E150" s="66" t="s">
        <v>324</v>
      </c>
      <c r="F150" s="68" t="s">
        <v>140</v>
      </c>
      <c r="G150" s="101"/>
      <c r="H150" s="104" t="str">
        <f>IF(ISBLANK(H126),"Waiting",H126)</f>
        <v>Yes</v>
      </c>
      <c r="I150" s="3" t="s">
        <v>838</v>
      </c>
      <c r="J150" s="157" t="s">
        <v>15</v>
      </c>
      <c r="K150" s="157">
        <f t="shared" si="19"/>
        <v>1</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4" x14ac:dyDescent="0.2">
      <c r="A151" s="281"/>
      <c r="B151" s="281"/>
      <c r="C151" s="65" t="s">
        <v>248</v>
      </c>
      <c r="D151" s="65" t="s">
        <v>65</v>
      </c>
      <c r="E151" s="66" t="s">
        <v>346</v>
      </c>
      <c r="F151" s="68" t="s">
        <v>139</v>
      </c>
      <c r="G151" s="101"/>
      <c r="H151" s="104"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3" customFormat="1" ht="252" x14ac:dyDescent="0.2">
      <c r="A152" s="281"/>
      <c r="B152" s="281"/>
      <c r="C152" s="57" t="s">
        <v>249</v>
      </c>
      <c r="D152" s="57" t="s">
        <v>65</v>
      </c>
      <c r="E152" s="78" t="s">
        <v>325</v>
      </c>
      <c r="F152" s="79" t="s">
        <v>521</v>
      </c>
      <c r="G152" s="101"/>
      <c r="H152" s="131" t="s">
        <v>663</v>
      </c>
      <c r="I152" s="9" t="s">
        <v>831</v>
      </c>
      <c r="J152" s="157" t="s">
        <v>15</v>
      </c>
      <c r="K152" s="157">
        <f t="shared" si="19"/>
        <v>1</v>
      </c>
      <c r="L152" s="157">
        <f t="shared" si="16"/>
        <v>0</v>
      </c>
      <c r="M152" s="157">
        <f t="shared" si="17"/>
        <v>0</v>
      </c>
      <c r="N152" s="157">
        <f t="shared" si="18"/>
        <v>0</v>
      </c>
      <c r="O152" s="157">
        <f t="shared" si="20"/>
        <v>0</v>
      </c>
      <c r="P152" s="157">
        <f t="shared" si="21"/>
        <v>0</v>
      </c>
      <c r="Q152" s="157">
        <f t="shared" si="22"/>
        <v>0</v>
      </c>
      <c r="R152" s="157">
        <f t="shared" si="23"/>
        <v>0</v>
      </c>
      <c r="S152" s="257"/>
    </row>
    <row r="153" spans="1:19" s="103" customFormat="1" ht="36" x14ac:dyDescent="0.2">
      <c r="A153" s="281"/>
      <c r="B153" s="281"/>
      <c r="C153" s="200" t="s">
        <v>560</v>
      </c>
      <c r="D153" s="201" t="s">
        <v>65</v>
      </c>
      <c r="E153" s="202" t="s">
        <v>537</v>
      </c>
      <c r="F153" s="79"/>
      <c r="G153" s="101"/>
      <c r="H153" s="131" t="s">
        <v>662</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81"/>
      <c r="B154" s="281"/>
      <c r="C154" s="206" t="s">
        <v>577</v>
      </c>
      <c r="D154" s="207" t="s">
        <v>66</v>
      </c>
      <c r="E154" s="208" t="s">
        <v>538</v>
      </c>
      <c r="F154" s="79"/>
      <c r="G154" s="101"/>
      <c r="H154" s="135" t="s">
        <v>662</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21" thickBot="1" x14ac:dyDescent="0.25">
      <c r="A155" s="281"/>
      <c r="B155" s="281"/>
      <c r="C155" s="57" t="s">
        <v>470</v>
      </c>
      <c r="D155" s="57" t="s">
        <v>390</v>
      </c>
      <c r="E155" s="78" t="s">
        <v>458</v>
      </c>
      <c r="F155" s="79"/>
      <c r="G155" s="101"/>
      <c r="H155" s="141" t="s">
        <v>662</v>
      </c>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77" t="s">
        <v>16</v>
      </c>
      <c r="B156" s="277" t="s">
        <v>47</v>
      </c>
      <c r="C156" s="62" t="s">
        <v>250</v>
      </c>
      <c r="D156" s="62" t="s">
        <v>65</v>
      </c>
      <c r="E156" s="67" t="s">
        <v>348</v>
      </c>
      <c r="F156" s="81" t="s">
        <v>141</v>
      </c>
      <c r="G156" s="96"/>
      <c r="H156" s="130" t="s">
        <v>662</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78"/>
      <c r="B157" s="278"/>
      <c r="C157" s="62" t="s">
        <v>251</v>
      </c>
      <c r="D157" s="62" t="s">
        <v>65</v>
      </c>
      <c r="E157" s="67" t="s">
        <v>349</v>
      </c>
      <c r="F157" s="81" t="s">
        <v>142</v>
      </c>
      <c r="G157" s="96"/>
      <c r="H157" s="131" t="s">
        <v>662</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258"/>
    </row>
    <row r="158" spans="1:19" s="93" customFormat="1" ht="36" x14ac:dyDescent="0.2">
      <c r="A158" s="278"/>
      <c r="B158" s="278"/>
      <c r="C158" s="62" t="s">
        <v>252</v>
      </c>
      <c r="D158" s="62" t="s">
        <v>65</v>
      </c>
      <c r="E158" s="67" t="s">
        <v>606</v>
      </c>
      <c r="F158" s="81" t="s">
        <v>143</v>
      </c>
      <c r="G158" s="96"/>
      <c r="H158" s="131" t="s">
        <v>662</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258"/>
    </row>
    <row r="159" spans="1:19" s="93" customFormat="1" ht="36" x14ac:dyDescent="0.2">
      <c r="A159" s="278"/>
      <c r="B159" s="278"/>
      <c r="C159" s="62" t="s">
        <v>253</v>
      </c>
      <c r="D159" s="62" t="s">
        <v>65</v>
      </c>
      <c r="E159" s="67" t="s">
        <v>608</v>
      </c>
      <c r="F159" s="81" t="s">
        <v>609</v>
      </c>
      <c r="G159" s="96"/>
      <c r="H159" s="131" t="s">
        <v>662</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78"/>
      <c r="B160" s="278"/>
      <c r="C160" s="62" t="s">
        <v>254</v>
      </c>
      <c r="D160" s="62" t="s">
        <v>65</v>
      </c>
      <c r="E160" s="67" t="s">
        <v>326</v>
      </c>
      <c r="F160" s="81" t="s">
        <v>144</v>
      </c>
      <c r="G160" s="96"/>
      <c r="H160" s="131" t="s">
        <v>662</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36" x14ac:dyDescent="0.2">
      <c r="A161" s="278"/>
      <c r="B161" s="278"/>
      <c r="C161" s="62" t="s">
        <v>255</v>
      </c>
      <c r="D161" s="62" t="s">
        <v>65</v>
      </c>
      <c r="E161" s="67" t="s">
        <v>351</v>
      </c>
      <c r="F161" s="81" t="s">
        <v>148</v>
      </c>
      <c r="G161" s="96"/>
      <c r="H161" s="131" t="s">
        <v>662</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78"/>
      <c r="B162" s="278"/>
      <c r="C162" s="62" t="s">
        <v>607</v>
      </c>
      <c r="D162" s="62" t="s">
        <v>65</v>
      </c>
      <c r="E162" s="67" t="s">
        <v>622</v>
      </c>
      <c r="F162" s="81" t="s">
        <v>610</v>
      </c>
      <c r="G162" s="96"/>
      <c r="H162" s="131" t="s">
        <v>662</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78"/>
      <c r="B163" s="278"/>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36" x14ac:dyDescent="0.2">
      <c r="A164" s="278"/>
      <c r="B164" s="278"/>
      <c r="C164" s="229" t="s">
        <v>257</v>
      </c>
      <c r="D164" s="229" t="s">
        <v>66</v>
      </c>
      <c r="E164" s="231" t="s">
        <v>353</v>
      </c>
      <c r="F164" s="230" t="s">
        <v>598</v>
      </c>
      <c r="G164" s="101"/>
      <c r="H164" s="104" t="str">
        <f>IF(ISBLANK(H198),"Waiting",H198)</f>
        <v>No</v>
      </c>
      <c r="I164" s="3"/>
      <c r="J164" s="157" t="s">
        <v>16</v>
      </c>
      <c r="K164" s="157">
        <f t="shared" si="19"/>
        <v>0</v>
      </c>
      <c r="L164" s="157">
        <f t="shared" si="16"/>
        <v>0</v>
      </c>
      <c r="M164" s="157">
        <f t="shared" si="17"/>
        <v>0</v>
      </c>
      <c r="N164" s="157">
        <f t="shared" si="18"/>
        <v>0</v>
      </c>
      <c r="O164" s="157">
        <f t="shared" si="20"/>
        <v>0</v>
      </c>
      <c r="P164" s="157">
        <f t="shared" si="21"/>
        <v>0</v>
      </c>
      <c r="Q164" s="157">
        <f t="shared" si="22"/>
        <v>0</v>
      </c>
      <c r="R164" s="157">
        <f t="shared" si="23"/>
        <v>0</v>
      </c>
      <c r="S164" s="6"/>
    </row>
    <row r="165" spans="1:19" s="93" customFormat="1" ht="36" x14ac:dyDescent="0.2">
      <c r="A165" s="278"/>
      <c r="B165" s="278"/>
      <c r="C165" s="62" t="s">
        <v>258</v>
      </c>
      <c r="D165" s="62" t="s">
        <v>66</v>
      </c>
      <c r="E165" s="87" t="s">
        <v>594</v>
      </c>
      <c r="F165" s="88" t="s">
        <v>146</v>
      </c>
      <c r="G165" s="101"/>
      <c r="H165" s="131" t="s">
        <v>662</v>
      </c>
      <c r="I165" s="9"/>
      <c r="J165" s="157" t="s">
        <v>16</v>
      </c>
      <c r="K165" s="157">
        <f t="shared" si="19"/>
        <v>0</v>
      </c>
      <c r="L165" s="157">
        <f t="shared" si="16"/>
        <v>0</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78"/>
      <c r="B166" s="278"/>
      <c r="C166" s="194" t="s">
        <v>561</v>
      </c>
      <c r="D166" s="195" t="s">
        <v>65</v>
      </c>
      <c r="E166" s="196" t="s">
        <v>537</v>
      </c>
      <c r="F166" s="88"/>
      <c r="G166" s="101"/>
      <c r="H166" s="133" t="s">
        <v>662</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78"/>
      <c r="B167" s="278"/>
      <c r="C167" s="197" t="s">
        <v>562</v>
      </c>
      <c r="D167" s="198" t="s">
        <v>66</v>
      </c>
      <c r="E167" s="199" t="s">
        <v>538</v>
      </c>
      <c r="F167" s="88"/>
      <c r="G167" s="101"/>
      <c r="H167" s="133" t="s">
        <v>662</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145" thickBot="1" x14ac:dyDescent="0.25">
      <c r="A168" s="278"/>
      <c r="B168" s="278"/>
      <c r="C168" s="62" t="s">
        <v>471</v>
      </c>
      <c r="D168" s="62" t="s">
        <v>390</v>
      </c>
      <c r="E168" s="87" t="s">
        <v>458</v>
      </c>
      <c r="F168" s="88"/>
      <c r="G168" s="96"/>
      <c r="H168" s="132" t="s">
        <v>663</v>
      </c>
      <c r="I168" s="7" t="s">
        <v>858</v>
      </c>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73" thickTop="1" x14ac:dyDescent="0.2">
      <c r="A169" s="280" t="s">
        <v>17</v>
      </c>
      <c r="B169" s="280"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72" x14ac:dyDescent="0.2">
      <c r="A170" s="281"/>
      <c r="B170" s="281"/>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258"/>
    </row>
    <row r="171" spans="1:19" s="103" customFormat="1" ht="36" x14ac:dyDescent="0.2">
      <c r="A171" s="281"/>
      <c r="B171" s="281"/>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258"/>
    </row>
    <row r="172" spans="1:19" s="103" customFormat="1" ht="36" x14ac:dyDescent="0.2">
      <c r="A172" s="281"/>
      <c r="B172" s="281"/>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81"/>
      <c r="B173" s="281"/>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36" x14ac:dyDescent="0.2">
      <c r="A174" s="281"/>
      <c r="B174" s="281"/>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81"/>
      <c r="B175" s="281"/>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81"/>
      <c r="B176" s="281"/>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81"/>
      <c r="B177" s="281"/>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81"/>
      <c r="B178" s="281"/>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81"/>
      <c r="B179" s="281"/>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81"/>
      <c r="B180" s="281"/>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81"/>
      <c r="B181" s="281"/>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81"/>
      <c r="B182" s="281"/>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81"/>
      <c r="B183" s="281"/>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36" x14ac:dyDescent="0.2">
      <c r="A184" s="281"/>
      <c r="B184" s="281"/>
      <c r="C184" s="221" t="s">
        <v>257</v>
      </c>
      <c r="D184" s="221" t="s">
        <v>66</v>
      </c>
      <c r="E184" s="219" t="s">
        <v>353</v>
      </c>
      <c r="F184" s="230" t="s">
        <v>598</v>
      </c>
      <c r="G184" s="101"/>
      <c r="H184" s="104" t="str">
        <f>IF(ISBLANK(H198),"Waiting",H198)</f>
        <v>No</v>
      </c>
      <c r="I184" s="3"/>
      <c r="J184" s="157" t="s">
        <v>17</v>
      </c>
      <c r="K184" s="157">
        <f t="shared" si="19"/>
        <v>0</v>
      </c>
      <c r="L184" s="157">
        <f t="shared" si="16"/>
        <v>0</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10"/>
      <c r="B185" s="210"/>
      <c r="C185" s="200" t="s">
        <v>563</v>
      </c>
      <c r="D185" s="201" t="s">
        <v>65</v>
      </c>
      <c r="E185" s="202" t="s">
        <v>537</v>
      </c>
      <c r="F185" s="205"/>
      <c r="G185" s="101"/>
      <c r="H185" s="133" t="s">
        <v>662</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10"/>
      <c r="B186" s="210"/>
      <c r="C186" s="206" t="s">
        <v>578</v>
      </c>
      <c r="D186" s="207" t="s">
        <v>66</v>
      </c>
      <c r="E186" s="208" t="s">
        <v>538</v>
      </c>
      <c r="F186" s="205"/>
      <c r="G186" s="101"/>
      <c r="H186" s="133" t="s">
        <v>662</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109" thickBot="1" x14ac:dyDescent="0.25">
      <c r="A187" s="210"/>
      <c r="B187" s="210"/>
      <c r="C187" s="57" t="s">
        <v>473</v>
      </c>
      <c r="D187" s="57" t="s">
        <v>390</v>
      </c>
      <c r="E187" s="78" t="s">
        <v>458</v>
      </c>
      <c r="F187" s="79"/>
      <c r="G187" s="101"/>
      <c r="H187" s="131" t="s">
        <v>663</v>
      </c>
      <c r="I187" s="136" t="s">
        <v>859</v>
      </c>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7"/>
    </row>
    <row r="188" spans="1:19" s="93" customFormat="1" ht="73" thickTop="1" x14ac:dyDescent="0.2">
      <c r="A188" s="277" t="s">
        <v>18</v>
      </c>
      <c r="B188" s="277" t="s">
        <v>49</v>
      </c>
      <c r="C188" s="62" t="s">
        <v>259</v>
      </c>
      <c r="D188" s="62" t="s">
        <v>65</v>
      </c>
      <c r="E188" s="67" t="s">
        <v>631</v>
      </c>
      <c r="F188" s="81" t="s">
        <v>155</v>
      </c>
      <c r="G188" s="96"/>
      <c r="H188" s="130" t="s">
        <v>662</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78"/>
      <c r="B189" s="278"/>
      <c r="C189" s="62" t="s">
        <v>260</v>
      </c>
      <c r="D189" s="62" t="s">
        <v>65</v>
      </c>
      <c r="E189" s="67" t="s">
        <v>621</v>
      </c>
      <c r="F189" s="81" t="s">
        <v>149</v>
      </c>
      <c r="G189" s="96"/>
      <c r="H189" s="131" t="s">
        <v>662</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78"/>
      <c r="B190" s="278"/>
      <c r="C190" s="62" t="s">
        <v>261</v>
      </c>
      <c r="D190" s="62" t="s">
        <v>65</v>
      </c>
      <c r="E190" s="67" t="s">
        <v>356</v>
      </c>
      <c r="F190" s="81" t="s">
        <v>150</v>
      </c>
      <c r="G190" s="96"/>
      <c r="H190" s="131" t="s">
        <v>662</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78"/>
      <c r="B191" s="278"/>
      <c r="C191" s="62" t="s">
        <v>262</v>
      </c>
      <c r="D191" s="62" t="s">
        <v>65</v>
      </c>
      <c r="E191" s="67" t="s">
        <v>357</v>
      </c>
      <c r="F191" s="81" t="s">
        <v>151</v>
      </c>
      <c r="G191" s="96"/>
      <c r="H191" s="131" t="s">
        <v>662</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78"/>
      <c r="B192" s="278"/>
      <c r="C192" s="62" t="s">
        <v>263</v>
      </c>
      <c r="D192" s="62" t="s">
        <v>65</v>
      </c>
      <c r="E192" s="67" t="s">
        <v>358</v>
      </c>
      <c r="F192" s="81" t="s">
        <v>152</v>
      </c>
      <c r="G192" s="96"/>
      <c r="H192" s="131" t="s">
        <v>662</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78"/>
      <c r="B193" s="278"/>
      <c r="C193" s="62" t="s">
        <v>264</v>
      </c>
      <c r="D193" s="62" t="s">
        <v>65</v>
      </c>
      <c r="E193" s="67" t="s">
        <v>359</v>
      </c>
      <c r="F193" s="81" t="s">
        <v>153</v>
      </c>
      <c r="G193" s="96"/>
      <c r="H193" s="131" t="s">
        <v>662</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78"/>
      <c r="B194" s="278"/>
      <c r="C194" s="62" t="s">
        <v>265</v>
      </c>
      <c r="D194" s="62" t="s">
        <v>65</v>
      </c>
      <c r="E194" s="67" t="s">
        <v>327</v>
      </c>
      <c r="F194" s="81" t="s">
        <v>154</v>
      </c>
      <c r="G194" s="96"/>
      <c r="H194" s="131" t="s">
        <v>662</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78"/>
      <c r="B195" s="278"/>
      <c r="C195" s="62" t="s">
        <v>256</v>
      </c>
      <c r="D195" s="62" t="s">
        <v>65</v>
      </c>
      <c r="E195" s="67" t="s">
        <v>352</v>
      </c>
      <c r="F195" s="81" t="s">
        <v>145</v>
      </c>
      <c r="G195" s="96"/>
      <c r="H195" s="131" t="s">
        <v>662</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78"/>
      <c r="B196" s="278"/>
      <c r="C196" s="62" t="s">
        <v>266</v>
      </c>
      <c r="D196" s="62" t="s">
        <v>66</v>
      </c>
      <c r="E196" s="87" t="s">
        <v>360</v>
      </c>
      <c r="F196" s="88" t="s">
        <v>156</v>
      </c>
      <c r="G196" s="96"/>
      <c r="H196" s="131" t="s">
        <v>662</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54" x14ac:dyDescent="0.2">
      <c r="A197" s="278"/>
      <c r="B197" s="278"/>
      <c r="C197" s="62" t="s">
        <v>267</v>
      </c>
      <c r="D197" s="62" t="s">
        <v>66</v>
      </c>
      <c r="E197" s="87" t="s">
        <v>361</v>
      </c>
      <c r="F197" s="88" t="s">
        <v>530</v>
      </c>
      <c r="G197" s="96"/>
      <c r="H197" s="131" t="s">
        <v>662</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36" x14ac:dyDescent="0.2">
      <c r="A198" s="278"/>
      <c r="B198" s="278"/>
      <c r="C198" s="69" t="s">
        <v>257</v>
      </c>
      <c r="D198" s="69" t="s">
        <v>66</v>
      </c>
      <c r="E198" s="87" t="s">
        <v>353</v>
      </c>
      <c r="F198" s="88" t="s">
        <v>598</v>
      </c>
      <c r="G198" s="96"/>
      <c r="H198" s="133" t="s">
        <v>662</v>
      </c>
      <c r="I198" s="9"/>
      <c r="J198" s="157" t="s">
        <v>18</v>
      </c>
      <c r="K198" s="157">
        <f t="shared" si="30"/>
        <v>0</v>
      </c>
      <c r="L198" s="157">
        <f t="shared" si="27"/>
        <v>0</v>
      </c>
      <c r="M198" s="157">
        <f t="shared" si="28"/>
        <v>0</v>
      </c>
      <c r="N198" s="157">
        <f t="shared" si="29"/>
        <v>0</v>
      </c>
      <c r="O198" s="157">
        <f t="shared" si="20"/>
        <v>0</v>
      </c>
      <c r="P198" s="157">
        <f t="shared" si="21"/>
        <v>0</v>
      </c>
      <c r="Q198" s="157">
        <f t="shared" si="22"/>
        <v>0</v>
      </c>
      <c r="R198" s="157">
        <f t="shared" si="23"/>
        <v>0</v>
      </c>
      <c r="S198" s="10"/>
    </row>
    <row r="199" spans="1:19" s="93" customFormat="1" ht="36" x14ac:dyDescent="0.2">
      <c r="A199" s="278"/>
      <c r="B199" s="278"/>
      <c r="C199" s="194" t="s">
        <v>564</v>
      </c>
      <c r="D199" s="195" t="s">
        <v>65</v>
      </c>
      <c r="E199" s="196" t="s">
        <v>537</v>
      </c>
      <c r="F199" s="88"/>
      <c r="G199" s="96"/>
      <c r="H199" s="133" t="s">
        <v>662</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78"/>
      <c r="B200" s="278"/>
      <c r="C200" s="197" t="s">
        <v>565</v>
      </c>
      <c r="D200" s="198" t="s">
        <v>66</v>
      </c>
      <c r="E200" s="199" t="s">
        <v>538</v>
      </c>
      <c r="F200" s="88"/>
      <c r="G200" s="96"/>
      <c r="H200" s="133" t="s">
        <v>662</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145" thickBot="1" x14ac:dyDescent="0.25">
      <c r="A201" s="278"/>
      <c r="B201" s="278"/>
      <c r="C201" s="69" t="s">
        <v>472</v>
      </c>
      <c r="D201" s="69" t="s">
        <v>390</v>
      </c>
      <c r="E201" s="87" t="s">
        <v>458</v>
      </c>
      <c r="F201" s="88"/>
      <c r="G201" s="96"/>
      <c r="H201" s="132" t="s">
        <v>663</v>
      </c>
      <c r="I201" s="7" t="s">
        <v>860</v>
      </c>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256"/>
    </row>
    <row r="202" spans="1:19" s="93" customFormat="1" ht="37" customHeight="1" thickTop="1" x14ac:dyDescent="0.2">
      <c r="A202" s="280" t="s">
        <v>19</v>
      </c>
      <c r="B202" s="283" t="s">
        <v>50</v>
      </c>
      <c r="C202" s="57" t="s">
        <v>268</v>
      </c>
      <c r="D202" s="57" t="s">
        <v>65</v>
      </c>
      <c r="E202" s="78" t="s">
        <v>362</v>
      </c>
      <c r="F202" s="79" t="s">
        <v>157</v>
      </c>
      <c r="G202" s="96"/>
      <c r="H202" s="130" t="s">
        <v>662</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81"/>
      <c r="B203" s="284"/>
      <c r="C203" s="57" t="s">
        <v>269</v>
      </c>
      <c r="D203" s="57" t="s">
        <v>65</v>
      </c>
      <c r="E203" s="78" t="s">
        <v>363</v>
      </c>
      <c r="F203" s="79" t="s">
        <v>158</v>
      </c>
      <c r="G203" s="96"/>
      <c r="H203" s="131" t="s">
        <v>662</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81"/>
      <c r="B204" s="284"/>
      <c r="C204" s="57" t="s">
        <v>270</v>
      </c>
      <c r="D204" s="57" t="s">
        <v>65</v>
      </c>
      <c r="E204" s="78" t="s">
        <v>364</v>
      </c>
      <c r="F204" s="79" t="s">
        <v>159</v>
      </c>
      <c r="G204" s="96"/>
      <c r="H204" s="131" t="s">
        <v>662</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36" x14ac:dyDescent="0.2">
      <c r="A205" s="281"/>
      <c r="B205" s="284"/>
      <c r="C205" s="57" t="s">
        <v>271</v>
      </c>
      <c r="D205" s="57" t="s">
        <v>65</v>
      </c>
      <c r="E205" s="78" t="s">
        <v>365</v>
      </c>
      <c r="F205" s="79" t="s">
        <v>160</v>
      </c>
      <c r="G205" s="96"/>
      <c r="H205" s="131" t="s">
        <v>662</v>
      </c>
      <c r="I205" s="3"/>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36" x14ac:dyDescent="0.2">
      <c r="A206" s="281"/>
      <c r="B206" s="284"/>
      <c r="C206" s="57" t="s">
        <v>272</v>
      </c>
      <c r="D206" s="57" t="s">
        <v>65</v>
      </c>
      <c r="E206" s="78" t="s">
        <v>366</v>
      </c>
      <c r="F206" s="79" t="s">
        <v>161</v>
      </c>
      <c r="G206" s="96"/>
      <c r="H206" s="131" t="s">
        <v>662</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81"/>
      <c r="B207" s="284"/>
      <c r="C207" s="89" t="s">
        <v>273</v>
      </c>
      <c r="D207" s="57" t="s">
        <v>66</v>
      </c>
      <c r="E207" s="85" t="s">
        <v>367</v>
      </c>
      <c r="F207" s="86" t="s">
        <v>162</v>
      </c>
      <c r="G207" s="96"/>
      <c r="H207" s="131" t="s">
        <v>662</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54" x14ac:dyDescent="0.2">
      <c r="A208" s="281"/>
      <c r="B208" s="284"/>
      <c r="C208" s="89" t="s">
        <v>382</v>
      </c>
      <c r="D208" s="57" t="s">
        <v>67</v>
      </c>
      <c r="E208" s="85" t="s">
        <v>381</v>
      </c>
      <c r="F208" s="86" t="s">
        <v>383</v>
      </c>
      <c r="G208" s="96"/>
      <c r="H208" s="133" t="s">
        <v>663</v>
      </c>
      <c r="I208" s="9" t="s">
        <v>839</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257"/>
    </row>
    <row r="209" spans="1:19" s="93" customFormat="1" ht="36" x14ac:dyDescent="0.2">
      <c r="A209" s="281"/>
      <c r="B209" s="284"/>
      <c r="C209" s="200" t="s">
        <v>566</v>
      </c>
      <c r="D209" s="201" t="s">
        <v>65</v>
      </c>
      <c r="E209" s="202" t="s">
        <v>537</v>
      </c>
      <c r="F209" s="86"/>
      <c r="G209" s="96"/>
      <c r="H209" s="133" t="s">
        <v>662</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81"/>
      <c r="B210" s="284"/>
      <c r="C210" s="206" t="s">
        <v>567</v>
      </c>
      <c r="D210" s="207" t="s">
        <v>66</v>
      </c>
      <c r="E210" s="208" t="s">
        <v>538</v>
      </c>
      <c r="F210" s="86"/>
      <c r="G210" s="96"/>
      <c r="H210" s="133" t="s">
        <v>662</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82"/>
      <c r="B211" s="285"/>
      <c r="C211" s="89" t="s">
        <v>474</v>
      </c>
      <c r="D211" s="57" t="s">
        <v>390</v>
      </c>
      <c r="E211" s="85" t="s">
        <v>458</v>
      </c>
      <c r="F211" s="86"/>
      <c r="G211" s="96"/>
      <c r="H211" s="132" t="s">
        <v>662</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256"/>
    </row>
    <row r="212" spans="1:19" s="93" customFormat="1" ht="37" thickTop="1" x14ac:dyDescent="0.2">
      <c r="A212" s="277" t="s">
        <v>20</v>
      </c>
      <c r="B212" s="277" t="s">
        <v>51</v>
      </c>
      <c r="C212" s="62" t="s">
        <v>274</v>
      </c>
      <c r="D212" s="62" t="s">
        <v>65</v>
      </c>
      <c r="E212" s="67" t="s">
        <v>368</v>
      </c>
      <c r="F212" s="81" t="s">
        <v>163</v>
      </c>
      <c r="G212" s="96"/>
      <c r="H212" s="130" t="s">
        <v>662</v>
      </c>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78"/>
      <c r="B213" s="278"/>
      <c r="C213" s="62" t="s">
        <v>275</v>
      </c>
      <c r="D213" s="62" t="s">
        <v>65</v>
      </c>
      <c r="E213" s="87" t="s">
        <v>369</v>
      </c>
      <c r="F213" s="88" t="s">
        <v>164</v>
      </c>
      <c r="G213" s="96"/>
      <c r="H213" s="131" t="s">
        <v>662</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78"/>
      <c r="B214" s="278"/>
      <c r="C214" s="62" t="s">
        <v>276</v>
      </c>
      <c r="D214" s="62" t="s">
        <v>65</v>
      </c>
      <c r="E214" s="67" t="s">
        <v>370</v>
      </c>
      <c r="F214" s="81" t="s">
        <v>165</v>
      </c>
      <c r="G214" s="96"/>
      <c r="H214" s="131" t="s">
        <v>662</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258"/>
    </row>
    <row r="215" spans="1:19" s="93" customFormat="1" ht="54" x14ac:dyDescent="0.2">
      <c r="A215" s="278"/>
      <c r="B215" s="278"/>
      <c r="C215" s="62" t="s">
        <v>277</v>
      </c>
      <c r="D215" s="62" t="s">
        <v>66</v>
      </c>
      <c r="E215" s="87" t="s">
        <v>328</v>
      </c>
      <c r="F215" s="88" t="s">
        <v>166</v>
      </c>
      <c r="G215" s="96"/>
      <c r="H215" s="131" t="s">
        <v>663</v>
      </c>
      <c r="I215" s="3" t="s">
        <v>861</v>
      </c>
      <c r="J215" s="157" t="s">
        <v>20</v>
      </c>
      <c r="K215" s="157">
        <f t="shared" si="30"/>
        <v>0</v>
      </c>
      <c r="L215" s="157">
        <f t="shared" si="27"/>
        <v>1</v>
      </c>
      <c r="M215" s="157">
        <f t="shared" si="28"/>
        <v>0</v>
      </c>
      <c r="N215" s="157">
        <f t="shared" si="29"/>
        <v>0</v>
      </c>
      <c r="O215" s="157">
        <f t="shared" si="31"/>
        <v>0</v>
      </c>
      <c r="P215" s="157">
        <f t="shared" si="32"/>
        <v>0</v>
      </c>
      <c r="Q215" s="157">
        <f t="shared" si="33"/>
        <v>0</v>
      </c>
      <c r="R215" s="157">
        <f t="shared" si="34"/>
        <v>0</v>
      </c>
      <c r="S215" s="258"/>
    </row>
    <row r="216" spans="1:19" s="93" customFormat="1" ht="36" x14ac:dyDescent="0.2">
      <c r="A216" s="278"/>
      <c r="B216" s="278"/>
      <c r="C216" s="62" t="s">
        <v>278</v>
      </c>
      <c r="D216" s="62" t="s">
        <v>66</v>
      </c>
      <c r="E216" s="87" t="s">
        <v>371</v>
      </c>
      <c r="F216" s="88" t="s">
        <v>167</v>
      </c>
      <c r="G216" s="96"/>
      <c r="H216" s="131" t="s">
        <v>662</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78"/>
      <c r="B217" s="278"/>
      <c r="C217" s="62" t="s">
        <v>279</v>
      </c>
      <c r="D217" s="62" t="s">
        <v>66</v>
      </c>
      <c r="E217" s="67" t="s">
        <v>372</v>
      </c>
      <c r="F217" s="81" t="s">
        <v>168</v>
      </c>
      <c r="G217" s="96"/>
      <c r="H217" s="133" t="s">
        <v>662</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78"/>
      <c r="B218" s="278"/>
      <c r="C218" s="194" t="s">
        <v>568</v>
      </c>
      <c r="D218" s="195" t="s">
        <v>65</v>
      </c>
      <c r="E218" s="196" t="s">
        <v>537</v>
      </c>
      <c r="F218" s="81"/>
      <c r="G218" s="96"/>
      <c r="H218" s="133" t="s">
        <v>662</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78"/>
      <c r="B219" s="278"/>
      <c r="C219" s="197" t="s">
        <v>569</v>
      </c>
      <c r="D219" s="198" t="s">
        <v>66</v>
      </c>
      <c r="E219" s="199" t="s">
        <v>538</v>
      </c>
      <c r="F219" s="81"/>
      <c r="G219" s="96"/>
      <c r="H219" s="133" t="s">
        <v>662</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20" x14ac:dyDescent="0.2">
      <c r="A220" s="278"/>
      <c r="B220" s="278"/>
      <c r="C220" s="62" t="s">
        <v>475</v>
      </c>
      <c r="D220" s="62" t="s">
        <v>390</v>
      </c>
      <c r="E220" s="67" t="s">
        <v>458</v>
      </c>
      <c r="F220" s="81"/>
      <c r="G220" s="96"/>
      <c r="H220" s="132" t="s">
        <v>662</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55" thickTop="1" x14ac:dyDescent="0.2">
      <c r="A221" s="281"/>
      <c r="B221" s="281"/>
      <c r="C221" s="57" t="s">
        <v>280</v>
      </c>
      <c r="D221" s="57" t="s">
        <v>65</v>
      </c>
      <c r="E221" s="78" t="s">
        <v>619</v>
      </c>
      <c r="F221" s="79" t="s">
        <v>169</v>
      </c>
      <c r="G221" s="96"/>
      <c r="H221" s="131" t="s">
        <v>662</v>
      </c>
      <c r="I221" s="3"/>
      <c r="J221" s="157" t="s">
        <v>21</v>
      </c>
      <c r="K221" s="157">
        <f t="shared" si="30"/>
        <v>0</v>
      </c>
      <c r="L221" s="157">
        <f t="shared" si="27"/>
        <v>0</v>
      </c>
      <c r="M221" s="157">
        <f t="shared" si="28"/>
        <v>0</v>
      </c>
      <c r="N221" s="157">
        <f t="shared" si="29"/>
        <v>0</v>
      </c>
      <c r="O221" s="157">
        <f t="shared" si="31"/>
        <v>0</v>
      </c>
      <c r="P221" s="157">
        <f t="shared" si="32"/>
        <v>0</v>
      </c>
      <c r="Q221" s="157">
        <f t="shared" si="33"/>
        <v>0</v>
      </c>
      <c r="R221" s="157">
        <f t="shared" si="34"/>
        <v>0</v>
      </c>
      <c r="S221" s="258"/>
    </row>
    <row r="222" spans="1:19" s="93" customFormat="1" ht="36" x14ac:dyDescent="0.2">
      <c r="A222" s="281"/>
      <c r="B222" s="281"/>
      <c r="C222" s="89" t="s">
        <v>281</v>
      </c>
      <c r="D222" s="57" t="s">
        <v>65</v>
      </c>
      <c r="E222" s="78" t="s">
        <v>373</v>
      </c>
      <c r="F222" s="79" t="s">
        <v>170</v>
      </c>
      <c r="G222" s="96"/>
      <c r="H222" s="131" t="s">
        <v>662</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36" x14ac:dyDescent="0.2">
      <c r="A223" s="281"/>
      <c r="B223" s="281"/>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54" x14ac:dyDescent="0.2">
      <c r="A224" s="281"/>
      <c r="B224" s="281"/>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81"/>
      <c r="B225" s="281"/>
      <c r="C225" s="57" t="s">
        <v>284</v>
      </c>
      <c r="D225" s="57" t="s">
        <v>65</v>
      </c>
      <c r="E225" s="78" t="s">
        <v>375</v>
      </c>
      <c r="F225" s="79" t="s">
        <v>531</v>
      </c>
      <c r="G225" s="96"/>
      <c r="H225" s="131" t="s">
        <v>662</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258"/>
    </row>
    <row r="226" spans="1:19" s="93" customFormat="1" ht="72" x14ac:dyDescent="0.2">
      <c r="A226" s="281"/>
      <c r="B226" s="281"/>
      <c r="C226" s="57" t="s">
        <v>285</v>
      </c>
      <c r="D226" s="57" t="s">
        <v>65</v>
      </c>
      <c r="E226" s="78" t="s">
        <v>620</v>
      </c>
      <c r="F226" s="79" t="s">
        <v>173</v>
      </c>
      <c r="G226" s="96"/>
      <c r="H226" s="131" t="s">
        <v>662</v>
      </c>
      <c r="I226" s="255"/>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63"/>
    </row>
    <row r="227" spans="1:19" s="103" customFormat="1" ht="20" x14ac:dyDescent="0.2">
      <c r="A227" s="281"/>
      <c r="B227" s="281"/>
      <c r="C227" s="65" t="s">
        <v>256</v>
      </c>
      <c r="D227" s="65" t="s">
        <v>65</v>
      </c>
      <c r="E227" s="66" t="s">
        <v>352</v>
      </c>
      <c r="F227" s="68" t="s">
        <v>145</v>
      </c>
      <c r="G227" s="101"/>
      <c r="H227" s="104" t="str">
        <f>IF(ISBLANK(H195),"Waiting",H195)</f>
        <v>No</v>
      </c>
      <c r="I227" s="3"/>
      <c r="J227" s="157" t="s">
        <v>21</v>
      </c>
      <c r="K227" s="157">
        <f t="shared" si="30"/>
        <v>0</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36" x14ac:dyDescent="0.2">
      <c r="A228" s="281"/>
      <c r="B228" s="281"/>
      <c r="C228" s="57" t="s">
        <v>286</v>
      </c>
      <c r="D228" s="57" t="s">
        <v>65</v>
      </c>
      <c r="E228" s="78" t="s">
        <v>376</v>
      </c>
      <c r="F228" s="79" t="s">
        <v>174</v>
      </c>
      <c r="G228" s="96"/>
      <c r="H228" s="131" t="s">
        <v>662</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180" x14ac:dyDescent="0.2">
      <c r="A229" s="281"/>
      <c r="B229" s="281"/>
      <c r="C229" s="57" t="s">
        <v>287</v>
      </c>
      <c r="D229" s="57" t="s">
        <v>65</v>
      </c>
      <c r="E229" s="78" t="s">
        <v>377</v>
      </c>
      <c r="F229" s="79" t="s">
        <v>175</v>
      </c>
      <c r="G229" s="96"/>
      <c r="H229" s="133" t="s">
        <v>663</v>
      </c>
      <c r="I229" s="9" t="s">
        <v>840</v>
      </c>
      <c r="J229" s="157" t="s">
        <v>21</v>
      </c>
      <c r="K229" s="157">
        <f t="shared" si="30"/>
        <v>1</v>
      </c>
      <c r="L229" s="157">
        <f t="shared" si="27"/>
        <v>0</v>
      </c>
      <c r="M229" s="157">
        <f t="shared" si="28"/>
        <v>0</v>
      </c>
      <c r="N229" s="157">
        <f t="shared" si="29"/>
        <v>0</v>
      </c>
      <c r="O229" s="157">
        <f t="shared" si="31"/>
        <v>0</v>
      </c>
      <c r="P229" s="157">
        <f t="shared" si="32"/>
        <v>0</v>
      </c>
      <c r="Q229" s="157">
        <f t="shared" si="33"/>
        <v>0</v>
      </c>
      <c r="R229" s="157">
        <f t="shared" si="34"/>
        <v>0</v>
      </c>
      <c r="S229" s="257"/>
    </row>
    <row r="230" spans="1:19" s="93" customFormat="1" ht="36" x14ac:dyDescent="0.2">
      <c r="A230" s="281"/>
      <c r="B230" s="281"/>
      <c r="C230" s="200" t="s">
        <v>570</v>
      </c>
      <c r="D230" s="201" t="s">
        <v>65</v>
      </c>
      <c r="E230" s="202" t="s">
        <v>537</v>
      </c>
      <c r="F230" s="79"/>
      <c r="G230" s="96"/>
      <c r="H230" s="133" t="s">
        <v>662</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81"/>
      <c r="B231" s="281"/>
      <c r="C231" s="206" t="s">
        <v>579</v>
      </c>
      <c r="D231" s="207" t="s">
        <v>66</v>
      </c>
      <c r="E231" s="208" t="s">
        <v>538</v>
      </c>
      <c r="F231" s="79"/>
      <c r="G231" s="96"/>
      <c r="H231" s="133" t="s">
        <v>662</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21" thickBot="1" x14ac:dyDescent="0.25">
      <c r="A232" s="281"/>
      <c r="B232" s="281"/>
      <c r="C232" s="57" t="s">
        <v>476</v>
      </c>
      <c r="D232" s="57" t="s">
        <v>390</v>
      </c>
      <c r="E232" s="78" t="s">
        <v>458</v>
      </c>
      <c r="F232" s="79"/>
      <c r="G232" s="96"/>
      <c r="H232" s="132" t="s">
        <v>662</v>
      </c>
      <c r="I232" s="7"/>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256"/>
    </row>
    <row r="233" spans="1:19" s="93" customFormat="1" ht="37" thickTop="1" x14ac:dyDescent="0.2">
      <c r="A233" s="277" t="s">
        <v>22</v>
      </c>
      <c r="B233" s="277" t="s">
        <v>23</v>
      </c>
      <c r="C233" s="62" t="s">
        <v>288</v>
      </c>
      <c r="D233" s="62" t="s">
        <v>65</v>
      </c>
      <c r="E233" s="67" t="s">
        <v>589</v>
      </c>
      <c r="F233" s="81" t="s">
        <v>599</v>
      </c>
      <c r="G233" s="96"/>
      <c r="H233" s="130" t="s">
        <v>662</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78"/>
      <c r="B234" s="278"/>
      <c r="C234" s="224" t="s">
        <v>587</v>
      </c>
      <c r="D234" s="224" t="s">
        <v>65</v>
      </c>
      <c r="E234" s="225" t="s">
        <v>590</v>
      </c>
      <c r="F234" s="81" t="s">
        <v>591</v>
      </c>
      <c r="G234" s="96"/>
      <c r="H234" s="211" t="s">
        <v>662</v>
      </c>
      <c r="I234" s="212"/>
      <c r="J234" s="213" t="s">
        <v>22</v>
      </c>
      <c r="K234" s="213">
        <f t="shared" si="30"/>
        <v>0</v>
      </c>
      <c r="L234" s="213">
        <f t="shared" si="27"/>
        <v>0</v>
      </c>
      <c r="M234" s="213">
        <f t="shared" si="28"/>
        <v>0</v>
      </c>
      <c r="N234" s="213">
        <f t="shared" si="29"/>
        <v>0</v>
      </c>
      <c r="O234" s="157">
        <f t="shared" si="31"/>
        <v>0</v>
      </c>
      <c r="P234" s="157">
        <f t="shared" si="32"/>
        <v>0</v>
      </c>
      <c r="Q234" s="157">
        <f t="shared" si="33"/>
        <v>0</v>
      </c>
      <c r="R234" s="157">
        <f t="shared" si="34"/>
        <v>0</v>
      </c>
      <c r="S234" s="261"/>
    </row>
    <row r="235" spans="1:19" s="93" customFormat="1" ht="36" x14ac:dyDescent="0.2">
      <c r="A235" s="278"/>
      <c r="B235" s="278"/>
      <c r="C235" s="194" t="s">
        <v>586</v>
      </c>
      <c r="D235" s="195" t="s">
        <v>65</v>
      </c>
      <c r="E235" s="196" t="s">
        <v>537</v>
      </c>
      <c r="F235" s="81"/>
      <c r="G235" s="96"/>
      <c r="H235" s="131" t="s">
        <v>662</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78"/>
      <c r="B236" s="278"/>
      <c r="C236" s="197" t="s">
        <v>580</v>
      </c>
      <c r="D236" s="198" t="s">
        <v>66</v>
      </c>
      <c r="E236" s="199" t="s">
        <v>538</v>
      </c>
      <c r="F236" s="81"/>
      <c r="G236" s="96"/>
      <c r="H236" s="131" t="s">
        <v>662</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55" thickBot="1" x14ac:dyDescent="0.25">
      <c r="A237" s="279"/>
      <c r="B237" s="279"/>
      <c r="C237" s="62" t="s">
        <v>477</v>
      </c>
      <c r="D237" s="62" t="s">
        <v>390</v>
      </c>
      <c r="E237" s="67" t="s">
        <v>458</v>
      </c>
      <c r="F237" s="81"/>
      <c r="G237" s="96"/>
      <c r="H237" s="135" t="s">
        <v>663</v>
      </c>
      <c r="I237" s="136" t="s">
        <v>864</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137"/>
    </row>
    <row r="238" spans="1:19" s="93" customFormat="1" ht="37" customHeight="1" thickTop="1" x14ac:dyDescent="0.2">
      <c r="A238" s="280" t="s">
        <v>24</v>
      </c>
      <c r="B238" s="280" t="s">
        <v>53</v>
      </c>
      <c r="C238" s="57" t="s">
        <v>289</v>
      </c>
      <c r="D238" s="57" t="s">
        <v>65</v>
      </c>
      <c r="E238" s="78" t="s">
        <v>378</v>
      </c>
      <c r="F238" s="79" t="s">
        <v>532</v>
      </c>
      <c r="G238" s="96"/>
      <c r="H238" s="130" t="s">
        <v>662</v>
      </c>
      <c r="I238" s="4"/>
      <c r="J238" s="156" t="s">
        <v>24</v>
      </c>
      <c r="K238" s="156">
        <f t="shared" si="30"/>
        <v>0</v>
      </c>
      <c r="L238" s="156">
        <f t="shared" si="27"/>
        <v>0</v>
      </c>
      <c r="M238" s="156">
        <f t="shared" si="28"/>
        <v>0</v>
      </c>
      <c r="N238" s="156">
        <f t="shared" si="29"/>
        <v>0</v>
      </c>
      <c r="O238" s="158">
        <f t="shared" si="31"/>
        <v>0</v>
      </c>
      <c r="P238" s="158">
        <f t="shared" si="32"/>
        <v>0</v>
      </c>
      <c r="Q238" s="158">
        <f t="shared" si="33"/>
        <v>0</v>
      </c>
      <c r="R238" s="158">
        <f t="shared" si="34"/>
        <v>0</v>
      </c>
      <c r="S238" s="5"/>
    </row>
    <row r="239" spans="1:19" s="103" customFormat="1" ht="54" x14ac:dyDescent="0.2">
      <c r="A239" s="281"/>
      <c r="B239" s="281"/>
      <c r="C239" s="65" t="s">
        <v>224</v>
      </c>
      <c r="D239" s="65" t="s">
        <v>65</v>
      </c>
      <c r="E239" s="66" t="s">
        <v>317</v>
      </c>
      <c r="F239" s="68" t="s">
        <v>525</v>
      </c>
      <c r="G239" s="101"/>
      <c r="H239" s="104"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6"/>
    </row>
    <row r="240" spans="1:19" s="93" customFormat="1" ht="20" x14ac:dyDescent="0.2">
      <c r="A240" s="281"/>
      <c r="B240" s="281"/>
      <c r="C240" s="57" t="s">
        <v>290</v>
      </c>
      <c r="D240" s="57" t="s">
        <v>65</v>
      </c>
      <c r="E240" s="78" t="s">
        <v>330</v>
      </c>
      <c r="F240" s="79" t="s">
        <v>176</v>
      </c>
      <c r="G240" s="96"/>
      <c r="H240" s="131" t="s">
        <v>662</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258"/>
    </row>
    <row r="241" spans="1:19" s="93" customFormat="1" ht="54" x14ac:dyDescent="0.2">
      <c r="A241" s="281"/>
      <c r="B241" s="281"/>
      <c r="C241" s="57" t="s">
        <v>291</v>
      </c>
      <c r="D241" s="57" t="s">
        <v>65</v>
      </c>
      <c r="E241" s="78" t="s">
        <v>611</v>
      </c>
      <c r="F241" s="79" t="s">
        <v>601</v>
      </c>
      <c r="G241" s="96"/>
      <c r="H241" s="131" t="s">
        <v>662</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4"/>
    </row>
    <row r="242" spans="1:19" s="93" customFormat="1" ht="180" x14ac:dyDescent="0.2">
      <c r="A242" s="281"/>
      <c r="B242" s="281"/>
      <c r="C242" s="65" t="s">
        <v>287</v>
      </c>
      <c r="D242" s="65" t="s">
        <v>65</v>
      </c>
      <c r="E242" s="66" t="s">
        <v>377</v>
      </c>
      <c r="F242" s="68" t="s">
        <v>175</v>
      </c>
      <c r="G242" s="101"/>
      <c r="H242" s="104" t="str">
        <f>IF(ISBLANK(H229),"Waiting",H229)</f>
        <v>Yes</v>
      </c>
      <c r="I242" s="3" t="s">
        <v>840</v>
      </c>
      <c r="J242" s="157" t="s">
        <v>24</v>
      </c>
      <c r="K242" s="157">
        <f t="shared" si="30"/>
        <v>1</v>
      </c>
      <c r="L242" s="157">
        <f t="shared" si="27"/>
        <v>0</v>
      </c>
      <c r="M242" s="157">
        <f t="shared" si="28"/>
        <v>0</v>
      </c>
      <c r="N242" s="157">
        <f t="shared" si="29"/>
        <v>0</v>
      </c>
      <c r="O242" s="157">
        <f t="shared" si="31"/>
        <v>0</v>
      </c>
      <c r="P242" s="157">
        <f t="shared" si="32"/>
        <v>0</v>
      </c>
      <c r="Q242" s="157">
        <f t="shared" si="33"/>
        <v>0</v>
      </c>
      <c r="R242" s="157">
        <f t="shared" si="34"/>
        <v>0</v>
      </c>
      <c r="S242" s="258"/>
    </row>
    <row r="243" spans="1:19" s="93" customFormat="1" ht="36" x14ac:dyDescent="0.2">
      <c r="A243" s="281"/>
      <c r="B243" s="281"/>
      <c r="C243" s="57" t="s">
        <v>596</v>
      </c>
      <c r="D243" s="57" t="s">
        <v>65</v>
      </c>
      <c r="E243" s="78" t="s">
        <v>600</v>
      </c>
      <c r="F243" s="79" t="s">
        <v>597</v>
      </c>
      <c r="G243" s="101"/>
      <c r="H243" s="131" t="s">
        <v>662</v>
      </c>
      <c r="I243" s="3"/>
      <c r="J243" s="157" t="s">
        <v>24</v>
      </c>
      <c r="K243" s="157">
        <f t="shared" si="30"/>
        <v>0</v>
      </c>
      <c r="L243" s="157">
        <f t="shared" si="27"/>
        <v>0</v>
      </c>
      <c r="M243" s="157">
        <f t="shared" si="28"/>
        <v>0</v>
      </c>
      <c r="N243" s="157">
        <f t="shared" si="29"/>
        <v>0</v>
      </c>
      <c r="O243" s="157">
        <f t="shared" si="31"/>
        <v>0</v>
      </c>
      <c r="P243" s="157">
        <f t="shared" si="32"/>
        <v>0</v>
      </c>
      <c r="Q243" s="157">
        <f t="shared" si="33"/>
        <v>0</v>
      </c>
      <c r="R243" s="157">
        <f t="shared" si="34"/>
        <v>0</v>
      </c>
      <c r="S243" s="6"/>
    </row>
    <row r="244" spans="1:19" s="93" customFormat="1" ht="36" x14ac:dyDescent="0.2">
      <c r="A244" s="281"/>
      <c r="B244" s="281"/>
      <c r="C244" s="200" t="s">
        <v>571</v>
      </c>
      <c r="D244" s="201" t="s">
        <v>65</v>
      </c>
      <c r="E244" s="202" t="s">
        <v>537</v>
      </c>
      <c r="F244" s="203"/>
      <c r="G244" s="101"/>
      <c r="H244" s="131" t="s">
        <v>662</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81"/>
      <c r="B245" s="281"/>
      <c r="C245" s="206" t="s">
        <v>581</v>
      </c>
      <c r="D245" s="207" t="s">
        <v>66</v>
      </c>
      <c r="E245" s="208" t="s">
        <v>538</v>
      </c>
      <c r="F245" s="203"/>
      <c r="G245" s="101"/>
      <c r="H245" s="131" t="s">
        <v>662</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21" thickBot="1" x14ac:dyDescent="0.25">
      <c r="A246" s="282"/>
      <c r="B246" s="282"/>
      <c r="C246" s="57" t="s">
        <v>478</v>
      </c>
      <c r="D246" s="57" t="s">
        <v>390</v>
      </c>
      <c r="E246" s="78" t="s">
        <v>458</v>
      </c>
      <c r="F246" s="79"/>
      <c r="G246" s="101"/>
      <c r="H246" s="131" t="s">
        <v>662</v>
      </c>
      <c r="I246" s="136"/>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260"/>
    </row>
    <row r="247" spans="1:19" s="93" customFormat="1" ht="37" thickTop="1" x14ac:dyDescent="0.2">
      <c r="A247" s="277" t="s">
        <v>25</v>
      </c>
      <c r="B247" s="277" t="s">
        <v>54</v>
      </c>
      <c r="C247" s="62" t="s">
        <v>282</v>
      </c>
      <c r="D247" s="62" t="s">
        <v>65</v>
      </c>
      <c r="E247" s="67" t="s">
        <v>329</v>
      </c>
      <c r="F247" s="81" t="s">
        <v>171</v>
      </c>
      <c r="G247" s="96"/>
      <c r="H247" s="130" t="s">
        <v>662</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78"/>
      <c r="B248" s="278"/>
      <c r="C248" s="62" t="s">
        <v>283</v>
      </c>
      <c r="D248" s="62" t="s">
        <v>65</v>
      </c>
      <c r="E248" s="67" t="s">
        <v>374</v>
      </c>
      <c r="F248" s="81" t="s">
        <v>172</v>
      </c>
      <c r="G248" s="96"/>
      <c r="H248" s="131" t="s">
        <v>662</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54" x14ac:dyDescent="0.2">
      <c r="A249" s="278"/>
      <c r="B249" s="278"/>
      <c r="C249" s="62" t="s">
        <v>292</v>
      </c>
      <c r="D249" s="62" t="s">
        <v>66</v>
      </c>
      <c r="E249" s="87" t="s">
        <v>379</v>
      </c>
      <c r="F249" s="88" t="s">
        <v>533</v>
      </c>
      <c r="G249" s="96"/>
      <c r="H249" s="133" t="s">
        <v>663</v>
      </c>
      <c r="I249" s="9" t="s">
        <v>807</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257"/>
    </row>
    <row r="250" spans="1:19" s="93" customFormat="1" ht="36" x14ac:dyDescent="0.2">
      <c r="A250" s="278"/>
      <c r="B250" s="278"/>
      <c r="C250" s="194" t="s">
        <v>572</v>
      </c>
      <c r="D250" s="195" t="s">
        <v>65</v>
      </c>
      <c r="E250" s="196" t="s">
        <v>537</v>
      </c>
      <c r="F250" s="88"/>
      <c r="G250" s="96"/>
      <c r="H250" s="133" t="s">
        <v>662</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78"/>
      <c r="B251" s="278"/>
      <c r="C251" s="197" t="s">
        <v>573</v>
      </c>
      <c r="D251" s="198" t="s">
        <v>66</v>
      </c>
      <c r="E251" s="199" t="s">
        <v>538</v>
      </c>
      <c r="F251" s="88"/>
      <c r="G251" s="96"/>
      <c r="H251" s="133" t="s">
        <v>662</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78"/>
      <c r="B252" s="278"/>
      <c r="C252" s="62" t="s">
        <v>479</v>
      </c>
      <c r="D252" s="62" t="s">
        <v>390</v>
      </c>
      <c r="E252" s="87" t="s">
        <v>458</v>
      </c>
      <c r="F252" s="88"/>
      <c r="G252" s="96"/>
      <c r="H252" s="132" t="s">
        <v>662</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256"/>
    </row>
    <row r="253" spans="1:19" ht="18" thickTop="1" x14ac:dyDescent="0.2"/>
  </sheetData>
  <sheetProtection algorithmName="SHA-512" hashValue="FEqeCOQ8UXE7GNbZgX26P91Bvoca58WnUxzQN47yv74fOkoyKAxI7PLn+MENTe2Wayi8ktUzDZmkK9P/l3VX0Q==" saltValue="g3KSv96qz5+rr+3EPQo4S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3" zoomScale="80" zoomScaleNormal="80" workbookViewId="0">
      <selection activeCell="I10" sqref="I10"/>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Publishing, broadcasting and media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92" t="s">
        <v>397</v>
      </c>
      <c r="B3" s="292"/>
      <c r="C3" s="292"/>
      <c r="D3" s="292"/>
      <c r="E3" s="292"/>
      <c r="F3" s="292"/>
      <c r="G3" s="292"/>
      <c r="H3" s="292"/>
      <c r="I3" s="292"/>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664</v>
      </c>
      <c r="C5" s="120" t="s">
        <v>667</v>
      </c>
      <c r="D5" s="120" t="s">
        <v>669</v>
      </c>
      <c r="E5" s="120" t="s">
        <v>668</v>
      </c>
      <c r="F5" s="120" t="s">
        <v>666</v>
      </c>
      <c r="G5" s="121">
        <v>2011</v>
      </c>
      <c r="H5" s="123">
        <v>44197</v>
      </c>
      <c r="I5" s="122" t="s">
        <v>665</v>
      </c>
    </row>
    <row r="6" spans="1:9" s="116" customFormat="1" ht="34" x14ac:dyDescent="0.2">
      <c r="A6" s="33" t="s">
        <v>403</v>
      </c>
      <c r="B6" s="120" t="s">
        <v>664</v>
      </c>
      <c r="C6" s="120" t="s">
        <v>672</v>
      </c>
      <c r="D6" s="120" t="s">
        <v>673</v>
      </c>
      <c r="E6" s="120"/>
      <c r="F6" s="120" t="s">
        <v>671</v>
      </c>
      <c r="G6" s="121">
        <v>2000</v>
      </c>
      <c r="H6" s="123">
        <v>44197</v>
      </c>
      <c r="I6" s="124" t="s">
        <v>670</v>
      </c>
    </row>
    <row r="7" spans="1:9" s="116" customFormat="1" ht="34" x14ac:dyDescent="0.2">
      <c r="A7" s="31" t="s">
        <v>404</v>
      </c>
      <c r="B7" s="120" t="s">
        <v>674</v>
      </c>
      <c r="C7" s="120" t="s">
        <v>677</v>
      </c>
      <c r="D7" s="120" t="s">
        <v>675</v>
      </c>
      <c r="E7" s="120"/>
      <c r="F7" s="120" t="s">
        <v>678</v>
      </c>
      <c r="G7" s="121">
        <v>2020</v>
      </c>
      <c r="H7" s="123">
        <v>44197</v>
      </c>
      <c r="I7" s="122" t="s">
        <v>676</v>
      </c>
    </row>
    <row r="8" spans="1:9" s="116" customFormat="1" ht="17" x14ac:dyDescent="0.2">
      <c r="A8" s="33" t="s">
        <v>405</v>
      </c>
      <c r="B8" s="120" t="s">
        <v>674</v>
      </c>
      <c r="C8" s="120" t="s">
        <v>829</v>
      </c>
      <c r="D8" s="120" t="s">
        <v>828</v>
      </c>
      <c r="E8" s="120"/>
      <c r="F8" s="120"/>
      <c r="G8" s="121">
        <v>2021</v>
      </c>
      <c r="H8" s="123">
        <v>44502</v>
      </c>
      <c r="I8" s="122" t="s">
        <v>830</v>
      </c>
    </row>
    <row r="9" spans="1:9" s="116" customFormat="1" ht="51" x14ac:dyDescent="0.2">
      <c r="A9" s="31" t="s">
        <v>406</v>
      </c>
      <c r="B9" s="120" t="s">
        <v>674</v>
      </c>
      <c r="C9" s="120" t="s">
        <v>682</v>
      </c>
      <c r="D9" s="120" t="s">
        <v>680</v>
      </c>
      <c r="E9" s="120"/>
      <c r="F9" s="120" t="s">
        <v>683</v>
      </c>
      <c r="G9" s="121">
        <v>2016</v>
      </c>
      <c r="H9" s="123">
        <v>44197</v>
      </c>
      <c r="I9" s="122" t="s">
        <v>681</v>
      </c>
    </row>
    <row r="10" spans="1:9" s="116" customFormat="1" ht="17" x14ac:dyDescent="0.2">
      <c r="A10" s="33" t="s">
        <v>407</v>
      </c>
      <c r="B10" s="120" t="s">
        <v>664</v>
      </c>
      <c r="C10" s="120" t="s">
        <v>824</v>
      </c>
      <c r="D10" s="120" t="s">
        <v>825</v>
      </c>
      <c r="E10" s="120"/>
      <c r="F10" s="120" t="s">
        <v>826</v>
      </c>
      <c r="G10" s="121"/>
      <c r="H10" s="123">
        <v>44197</v>
      </c>
      <c r="I10" s="122" t="s">
        <v>827</v>
      </c>
    </row>
    <row r="11" spans="1:9" s="116" customFormat="1" ht="34" x14ac:dyDescent="0.2">
      <c r="A11" s="31" t="s">
        <v>408</v>
      </c>
      <c r="B11" s="120" t="s">
        <v>664</v>
      </c>
      <c r="C11" s="120" t="s">
        <v>685</v>
      </c>
      <c r="D11" s="120" t="s">
        <v>686</v>
      </c>
      <c r="E11" s="120" t="s">
        <v>687</v>
      </c>
      <c r="F11" s="120"/>
      <c r="G11" s="121">
        <v>2003</v>
      </c>
      <c r="H11" s="123">
        <v>44197</v>
      </c>
      <c r="I11" s="122" t="s">
        <v>684</v>
      </c>
    </row>
    <row r="12" spans="1:9" s="116" customFormat="1" ht="34" x14ac:dyDescent="0.2">
      <c r="A12" s="33" t="s">
        <v>409</v>
      </c>
      <c r="B12" s="120" t="s">
        <v>674</v>
      </c>
      <c r="C12" s="120" t="s">
        <v>835</v>
      </c>
      <c r="D12" s="120" t="s">
        <v>834</v>
      </c>
      <c r="E12" s="120"/>
      <c r="F12" s="120"/>
      <c r="G12" s="121">
        <v>2014</v>
      </c>
      <c r="H12" s="123">
        <v>44502</v>
      </c>
      <c r="I12" s="122" t="s">
        <v>833</v>
      </c>
    </row>
    <row r="13" spans="1:9" s="116" customFormat="1" ht="17" x14ac:dyDescent="0.2">
      <c r="A13" s="31" t="s">
        <v>410</v>
      </c>
      <c r="B13" s="120" t="s">
        <v>674</v>
      </c>
      <c r="C13" s="120" t="s">
        <v>810</v>
      </c>
      <c r="D13" s="120" t="s">
        <v>811</v>
      </c>
      <c r="E13" s="120"/>
      <c r="F13" s="120" t="s">
        <v>809</v>
      </c>
      <c r="G13" s="121">
        <v>2010</v>
      </c>
      <c r="H13" s="123">
        <v>44471</v>
      </c>
      <c r="I13" s="122" t="s">
        <v>808</v>
      </c>
    </row>
    <row r="14" spans="1:9" s="116" customFormat="1" ht="34" x14ac:dyDescent="0.2">
      <c r="A14" s="33" t="s">
        <v>411</v>
      </c>
      <c r="B14" s="120" t="s">
        <v>664</v>
      </c>
      <c r="C14" s="120" t="s">
        <v>689</v>
      </c>
      <c r="D14" s="120" t="s">
        <v>688</v>
      </c>
      <c r="E14" s="120"/>
      <c r="F14" s="120" t="s">
        <v>690</v>
      </c>
      <c r="G14" s="121">
        <v>2017</v>
      </c>
      <c r="H14" s="123">
        <v>44197</v>
      </c>
      <c r="I14" s="122" t="s">
        <v>691</v>
      </c>
    </row>
    <row r="15" spans="1:9" s="116" customFormat="1" ht="34" x14ac:dyDescent="0.2">
      <c r="A15" s="31" t="s">
        <v>412</v>
      </c>
      <c r="B15" s="120" t="s">
        <v>696</v>
      </c>
      <c r="C15" s="120" t="s">
        <v>695</v>
      </c>
      <c r="D15" s="120" t="s">
        <v>694</v>
      </c>
      <c r="E15" s="120"/>
      <c r="F15" s="120" t="s">
        <v>692</v>
      </c>
      <c r="G15" s="121">
        <v>2019</v>
      </c>
      <c r="H15" s="123">
        <v>44228</v>
      </c>
      <c r="I15" s="122" t="s">
        <v>693</v>
      </c>
    </row>
    <row r="16" spans="1:9" s="116" customFormat="1" ht="51" x14ac:dyDescent="0.2">
      <c r="A16" s="33" t="s">
        <v>413</v>
      </c>
      <c r="B16" s="120" t="s">
        <v>664</v>
      </c>
      <c r="C16" s="120" t="s">
        <v>697</v>
      </c>
      <c r="D16" s="120" t="s">
        <v>699</v>
      </c>
      <c r="E16" s="120"/>
      <c r="F16" s="120" t="s">
        <v>700</v>
      </c>
      <c r="G16" s="121">
        <v>2003</v>
      </c>
      <c r="H16" s="123">
        <v>44228</v>
      </c>
      <c r="I16" s="122" t="s">
        <v>698</v>
      </c>
    </row>
    <row r="17" spans="1:9" s="116" customFormat="1" ht="34" x14ac:dyDescent="0.2">
      <c r="A17" s="31" t="s">
        <v>414</v>
      </c>
      <c r="B17" s="120" t="s">
        <v>664</v>
      </c>
      <c r="C17" s="120" t="s">
        <v>701</v>
      </c>
      <c r="D17" s="120" t="s">
        <v>702</v>
      </c>
      <c r="E17" s="120"/>
      <c r="F17" s="120" t="s">
        <v>703</v>
      </c>
      <c r="G17" s="121">
        <v>2017</v>
      </c>
      <c r="H17" s="123">
        <v>44228</v>
      </c>
      <c r="I17" s="122" t="s">
        <v>704</v>
      </c>
    </row>
    <row r="18" spans="1:9" s="116" customFormat="1" ht="51" x14ac:dyDescent="0.2">
      <c r="A18" s="33" t="s">
        <v>415</v>
      </c>
      <c r="B18" s="120" t="s">
        <v>706</v>
      </c>
      <c r="C18" s="120" t="s">
        <v>708</v>
      </c>
      <c r="D18" s="120" t="s">
        <v>710</v>
      </c>
      <c r="E18" s="120" t="s">
        <v>711</v>
      </c>
      <c r="F18" s="120" t="s">
        <v>707</v>
      </c>
      <c r="G18" s="121">
        <v>2003</v>
      </c>
      <c r="H18" s="123">
        <v>44228</v>
      </c>
      <c r="I18" s="122" t="s">
        <v>709</v>
      </c>
    </row>
    <row r="19" spans="1:9" s="116" customFormat="1" ht="34" x14ac:dyDescent="0.2">
      <c r="A19" s="31" t="s">
        <v>416</v>
      </c>
      <c r="B19" s="120" t="s">
        <v>664</v>
      </c>
      <c r="C19" s="120" t="s">
        <v>714</v>
      </c>
      <c r="D19" s="120" t="s">
        <v>715</v>
      </c>
      <c r="E19" s="120"/>
      <c r="F19" s="120" t="s">
        <v>712</v>
      </c>
      <c r="G19" s="121">
        <v>2013</v>
      </c>
      <c r="H19" s="123">
        <v>44228</v>
      </c>
      <c r="I19" s="122" t="s">
        <v>713</v>
      </c>
    </row>
    <row r="20" spans="1:9" s="116" customFormat="1" ht="34" x14ac:dyDescent="0.2">
      <c r="A20" s="33" t="s">
        <v>417</v>
      </c>
      <c r="B20" s="120" t="s">
        <v>674</v>
      </c>
      <c r="C20" s="120" t="s">
        <v>717</v>
      </c>
      <c r="D20" s="120" t="s">
        <v>680</v>
      </c>
      <c r="E20" s="120"/>
      <c r="F20" s="120" t="s">
        <v>718</v>
      </c>
      <c r="G20" s="121">
        <v>2013</v>
      </c>
      <c r="H20" s="123">
        <v>44228</v>
      </c>
      <c r="I20" s="122" t="s">
        <v>716</v>
      </c>
    </row>
    <row r="21" spans="1:9" s="116" customFormat="1" ht="34" x14ac:dyDescent="0.2">
      <c r="A21" s="31" t="s">
        <v>418</v>
      </c>
      <c r="B21" s="120" t="s">
        <v>664</v>
      </c>
      <c r="C21" s="120" t="s">
        <v>719</v>
      </c>
      <c r="D21" s="120" t="s">
        <v>720</v>
      </c>
      <c r="E21" s="120"/>
      <c r="F21" s="120" t="s">
        <v>721</v>
      </c>
      <c r="G21" s="121">
        <v>2010</v>
      </c>
      <c r="H21" s="123">
        <v>44228</v>
      </c>
      <c r="I21" s="122" t="s">
        <v>722</v>
      </c>
    </row>
    <row r="22" spans="1:9" s="116" customFormat="1" ht="51" x14ac:dyDescent="0.2">
      <c r="A22" s="33" t="s">
        <v>419</v>
      </c>
      <c r="B22" s="120" t="s">
        <v>664</v>
      </c>
      <c r="C22" s="120" t="s">
        <v>723</v>
      </c>
      <c r="D22" s="120" t="s">
        <v>669</v>
      </c>
      <c r="E22" s="120"/>
      <c r="F22" s="120" t="s">
        <v>724</v>
      </c>
      <c r="G22" s="121">
        <v>2017</v>
      </c>
      <c r="H22" s="123">
        <v>44256</v>
      </c>
      <c r="I22" s="122" t="s">
        <v>725</v>
      </c>
    </row>
    <row r="23" spans="1:9" s="116" customFormat="1" ht="51" x14ac:dyDescent="0.2">
      <c r="A23" s="31" t="s">
        <v>420</v>
      </c>
      <c r="B23" s="120" t="s">
        <v>664</v>
      </c>
      <c r="C23" s="120" t="s">
        <v>726</v>
      </c>
      <c r="D23" s="120" t="s">
        <v>720</v>
      </c>
      <c r="E23" s="120"/>
      <c r="F23" s="120" t="s">
        <v>728</v>
      </c>
      <c r="G23" s="121">
        <v>2017</v>
      </c>
      <c r="H23" s="123">
        <v>44256</v>
      </c>
      <c r="I23" s="122" t="s">
        <v>727</v>
      </c>
    </row>
    <row r="24" spans="1:9" s="116" customFormat="1" ht="34" x14ac:dyDescent="0.2">
      <c r="A24" s="33" t="s">
        <v>421</v>
      </c>
      <c r="B24" s="120" t="s">
        <v>664</v>
      </c>
      <c r="C24" s="120" t="s">
        <v>842</v>
      </c>
      <c r="D24" s="120"/>
      <c r="E24" s="120"/>
      <c r="F24" s="120" t="s">
        <v>841</v>
      </c>
      <c r="G24" s="121">
        <v>2019</v>
      </c>
      <c r="H24" s="123">
        <v>44256</v>
      </c>
      <c r="I24" s="122" t="s">
        <v>843</v>
      </c>
    </row>
    <row r="25" spans="1:9" s="116" customFormat="1" ht="34" x14ac:dyDescent="0.2">
      <c r="A25" s="31" t="s">
        <v>422</v>
      </c>
      <c r="B25" s="120" t="s">
        <v>706</v>
      </c>
      <c r="C25" s="120" t="s">
        <v>730</v>
      </c>
      <c r="D25" s="120"/>
      <c r="E25" s="120"/>
      <c r="F25" s="120" t="s">
        <v>731</v>
      </c>
      <c r="G25" s="121">
        <v>2019</v>
      </c>
      <c r="H25" s="123">
        <v>44256</v>
      </c>
      <c r="I25" s="122" t="s">
        <v>729</v>
      </c>
    </row>
    <row r="26" spans="1:9" s="116" customFormat="1" ht="17" x14ac:dyDescent="0.2">
      <c r="A26" s="33" t="s">
        <v>423</v>
      </c>
      <c r="B26" s="120" t="s">
        <v>674</v>
      </c>
      <c r="C26" s="120" t="s">
        <v>732</v>
      </c>
      <c r="D26" s="120" t="s">
        <v>679</v>
      </c>
      <c r="E26" s="120"/>
      <c r="F26" s="120"/>
      <c r="G26" s="121">
        <v>2020</v>
      </c>
      <c r="H26" s="123">
        <v>44256</v>
      </c>
      <c r="I26" s="122" t="s">
        <v>733</v>
      </c>
    </row>
    <row r="27" spans="1:9" s="116" customFormat="1" ht="68" x14ac:dyDescent="0.2">
      <c r="A27" s="31" t="s">
        <v>424</v>
      </c>
      <c r="B27" s="120" t="s">
        <v>664</v>
      </c>
      <c r="C27" s="120" t="s">
        <v>844</v>
      </c>
      <c r="D27" s="120" t="s">
        <v>845</v>
      </c>
      <c r="E27" s="120"/>
      <c r="F27" s="120" t="s">
        <v>846</v>
      </c>
      <c r="G27" s="121">
        <v>2018</v>
      </c>
      <c r="H27" s="123">
        <v>44256</v>
      </c>
      <c r="I27" s="122" t="s">
        <v>847</v>
      </c>
    </row>
    <row r="28" spans="1:9" s="116" customFormat="1" ht="34" x14ac:dyDescent="0.2">
      <c r="A28" s="33" t="s">
        <v>425</v>
      </c>
      <c r="B28" s="120" t="s">
        <v>674</v>
      </c>
      <c r="C28" s="120" t="s">
        <v>734</v>
      </c>
      <c r="D28" s="120" t="s">
        <v>735</v>
      </c>
      <c r="E28" s="120"/>
      <c r="F28" s="120" t="s">
        <v>736</v>
      </c>
      <c r="G28" s="121">
        <v>2020</v>
      </c>
      <c r="H28" s="123">
        <v>44256</v>
      </c>
      <c r="I28" s="122" t="s">
        <v>737</v>
      </c>
    </row>
    <row r="29" spans="1:9" s="116" customFormat="1" ht="34" x14ac:dyDescent="0.2">
      <c r="A29" s="31" t="s">
        <v>426</v>
      </c>
      <c r="B29" s="120" t="s">
        <v>674</v>
      </c>
      <c r="C29" s="120" t="s">
        <v>740</v>
      </c>
      <c r="D29" s="120" t="s">
        <v>741</v>
      </c>
      <c r="E29" s="120"/>
      <c r="F29" s="120" t="s">
        <v>739</v>
      </c>
      <c r="G29" s="121">
        <v>2019</v>
      </c>
      <c r="H29" s="123">
        <v>44256</v>
      </c>
      <c r="I29" s="122" t="s">
        <v>738</v>
      </c>
    </row>
    <row r="30" spans="1:9" s="116" customFormat="1" ht="34" x14ac:dyDescent="0.2">
      <c r="A30" s="33" t="s">
        <v>427</v>
      </c>
      <c r="B30" s="120" t="s">
        <v>664</v>
      </c>
      <c r="C30" s="120" t="s">
        <v>742</v>
      </c>
      <c r="D30" s="120" t="s">
        <v>744</v>
      </c>
      <c r="E30" s="120"/>
      <c r="F30" s="120" t="s">
        <v>743</v>
      </c>
      <c r="G30" s="121">
        <v>2013</v>
      </c>
      <c r="H30" s="123">
        <v>44256</v>
      </c>
      <c r="I30" s="122" t="s">
        <v>745</v>
      </c>
    </row>
    <row r="31" spans="1:9" s="116" customFormat="1" ht="68" x14ac:dyDescent="0.2">
      <c r="A31" s="31" t="s">
        <v>428</v>
      </c>
      <c r="B31" s="120" t="s">
        <v>664</v>
      </c>
      <c r="C31" s="120" t="s">
        <v>748</v>
      </c>
      <c r="D31" s="120" t="s">
        <v>746</v>
      </c>
      <c r="E31" s="120"/>
      <c r="F31" s="120" t="s">
        <v>749</v>
      </c>
      <c r="G31" s="121">
        <v>2014</v>
      </c>
      <c r="H31" s="123">
        <v>44256</v>
      </c>
      <c r="I31" s="122" t="s">
        <v>747</v>
      </c>
    </row>
    <row r="32" spans="1:9" s="116" customFormat="1" ht="51" x14ac:dyDescent="0.2">
      <c r="A32" s="33" t="s">
        <v>429</v>
      </c>
      <c r="B32" s="120" t="s">
        <v>696</v>
      </c>
      <c r="C32" s="120" t="s">
        <v>750</v>
      </c>
      <c r="D32" s="120" t="s">
        <v>752</v>
      </c>
      <c r="E32" s="120" t="s">
        <v>754</v>
      </c>
      <c r="F32" s="120" t="s">
        <v>753</v>
      </c>
      <c r="G32" s="121">
        <v>2017</v>
      </c>
      <c r="H32" s="123">
        <v>44256</v>
      </c>
      <c r="I32" s="122" t="s">
        <v>751</v>
      </c>
    </row>
    <row r="33" spans="1:9" s="116" customFormat="1" ht="51" x14ac:dyDescent="0.2">
      <c r="A33" s="31" t="s">
        <v>430</v>
      </c>
      <c r="B33" s="120" t="s">
        <v>706</v>
      </c>
      <c r="C33" s="120" t="s">
        <v>758</v>
      </c>
      <c r="D33" s="120" t="s">
        <v>759</v>
      </c>
      <c r="E33" s="120" t="s">
        <v>756</v>
      </c>
      <c r="F33" s="120" t="s">
        <v>757</v>
      </c>
      <c r="G33" s="121">
        <v>2019</v>
      </c>
      <c r="H33" s="123">
        <v>44256</v>
      </c>
      <c r="I33" s="122" t="s">
        <v>755</v>
      </c>
    </row>
    <row r="34" spans="1:9" s="116" customFormat="1" ht="136" x14ac:dyDescent="0.2">
      <c r="A34" s="33" t="s">
        <v>431</v>
      </c>
      <c r="B34" s="120" t="s">
        <v>664</v>
      </c>
      <c r="C34" s="120" t="s">
        <v>760</v>
      </c>
      <c r="D34" s="120" t="s">
        <v>761</v>
      </c>
      <c r="E34" s="120"/>
      <c r="F34" s="120" t="s">
        <v>763</v>
      </c>
      <c r="G34" s="121">
        <v>2014</v>
      </c>
      <c r="H34" s="123">
        <v>44256</v>
      </c>
      <c r="I34" s="122" t="s">
        <v>762</v>
      </c>
    </row>
    <row r="35" spans="1:9" ht="34" x14ac:dyDescent="0.2">
      <c r="A35" s="17" t="s">
        <v>432</v>
      </c>
      <c r="B35" s="120" t="s">
        <v>664</v>
      </c>
      <c r="C35" s="122" t="s">
        <v>764</v>
      </c>
      <c r="D35" s="122" t="s">
        <v>720</v>
      </c>
      <c r="E35" s="122"/>
      <c r="F35" s="122"/>
      <c r="G35" s="125">
        <v>2017</v>
      </c>
      <c r="H35" s="123">
        <v>44256</v>
      </c>
      <c r="I35" s="120" t="s">
        <v>765</v>
      </c>
    </row>
    <row r="36" spans="1:9" ht="17" x14ac:dyDescent="0.2">
      <c r="A36" s="20" t="s">
        <v>433</v>
      </c>
      <c r="B36" s="120" t="s">
        <v>674</v>
      </c>
      <c r="C36" s="122" t="s">
        <v>767</v>
      </c>
      <c r="D36" s="122" t="s">
        <v>768</v>
      </c>
      <c r="E36" s="122"/>
      <c r="F36" s="122" t="s">
        <v>769</v>
      </c>
      <c r="G36" s="125">
        <v>2020</v>
      </c>
      <c r="H36" s="123">
        <v>44256</v>
      </c>
      <c r="I36" s="122" t="s">
        <v>766</v>
      </c>
    </row>
    <row r="37" spans="1:9" ht="17" x14ac:dyDescent="0.2">
      <c r="A37" s="17" t="s">
        <v>434</v>
      </c>
      <c r="B37" s="120" t="s">
        <v>696</v>
      </c>
      <c r="C37" s="122" t="s">
        <v>771</v>
      </c>
      <c r="D37" s="122" t="s">
        <v>679</v>
      </c>
      <c r="E37" s="122"/>
      <c r="F37" s="122"/>
      <c r="G37" s="125">
        <v>2020</v>
      </c>
      <c r="H37" s="123">
        <v>44256</v>
      </c>
      <c r="I37" s="122" t="s">
        <v>770</v>
      </c>
    </row>
    <row r="38" spans="1:9" ht="17" x14ac:dyDescent="0.2">
      <c r="A38" s="20" t="s">
        <v>435</v>
      </c>
      <c r="B38" s="120" t="s">
        <v>706</v>
      </c>
      <c r="C38" s="122" t="s">
        <v>773</v>
      </c>
      <c r="D38" s="122" t="s">
        <v>774</v>
      </c>
      <c r="E38" s="122" t="s">
        <v>775</v>
      </c>
      <c r="F38" s="122" t="s">
        <v>776</v>
      </c>
      <c r="G38" s="125">
        <v>2018</v>
      </c>
      <c r="H38" s="123">
        <v>44256</v>
      </c>
      <c r="I38" s="122" t="s">
        <v>772</v>
      </c>
    </row>
    <row r="39" spans="1:9" ht="17" x14ac:dyDescent="0.2">
      <c r="A39" s="17" t="s">
        <v>436</v>
      </c>
      <c r="B39" s="120" t="s">
        <v>706</v>
      </c>
      <c r="C39" s="122" t="s">
        <v>779</v>
      </c>
      <c r="D39" s="122" t="s">
        <v>780</v>
      </c>
      <c r="E39" s="122"/>
      <c r="F39" s="122" t="s">
        <v>778</v>
      </c>
      <c r="G39" s="125">
        <v>2020</v>
      </c>
      <c r="H39" s="123">
        <v>44256</v>
      </c>
      <c r="I39" s="122" t="s">
        <v>777</v>
      </c>
    </row>
    <row r="40" spans="1:9" ht="17" x14ac:dyDescent="0.2">
      <c r="A40" s="20" t="s">
        <v>437</v>
      </c>
      <c r="B40" s="120" t="s">
        <v>674</v>
      </c>
      <c r="C40" s="122" t="s">
        <v>820</v>
      </c>
      <c r="D40" s="122" t="s">
        <v>819</v>
      </c>
      <c r="E40" s="122"/>
      <c r="F40" s="122" t="s">
        <v>822</v>
      </c>
      <c r="G40" s="125">
        <v>2018</v>
      </c>
      <c r="H40" s="123">
        <v>44256</v>
      </c>
      <c r="I40" s="122" t="s">
        <v>821</v>
      </c>
    </row>
    <row r="41" spans="1:9" ht="17" x14ac:dyDescent="0.2">
      <c r="A41" s="17" t="s">
        <v>438</v>
      </c>
      <c r="B41" s="120" t="s">
        <v>664</v>
      </c>
      <c r="C41" s="122" t="s">
        <v>784</v>
      </c>
      <c r="D41" s="122" t="s">
        <v>783</v>
      </c>
      <c r="E41" s="122"/>
      <c r="F41" s="122" t="s">
        <v>782</v>
      </c>
      <c r="G41" s="125">
        <v>2005</v>
      </c>
      <c r="H41" s="123">
        <v>44256</v>
      </c>
      <c r="I41" s="122" t="s">
        <v>781</v>
      </c>
    </row>
    <row r="42" spans="1:9" ht="17" x14ac:dyDescent="0.2">
      <c r="A42" s="20" t="s">
        <v>439</v>
      </c>
      <c r="B42" s="120" t="s">
        <v>674</v>
      </c>
      <c r="C42" s="122" t="s">
        <v>788</v>
      </c>
      <c r="D42" s="122" t="s">
        <v>787</v>
      </c>
      <c r="E42" s="122"/>
      <c r="F42" s="122" t="s">
        <v>786</v>
      </c>
      <c r="G42" s="125">
        <v>2018</v>
      </c>
      <c r="H42" s="123">
        <v>44256</v>
      </c>
      <c r="I42" s="122" t="s">
        <v>785</v>
      </c>
    </row>
    <row r="43" spans="1:9" ht="17" x14ac:dyDescent="0.2">
      <c r="A43" s="17" t="s">
        <v>440</v>
      </c>
      <c r="B43" s="120" t="s">
        <v>706</v>
      </c>
      <c r="C43" s="122" t="s">
        <v>848</v>
      </c>
      <c r="D43" s="122" t="s">
        <v>849</v>
      </c>
      <c r="E43" s="122"/>
      <c r="F43" s="122" t="s">
        <v>850</v>
      </c>
      <c r="G43" s="125">
        <v>2020</v>
      </c>
      <c r="H43" s="123">
        <v>44256</v>
      </c>
      <c r="I43" s="122" t="s">
        <v>851</v>
      </c>
    </row>
    <row r="44" spans="1:9" ht="17" x14ac:dyDescent="0.2">
      <c r="A44" s="20" t="s">
        <v>441</v>
      </c>
      <c r="B44" s="120" t="s">
        <v>674</v>
      </c>
      <c r="C44" s="122" t="s">
        <v>791</v>
      </c>
      <c r="D44" s="122" t="s">
        <v>680</v>
      </c>
      <c r="E44" s="122"/>
      <c r="F44" s="122" t="s">
        <v>790</v>
      </c>
      <c r="G44" s="122">
        <v>2011</v>
      </c>
      <c r="H44" s="123">
        <v>44256</v>
      </c>
      <c r="I44" s="122" t="s">
        <v>789</v>
      </c>
    </row>
    <row r="45" spans="1:9" ht="68" x14ac:dyDescent="0.2">
      <c r="A45" s="181" t="s">
        <v>495</v>
      </c>
      <c r="B45" s="120" t="s">
        <v>674</v>
      </c>
      <c r="C45" s="120" t="s">
        <v>793</v>
      </c>
      <c r="D45" s="122" t="s">
        <v>795</v>
      </c>
      <c r="E45" s="122"/>
      <c r="F45" s="122" t="s">
        <v>792</v>
      </c>
      <c r="G45" s="122">
        <v>2019</v>
      </c>
      <c r="H45" s="123">
        <v>44256</v>
      </c>
      <c r="I45" s="120" t="s">
        <v>794</v>
      </c>
    </row>
    <row r="46" spans="1:9" ht="17" x14ac:dyDescent="0.2">
      <c r="A46" s="180" t="s">
        <v>496</v>
      </c>
      <c r="B46" s="120" t="s">
        <v>706</v>
      </c>
      <c r="C46" s="122" t="s">
        <v>797</v>
      </c>
      <c r="D46" s="122" t="s">
        <v>798</v>
      </c>
      <c r="E46" s="122" t="s">
        <v>799</v>
      </c>
      <c r="F46" s="11" t="s">
        <v>800</v>
      </c>
      <c r="G46" s="122"/>
      <c r="H46" s="123">
        <v>44256</v>
      </c>
      <c r="I46" s="122" t="s">
        <v>796</v>
      </c>
    </row>
    <row r="47" spans="1:9" ht="34" x14ac:dyDescent="0.2">
      <c r="A47" s="181" t="s">
        <v>497</v>
      </c>
      <c r="B47" s="120" t="s">
        <v>664</v>
      </c>
      <c r="C47" s="120" t="s">
        <v>813</v>
      </c>
      <c r="D47" s="122" t="s">
        <v>815</v>
      </c>
      <c r="E47" s="122"/>
      <c r="F47" s="122" t="s">
        <v>814</v>
      </c>
      <c r="G47" s="122">
        <v>2020</v>
      </c>
      <c r="H47" s="123">
        <v>44256</v>
      </c>
      <c r="I47" s="122" t="s">
        <v>812</v>
      </c>
    </row>
    <row r="48" spans="1:9" ht="51" x14ac:dyDescent="0.2">
      <c r="A48" s="180" t="s">
        <v>498</v>
      </c>
      <c r="B48" s="120" t="s">
        <v>664</v>
      </c>
      <c r="C48" s="120" t="s">
        <v>802</v>
      </c>
      <c r="D48" s="122" t="s">
        <v>669</v>
      </c>
      <c r="E48" s="122"/>
      <c r="F48" s="122" t="s">
        <v>803</v>
      </c>
      <c r="G48" s="122">
        <v>2019</v>
      </c>
      <c r="H48" s="123">
        <v>44256</v>
      </c>
      <c r="I48" s="122" t="s">
        <v>801</v>
      </c>
    </row>
    <row r="49" spans="1:9" x14ac:dyDescent="0.2">
      <c r="A49" s="181" t="s">
        <v>499</v>
      </c>
      <c r="B49" s="120"/>
      <c r="C49" s="122"/>
      <c r="D49" s="122"/>
      <c r="E49" s="122"/>
      <c r="F49" s="122"/>
      <c r="G49" s="122"/>
      <c r="H49" s="122"/>
      <c r="I49" s="122"/>
    </row>
    <row r="50" spans="1:9" x14ac:dyDescent="0.2">
      <c r="A50" s="180" t="s">
        <v>500</v>
      </c>
      <c r="B50" s="120"/>
      <c r="C50" s="122"/>
      <c r="D50" s="122"/>
      <c r="E50" s="122"/>
      <c r="F50" s="122"/>
      <c r="G50" s="122"/>
      <c r="H50" s="122"/>
      <c r="I50" s="122"/>
    </row>
    <row r="51" spans="1:9" x14ac:dyDescent="0.2">
      <c r="A51" s="181" t="s">
        <v>501</v>
      </c>
      <c r="B51" s="120"/>
      <c r="C51" s="122"/>
      <c r="D51" s="122"/>
      <c r="E51" s="122"/>
      <c r="F51" s="122"/>
      <c r="G51" s="122"/>
      <c r="H51" s="122"/>
      <c r="I51" s="122"/>
    </row>
    <row r="52" spans="1:9" x14ac:dyDescent="0.2">
      <c r="A52" s="180" t="s">
        <v>502</v>
      </c>
      <c r="B52" s="120"/>
      <c r="C52" s="122"/>
      <c r="D52" s="122"/>
      <c r="E52" s="122"/>
      <c r="F52" s="122"/>
      <c r="G52" s="122"/>
      <c r="H52" s="122"/>
      <c r="I52" s="122"/>
    </row>
    <row r="53" spans="1:9" x14ac:dyDescent="0.2">
      <c r="A53" s="181" t="s">
        <v>503</v>
      </c>
      <c r="B53" s="120"/>
      <c r="C53" s="122"/>
      <c r="D53" s="122"/>
      <c r="E53" s="122"/>
      <c r="F53" s="122"/>
      <c r="G53" s="122"/>
      <c r="H53" s="122"/>
      <c r="I53" s="122"/>
    </row>
    <row r="54" spans="1:9" x14ac:dyDescent="0.2">
      <c r="A54" s="180" t="s">
        <v>504</v>
      </c>
      <c r="B54" s="120"/>
      <c r="C54" s="122"/>
      <c r="D54" s="122"/>
      <c r="E54" s="122"/>
      <c r="F54" s="122"/>
      <c r="G54" s="122"/>
      <c r="H54" s="122"/>
      <c r="I54" s="122"/>
    </row>
    <row r="55" spans="1:9" x14ac:dyDescent="0.2">
      <c r="A55" s="181" t="s">
        <v>505</v>
      </c>
      <c r="B55" s="120"/>
      <c r="C55" s="122"/>
      <c r="D55" s="122"/>
      <c r="E55" s="122"/>
      <c r="F55" s="122"/>
      <c r="G55" s="122"/>
      <c r="H55" s="122"/>
      <c r="I55" s="122"/>
    </row>
    <row r="56" spans="1:9" x14ac:dyDescent="0.2">
      <c r="A56" s="180" t="s">
        <v>506</v>
      </c>
      <c r="B56" s="120"/>
      <c r="C56" s="122"/>
      <c r="D56" s="122"/>
      <c r="E56" s="122"/>
      <c r="F56" s="122"/>
      <c r="G56" s="122"/>
      <c r="H56" s="122"/>
      <c r="I56" s="122"/>
    </row>
    <row r="57" spans="1:9" x14ac:dyDescent="0.2">
      <c r="A57" s="181" t="s">
        <v>507</v>
      </c>
      <c r="B57" s="120"/>
      <c r="C57" s="122"/>
      <c r="D57" s="122"/>
      <c r="E57" s="122"/>
      <c r="F57" s="122"/>
      <c r="G57" s="122"/>
      <c r="H57" s="122"/>
      <c r="I57" s="122"/>
    </row>
    <row r="58" spans="1:9" x14ac:dyDescent="0.2">
      <c r="A58" s="180" t="s">
        <v>508</v>
      </c>
      <c r="B58" s="120"/>
      <c r="C58" s="122"/>
      <c r="D58" s="122"/>
      <c r="E58" s="122"/>
      <c r="F58" s="122"/>
      <c r="G58" s="122"/>
      <c r="H58" s="122"/>
      <c r="I58" s="122"/>
    </row>
    <row r="59" spans="1:9" x14ac:dyDescent="0.2">
      <c r="A59" s="181" t="s">
        <v>509</v>
      </c>
      <c r="B59" s="120"/>
      <c r="C59" s="122"/>
      <c r="D59" s="122"/>
      <c r="E59" s="122"/>
      <c r="F59" s="122"/>
      <c r="G59" s="122"/>
      <c r="H59" s="122"/>
      <c r="I59" s="122"/>
    </row>
    <row r="60" spans="1:9" x14ac:dyDescent="0.2">
      <c r="A60" s="180" t="s">
        <v>510</v>
      </c>
      <c r="B60" s="120"/>
      <c r="C60" s="122"/>
      <c r="D60" s="122"/>
      <c r="E60" s="122"/>
      <c r="F60" s="122"/>
      <c r="G60" s="122"/>
      <c r="H60" s="122"/>
      <c r="I60" s="122"/>
    </row>
    <row r="61" spans="1:9" x14ac:dyDescent="0.2">
      <c r="A61" s="181" t="s">
        <v>511</v>
      </c>
      <c r="B61" s="120"/>
      <c r="C61" s="122"/>
      <c r="D61" s="122"/>
      <c r="E61" s="122"/>
      <c r="F61" s="122"/>
      <c r="G61" s="122"/>
      <c r="H61" s="122"/>
      <c r="I61" s="122"/>
    </row>
    <row r="62" spans="1:9" x14ac:dyDescent="0.2">
      <c r="A62" s="180" t="s">
        <v>512</v>
      </c>
      <c r="B62" s="120"/>
      <c r="C62" s="122"/>
      <c r="D62" s="122"/>
      <c r="E62" s="122"/>
      <c r="F62" s="122"/>
      <c r="G62" s="122"/>
      <c r="H62" s="122"/>
      <c r="I62" s="122"/>
    </row>
    <row r="63" spans="1:9" x14ac:dyDescent="0.2">
      <c r="A63" s="181" t="s">
        <v>513</v>
      </c>
      <c r="B63" s="120"/>
      <c r="C63" s="122"/>
      <c r="D63" s="122"/>
      <c r="E63" s="122"/>
      <c r="F63" s="122"/>
      <c r="G63" s="122"/>
      <c r="H63" s="122"/>
      <c r="I63" s="122"/>
    </row>
    <row r="64" spans="1:9" x14ac:dyDescent="0.2">
      <c r="A64" s="180"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N24" sqref="N24"/>
    </sheetView>
  </sheetViews>
  <sheetFormatPr baseColWidth="10" defaultColWidth="10.83203125"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Publishing, broadcasting and media services</v>
      </c>
    </row>
    <row r="3" spans="1:10" s="147" customFormat="1" ht="31" customHeight="1" x14ac:dyDescent="0.2">
      <c r="A3" s="296" t="s">
        <v>87</v>
      </c>
      <c r="B3" s="297"/>
      <c r="C3" s="297"/>
      <c r="D3" s="297"/>
      <c r="E3" s="297"/>
      <c r="F3" s="297"/>
      <c r="G3" s="297"/>
      <c r="H3" s="297"/>
      <c r="I3" s="297"/>
      <c r="J3" s="297"/>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0</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4" t="s">
        <v>60</v>
      </c>
      <c r="C6" s="232">
        <f>SUMIF('Goal Risk Assessment'!$J$5:$J$252,$A6,'Goal Risk Assessment'!K$5:K$252)</f>
        <v>0</v>
      </c>
      <c r="D6" s="232">
        <f>SUMIF('Goal Risk Assessment'!$J$5:$J$252,$A6,'Goal Risk Assessment'!L$5:L$252)</f>
        <v>1</v>
      </c>
      <c r="E6" s="232">
        <f>SUMIF('Goal Risk Assessment'!$J$5:$J$252,$A6,'Goal Risk Assessment'!M$5:M$252)</f>
        <v>0</v>
      </c>
      <c r="F6" s="232">
        <f>SUMIF('Goal Risk Assessment'!$J$5:$J$252,$A6,'Goal Risk Assessment'!O$5:O$252)</f>
        <v>0</v>
      </c>
      <c r="G6" s="232">
        <f>SUMIF('Goal Risk Assessment'!$J$5:$J$252,$A6,'Goal Risk Assessment'!P$5:P$252)</f>
        <v>0</v>
      </c>
      <c r="H6" s="232">
        <f>SUMIF('Goal Risk Assessment'!$J$5:$J$252,$A6,'Goal Risk Assessment'!Q$5:Q$252)</f>
        <v>0</v>
      </c>
      <c r="I6" s="232">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3">
        <f>SUMIF('Goal Risk Assessment'!$J$5:$J$252,$A8,'Goal Risk Assessment'!K$5:K$252)</f>
        <v>0</v>
      </c>
      <c r="D8" s="233">
        <f>SUMIF('Goal Risk Assessment'!$J$5:$J$252,$A8,'Goal Risk Assessment'!L$5:L$252)</f>
        <v>0</v>
      </c>
      <c r="E8" s="233">
        <f>SUMIF('Goal Risk Assessment'!$J$5:$J$252,$A8,'Goal Risk Assessment'!M$5:M$252)</f>
        <v>0</v>
      </c>
      <c r="F8" s="233">
        <f>SUMIF('Goal Risk Assessment'!$J$5:$J$252,$A8,'Goal Risk Assessment'!O$5:O$252)</f>
        <v>0</v>
      </c>
      <c r="G8" s="233">
        <f>SUMIF('Goal Risk Assessment'!$J$5:$J$252,$A8,'Goal Risk Assessment'!P$5:P$252)</f>
        <v>0</v>
      </c>
      <c r="H8" s="233">
        <f>SUMIF('Goal Risk Assessment'!$J$5:$J$252,$A8,'Goal Risk Assessment'!Q$5:Q$252)</f>
        <v>0</v>
      </c>
      <c r="I8" s="233">
        <f>SUMIF('Goal Risk Assessment'!$J$5:$J$252,$A8,'Goal Risk Assessment'!R$5:R$252)</f>
        <v>0</v>
      </c>
      <c r="J8" s="62" t="str">
        <f t="shared" si="0"/>
        <v>Moderate</v>
      </c>
    </row>
    <row r="9" spans="1:10" ht="22" customHeight="1" x14ac:dyDescent="0.2">
      <c r="A9" s="62" t="s">
        <v>5</v>
      </c>
      <c r="B9" s="152" t="s">
        <v>76</v>
      </c>
      <c r="C9" s="153">
        <f>SUMIF('Goal Risk Assessment'!$J$5:$J$252,$A9,'Goal Risk Assessment'!K$5:K$252)</f>
        <v>0</v>
      </c>
      <c r="D9" s="153">
        <f>SUMIF('Goal Risk Assessment'!$J$5:$J$252,$A9,'Goal Risk Assessment'!L$5:L$252)</f>
        <v>1</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Low</v>
      </c>
    </row>
    <row r="10" spans="1:10" ht="22" customHeight="1" x14ac:dyDescent="0.2">
      <c r="A10" s="57" t="s">
        <v>6</v>
      </c>
      <c r="B10" s="154" t="s">
        <v>7</v>
      </c>
      <c r="C10" s="233">
        <f>SUMIF('Goal Risk Assessment'!$J$5:$J$252,$A10,'Goal Risk Assessment'!K$5:K$252)</f>
        <v>0</v>
      </c>
      <c r="D10" s="233">
        <f>SUMIF('Goal Risk Assessment'!$J$5:$J$252,$A10,'Goal Risk Assessment'!L$5:L$252)</f>
        <v>0</v>
      </c>
      <c r="E10" s="233">
        <f>SUMIF('Goal Risk Assessment'!$J$5:$J$252,$A10,'Goal Risk Assessment'!M$5:M$252)</f>
        <v>0</v>
      </c>
      <c r="F10" s="233">
        <f>SUMIF('Goal Risk Assessment'!$J$5:$J$252,$A10,'Goal Risk Assessment'!O$5:O$252)</f>
        <v>0</v>
      </c>
      <c r="G10" s="233">
        <f>SUMIF('Goal Risk Assessment'!$J$5:$J$252,$A10,'Goal Risk Assessment'!P$5:P$252)</f>
        <v>0</v>
      </c>
      <c r="H10" s="233">
        <f>SUMIF('Goal Risk Assessment'!$J$5:$J$252,$A10,'Goal Risk Assessment'!Q$5:Q$252)</f>
        <v>0</v>
      </c>
      <c r="I10" s="233">
        <f>SUMIF('Goal Risk Assessment'!$J$5:$J$252,$A10,'Goal Risk Assessment'!R$5:R$252)</f>
        <v>0</v>
      </c>
      <c r="J10" s="62" t="str">
        <f t="shared" si="0"/>
        <v>Moderate</v>
      </c>
    </row>
    <row r="11" spans="1:10" ht="22" customHeight="1" x14ac:dyDescent="0.2">
      <c r="A11" s="62" t="s">
        <v>8</v>
      </c>
      <c r="B11" s="152" t="s">
        <v>77</v>
      </c>
      <c r="C11" s="153">
        <f>SUMIF('Goal Risk Assessment'!$J$5:$J$252,$A11,'Goal Risk Assessment'!K$5:K$252)</f>
        <v>0</v>
      </c>
      <c r="D11" s="153">
        <f>SUMIF('Goal Risk Assessment'!$J$5:$J$252,$A11,'Goal Risk Assessment'!L$5:L$252)</f>
        <v>1</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Low</v>
      </c>
    </row>
    <row r="12" spans="1:10" ht="22" customHeight="1" x14ac:dyDescent="0.2">
      <c r="A12" s="57" t="s">
        <v>9</v>
      </c>
      <c r="B12" s="154" t="s">
        <v>78</v>
      </c>
      <c r="C12" s="233">
        <f>SUMIF('Goal Risk Assessment'!$J$5:$J$252,$A12,'Goal Risk Assessment'!K$5:K$252)</f>
        <v>0</v>
      </c>
      <c r="D12" s="233">
        <f>SUMIF('Goal Risk Assessment'!$J$5:$J$252,$A12,'Goal Risk Assessment'!L$5:L$252)</f>
        <v>1</v>
      </c>
      <c r="E12" s="233">
        <f>SUMIF('Goal Risk Assessment'!$J$5:$J$252,$A12,'Goal Risk Assessment'!M$5:M$252)</f>
        <v>0</v>
      </c>
      <c r="F12" s="233">
        <f>SUMIF('Goal Risk Assessment'!$J$5:$J$252,$A12,'Goal Risk Assessment'!O$5:O$252)</f>
        <v>0</v>
      </c>
      <c r="G12" s="233">
        <f>SUMIF('Goal Risk Assessment'!$J$5:$J$252,$A12,'Goal Risk Assessment'!P$5:P$252)</f>
        <v>0</v>
      </c>
      <c r="H12" s="233">
        <f>SUMIF('Goal Risk Assessment'!$J$5:$J$252,$A12,'Goal Risk Assessment'!Q$5:Q$252)</f>
        <v>0</v>
      </c>
      <c r="I12" s="233">
        <f>SUMIF('Goal Risk Assessment'!$J$5:$J$252,$A12,'Goal Risk Assessment'!R$5:R$252)</f>
        <v>0</v>
      </c>
      <c r="J12" s="62" t="str">
        <f t="shared" si="0"/>
        <v>Low</v>
      </c>
    </row>
    <row r="13" spans="1:10" ht="22" customHeight="1" x14ac:dyDescent="0.2">
      <c r="A13" s="62" t="s">
        <v>10</v>
      </c>
      <c r="B13" s="152" t="s">
        <v>75</v>
      </c>
      <c r="C13" s="153">
        <f>SUMIF('Goal Risk Assessment'!$J$5:$J$252,$A13,'Goal Risk Assessment'!K$5:K$252)</f>
        <v>0</v>
      </c>
      <c r="D13" s="153">
        <f>SUMIF('Goal Risk Assessment'!$J$5:$J$252,$A13,'Goal Risk Assessment'!L$5:L$252)</f>
        <v>1</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Low</v>
      </c>
    </row>
    <row r="14" spans="1:10" ht="22" customHeight="1" x14ac:dyDescent="0.2">
      <c r="A14" s="57" t="s">
        <v>11</v>
      </c>
      <c r="B14" s="154" t="s">
        <v>74</v>
      </c>
      <c r="C14" s="233">
        <f>SUMIF('Goal Risk Assessment'!$J$5:$J$252,$A14,'Goal Risk Assessment'!K$5:K$252)</f>
        <v>0</v>
      </c>
      <c r="D14" s="233">
        <f>SUMIF('Goal Risk Assessment'!$J$5:$J$252,$A14,'Goal Risk Assessment'!L$5:L$252)</f>
        <v>0</v>
      </c>
      <c r="E14" s="233">
        <f>SUMIF('Goal Risk Assessment'!$J$5:$J$252,$A14,'Goal Risk Assessment'!M$5:M$252)</f>
        <v>0</v>
      </c>
      <c r="F14" s="233">
        <f>SUMIF('Goal Risk Assessment'!$J$5:$J$252,$A14,'Goal Risk Assessment'!O$5:O$252)</f>
        <v>0</v>
      </c>
      <c r="G14" s="233">
        <f>SUMIF('Goal Risk Assessment'!$J$5:$J$252,$A14,'Goal Risk Assessment'!P$5:P$252)</f>
        <v>0</v>
      </c>
      <c r="H14" s="233">
        <f>SUMIF('Goal Risk Assessment'!$J$5:$J$252,$A14,'Goal Risk Assessment'!Q$5:Q$252)</f>
        <v>0</v>
      </c>
      <c r="I14" s="233">
        <f>SUMIF('Goal Risk Assessment'!$J$5:$J$252,$A14,'Goal Risk Assessment'!R$5:R$252)</f>
        <v>0</v>
      </c>
      <c r="J14" s="62" t="str">
        <f t="shared" si="0"/>
        <v>Moderate</v>
      </c>
    </row>
    <row r="15" spans="1:10" ht="22" customHeight="1" x14ac:dyDescent="0.2">
      <c r="A15" s="62" t="s">
        <v>12</v>
      </c>
      <c r="B15" s="152" t="s">
        <v>43</v>
      </c>
      <c r="C15" s="153">
        <f>SUMIF('Goal Risk Assessment'!$J$5:$J$252,$A15,'Goal Risk Assessment'!K$5:K$252)</f>
        <v>3</v>
      </c>
      <c r="D15" s="153">
        <f>SUMIF('Goal Risk Assessment'!$J$5:$J$252,$A15,'Goal Risk Assessment'!L$5:L$252)</f>
        <v>0</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High</v>
      </c>
    </row>
    <row r="16" spans="1:10" ht="22" customHeight="1" x14ac:dyDescent="0.2">
      <c r="A16" s="57" t="s">
        <v>13</v>
      </c>
      <c r="B16" s="154" t="s">
        <v>73</v>
      </c>
      <c r="C16" s="233">
        <f>SUMIF('Goal Risk Assessment'!$J$5:$J$252,$A16,'Goal Risk Assessment'!K$5:K$252)</f>
        <v>3</v>
      </c>
      <c r="D16" s="233">
        <f>SUMIF('Goal Risk Assessment'!$J$5:$J$252,$A16,'Goal Risk Assessment'!L$5:L$252)</f>
        <v>0</v>
      </c>
      <c r="E16" s="233">
        <f>SUMIF('Goal Risk Assessment'!$J$5:$J$252,$A16,'Goal Risk Assessment'!M$5:M$252)</f>
        <v>0</v>
      </c>
      <c r="F16" s="233">
        <f>SUMIF('Goal Risk Assessment'!$J$5:$J$252,$A16,'Goal Risk Assessment'!O$5:O$252)</f>
        <v>0</v>
      </c>
      <c r="G16" s="233">
        <f>SUMIF('Goal Risk Assessment'!$J$5:$J$252,$A16,'Goal Risk Assessment'!P$5:P$252)</f>
        <v>0</v>
      </c>
      <c r="H16" s="233">
        <f>SUMIF('Goal Risk Assessment'!$J$5:$J$252,$A16,'Goal Risk Assessment'!Q$5:Q$252)</f>
        <v>0</v>
      </c>
      <c r="I16" s="233">
        <f>SUMIF('Goal Risk Assessment'!$J$5:$J$252,$A16,'Goal Risk Assessment'!R$5:R$252)</f>
        <v>0</v>
      </c>
      <c r="J16" s="62" t="str">
        <f t="shared" si="0"/>
        <v>High</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3">
        <f>SUMIF('Goal Risk Assessment'!$J$5:$J$252,$A18,'Goal Risk Assessment'!K$5:K$252)</f>
        <v>4</v>
      </c>
      <c r="D18" s="233">
        <f>SUMIF('Goal Risk Assessment'!$J$5:$J$252,$A18,'Goal Risk Assessment'!L$5:L$252)</f>
        <v>0</v>
      </c>
      <c r="E18" s="233">
        <f>SUMIF('Goal Risk Assessment'!$J$5:$J$252,$A18,'Goal Risk Assessment'!M$5:M$252)</f>
        <v>0</v>
      </c>
      <c r="F18" s="233">
        <f>SUMIF('Goal Risk Assessment'!$J$5:$J$252,$A18,'Goal Risk Assessment'!O$5:O$252)</f>
        <v>0</v>
      </c>
      <c r="G18" s="233">
        <f>SUMIF('Goal Risk Assessment'!$J$5:$J$252,$A18,'Goal Risk Assessment'!P$5:P$252)</f>
        <v>0</v>
      </c>
      <c r="H18" s="233">
        <f>SUMIF('Goal Risk Assessment'!$J$5:$J$252,$A18,'Goal Risk Assessment'!Q$5:Q$252)</f>
        <v>0</v>
      </c>
      <c r="I18" s="233">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0</v>
      </c>
      <c r="D19" s="153">
        <f>SUMIF('Goal Risk Assessment'!$J$5:$J$252,$A19,'Goal Risk Assessment'!L$5:L$252)</f>
        <v>0</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Moderate</v>
      </c>
    </row>
    <row r="20" spans="1:10" ht="22" customHeight="1" x14ac:dyDescent="0.2">
      <c r="A20" s="57" t="s">
        <v>17</v>
      </c>
      <c r="B20" s="154" t="s">
        <v>81</v>
      </c>
      <c r="C20" s="233">
        <f>SUMIF('Goal Risk Assessment'!$J$5:$J$252,$A20,'Goal Risk Assessment'!K$5:K$252)</f>
        <v>0</v>
      </c>
      <c r="D20" s="233">
        <f>SUMIF('Goal Risk Assessment'!$J$5:$J$252,$A20,'Goal Risk Assessment'!L$5:L$252)</f>
        <v>0</v>
      </c>
      <c r="E20" s="233">
        <f>SUMIF('Goal Risk Assessment'!$J$5:$J$252,$A20,'Goal Risk Assessment'!M$5:M$252)</f>
        <v>0</v>
      </c>
      <c r="F20" s="233">
        <f>SUMIF('Goal Risk Assessment'!$J$5:$J$252,$A20,'Goal Risk Assessment'!O$5:O$252)</f>
        <v>0</v>
      </c>
      <c r="G20" s="233">
        <f>SUMIF('Goal Risk Assessment'!$J$5:$J$252,$A20,'Goal Risk Assessment'!P$5:P$252)</f>
        <v>0</v>
      </c>
      <c r="H20" s="233">
        <f>SUMIF('Goal Risk Assessment'!$J$5:$J$252,$A20,'Goal Risk Assessment'!Q$5:Q$252)</f>
        <v>0</v>
      </c>
      <c r="I20" s="233">
        <f>SUMIF('Goal Risk Assessment'!$J$5:$J$252,$A20,'Goal Risk Assessment'!R$5:R$252)</f>
        <v>0</v>
      </c>
      <c r="J20" s="62" t="str">
        <f t="shared" si="0"/>
        <v>Moderate</v>
      </c>
    </row>
    <row r="21" spans="1:10" ht="22" customHeight="1" x14ac:dyDescent="0.2">
      <c r="A21" s="62" t="s">
        <v>18</v>
      </c>
      <c r="B21" s="152" t="s">
        <v>82</v>
      </c>
      <c r="C21" s="153">
        <f>SUMIF('Goal Risk Assessment'!$J$5:$J$252,$A21,'Goal Risk Assessment'!K$5:K$252)</f>
        <v>0</v>
      </c>
      <c r="D21" s="153">
        <f>SUMIF('Goal Risk Assessment'!$J$5:$J$252,$A21,'Goal Risk Assessment'!L$5:L$252)</f>
        <v>0</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Moderate</v>
      </c>
    </row>
    <row r="22" spans="1:10" ht="22" customHeight="1" x14ac:dyDescent="0.2">
      <c r="A22" s="57" t="s">
        <v>19</v>
      </c>
      <c r="B22" s="154" t="s">
        <v>83</v>
      </c>
      <c r="C22" s="233">
        <f>SUMIF('Goal Risk Assessment'!$J$5:$J$252,$A22,'Goal Risk Assessment'!K$5:K$252)</f>
        <v>0</v>
      </c>
      <c r="D22" s="233">
        <f>SUMIF('Goal Risk Assessment'!$J$5:$J$252,$A22,'Goal Risk Assessment'!L$5:L$252)</f>
        <v>0</v>
      </c>
      <c r="E22" s="233">
        <f>SUMIF('Goal Risk Assessment'!$J$5:$J$252,$A22,'Goal Risk Assessment'!M$5:M$252)</f>
        <v>1</v>
      </c>
      <c r="F22" s="233">
        <f>SUMIF('Goal Risk Assessment'!$J$5:$J$252,$A22,'Goal Risk Assessment'!O$5:O$252)</f>
        <v>0</v>
      </c>
      <c r="G22" s="233">
        <f>SUMIF('Goal Risk Assessment'!$J$5:$J$252,$A22,'Goal Risk Assessment'!P$5:P$252)</f>
        <v>0</v>
      </c>
      <c r="H22" s="233">
        <f>SUMIF('Goal Risk Assessment'!$J$5:$J$252,$A22,'Goal Risk Assessment'!Q$5:Q$252)</f>
        <v>0</v>
      </c>
      <c r="I22" s="233">
        <f>SUMIF('Goal Risk Assessment'!$J$5:$J$252,$A22,'Goal Risk Assessment'!R$5:R$252)</f>
        <v>0</v>
      </c>
      <c r="J22" s="62" t="str">
        <f t="shared" si="0"/>
        <v>Unlikely</v>
      </c>
    </row>
    <row r="23" spans="1:10" ht="22" customHeight="1" x14ac:dyDescent="0.2">
      <c r="A23" s="62" t="s">
        <v>20</v>
      </c>
      <c r="B23" s="152" t="s">
        <v>51</v>
      </c>
      <c r="C23" s="153">
        <f>SUMIF('Goal Risk Assessment'!$J$5:$J$252,$A23,'Goal Risk Assessment'!K$5:K$252)</f>
        <v>0</v>
      </c>
      <c r="D23" s="153">
        <f>SUMIF('Goal Risk Assessment'!$J$5:$J$252,$A23,'Goal Risk Assessment'!L$5:L$252)</f>
        <v>1</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Low</v>
      </c>
    </row>
    <row r="24" spans="1:10" ht="22" customHeight="1" x14ac:dyDescent="0.2">
      <c r="A24" s="57" t="s">
        <v>21</v>
      </c>
      <c r="B24" s="154" t="s">
        <v>52</v>
      </c>
      <c r="C24" s="233">
        <f>SUMIF('Goal Risk Assessment'!$J$5:$J$252,$A24,'Goal Risk Assessment'!K$5:K$252)</f>
        <v>1</v>
      </c>
      <c r="D24" s="233">
        <f>SUMIF('Goal Risk Assessment'!$J$5:$J$252,$A24,'Goal Risk Assessment'!L$5:L$252)</f>
        <v>0</v>
      </c>
      <c r="E24" s="233">
        <f>SUMIF('Goal Risk Assessment'!$J$5:$J$252,$A24,'Goal Risk Assessment'!M$5:M$252)</f>
        <v>0</v>
      </c>
      <c r="F24" s="233">
        <f>SUMIF('Goal Risk Assessment'!$J$5:$J$252,$A24,'Goal Risk Assessment'!O$5:O$252)</f>
        <v>0</v>
      </c>
      <c r="G24" s="233">
        <f>SUMIF('Goal Risk Assessment'!$J$5:$J$252,$A24,'Goal Risk Assessment'!P$5:P$252)</f>
        <v>0</v>
      </c>
      <c r="H24" s="233">
        <f>SUMIF('Goal Risk Assessment'!$J$5:$J$252,$A24,'Goal Risk Assessment'!Q$5:Q$252)</f>
        <v>0</v>
      </c>
      <c r="I24" s="233">
        <f>SUMIF('Goal Risk Assessment'!$J$5:$J$252,$A24,'Goal Risk Assessment'!R$5:R$252)</f>
        <v>0</v>
      </c>
      <c r="J24" s="62" t="str">
        <f t="shared" si="0"/>
        <v>High</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3">
        <f>SUMIF('Goal Risk Assessment'!$J$5:$J$252,$A26,'Goal Risk Assessment'!K$5:K$252)</f>
        <v>1</v>
      </c>
      <c r="D26" s="233">
        <f>SUMIF('Goal Risk Assessment'!$J$5:$J$252,$A26,'Goal Risk Assessment'!L$5:L$252)</f>
        <v>0</v>
      </c>
      <c r="E26" s="233">
        <f>SUMIF('Goal Risk Assessment'!$J$5:$J$252,$A26,'Goal Risk Assessment'!M$5:M$252)</f>
        <v>0</v>
      </c>
      <c r="F26" s="233">
        <f>SUMIF('Goal Risk Assessment'!$J$5:$J$252,$A26,'Goal Risk Assessment'!O$5:O$252)</f>
        <v>0</v>
      </c>
      <c r="G26" s="233">
        <f>SUMIF('Goal Risk Assessment'!$J$5:$J$252,$A26,'Goal Risk Assessment'!P$5:P$252)</f>
        <v>0</v>
      </c>
      <c r="H26" s="233">
        <f>SUMIF('Goal Risk Assessment'!$J$5:$J$252,$A26,'Goal Risk Assessment'!Q$5:Q$252)</f>
        <v>0</v>
      </c>
      <c r="I26" s="233">
        <f>SUMIF('Goal Risk Assessment'!$J$5:$J$252,$A26,'Goal Risk Assessment'!R$5:R$252)</f>
        <v>0</v>
      </c>
      <c r="J26" s="62" t="str">
        <f t="shared" si="0"/>
        <v>High</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j7i6bm4cURYzU3amyG2V0XLb6PYf0iLH9wrLuiOx2gyKJzYwP1OdnUP4j5OJZK7mWb3q764rh4921pAw5HkI4w==" saltValue="7A2FBfdSo01GupAfUrYlJA=="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2020-09-28T10:02:51Z</dcterms:created>
  <dcterms:modified xsi:type="dcterms:W3CDTF">2021-02-26T18:15:59Z</dcterms:modified>
  <cp:category/>
</cp:coreProperties>
</file>