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Volumes/GoogleDrive/My Drive/Framework/FFBB and tool development/Industry heat map/3. Taxonomy/"/>
    </mc:Choice>
  </mc:AlternateContent>
  <xr:revisionPtr revIDLastSave="0" documentId="13_ncr:1_{3405288F-898D-C549-BEB0-55347C710FAB}" xr6:coauthVersionLast="46" xr6:coauthVersionMax="46" xr10:uidLastSave="{00000000-0000-0000-0000-000000000000}"/>
  <bookViews>
    <workbookView xWindow="-35920" yWindow="1760" windowWidth="25180" windowHeight="16420" xr2:uid="{00000000-000D-0000-FFFF-FFFF00000000}"/>
  </bookViews>
  <sheets>
    <sheet name="Taxonomy - class only" sheetId="5" r:id="rId1"/>
  </sheets>
  <definedNames>
    <definedName name="_xlnm._FilterDatabase" localSheetId="0" hidden="1">'Taxonomy - class only'!$A$2:$AI$430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7" i="5" l="1"/>
  <c r="I77" i="5"/>
  <c r="H77" i="5"/>
  <c r="G77" i="5"/>
  <c r="J112" i="5" l="1"/>
  <c r="I112" i="5"/>
  <c r="H112" i="5"/>
  <c r="G112" i="5"/>
  <c r="J97" i="5"/>
  <c r="I97" i="5"/>
  <c r="H97" i="5"/>
  <c r="G97" i="5"/>
  <c r="J79" i="5"/>
  <c r="I79" i="5"/>
  <c r="H79" i="5"/>
  <c r="G79" i="5"/>
  <c r="H58" i="5"/>
  <c r="G54" i="5"/>
  <c r="H54" i="5"/>
  <c r="I54" i="5"/>
  <c r="J54" i="5"/>
  <c r="G58" i="5"/>
  <c r="J25" i="5"/>
  <c r="I25" i="5"/>
  <c r="H25" i="5"/>
  <c r="G25" i="5"/>
  <c r="J13" i="5" l="1"/>
  <c r="I13" i="5"/>
  <c r="H13" i="5"/>
  <c r="G13" i="5"/>
  <c r="G26" i="5" l="1"/>
  <c r="J26" i="5"/>
  <c r="I26" i="5"/>
  <c r="H26" i="5"/>
  <c r="G355" i="5" l="1"/>
  <c r="G354" i="5"/>
  <c r="G353" i="5"/>
  <c r="G352" i="5"/>
  <c r="G275" i="5"/>
  <c r="G229" i="5"/>
  <c r="G228" i="5"/>
  <c r="G115" i="5"/>
  <c r="G114" i="5"/>
  <c r="G113" i="5"/>
  <c r="G111" i="5"/>
  <c r="G110" i="5"/>
  <c r="G109" i="5"/>
  <c r="G108" i="5"/>
  <c r="G107" i="5"/>
  <c r="G105" i="5"/>
  <c r="G104" i="5"/>
  <c r="G103" i="5"/>
  <c r="G102" i="5"/>
  <c r="G101" i="5"/>
  <c r="G100" i="5"/>
  <c r="G99" i="5"/>
  <c r="G98" i="5"/>
  <c r="G96" i="5"/>
  <c r="G95" i="5"/>
  <c r="G94" i="5"/>
  <c r="G93" i="5"/>
  <c r="G92" i="5"/>
  <c r="G90" i="5"/>
  <c r="G89" i="5"/>
  <c r="G88" i="5"/>
  <c r="G87" i="5"/>
  <c r="G86" i="5"/>
  <c r="G85" i="5"/>
  <c r="G84" i="5"/>
  <c r="G83" i="5"/>
  <c r="G82" i="5"/>
  <c r="G81" i="5"/>
  <c r="G80" i="5"/>
  <c r="G78" i="5"/>
  <c r="G74" i="5"/>
  <c r="G76" i="5"/>
  <c r="G75" i="5"/>
  <c r="G73" i="5"/>
  <c r="G72" i="5"/>
  <c r="G71" i="5"/>
  <c r="G70" i="5"/>
  <c r="G69" i="5"/>
  <c r="G68" i="5"/>
  <c r="G67" i="5"/>
  <c r="G66" i="5"/>
  <c r="G65" i="5"/>
  <c r="G64" i="5"/>
  <c r="G63" i="5"/>
  <c r="G62" i="5"/>
  <c r="G61" i="5"/>
  <c r="G60" i="5"/>
  <c r="G59" i="5"/>
  <c r="G57" i="5"/>
  <c r="G56" i="5"/>
  <c r="G55" i="5"/>
  <c r="G53" i="5"/>
  <c r="G52" i="5"/>
  <c r="G51" i="5"/>
  <c r="G50" i="5"/>
  <c r="G49" i="5"/>
  <c r="G48" i="5"/>
  <c r="G47" i="5"/>
  <c r="G46" i="5"/>
  <c r="G45" i="5"/>
  <c r="G44" i="5"/>
  <c r="G43" i="5"/>
  <c r="G42" i="5"/>
  <c r="G41" i="5"/>
  <c r="G40" i="5"/>
  <c r="G39" i="5"/>
  <c r="G38" i="5"/>
  <c r="G37" i="5"/>
  <c r="G36" i="5"/>
  <c r="G35" i="5"/>
  <c r="G34" i="5"/>
  <c r="G33" i="5"/>
  <c r="G32" i="5"/>
  <c r="G31" i="5"/>
  <c r="G30" i="5"/>
  <c r="G29" i="5"/>
  <c r="G27" i="5"/>
  <c r="G24" i="5"/>
  <c r="G23" i="5"/>
  <c r="G22" i="5"/>
  <c r="G28" i="5"/>
  <c r="G21" i="5"/>
  <c r="G20" i="5"/>
  <c r="G19" i="5"/>
  <c r="G18" i="5"/>
  <c r="G17" i="5"/>
  <c r="G16" i="5"/>
  <c r="G15" i="5"/>
  <c r="G14" i="5"/>
  <c r="G12" i="5"/>
  <c r="G11" i="5"/>
  <c r="G10" i="5"/>
  <c r="G9" i="5"/>
  <c r="G8" i="5"/>
  <c r="G7" i="5"/>
  <c r="G6" i="5"/>
  <c r="G5" i="5"/>
  <c r="G4" i="5"/>
  <c r="G3" i="5"/>
  <c r="J355" i="5" l="1"/>
  <c r="J354" i="5"/>
  <c r="J353" i="5"/>
  <c r="J352" i="5"/>
  <c r="J275" i="5"/>
  <c r="J229" i="5"/>
  <c r="J228" i="5"/>
  <c r="J115" i="5"/>
  <c r="J114" i="5"/>
  <c r="J113" i="5"/>
  <c r="J111" i="5"/>
  <c r="J110" i="5"/>
  <c r="J109" i="5"/>
  <c r="J108" i="5"/>
  <c r="J107" i="5"/>
  <c r="J105" i="5"/>
  <c r="J104" i="5"/>
  <c r="J103" i="5"/>
  <c r="J102" i="5"/>
  <c r="J101" i="5"/>
  <c r="J100" i="5"/>
  <c r="J99" i="5"/>
  <c r="J98" i="5"/>
  <c r="J96" i="5"/>
  <c r="J95" i="5"/>
  <c r="J94" i="5"/>
  <c r="J93" i="5"/>
  <c r="J92" i="5"/>
  <c r="J90" i="5"/>
  <c r="J89" i="5"/>
  <c r="J88" i="5"/>
  <c r="J87" i="5"/>
  <c r="J86" i="5"/>
  <c r="J85" i="5"/>
  <c r="J84" i="5"/>
  <c r="J83" i="5"/>
  <c r="J82" i="5"/>
  <c r="J81" i="5"/>
  <c r="J80" i="5"/>
  <c r="J78" i="5"/>
  <c r="J74" i="5"/>
  <c r="J76" i="5"/>
  <c r="J75" i="5"/>
  <c r="J73" i="5"/>
  <c r="J72" i="5"/>
  <c r="J71" i="5"/>
  <c r="J70" i="5"/>
  <c r="J69" i="5"/>
  <c r="J68" i="5"/>
  <c r="J67" i="5"/>
  <c r="J66" i="5"/>
  <c r="J65" i="5"/>
  <c r="J64" i="5"/>
  <c r="J63" i="5"/>
  <c r="J62" i="5"/>
  <c r="J61" i="5"/>
  <c r="J60" i="5"/>
  <c r="J59" i="5"/>
  <c r="J57" i="5"/>
  <c r="J56" i="5"/>
  <c r="J55" i="5"/>
  <c r="J53" i="5"/>
  <c r="J52" i="5"/>
  <c r="J51" i="5"/>
  <c r="J50" i="5"/>
  <c r="J49" i="5"/>
  <c r="J48" i="5"/>
  <c r="J47" i="5"/>
  <c r="J46" i="5"/>
  <c r="J45" i="5"/>
  <c r="J44" i="5"/>
  <c r="J43" i="5"/>
  <c r="J42" i="5"/>
  <c r="J41" i="5"/>
  <c r="J40" i="5"/>
  <c r="J39" i="5"/>
  <c r="J38" i="5"/>
  <c r="J37" i="5"/>
  <c r="J36" i="5"/>
  <c r="J35" i="5"/>
  <c r="J34" i="5"/>
  <c r="J33" i="5"/>
  <c r="J32" i="5"/>
  <c r="J31" i="5"/>
  <c r="J30" i="5"/>
  <c r="J29" i="5"/>
  <c r="J27" i="5"/>
  <c r="J24" i="5"/>
  <c r="J23" i="5"/>
  <c r="J22" i="5"/>
  <c r="J28" i="5"/>
  <c r="J21" i="5"/>
  <c r="J20" i="5"/>
  <c r="J19" i="5"/>
  <c r="J18" i="5"/>
  <c r="J17" i="5"/>
  <c r="J16" i="5"/>
  <c r="J15" i="5"/>
  <c r="J14" i="5"/>
  <c r="J12" i="5"/>
  <c r="J11" i="5"/>
  <c r="J10" i="5"/>
  <c r="J9" i="5"/>
  <c r="J8" i="5"/>
  <c r="J7" i="5"/>
  <c r="J6" i="5"/>
  <c r="J5" i="5"/>
  <c r="J4" i="5"/>
  <c r="J3" i="5"/>
  <c r="I355" i="5"/>
  <c r="I354" i="5"/>
  <c r="I353" i="5"/>
  <c r="I352" i="5"/>
  <c r="I275" i="5"/>
  <c r="I229" i="5"/>
  <c r="I228" i="5"/>
  <c r="I115" i="5"/>
  <c r="I114" i="5"/>
  <c r="I113" i="5"/>
  <c r="I111" i="5"/>
  <c r="I110" i="5"/>
  <c r="I109" i="5"/>
  <c r="I108" i="5"/>
  <c r="I107" i="5"/>
  <c r="I105" i="5"/>
  <c r="I104" i="5"/>
  <c r="I103" i="5"/>
  <c r="I102" i="5"/>
  <c r="I101" i="5"/>
  <c r="I100" i="5"/>
  <c r="I99" i="5"/>
  <c r="I98" i="5"/>
  <c r="I96" i="5"/>
  <c r="I95" i="5"/>
  <c r="I94" i="5"/>
  <c r="I93" i="5"/>
  <c r="I92" i="5"/>
  <c r="I90" i="5"/>
  <c r="I89" i="5"/>
  <c r="I88" i="5"/>
  <c r="I87" i="5"/>
  <c r="I86" i="5"/>
  <c r="I85" i="5"/>
  <c r="I84" i="5"/>
  <c r="I83" i="5"/>
  <c r="I82" i="5"/>
  <c r="I81" i="5"/>
  <c r="I80" i="5"/>
  <c r="I78" i="5"/>
  <c r="I74" i="5"/>
  <c r="I76" i="5"/>
  <c r="I75" i="5"/>
  <c r="I73" i="5"/>
  <c r="I72" i="5"/>
  <c r="I71" i="5"/>
  <c r="I70" i="5"/>
  <c r="I69" i="5"/>
  <c r="I68" i="5"/>
  <c r="I67" i="5"/>
  <c r="I66" i="5"/>
  <c r="I65" i="5"/>
  <c r="I64" i="5"/>
  <c r="I63" i="5"/>
  <c r="I62" i="5"/>
  <c r="I61" i="5"/>
  <c r="I60" i="5"/>
  <c r="I59" i="5"/>
  <c r="I57" i="5"/>
  <c r="I56" i="5"/>
  <c r="I55" i="5"/>
  <c r="I53" i="5"/>
  <c r="I52" i="5"/>
  <c r="I51" i="5"/>
  <c r="I50" i="5"/>
  <c r="I49" i="5"/>
  <c r="I48" i="5"/>
  <c r="I47" i="5"/>
  <c r="I46" i="5"/>
  <c r="I45" i="5"/>
  <c r="I44" i="5"/>
  <c r="I43" i="5"/>
  <c r="I42" i="5"/>
  <c r="I41" i="5"/>
  <c r="I40" i="5"/>
  <c r="I39" i="5"/>
  <c r="I38" i="5"/>
  <c r="I37" i="5"/>
  <c r="I36" i="5"/>
  <c r="I35" i="5"/>
  <c r="I34" i="5"/>
  <c r="I33" i="5"/>
  <c r="I32" i="5"/>
  <c r="I31" i="5"/>
  <c r="I30" i="5"/>
  <c r="I29" i="5"/>
  <c r="I27" i="5"/>
  <c r="I24" i="5"/>
  <c r="I23" i="5"/>
  <c r="I22" i="5"/>
  <c r="I28" i="5"/>
  <c r="I21" i="5"/>
  <c r="I20" i="5"/>
  <c r="I19" i="5"/>
  <c r="I18" i="5"/>
  <c r="I17" i="5"/>
  <c r="I16" i="5"/>
  <c r="I15" i="5"/>
  <c r="I14" i="5"/>
  <c r="I12" i="5"/>
  <c r="I11" i="5"/>
  <c r="I10" i="5"/>
  <c r="I9" i="5"/>
  <c r="I8" i="5"/>
  <c r="I7" i="5"/>
  <c r="I6" i="5"/>
  <c r="I5" i="5"/>
  <c r="I4" i="5"/>
  <c r="I3" i="5"/>
  <c r="H355" i="5"/>
  <c r="H354" i="5"/>
  <c r="H353" i="5"/>
  <c r="H352" i="5"/>
  <c r="H275" i="5"/>
  <c r="H229" i="5"/>
  <c r="H228" i="5"/>
  <c r="H115" i="5"/>
  <c r="H114" i="5"/>
  <c r="H113" i="5"/>
  <c r="H111" i="5"/>
  <c r="H110" i="5"/>
  <c r="H109" i="5"/>
  <c r="H108" i="5"/>
  <c r="H107" i="5"/>
  <c r="H105" i="5"/>
  <c r="H104" i="5"/>
  <c r="H103" i="5"/>
  <c r="H102" i="5"/>
  <c r="H101" i="5"/>
  <c r="H100" i="5"/>
  <c r="H99" i="5"/>
  <c r="H98" i="5"/>
  <c r="H96" i="5"/>
  <c r="H95" i="5"/>
  <c r="H94" i="5"/>
  <c r="H93" i="5"/>
  <c r="H92" i="5"/>
  <c r="H90" i="5"/>
  <c r="H89" i="5"/>
  <c r="H88" i="5"/>
  <c r="H87" i="5"/>
  <c r="H86" i="5"/>
  <c r="H85" i="5"/>
  <c r="H84" i="5"/>
  <c r="H83" i="5"/>
  <c r="H82" i="5"/>
  <c r="H81" i="5"/>
  <c r="H80" i="5"/>
  <c r="H78" i="5"/>
  <c r="H74" i="5"/>
  <c r="H76" i="5"/>
  <c r="H75" i="5"/>
  <c r="H73" i="5"/>
  <c r="H72" i="5"/>
  <c r="H71" i="5"/>
  <c r="H70" i="5"/>
  <c r="H69" i="5"/>
  <c r="H68" i="5"/>
  <c r="H67" i="5"/>
  <c r="H66" i="5"/>
  <c r="H65" i="5"/>
  <c r="H64" i="5"/>
  <c r="H63" i="5"/>
  <c r="H62" i="5"/>
  <c r="H61" i="5"/>
  <c r="H60" i="5"/>
  <c r="H59" i="5"/>
  <c r="H57" i="5"/>
  <c r="H56" i="5"/>
  <c r="H55" i="5"/>
  <c r="H53" i="5"/>
  <c r="H52" i="5"/>
  <c r="H51" i="5"/>
  <c r="H50" i="5"/>
  <c r="H49" i="5"/>
  <c r="H48" i="5"/>
  <c r="H47" i="5"/>
  <c r="H46" i="5"/>
  <c r="H45" i="5"/>
  <c r="H44" i="5"/>
  <c r="H43" i="5"/>
  <c r="H42" i="5"/>
  <c r="H41" i="5"/>
  <c r="H40" i="5"/>
  <c r="H39" i="5"/>
  <c r="H38" i="5"/>
  <c r="H37" i="5"/>
  <c r="H36" i="5"/>
  <c r="H35" i="5"/>
  <c r="H34" i="5"/>
  <c r="H33" i="5"/>
  <c r="H32" i="5"/>
  <c r="H31" i="5"/>
  <c r="H30" i="5"/>
  <c r="H29" i="5"/>
  <c r="H27" i="5"/>
  <c r="H24" i="5"/>
  <c r="H23" i="5"/>
  <c r="H22" i="5"/>
  <c r="H28" i="5"/>
  <c r="H21" i="5"/>
  <c r="H20" i="5"/>
  <c r="H19" i="5"/>
  <c r="H18" i="5"/>
  <c r="H17" i="5"/>
  <c r="H16" i="5"/>
  <c r="H15" i="5"/>
  <c r="H14" i="5"/>
  <c r="H12" i="5"/>
  <c r="H11" i="5"/>
  <c r="H10" i="5"/>
  <c r="H9" i="5"/>
  <c r="H8" i="5"/>
  <c r="H7" i="5"/>
  <c r="H6" i="5"/>
  <c r="H5" i="5"/>
  <c r="H4" i="5"/>
  <c r="H3" i="5"/>
  <c r="AJ753" i="5" l="1" a="1"/>
  <c r="AJ75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tc={AD121196-1E4C-DC48-89A7-662634846790}</author>
    <author>tc={FB7298AF-F00D-F644-803F-082B11DE8A31}</author>
    <author>tc={4F1D8D08-1A37-D143-B4F1-11D08895077E}</author>
    <author>tc={5042373E-3B25-7E4C-AF53-073AB305074E}</author>
    <author>tc={6AE6B4AA-5DDC-164B-A843-190B6671AA39}</author>
    <author>tc={6617DC6B-411A-FF40-958C-896CCFF3869F}</author>
    <author>tc={75B9D2E8-1C65-A841-B3E7-8CC106A676AC}</author>
    <author>tc={BC046BAD-BE50-F24E-A9B3-7F9A9AFC5B1D}</author>
    <author>tc={AAA7731C-CC4D-CE47-9F36-82269166685D}</author>
    <author>tc={BE4395DA-9152-944A-957E-4D79FAE71C08}</author>
    <author>tc={48276083-FD2E-2245-B628-46ED6135350D}</author>
    <author>tc={92EE6943-286A-7A4E-8652-15472B01A2A6}</author>
    <author>tc={908D33B9-74D1-E347-BEAD-ED91FAAAA917}</author>
  </authors>
  <commentList>
    <comment ref="M27" authorId="0" shapeId="0" xr:uid="{AD121196-1E4C-DC48-89A7-662634846790}">
      <text>
        <t xml:space="preserve">[Threaded comment]
Your version of Excel allows you to read this threaded comment; however, any edits to it will get removed if the file is opened in a newer version of Excel. Learn more: https://go.microsoft.com/fwlink/?linkid=870924
Comment:
    This needs to be excluded from crop production heatmap ISIC classes description
Reply:
    Heatmap was out with AP when change was made
</t>
      </text>
    </comment>
    <comment ref="K30" authorId="1" shapeId="0" xr:uid="{FB7298AF-F00D-F644-803F-082B11DE8A31}">
      <text>
        <t>[Threaded comment]
Your version of Excel allows you to read this threaded comment; however, any edits to it will get removed if the file is opened in a newer version of Excel. Learn more: https://go.microsoft.com/fwlink/?linkid=870924
Comment:
    Move to manufacture of machinery</t>
      </text>
    </comment>
    <comment ref="M36" authorId="2" shapeId="0" xr:uid="{4F1D8D08-1A37-D143-B4F1-11D08895077E}">
      <text>
        <t>[Threaded comment]
Your version of Excel allows you to read this threaded comment; however, any edits to it will get removed if the file is opened in a newer version of Excel. Learn more: https://go.microsoft.com/fwlink/?linkid=870924
Comment:
    This needs to be excluded from crop production heatmap ISIC classes description
Reply:
    Heatmap was out with AP when change was made</t>
      </text>
    </comment>
    <comment ref="AJ54" authorId="3" shapeId="0" xr:uid="{5042373E-3B25-7E4C-AF53-073AB305074E}">
      <text>
        <t>[Threaded comment]
Your version of Excel allows you to read this threaded comment; however, any edits to it will get removed if the file is opened in a newer version of Excel. Learn more: https://go.microsoft.com/fwlink/?linkid=870924
Comment:
    Moved to water</t>
      </text>
    </comment>
    <comment ref="AJ70" authorId="4" shapeId="0" xr:uid="{6AE6B4AA-5DDC-164B-A843-190B6671AA39}">
      <text>
        <t>[Threaded comment]
Your version of Excel allows you to read this threaded comment; however, any edits to it will get removed if the file is opened in a newer version of Excel. Learn more: https://go.microsoft.com/fwlink/?linkid=870924
Comment:
    Add child for space travel</t>
      </text>
    </comment>
    <comment ref="E114" authorId="5" shapeId="0" xr:uid="{6617DC6B-411A-FF40-958C-896CCFF3869F}">
      <text>
        <t>[Threaded comment]
Your version of Excel allows you to read this threaded comment; however, any edits to it will get removed if the file is opened in a newer version of Excel. Learn more: https://go.microsoft.com/fwlink/?linkid=870924
Comment:
    Moved from Design and engineering services: ‘testing’ more akin to R&amp;D than architectural services</t>
      </text>
    </comment>
    <comment ref="M192" authorId="6" shapeId="0" xr:uid="{75B9D2E8-1C65-A841-B3E7-8CC106A676AC}">
      <text>
        <t>[Threaded comment]
Your version of Excel allows you to read this threaded comment; however, any edits to it will get removed if the file is opened in a newer version of Excel. Learn more: https://go.microsoft.com/fwlink/?linkid=870924
Comment:
    Does this need to be split into more rows?</t>
      </text>
    </comment>
    <comment ref="AJ327" authorId="7" shapeId="0" xr:uid="{BC046BAD-BE50-F24E-A9B3-7F9A9AFC5B1D}">
      <text>
        <t>[Threaded comment]
Your version of Excel allows you to read this threaded comment; however, any edits to it will get removed if the file is opened in a newer version of Excel. Learn more: https://go.microsoft.com/fwlink/?linkid=870924
Comment:
    Changed from warehousing and storage.</t>
      </text>
    </comment>
    <comment ref="AJ329" authorId="8" shapeId="0" xr:uid="{AAA7731C-CC4D-CE47-9F36-82269166685D}">
      <text>
        <t xml:space="preserve">[Threaded comment]
Your version of Excel allows you to read this threaded comment; however, any edits to it will get removed if the file is opened in a newer version of Excel. Learn more: https://go.microsoft.com/fwlink/?linkid=870924
Comment:
    Added heatmap
</t>
      </text>
    </comment>
    <comment ref="AJ340" authorId="9" shapeId="0" xr:uid="{BE4395DA-9152-944A-957E-4D79FAE71C08}">
      <text>
        <t>[Threaded comment]
Your version of Excel allows you to read this threaded comment; however, any edits to it will get removed if the file is opened in a newer version of Excel. Learn more: https://go.microsoft.com/fwlink/?linkid=870924
Comment:
    Highlight that tourism fishing sits under fishing</t>
      </text>
    </comment>
    <comment ref="AJ346" authorId="10" shapeId="0" xr:uid="{48276083-FD2E-2245-B628-46ED6135350D}">
      <text>
        <t>[Threaded comment]
Your version of Excel allows you to read this threaded comment; however, any edits to it will get removed if the file is opened in a newer version of Excel. Learn more: https://go.microsoft.com/fwlink/?linkid=870924
Comment:
    New name - split out from cleaning.</t>
      </text>
    </comment>
    <comment ref="AG380" authorId="11" shapeId="0" xr:uid="{92EE6943-286A-7A4E-8652-15472B01A2A6}">
      <text>
        <t xml:space="preserve">[Threaded comment]
Your version of Excel allows you to read this threaded comment; however, any edits to it will get removed if the file is opened in a newer version of Excel. Learn more: https://go.microsoft.com/fwlink/?linkid=870924
Comment:
    I think many software companies generate revenue from leasing of products… </t>
      </text>
    </comment>
    <comment ref="AJ410" authorId="12" shapeId="0" xr:uid="{908D33B9-74D1-E347-BEAD-ED91FAAAA917}">
      <text>
        <t>[Threaded comment]
Your version of Excel allows you to read this threaded comment; however, any edits to it will get removed if the file is opened in a newer version of Excel. Learn more: https://go.microsoft.com/fwlink/?linkid=870924
Comment:
    Moved from consultancy</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<sst xmlns="http://schemas.openxmlformats.org/spreadsheetml/2006/main" count="1198" uniqueCount="536">
  <si>
    <t>Description</t>
  </si>
  <si>
    <t>A</t>
  </si>
  <si>
    <t>Agriculture, forestry and fishing</t>
  </si>
  <si>
    <t>Growing of cereals (except rice), leguminous crops and oil seeds</t>
  </si>
  <si>
    <t>Raising of cattle and buffaloes</t>
  </si>
  <si>
    <t>Post-harvest crop activities</t>
  </si>
  <si>
    <t>Forestry and logging</t>
  </si>
  <si>
    <t>Silviculture and other forestry activities</t>
  </si>
  <si>
    <t>Fishing and aquaculture</t>
  </si>
  <si>
    <t>Fishing</t>
  </si>
  <si>
    <t>Marine fishing</t>
  </si>
  <si>
    <t>Aquaculture</t>
  </si>
  <si>
    <t>Marine aquaculture</t>
  </si>
  <si>
    <t>B</t>
  </si>
  <si>
    <t>Mining and quarrying</t>
  </si>
  <si>
    <t>Extraction of crude petroleum and natural gas</t>
  </si>
  <si>
    <t>Extraction of crude petroleum</t>
  </si>
  <si>
    <t>Mining of metal ores</t>
  </si>
  <si>
    <t>Mining of iron ores</t>
  </si>
  <si>
    <t>Other mining and quarrying</t>
  </si>
  <si>
    <t>Quarrying of stone, sand and clay</t>
  </si>
  <si>
    <t>Mining of chemical and fertilizer minerals</t>
  </si>
  <si>
    <t>Other mining and quarrying n.e.c.</t>
  </si>
  <si>
    <t>C</t>
  </si>
  <si>
    <t>Manufacturing</t>
  </si>
  <si>
    <t>Processing and preserving of meat</t>
  </si>
  <si>
    <t>Distilling, rectifying and blending of spirits</t>
  </si>
  <si>
    <t>Manufacture of tobacco products</t>
  </si>
  <si>
    <t>Tanning and dressing of leather; dressing and dyeing of fur</t>
  </si>
  <si>
    <t>Sawmilling and planing of wood</t>
  </si>
  <si>
    <t>Manufacture of paper and paper products</t>
  </si>
  <si>
    <t>Manufacture of pulp, paper and paperboard</t>
  </si>
  <si>
    <t>Printing</t>
  </si>
  <si>
    <t>Manufacture of coke oven products</t>
  </si>
  <si>
    <t>Manufacture of basic chemicals</t>
  </si>
  <si>
    <t>Manufacture of fertilizers and nitrogen compounds</t>
  </si>
  <si>
    <t>Manufacture of plastics and synthetic rubber in primary forms</t>
  </si>
  <si>
    <t>Manufacture of paints, varnishes and similar coatings, printing ink and mastics</t>
  </si>
  <si>
    <t>Manufacture of soap and detergents, cleaning and polishing preparations, perfumes and toilet preparations</t>
  </si>
  <si>
    <t>Manufacture of pharmaceuticals, medicinal chemical and botanical products</t>
  </si>
  <si>
    <t>Manufacture of rubber products</t>
  </si>
  <si>
    <t>Manufacture of rubber tyres and tubes; retreading and rebuilding of rubber tyres</t>
  </si>
  <si>
    <t>Manufacture of glass and glass products</t>
  </si>
  <si>
    <t>Manufacture of cement, lime and plaster</t>
  </si>
  <si>
    <t>Manufacture of basic metals</t>
  </si>
  <si>
    <t>Manufacture of basic iron and steel</t>
  </si>
  <si>
    <t>Manufacture of weapons and ammunition</t>
  </si>
  <si>
    <t>Manufacture of electronic components and boards</t>
  </si>
  <si>
    <t>Manufacture of computers and peripheral equipment</t>
  </si>
  <si>
    <t>Manufacture of consumer electronics</t>
  </si>
  <si>
    <t>Manufacture of watches and clocks</t>
  </si>
  <si>
    <t>Manufacture of batteries and accumulators</t>
  </si>
  <si>
    <t>Manufacture of motor vehicles</t>
  </si>
  <si>
    <t>Building of ships and floating structures</t>
  </si>
  <si>
    <t>Manufacture of bicycles and invalid carriages</t>
  </si>
  <si>
    <t>Manufacture of other transport equipment n.e.c.</t>
  </si>
  <si>
    <t>Manufacture of medical and dental instruments and supplies</t>
  </si>
  <si>
    <t>Repair of transport equipment, except motor vehicles</t>
  </si>
  <si>
    <t>Installation of industrial machinery and equipment</t>
  </si>
  <si>
    <t>D</t>
  </si>
  <si>
    <t>Electric power generation, transmission and distribution</t>
  </si>
  <si>
    <t>Manufacture of gas; distribution of gaseous fuels through mains</t>
  </si>
  <si>
    <t>Steam and air conditioning supply</t>
  </si>
  <si>
    <t>E</t>
  </si>
  <si>
    <t>Collection of non-hazardous waste</t>
  </si>
  <si>
    <t>Materials recovery</t>
  </si>
  <si>
    <t>Construction</t>
  </si>
  <si>
    <t>Construction of buildings</t>
  </si>
  <si>
    <t>Demolition</t>
  </si>
  <si>
    <t>G</t>
  </si>
  <si>
    <t>Sale of motor vehicles</t>
  </si>
  <si>
    <t>Maintenance and repair of motor vehicles</t>
  </si>
  <si>
    <t>Wholesale of food, beverages and tobacco</t>
  </si>
  <si>
    <t>Wholesale of textiles, clothing and footwear</t>
  </si>
  <si>
    <t>Wholesale of computers, computer peripheral equipment and software</t>
  </si>
  <si>
    <t>Wholesale of agricultural machinery, equipment and supplies</t>
  </si>
  <si>
    <t>Wholesale of metals and metal ores</t>
  </si>
  <si>
    <t>Wholesale of waste and scrap and other products n.e.c.</t>
  </si>
  <si>
    <t>Retail sale of tobacco products in specialized stores</t>
  </si>
  <si>
    <t>Retail sale of automotive fuel in specialized stores</t>
  </si>
  <si>
    <t>Retail sale of pharmaceutical and medical goods, cosmetic and toilet articles in specialized stores</t>
  </si>
  <si>
    <t>H</t>
  </si>
  <si>
    <t>Transportation and storage</t>
  </si>
  <si>
    <t>Freight rail transport</t>
  </si>
  <si>
    <t>Sea and coastal freight water transport</t>
  </si>
  <si>
    <t>Freight air transport</t>
  </si>
  <si>
    <t>Warehousing and storage</t>
  </si>
  <si>
    <t>Service activities incidental to air transportation</t>
  </si>
  <si>
    <t>Postal and courier activities</t>
  </si>
  <si>
    <t>Postal activities</t>
  </si>
  <si>
    <t>Short term accommodation activities</t>
  </si>
  <si>
    <t>Restaurants and mobile food service activities</t>
  </si>
  <si>
    <t>Book publishing</t>
  </si>
  <si>
    <t>Software publishing</t>
  </si>
  <si>
    <t>Motion picture, video and television programme production activities</t>
  </si>
  <si>
    <t>Motion picture, video and television programme post-production activities</t>
  </si>
  <si>
    <t>Wired telecommunications activities</t>
  </si>
  <si>
    <t>Computer consultancy and computer facilities management activities</t>
  </si>
  <si>
    <t>Information service activities</t>
  </si>
  <si>
    <t>Data processing, hosting and related activities</t>
  </si>
  <si>
    <t>Trusts, funds and similar financial entities</t>
  </si>
  <si>
    <t>Other activities auxiliary to insurance and pension funding</t>
  </si>
  <si>
    <t>Real estate activities with own or leased property</t>
  </si>
  <si>
    <t>Legal activities</t>
  </si>
  <si>
    <t>Technical testing and analysis</t>
  </si>
  <si>
    <t>Advertising</t>
  </si>
  <si>
    <t>Veterinary activities</t>
  </si>
  <si>
    <t>Renting and leasing of recreational and sports goods</t>
  </si>
  <si>
    <t>Activities of employment placement agencies</t>
  </si>
  <si>
    <t>Travel agency activities</t>
  </si>
  <si>
    <t>Tour operator activities</t>
  </si>
  <si>
    <t>Private security activities</t>
  </si>
  <si>
    <t>General cleaning of buildings</t>
  </si>
  <si>
    <t>Organization of conventions and trade shows</t>
  </si>
  <si>
    <t>Other business support service activities n.e.c.</t>
  </si>
  <si>
    <t>Pre-primary and primary education</t>
  </si>
  <si>
    <t>Hospital activities</t>
  </si>
  <si>
    <t>Residential care activities for the elderly and disabled</t>
  </si>
  <si>
    <t>Library and archives activities</t>
  </si>
  <si>
    <t>Botanical and zoological gardens and nature reserves activities</t>
  </si>
  <si>
    <t>Gambling and betting activities</t>
  </si>
  <si>
    <t>Operation of sports facilities</t>
  </si>
  <si>
    <t>Activities of business and employers membership organizations</t>
  </si>
  <si>
    <t>Activities of religious organizations</t>
  </si>
  <si>
    <t>Activities of political organizations</t>
  </si>
  <si>
    <t>Activities of other membership organizations n.e.c.</t>
  </si>
  <si>
    <t>Repair of computers and peripheral equipment</t>
  </si>
  <si>
    <t>Repair of footwear and leather goods</t>
  </si>
  <si>
    <t>Repair of furniture and home furnishings</t>
  </si>
  <si>
    <t>Hairdressing and other beauty treatment</t>
  </si>
  <si>
    <t>Funeral and related activities</t>
  </si>
  <si>
    <t>Activities of households as employers of domestic personnel</t>
  </si>
  <si>
    <t>Undifferentiated goods-producing activities of private households for own use</t>
  </si>
  <si>
    <t>Undifferentiated service-producing activities of private households for own use</t>
  </si>
  <si>
    <t>Activities of extraterritorial organizations and bodies</t>
  </si>
  <si>
    <t>Crop production</t>
  </si>
  <si>
    <t>Animal rearing</t>
  </si>
  <si>
    <t>ID</t>
  </si>
  <si>
    <t>Sector activity</t>
  </si>
  <si>
    <t>Sub-sector activity</t>
  </si>
  <si>
    <t>Section</t>
  </si>
  <si>
    <t>Division</t>
  </si>
  <si>
    <t>Group</t>
  </si>
  <si>
    <t>0111</t>
  </si>
  <si>
    <t>0141</t>
  </si>
  <si>
    <t>0163</t>
  </si>
  <si>
    <t>0210</t>
  </si>
  <si>
    <t>0311</t>
  </si>
  <si>
    <t>0321</t>
  </si>
  <si>
    <t>0610</t>
  </si>
  <si>
    <t>0710</t>
  </si>
  <si>
    <t>0810</t>
  </si>
  <si>
    <t>0891</t>
  </si>
  <si>
    <t>0899</t>
  </si>
  <si>
    <t>1010</t>
  </si>
  <si>
    <t>1101</t>
  </si>
  <si>
    <t>1200</t>
  </si>
  <si>
    <t>1511</t>
  </si>
  <si>
    <t>1610</t>
  </si>
  <si>
    <t>1701</t>
  </si>
  <si>
    <t>1811</t>
  </si>
  <si>
    <t>1910</t>
  </si>
  <si>
    <t>2012</t>
  </si>
  <si>
    <t>2013</t>
  </si>
  <si>
    <t>2022</t>
  </si>
  <si>
    <t>2023</t>
  </si>
  <si>
    <t>2100</t>
  </si>
  <si>
    <t>2211</t>
  </si>
  <si>
    <t>2310</t>
  </si>
  <si>
    <t>2394</t>
  </si>
  <si>
    <t>2410</t>
  </si>
  <si>
    <t>2520</t>
  </si>
  <si>
    <t>2610</t>
  </si>
  <si>
    <t>2620</t>
  </si>
  <si>
    <t>2652</t>
  </si>
  <si>
    <t>2720</t>
  </si>
  <si>
    <t>2910</t>
  </si>
  <si>
    <t>3011</t>
  </si>
  <si>
    <t>3092</t>
  </si>
  <si>
    <t>3099</t>
  </si>
  <si>
    <t>3250</t>
  </si>
  <si>
    <t>3315</t>
  </si>
  <si>
    <t>3320</t>
  </si>
  <si>
    <t>3510</t>
  </si>
  <si>
    <t>3520</t>
  </si>
  <si>
    <t>3530</t>
  </si>
  <si>
    <t>3811</t>
  </si>
  <si>
    <t>3830</t>
  </si>
  <si>
    <t>4100</t>
  </si>
  <si>
    <t>4311</t>
  </si>
  <si>
    <t>4510</t>
  </si>
  <si>
    <t>4520</t>
  </si>
  <si>
    <t>4630</t>
  </si>
  <si>
    <t>4641</t>
  </si>
  <si>
    <t>4651</t>
  </si>
  <si>
    <t>4653</t>
  </si>
  <si>
    <t>4659</t>
  </si>
  <si>
    <t>4662</t>
  </si>
  <si>
    <t>4669</t>
  </si>
  <si>
    <t>4723</t>
  </si>
  <si>
    <t>4730</t>
  </si>
  <si>
    <t>4772</t>
  </si>
  <si>
    <t>4774</t>
  </si>
  <si>
    <t>4912</t>
  </si>
  <si>
    <t>5012</t>
  </si>
  <si>
    <t>5120</t>
  </si>
  <si>
    <t>5210</t>
  </si>
  <si>
    <t>5223</t>
  </si>
  <si>
    <t>5310</t>
  </si>
  <si>
    <t>5510</t>
  </si>
  <si>
    <t>5610</t>
  </si>
  <si>
    <t>5811</t>
  </si>
  <si>
    <t>5820</t>
  </si>
  <si>
    <t>5911</t>
  </si>
  <si>
    <t>5912</t>
  </si>
  <si>
    <t>6110</t>
  </si>
  <si>
    <t>6202</t>
  </si>
  <si>
    <t>6311</t>
  </si>
  <si>
    <t>6430</t>
  </si>
  <si>
    <t>6629</t>
  </si>
  <si>
    <t>6810</t>
  </si>
  <si>
    <t>6910</t>
  </si>
  <si>
    <t>7120</t>
  </si>
  <si>
    <t>7310</t>
  </si>
  <si>
    <t>7500</t>
  </si>
  <si>
    <t>7721</t>
  </si>
  <si>
    <t>7810</t>
  </si>
  <si>
    <t>7911</t>
  </si>
  <si>
    <t>7912</t>
  </si>
  <si>
    <t>8010</t>
  </si>
  <si>
    <t>8121</t>
  </si>
  <si>
    <t>8230</t>
  </si>
  <si>
    <t>8299</t>
  </si>
  <si>
    <t>8510</t>
  </si>
  <si>
    <t>8610</t>
  </si>
  <si>
    <t>8730</t>
  </si>
  <si>
    <t>9101</t>
  </si>
  <si>
    <t>9103</t>
  </si>
  <si>
    <t>9200</t>
  </si>
  <si>
    <t>9311</t>
  </si>
  <si>
    <t>9411</t>
  </si>
  <si>
    <t>9491</t>
  </si>
  <si>
    <t>9492</t>
  </si>
  <si>
    <t>9499</t>
  </si>
  <si>
    <t>9511</t>
  </si>
  <si>
    <t>9523</t>
  </si>
  <si>
    <t>9524</t>
  </si>
  <si>
    <t>9602</t>
  </si>
  <si>
    <t>9603</t>
  </si>
  <si>
    <t>9700</t>
  </si>
  <si>
    <t>9810</t>
  </si>
  <si>
    <t>9820</t>
  </si>
  <si>
    <t>9900</t>
  </si>
  <si>
    <t>Leather</t>
  </si>
  <si>
    <t>Energy generation</t>
  </si>
  <si>
    <t>Utilities</t>
  </si>
  <si>
    <t>Infrastructure</t>
  </si>
  <si>
    <t xml:space="preserve">F </t>
  </si>
  <si>
    <t>Retail</t>
  </si>
  <si>
    <t>Freight water transport</t>
  </si>
  <si>
    <t>Accommodation and food services</t>
  </si>
  <si>
    <t>Services</t>
  </si>
  <si>
    <t>Financial and insurance services</t>
  </si>
  <si>
    <t>Financial services</t>
  </si>
  <si>
    <t>Real estate services</t>
  </si>
  <si>
    <t>Professional services</t>
  </si>
  <si>
    <t>Legal and accounting services</t>
  </si>
  <si>
    <t>Technical services</t>
  </si>
  <si>
    <t>Veterinary services</t>
  </si>
  <si>
    <t>Human resources</t>
  </si>
  <si>
    <t>Travel agency</t>
  </si>
  <si>
    <t>Tour operators</t>
  </si>
  <si>
    <t>Office and employment services</t>
  </si>
  <si>
    <t>Healthcare services</t>
  </si>
  <si>
    <t>Office administrative and support</t>
  </si>
  <si>
    <t>Medical and dental practices</t>
  </si>
  <si>
    <t>Residential care services</t>
  </si>
  <si>
    <t>Gambling and betting</t>
  </si>
  <si>
    <t>See sub-sector activity</t>
  </si>
  <si>
    <t>Agriculture</t>
  </si>
  <si>
    <t>Land transportation</t>
  </si>
  <si>
    <t>Water transportation</t>
  </si>
  <si>
    <t>Air transportation</t>
  </si>
  <si>
    <t>Botanicals, gardens and nature reserves</t>
  </si>
  <si>
    <t>Hairdressing and beauty</t>
  </si>
  <si>
    <t>Personal services</t>
  </si>
  <si>
    <t>Food and beverage services</t>
  </si>
  <si>
    <t>Potential have distinct BACs in the future.</t>
  </si>
  <si>
    <t>Extraction of fossil fuels</t>
  </si>
  <si>
    <t>Business activity category (BAC)</t>
  </si>
  <si>
    <t>Holistic Economic Activity Taxonomy (HEAT)</t>
  </si>
  <si>
    <t>International Standard Industrial Classification of All Economic Activities (ISIC)</t>
  </si>
  <si>
    <t xml:space="preserve">Background </t>
  </si>
  <si>
    <t>Manufacture of gases and steam</t>
  </si>
  <si>
    <t>Motor vehicle retail</t>
  </si>
  <si>
    <t>Food and beverage retail</t>
  </si>
  <si>
    <t>Material retail</t>
  </si>
  <si>
    <t>Tobacco retail</t>
  </si>
  <si>
    <t>Consumer durables retail</t>
  </si>
  <si>
    <t>Electronic products and equipment retail</t>
  </si>
  <si>
    <t>Machinery retail</t>
  </si>
  <si>
    <t>Cultural and recreation goods retail</t>
  </si>
  <si>
    <t>Consumables retail</t>
  </si>
  <si>
    <t>Publishing of books and periodicals</t>
  </si>
  <si>
    <t>Motion picture, video and television production</t>
  </si>
  <si>
    <t>Cleaning services</t>
  </si>
  <si>
    <t>Sports, amusement and recreation activities</t>
  </si>
  <si>
    <t>Repair services</t>
  </si>
  <si>
    <t>Manufacture of electronic products and equipment</t>
  </si>
  <si>
    <t>Manufacture of alcoholic beverages</t>
  </si>
  <si>
    <t>Manufacture of textiles and apparel</t>
  </si>
  <si>
    <t>Manufacture of wood and related products</t>
  </si>
  <si>
    <t>Manufacture of printed products</t>
  </si>
  <si>
    <t>Manufacture of coke oven and refined petroleum products</t>
  </si>
  <si>
    <t>Manufacture of cleaning products and cosmetics</t>
  </si>
  <si>
    <t>Manufacture of chemicals and plastics</t>
  </si>
  <si>
    <t>Manufacture of non-metallic products</t>
  </si>
  <si>
    <t>Manufacture of metal-based products</t>
  </si>
  <si>
    <t>Manufacture of jewellery and watches</t>
  </si>
  <si>
    <t>Manufacture of batteries</t>
  </si>
  <si>
    <t>Manufacture of machinery</t>
  </si>
  <si>
    <t>Manufacture of ships, trains, air and spacecrafts</t>
  </si>
  <si>
    <t>Manufacture of consumer durables</t>
  </si>
  <si>
    <t>Machinery repair services</t>
  </si>
  <si>
    <t>Electronic products and equipment repair services</t>
  </si>
  <si>
    <t>Fossil fuel energy generation</t>
  </si>
  <si>
    <t>Nuclear energy generation</t>
  </si>
  <si>
    <t>Biomass energy generation</t>
  </si>
  <si>
    <t>Geothermal energy generation</t>
  </si>
  <si>
    <t>Hydro and tidal energy generation</t>
  </si>
  <si>
    <t>Solar energy generation</t>
  </si>
  <si>
    <t>Wind energy generation</t>
  </si>
  <si>
    <t>Water collection, treatment and supply infrastructure</t>
  </si>
  <si>
    <t>Waste collection infrastructure</t>
  </si>
  <si>
    <t>Motor vehicle repair services</t>
  </si>
  <si>
    <t>Tobacco product retail</t>
  </si>
  <si>
    <t>Textile and apparel retail</t>
  </si>
  <si>
    <t xml:space="preserve">Fuel retail </t>
  </si>
  <si>
    <t>Pharmaceutical product retail</t>
  </si>
  <si>
    <t>Retail of cleaning product and cosmetics</t>
  </si>
  <si>
    <t>Accomodation services</t>
  </si>
  <si>
    <t>Publishing, programming and broadcasting services</t>
  </si>
  <si>
    <t>Telecommunications infrastructure</t>
  </si>
  <si>
    <t>Insurance services</t>
  </si>
  <si>
    <t>Consultancy services</t>
  </si>
  <si>
    <t>Scientific R&amp;D services</t>
  </si>
  <si>
    <t>Advertising services</t>
  </si>
  <si>
    <t>Human resource services</t>
  </si>
  <si>
    <t>Travel agency services</t>
  </si>
  <si>
    <t>Tour operator services</t>
  </si>
  <si>
    <t>Security and investigation services</t>
  </si>
  <si>
    <t>Office administrative and support services</t>
  </si>
  <si>
    <t>Education services</t>
  </si>
  <si>
    <t>Textile and apparel repair services</t>
  </si>
  <si>
    <t>Non-specialized retail and wholesale</t>
  </si>
  <si>
    <t>Electrical infrastructure, plumbing and other installation activities</t>
  </si>
  <si>
    <t>Manufacture of food and beverage</t>
  </si>
  <si>
    <t>Gambling and betting services</t>
  </si>
  <si>
    <t>HEAT-Map overlays</t>
  </si>
  <si>
    <t>Activities that overlap in impacts except for a few Goal areas.</t>
  </si>
  <si>
    <t>Modify for BE03</t>
  </si>
  <si>
    <t>Modify BE03-BE09 and BE17</t>
  </si>
  <si>
    <t>Manufacture of consumables</t>
  </si>
  <si>
    <t>Manufacture of materials</t>
  </si>
  <si>
    <t>Modify BE04, BE05, BE17, BE19</t>
  </si>
  <si>
    <t>Modify BE04, BE15-BE18</t>
  </si>
  <si>
    <t>Modify BE17</t>
  </si>
  <si>
    <t>Manufacure of vehicles</t>
  </si>
  <si>
    <t>Manufacture of cultural and recreation goods</t>
  </si>
  <si>
    <t>Modify BE15-BE19</t>
  </si>
  <si>
    <t>Modify BE15-BE20</t>
  </si>
  <si>
    <t>Modify BE15-BE21</t>
  </si>
  <si>
    <t>Renewable energy generation</t>
  </si>
  <si>
    <t>Natural gas energy generation</t>
  </si>
  <si>
    <t>Modify BE01-BE09</t>
  </si>
  <si>
    <t>Modify BE04, BE15-BE19</t>
  </si>
  <si>
    <t>Modify BE03, BE04, BE15-BE19</t>
  </si>
  <si>
    <t>Modify BE03, BE15-BE20</t>
  </si>
  <si>
    <t>Modify BE08, BE09, BE15-BE20</t>
  </si>
  <si>
    <t>Modify BE15-19</t>
  </si>
  <si>
    <t>Manufacture of fertilizers and pesticides</t>
  </si>
  <si>
    <t>Manufacture of paints, varnishes and coatings</t>
  </si>
  <si>
    <t>????</t>
  </si>
  <si>
    <t>Assigned heatmap (Feb 2021)</t>
  </si>
  <si>
    <t>Reasoning</t>
  </si>
  <si>
    <t>Modifications</t>
  </si>
  <si>
    <t>FF ID</t>
  </si>
  <si>
    <t>ISIC Class</t>
  </si>
  <si>
    <t>Info</t>
  </si>
  <si>
    <t>Manufacture of pharmaceuticals</t>
  </si>
  <si>
    <t>Manufacture of pharmaceutical and irradiation equipment</t>
  </si>
  <si>
    <t>Playing cards and other paper or paperboard games and toys</t>
  </si>
  <si>
    <t>Manufacture of semiconductors</t>
  </si>
  <si>
    <t>Semiconductors</t>
  </si>
  <si>
    <t>N/A</t>
  </si>
  <si>
    <t>Manufacture of other electronic components and boards</t>
  </si>
  <si>
    <t>Plastic luggage</t>
  </si>
  <si>
    <t>Waste collection, treatment and disposal infrastructure</t>
  </si>
  <si>
    <t>Production of compost from organic waste</t>
  </si>
  <si>
    <t>Manufacture of  internal combustion piston engines not already excluded from this BA (marine and railway)</t>
  </si>
  <si>
    <t>Manufacture of medical furniture</t>
  </si>
  <si>
    <t>Building of structures</t>
  </si>
  <si>
    <t>Distribution beyond the distribution system, and generation/transmission of non-hydro and tidal energy</t>
  </si>
  <si>
    <t>Distribution beyond the distribution system, and generation/transmission of non geothermal energy</t>
  </si>
  <si>
    <t>Fishing practiced for sport or recreation</t>
  </si>
  <si>
    <t>BACs Subset Exclusion 1</t>
  </si>
  <si>
    <t>Destination 1</t>
  </si>
  <si>
    <t>Origin 1</t>
  </si>
  <si>
    <t>Justification 1</t>
  </si>
  <si>
    <t>BACs Subset Exclusion 2</t>
  </si>
  <si>
    <t>Destination 2</t>
  </si>
  <si>
    <t>Additional subset inclusions into BACs 2</t>
  </si>
  <si>
    <t>Origin 2</t>
  </si>
  <si>
    <t>Justification 2</t>
  </si>
  <si>
    <t>Operation of sport fishing reserves</t>
  </si>
  <si>
    <t>Material recovery</t>
  </si>
  <si>
    <t>Production of compost is recovering nutrients rather than creating waste</t>
  </si>
  <si>
    <t>Any support activities for water transportation</t>
  </si>
  <si>
    <t>Closer match to water than land</t>
  </si>
  <si>
    <t>Crop Production</t>
  </si>
  <si>
    <t>Need mixed farming impacts to be captured under both animal rearing and crop production</t>
  </si>
  <si>
    <t>Activities of medical laboratories such as: x-ray laboratories or other diagnostic imaging centres; blood analysis laboratories; activities of blood banks, sperm banks, transplant organ banks etc.</t>
  </si>
  <si>
    <t>impacts more similar to wooden products than more general consumer durables group</t>
  </si>
  <si>
    <t>Renting of animals (e.g. herds, race horses)</t>
  </si>
  <si>
    <t>Need to capture animal-related impacts rather than 'machinery' related impacts here</t>
  </si>
  <si>
    <t>Pet boarding</t>
  </si>
  <si>
    <t xml:space="preserve">Pet boarding fits better here than under 'personal services' due to potential welfare issues. </t>
  </si>
  <si>
    <t>BACs Subset Exclusion 3</t>
  </si>
  <si>
    <t>Destination 3</t>
  </si>
  <si>
    <t>Additional subset inclusions into BACs 3</t>
  </si>
  <si>
    <t>Origin 3</t>
  </si>
  <si>
    <t>Justification 3</t>
  </si>
  <si>
    <t>Operation of racing and riding stables</t>
  </si>
  <si>
    <t>Closer matched impacts due to animal welfare concerns + inputs</t>
  </si>
  <si>
    <t>Transport infrastructure and logistics</t>
  </si>
  <si>
    <t>Manufacture of industrial gases</t>
  </si>
  <si>
    <t>Industrial gases</t>
  </si>
  <si>
    <t>Heatmap already complete for industrial gases</t>
  </si>
  <si>
    <t>Manufacture of plastics and plastic products</t>
  </si>
  <si>
    <t>Manufacture of agricultural chemicals and products</t>
  </si>
  <si>
    <t>Manufacture of electronic games with fixed non-replaceable software</t>
  </si>
  <si>
    <t>Any apparel, such as protective safety apparel</t>
  </si>
  <si>
    <t>Production of apparel sits better here than under consumer durables, which is more of a catch-all</t>
  </si>
  <si>
    <t>Predominantly wooden furniture</t>
  </si>
  <si>
    <t>Predominantly plastic furniture</t>
  </si>
  <si>
    <t>Predominantly wooden instruments</t>
  </si>
  <si>
    <t>Predominantly  wooden furniture</t>
  </si>
  <si>
    <t>Predominantly plastic instruments</t>
  </si>
  <si>
    <t>Predominantly wooden goods</t>
  </si>
  <si>
    <t>Predominantly plastic goods</t>
  </si>
  <si>
    <t>Predominantly wooden sports goods</t>
  </si>
  <si>
    <t>Launching of satellites and space vehicles; space transport</t>
  </si>
  <si>
    <t>N/A (child)</t>
  </si>
  <si>
    <t>Manufacture of electronic products</t>
  </si>
  <si>
    <t>Glass and ceramic toys</t>
  </si>
  <si>
    <t>Activities of independent journalists</t>
  </si>
  <si>
    <t>Activities of independent journalists should sit with activities of other journalists</t>
  </si>
  <si>
    <t>Publishing, broadcasting and media services</t>
  </si>
  <si>
    <t>Computer consultancy services</t>
  </si>
  <si>
    <t>Manufacture of flares and detonators</t>
  </si>
  <si>
    <t>Impacts more aligned with weapons</t>
  </si>
  <si>
    <t>Manufacture of disinfectants</t>
  </si>
  <si>
    <t>Closer to cosmetics and cleaning products than agricultural fertilizers</t>
  </si>
  <si>
    <t>Information services</t>
  </si>
  <si>
    <t>Investment services</t>
  </si>
  <si>
    <t>Investment advisory services</t>
  </si>
  <si>
    <t>Construction of civil engineering infrastructure</t>
  </si>
  <si>
    <t>Drainage of agricultural land</t>
  </si>
  <si>
    <t>Drainage of  forestry land</t>
  </si>
  <si>
    <t>Drainage of forestry land</t>
  </si>
  <si>
    <t>Preparation of mining sites</t>
  </si>
  <si>
    <t>Canoes, kayaks, rowing boats, skiffs</t>
  </si>
  <si>
    <t>3012 ship and boat building too broad: smaller boat impacts more comparablewith consumer durables</t>
  </si>
  <si>
    <t>Canoes, kayaks, rowing boats, skiffs (non-wooden)</t>
  </si>
  <si>
    <t>Wooden canoes, kayaks, rowing boats, skiffs</t>
  </si>
  <si>
    <t>3230; 1610 (wooden vs non wooden)</t>
  </si>
  <si>
    <t>Manufacture of mechanical and electromechanical signalling, safety and traffic control equipment</t>
  </si>
  <si>
    <t>Manufacture of intercontinental ballistic missiles</t>
  </si>
  <si>
    <t>Keep military equipment together as far as possible due to shared impacts</t>
  </si>
  <si>
    <t>Manufacture of non-metallic mineral products</t>
  </si>
  <si>
    <t>Activities of medical laboratories such as: x-ray laboratories or other diagnostic imaging centres; blood analysis laboratories; activities of blood banks, sperm banks, transplant organ banks, testing etc.</t>
  </si>
  <si>
    <t>Design services</t>
  </si>
  <si>
    <t>Interior decorating</t>
  </si>
  <si>
    <t>Non-specialized repair services</t>
  </si>
  <si>
    <t>Wholesale of tobacco</t>
  </si>
  <si>
    <t>Retail sale via stalls and markets of tobacco products</t>
  </si>
  <si>
    <t>Retail sale in non-specialized stores with tobacco predominating</t>
  </si>
  <si>
    <t>Transportation, distribution and supply of gaseous fuels of all kinds through a system of mains; sale of gas to the user through mains; activities of gas brokers or agents that arrange the sale of gas over gas distribution systems operated by others</t>
  </si>
  <si>
    <t>Activities of personal theatrical or artistic agents or agencies</t>
  </si>
  <si>
    <t>Fits better with recruitment than consultancy</t>
  </si>
  <si>
    <t>Activities of Turkish baths, sauna and steam baths;</t>
  </si>
  <si>
    <t>Operation of saunas a closer match due to similar infrastructure, compared with 'Personal services' (beauty/funeral services', a more miscellaneous group</t>
  </si>
  <si>
    <t>Genealogical organizations</t>
  </si>
  <si>
    <t xml:space="preserve">Effort to reduce miscellaneous nature of 'Other personal service activities' by adding this to activity it most relates to. Geneaological socitieties help family historians benefit from shared knowledge and often have strong connections with libraries and museusm. </t>
  </si>
  <si>
    <t>Sale of LPG for cooking or heating</t>
  </si>
  <si>
    <t>Retail of second-hand consumer durables</t>
  </si>
  <si>
    <t>Same retail impactas as first-hand products</t>
  </si>
  <si>
    <t>Renting of agricultural machinery</t>
  </si>
  <si>
    <t>Renting of forestry machinery</t>
  </si>
  <si>
    <t>Keep all machinery rental together</t>
  </si>
  <si>
    <t>Construction materials and metals retail</t>
  </si>
  <si>
    <t>Destination 4</t>
  </si>
  <si>
    <t>Additional subset inclusions into BACs 4</t>
  </si>
  <si>
    <t>Justification 4</t>
  </si>
  <si>
    <t>Operation of sport fishing and hunting preserves</t>
  </si>
  <si>
    <t>Closer match to nature reserves</t>
  </si>
  <si>
    <t>Repair and alteration of clothing</t>
  </si>
  <si>
    <t>`</t>
  </si>
  <si>
    <t>``</t>
  </si>
  <si>
    <t>Porters, valet car parkers etc.</t>
  </si>
  <si>
    <t>Heatmap with 9609 focused on hairdressing and beauty:</t>
  </si>
  <si>
    <t>9609 sits within Hair and Beauty heatmap, this considered to fit better under a research heatmap due to research-based nature of activity</t>
  </si>
  <si>
    <t>Funeral services</t>
  </si>
  <si>
    <t>Arts, culture and entertainment events</t>
  </si>
  <si>
    <t>Library, museum and historical site services</t>
  </si>
  <si>
    <t>Zoos, botanical gardens and nature reserves</t>
  </si>
  <si>
    <t>Social welfare and care services</t>
  </si>
  <si>
    <t>Mining of gemstones</t>
  </si>
  <si>
    <t>Computer programming and software development</t>
  </si>
  <si>
    <t>Membership organization services</t>
  </si>
  <si>
    <t>Building, landscape and cleaning services</t>
  </si>
  <si>
    <t>Beauty, wellness and other personal services</t>
  </si>
  <si>
    <t>Distribution of gas and electricity</t>
  </si>
  <si>
    <t>Sale of gas and electricity</t>
  </si>
  <si>
    <t>Energy retail</t>
  </si>
  <si>
    <t>Real estate management</t>
  </si>
  <si>
    <t>Cleaning and maintenance services</t>
  </si>
  <si>
    <t>Information and communication services</t>
  </si>
  <si>
    <t>Other services</t>
  </si>
  <si>
    <t>Arts, entertainment, recreation and travel services</t>
  </si>
  <si>
    <t>Non-specialized retail</t>
  </si>
  <si>
    <t>Cleaning products and cosmetics retail</t>
  </si>
  <si>
    <t>Energy distribution</t>
  </si>
  <si>
    <t>Mining of salt, chemicals and fertilizer minerals</t>
  </si>
  <si>
    <t>Accommodation services</t>
  </si>
  <si>
    <t>Financial market administration, money intermediation and brokerage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</si>
</sst>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000000"/>
      <name val="Calibri"/>
      <family val="2"/>
      <scheme val="minor"/>
    </font>
    <font>
      <b/>
      <sz val="12"/>
      <color rgb="FFFF0000"/>
      <name val="Calibri"/>
      <family val="2"/>
      <scheme val="minor"/>
    </font>
    <font>
      <sz val="12"/>
      <color rgb="FFFF0000"/>
      <name val="Calibri (Body)"/>
    </font>
    <font>
      <sz val="12"/>
      <color theme="5"/>
      <name val="Calibri"/>
      <family val="2"/>
      <scheme val="minor"/>
    </font>
    <font>
      <sz val="12"/>
      <color rgb="FF3F3F3F"/>
      <name val="Helvetica"/>
      <family val="2"/>
    </font>
    <font>
      <i/>
      <sz val="12"/>
      <color theme="1"/>
      <name val="Calibri"/>
      <family val="2"/>
      <scheme val="minor"/>
    </font>
    <font>
      <i/>
      <sz val="12"/>
      <color theme="5"/>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sz val="12"/>
      <color theme="1"/>
      <name val="Calibri (Body)"/>
    </font>
    <font>
      <sz val="12"/>
      <color theme="4"/>
      <name val="Calibri"/>
      <family val="2"/>
      <scheme val="minor"/>
    </font>
    <font>
      <sz val="12"/>
      <color theme="2" tint="-0.249977111117893"/>
      <name val="Calibri"/>
      <family val="2"/>
      <scheme val="minor"/>
    </font>
    <font>
      <sz val="12"/>
      <color theme="0" tint="-0.14999847407452621"/>
      <name val="Calibri"/>
      <family val="2"/>
      <scheme val="minor"/>
    </font>
    <font>
      <b/>
      <sz val="12"/>
      <color rgb="FF000000"/>
      <name val="Calibri"/>
      <family val="2"/>
      <scheme val="minor"/>
    </font>
    <font>
      <b/>
      <sz val="12"/>
      <color theme="5"/>
      <name val="Calibri"/>
      <family val="2"/>
      <scheme val="minor"/>
    </font>
    <font>
      <u/>
      <sz val="12"/>
      <color theme="10"/>
      <name val="Calibri"/>
      <family val="2"/>
      <scheme val="minor"/>
    </font>
    <font>
      <u/>
      <sz val="12"/>
      <color theme="1"/>
      <name val="Calibri"/>
      <family val="2"/>
      <scheme val="minor"/>
    </font>
    <font>
      <b/>
      <sz val="12"/>
      <color theme="1"/>
      <name val="5011"/>
    </font>
    <font>
      <sz val="12"/>
      <color theme="2"/>
      <name val="Calibri"/>
      <family val="2"/>
      <scheme val="minor"/>
    </font>
    <font>
      <sz val="12"/>
      <color theme="2"/>
      <name val="Calibri (Body)"/>
    </font>
    <font>
      <b/>
      <sz val="12"/>
      <color theme="1"/>
      <name val="Calibri (Body)"/>
    </font>
    <font>
      <u/>
      <sz val="12"/>
      <color theme="4"/>
      <name val="Calibri"/>
      <family val="2"/>
      <scheme val="minor"/>
    </font>
    <font>
      <b/>
      <sz val="12"/>
      <color theme="4"/>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00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style="thin">
        <color theme="0"/>
      </left>
      <right style="thin">
        <color theme="0"/>
      </right>
      <top style="thin">
        <color theme="0"/>
      </top>
      <bottom style="thin">
        <color theme="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5" fillId="0" borderId="0" applyNumberFormat="0" applyFill="0" applyBorder="0" applyAlignment="0" applyProtection="0"/>
  </cellStyleXfs>
  <cellXfs count="104">
    <xf numFmtId="0" fontId="0" fillId="0" borderId="0" xfId="0"/>
    <xf numFmtId="0" fontId="0" fillId="0" borderId="0" xfId="0" applyFill="1"/>
    <xf numFmtId="0" fontId="14" fillId="0" borderId="0" xfId="0" applyFont="1" applyFill="1"/>
    <xf numFmtId="0" fontId="27" fillId="0" borderId="0" xfId="0" applyFont="1" applyAlignment="1">
      <alignment vertical="center"/>
    </xf>
    <xf numFmtId="0" fontId="28" fillId="0" borderId="0" xfId="0" applyFont="1" applyAlignment="1">
      <alignment horizontal="center" vertical="center"/>
    </xf>
    <xf numFmtId="0" fontId="20" fillId="0" borderId="0" xfId="0" applyFont="1" applyFill="1"/>
    <xf numFmtId="0" fontId="23" fillId="0" borderId="0" xfId="0" applyFont="1" applyFill="1"/>
    <xf numFmtId="0" fontId="27" fillId="35" borderId="10" xfId="0" applyFont="1" applyFill="1" applyBorder="1" applyAlignment="1">
      <alignment vertical="center"/>
    </xf>
    <xf numFmtId="0" fontId="27" fillId="0" borderId="10" xfId="0" applyFont="1" applyBorder="1" applyAlignment="1">
      <alignment vertical="center"/>
    </xf>
    <xf numFmtId="0" fontId="27" fillId="35" borderId="10" xfId="0" applyFont="1" applyFill="1" applyBorder="1" applyAlignment="1">
      <alignment vertical="center" wrapText="1"/>
    </xf>
    <xf numFmtId="0" fontId="28" fillId="0" borderId="10" xfId="0" applyFont="1" applyBorder="1" applyAlignment="1">
      <alignment horizontal="center" vertical="center"/>
    </xf>
    <xf numFmtId="0" fontId="26" fillId="0" borderId="10" xfId="0" applyFont="1" applyBorder="1" applyAlignment="1">
      <alignment horizontal="center" vertical="center"/>
    </xf>
    <xf numFmtId="0" fontId="26" fillId="0" borderId="10" xfId="0" applyFont="1" applyFill="1" applyBorder="1" applyAlignment="1">
      <alignment horizontal="center" vertical="center"/>
    </xf>
    <xf numFmtId="49" fontId="26" fillId="0" borderId="10" xfId="0" applyNumberFormat="1" applyFont="1" applyBorder="1" applyAlignment="1">
      <alignment horizontal="center" vertical="center"/>
    </xf>
    <xf numFmtId="0" fontId="16" fillId="0" borderId="10" xfId="0" applyFont="1" applyBorder="1"/>
    <xf numFmtId="0" fontId="0" fillId="0" borderId="10" xfId="0" applyFont="1" applyBorder="1"/>
    <xf numFmtId="0" fontId="14" fillId="0" borderId="10" xfId="0" applyFont="1" applyFill="1" applyBorder="1"/>
    <xf numFmtId="0" fontId="0" fillId="0" borderId="10" xfId="0" applyBorder="1"/>
    <xf numFmtId="0" fontId="0" fillId="0" borderId="10" xfId="0" applyFill="1" applyBorder="1"/>
    <xf numFmtId="0" fontId="0" fillId="0" borderId="10" xfId="0" applyFont="1" applyFill="1" applyBorder="1"/>
    <xf numFmtId="0" fontId="16" fillId="0" borderId="10" xfId="0" applyFont="1" applyBorder="1" applyAlignment="1">
      <alignment vertical="center"/>
    </xf>
    <xf numFmtId="0" fontId="16" fillId="0" borderId="10" xfId="0" applyFont="1" applyFill="1" applyBorder="1" applyAlignment="1">
      <alignment vertical="center"/>
    </xf>
    <xf numFmtId="49" fontId="16" fillId="0" borderId="10" xfId="0" applyNumberFormat="1" applyFont="1" applyFill="1" applyBorder="1" applyAlignment="1">
      <alignment vertical="center"/>
    </xf>
    <xf numFmtId="0" fontId="29" fillId="0" borderId="10" xfId="0" applyFont="1" applyBorder="1" applyAlignment="1">
      <alignment vertical="center"/>
    </xf>
    <xf numFmtId="0" fontId="0" fillId="0" borderId="10" xfId="0" applyFill="1" applyBorder="1" applyAlignment="1">
      <alignment vertical="center"/>
    </xf>
    <xf numFmtId="0" fontId="0" fillId="0" borderId="10" xfId="0" applyFont="1" applyFill="1" applyBorder="1" applyAlignment="1">
      <alignment vertical="center"/>
    </xf>
    <xf numFmtId="49" fontId="0" fillId="0" borderId="10" xfId="0" applyNumberFormat="1" applyFill="1" applyBorder="1" applyAlignment="1">
      <alignment vertical="center"/>
    </xf>
    <xf numFmtId="0" fontId="24" fillId="0" borderId="10" xfId="0" applyFont="1" applyFill="1" applyBorder="1" applyAlignment="1">
      <alignment vertical="center"/>
    </xf>
    <xf numFmtId="0" fontId="19" fillId="0" borderId="10" xfId="0" applyFont="1" applyFill="1" applyBorder="1" applyAlignment="1">
      <alignment vertical="center"/>
    </xf>
    <xf numFmtId="0" fontId="33" fillId="0" borderId="10" xfId="0" applyFont="1" applyFill="1" applyBorder="1" applyAlignment="1">
      <alignment vertical="center"/>
    </xf>
    <xf numFmtId="0" fontId="22" fillId="0" borderId="10" xfId="0" applyFont="1" applyFill="1" applyBorder="1" applyAlignment="1">
      <alignment vertical="center"/>
    </xf>
    <xf numFmtId="0" fontId="34" fillId="0" borderId="10" xfId="0" applyFont="1" applyFill="1" applyBorder="1" applyAlignment="1">
      <alignment vertical="center"/>
    </xf>
    <xf numFmtId="0" fontId="0" fillId="0" borderId="10" xfId="0" applyBorder="1" applyAlignment="1">
      <alignment vertical="center"/>
    </xf>
    <xf numFmtId="49" fontId="0" fillId="0" borderId="10" xfId="0" applyNumberFormat="1" applyBorder="1" applyAlignment="1">
      <alignment vertical="center"/>
    </xf>
    <xf numFmtId="0" fontId="0" fillId="0" borderId="10" xfId="0" applyFont="1" applyBorder="1" applyAlignment="1">
      <alignment vertical="center"/>
    </xf>
    <xf numFmtId="0" fontId="21" fillId="0" borderId="10" xfId="0" applyFont="1" applyFill="1" applyBorder="1" applyAlignment="1">
      <alignment vertical="center"/>
    </xf>
    <xf numFmtId="49" fontId="0" fillId="0" borderId="10" xfId="0" applyNumberFormat="1" applyFont="1" applyFill="1" applyBorder="1" applyAlignment="1">
      <alignment vertical="center"/>
    </xf>
    <xf numFmtId="49" fontId="0" fillId="0" borderId="10" xfId="0" applyNumberFormat="1" applyFont="1" applyBorder="1" applyAlignment="1">
      <alignment vertical="center"/>
    </xf>
    <xf numFmtId="0" fontId="25" fillId="0" borderId="10" xfId="0" applyFont="1" applyFill="1" applyBorder="1" applyAlignment="1">
      <alignment vertical="center"/>
    </xf>
    <xf numFmtId="0" fontId="22" fillId="0" borderId="10" xfId="0" applyFont="1" applyBorder="1" applyAlignment="1">
      <alignment vertical="center"/>
    </xf>
    <xf numFmtId="0" fontId="31" fillId="0" borderId="10" xfId="0" applyFont="1" applyFill="1" applyBorder="1" applyAlignment="1">
      <alignment vertical="center"/>
    </xf>
    <xf numFmtId="49" fontId="31" fillId="0" borderId="10" xfId="0" applyNumberFormat="1" applyFont="1" applyFill="1" applyBorder="1" applyAlignment="1">
      <alignment vertical="center"/>
    </xf>
    <xf numFmtId="0" fontId="30" fillId="0" borderId="10" xfId="0" applyFont="1" applyBorder="1" applyAlignment="1">
      <alignment vertical="center"/>
    </xf>
    <xf numFmtId="0" fontId="14" fillId="0" borderId="10" xfId="0" applyFont="1" applyFill="1" applyBorder="1" applyAlignment="1">
      <alignment vertical="center"/>
    </xf>
    <xf numFmtId="0" fontId="32" fillId="0" borderId="10" xfId="0" applyFont="1" applyFill="1" applyBorder="1" applyAlignment="1">
      <alignment vertical="center"/>
    </xf>
    <xf numFmtId="0" fontId="32" fillId="0" borderId="10" xfId="0" applyFont="1" applyBorder="1" applyAlignment="1">
      <alignment vertical="center"/>
    </xf>
    <xf numFmtId="49" fontId="32" fillId="0" borderId="10" xfId="0" applyNumberFormat="1" applyFont="1" applyFill="1" applyBorder="1" applyAlignment="1">
      <alignment vertical="center"/>
    </xf>
    <xf numFmtId="0" fontId="26" fillId="0" borderId="0" xfId="0" applyFont="1" applyFill="1" applyAlignment="1">
      <alignment vertical="center"/>
    </xf>
    <xf numFmtId="0" fontId="27" fillId="0" borderId="11" xfId="0" applyFont="1" applyFill="1" applyBorder="1" applyAlignment="1">
      <alignment vertical="center" wrapText="1"/>
    </xf>
    <xf numFmtId="0" fontId="27" fillId="0" borderId="13" xfId="0" applyFont="1" applyFill="1" applyBorder="1" applyAlignment="1">
      <alignment vertical="center" wrapText="1"/>
    </xf>
    <xf numFmtId="0" fontId="0" fillId="0" borderId="0" xfId="0" applyFill="1" applyAlignment="1">
      <alignment horizontal="left" vertical="center"/>
    </xf>
    <xf numFmtId="0" fontId="16" fillId="0" borderId="0" xfId="0" applyFont="1" applyFill="1"/>
    <xf numFmtId="0" fontId="24" fillId="0" borderId="10" xfId="0" applyFont="1" applyFill="1" applyBorder="1"/>
    <xf numFmtId="0" fontId="16" fillId="0" borderId="10" xfId="0" applyFont="1" applyFill="1" applyBorder="1"/>
    <xf numFmtId="0" fontId="35" fillId="0" borderId="10" xfId="42" applyFill="1" applyBorder="1" applyAlignment="1">
      <alignment vertical="center"/>
    </xf>
    <xf numFmtId="0" fontId="0" fillId="36" borderId="10" xfId="0" applyFont="1" applyFill="1" applyBorder="1" applyAlignment="1">
      <alignment vertical="center"/>
    </xf>
    <xf numFmtId="0" fontId="0" fillId="36" borderId="10" xfId="0" applyFill="1" applyBorder="1" applyAlignment="1">
      <alignment vertical="center"/>
    </xf>
    <xf numFmtId="0" fontId="0" fillId="36" borderId="10" xfId="0" applyFont="1" applyFill="1" applyBorder="1"/>
    <xf numFmtId="0" fontId="0" fillId="36" borderId="10" xfId="0" applyFill="1" applyBorder="1"/>
    <xf numFmtId="0" fontId="0" fillId="36" borderId="0" xfId="0" applyFill="1"/>
    <xf numFmtId="0" fontId="16" fillId="36" borderId="10" xfId="0" applyFont="1" applyFill="1" applyBorder="1" applyAlignment="1">
      <alignment vertical="center"/>
    </xf>
    <xf numFmtId="0" fontId="16" fillId="36" borderId="0" xfId="0" applyFont="1" applyFill="1"/>
    <xf numFmtId="0" fontId="37" fillId="0" borderId="10" xfId="0" applyFont="1" applyFill="1" applyBorder="1" applyAlignment="1">
      <alignment vertical="center"/>
    </xf>
    <xf numFmtId="0" fontId="33" fillId="0" borderId="14" xfId="0" applyFont="1" applyBorder="1" applyAlignment="1">
      <alignment vertical="center"/>
    </xf>
    <xf numFmtId="0" fontId="33" fillId="0" borderId="15" xfId="0" applyFont="1" applyBorder="1" applyAlignment="1">
      <alignment vertical="center"/>
    </xf>
    <xf numFmtId="0" fontId="0" fillId="37" borderId="10" xfId="0" applyFont="1" applyFill="1" applyBorder="1" applyAlignment="1">
      <alignment vertical="center"/>
    </xf>
    <xf numFmtId="0" fontId="0" fillId="37" borderId="10" xfId="0" applyFill="1" applyBorder="1" applyAlignment="1">
      <alignment vertical="center"/>
    </xf>
    <xf numFmtId="49" fontId="0" fillId="37" borderId="10" xfId="0" applyNumberFormat="1" applyFill="1" applyBorder="1" applyAlignment="1">
      <alignment vertical="center"/>
    </xf>
    <xf numFmtId="0" fontId="16" fillId="37" borderId="10" xfId="0" applyFont="1" applyFill="1" applyBorder="1" applyAlignment="1">
      <alignment vertical="center"/>
    </xf>
    <xf numFmtId="0" fontId="0" fillId="37" borderId="10" xfId="0" applyFont="1" applyFill="1" applyBorder="1"/>
    <xf numFmtId="0" fontId="0" fillId="37" borderId="10" xfId="0" applyFill="1" applyBorder="1"/>
    <xf numFmtId="0" fontId="0" fillId="37" borderId="0" xfId="0" applyFill="1"/>
    <xf numFmtId="0" fontId="26" fillId="38" borderId="10" xfId="0" applyFont="1" applyFill="1" applyBorder="1" applyAlignment="1">
      <alignment horizontal="center" vertical="center"/>
    </xf>
    <xf numFmtId="0" fontId="26" fillId="39" borderId="10" xfId="0" applyFont="1" applyFill="1" applyBorder="1" applyAlignment="1">
      <alignment horizontal="center" vertical="center"/>
    </xf>
    <xf numFmtId="0" fontId="26" fillId="33" borderId="10" xfId="0" applyFont="1" applyFill="1" applyBorder="1" applyAlignment="1">
      <alignment horizontal="center" vertical="center"/>
    </xf>
    <xf numFmtId="0" fontId="0" fillId="0" borderId="0" xfId="0" applyFont="1" applyFill="1"/>
    <xf numFmtId="0" fontId="0" fillId="36" borderId="0" xfId="0" applyFont="1" applyFill="1"/>
    <xf numFmtId="0" fontId="36" fillId="36" borderId="10" xfId="42" applyFont="1" applyFill="1" applyBorder="1"/>
    <xf numFmtId="0" fontId="16" fillId="36" borderId="10" xfId="0" applyFont="1" applyFill="1" applyBorder="1" applyAlignment="1">
      <alignment vertical="center" wrapText="1"/>
    </xf>
    <xf numFmtId="0" fontId="0" fillId="40" borderId="16" xfId="0" applyFill="1" applyBorder="1" applyAlignment="1">
      <alignment horizontal="center" vertical="center"/>
    </xf>
    <xf numFmtId="0" fontId="16" fillId="41" borderId="10" xfId="0" applyFont="1" applyFill="1" applyBorder="1" applyAlignment="1">
      <alignment vertical="center"/>
    </xf>
    <xf numFmtId="0" fontId="0" fillId="41" borderId="16" xfId="0" applyFill="1" applyBorder="1" applyAlignment="1">
      <alignment horizontal="center" vertical="center"/>
    </xf>
    <xf numFmtId="0" fontId="29" fillId="0" borderId="10" xfId="0" applyFont="1" applyFill="1" applyBorder="1" applyAlignment="1">
      <alignment vertical="center"/>
    </xf>
    <xf numFmtId="0" fontId="36" fillId="0" borderId="10" xfId="42" applyFont="1" applyFill="1" applyBorder="1" applyAlignment="1">
      <alignment vertical="center"/>
    </xf>
    <xf numFmtId="0" fontId="0" fillId="0" borderId="0" xfId="0" applyFont="1" applyFill="1" applyAlignment="1">
      <alignment horizontal="left" vertical="center"/>
    </xf>
    <xf numFmtId="0" fontId="38" fillId="0" borderId="10" xfId="0" applyFont="1" applyFill="1" applyBorder="1" applyAlignment="1">
      <alignment vertical="center"/>
    </xf>
    <xf numFmtId="0" fontId="39" fillId="0" borderId="10" xfId="0" applyFont="1" applyFill="1" applyBorder="1" applyAlignment="1">
      <alignment vertical="center"/>
    </xf>
    <xf numFmtId="49" fontId="38" fillId="0" borderId="10" xfId="0" applyNumberFormat="1" applyFont="1" applyFill="1" applyBorder="1" applyAlignment="1">
      <alignment vertical="center"/>
    </xf>
    <xf numFmtId="0" fontId="19" fillId="0" borderId="14" xfId="0" applyFont="1" applyFill="1" applyBorder="1" applyAlignment="1">
      <alignment vertical="center"/>
    </xf>
    <xf numFmtId="0" fontId="33" fillId="0" borderId="15" xfId="0" applyFont="1" applyFill="1" applyBorder="1" applyAlignment="1">
      <alignment vertical="center"/>
    </xf>
    <xf numFmtId="0" fontId="27" fillId="0" borderId="0" xfId="0" applyFont="1" applyFill="1" applyAlignment="1">
      <alignment vertical="center"/>
    </xf>
    <xf numFmtId="0" fontId="28" fillId="0" borderId="0" xfId="0" applyFont="1" applyFill="1" applyAlignment="1">
      <alignment horizontal="center" vertical="center"/>
    </xf>
    <xf numFmtId="0" fontId="40" fillId="0" borderId="10" xfId="0" applyFont="1" applyFill="1" applyBorder="1" applyAlignment="1">
      <alignment vertical="center"/>
    </xf>
    <xf numFmtId="0" fontId="27" fillId="34" borderId="10" xfId="0" applyFont="1" applyFill="1" applyBorder="1" applyAlignment="1">
      <alignment horizontal="center" vertical="center"/>
    </xf>
    <xf numFmtId="0" fontId="27" fillId="34" borderId="11" xfId="0" applyFont="1" applyFill="1" applyBorder="1" applyAlignment="1">
      <alignment horizontal="center" vertical="center"/>
    </xf>
    <xf numFmtId="0" fontId="27" fillId="34" borderId="12" xfId="0" applyFont="1" applyFill="1" applyBorder="1" applyAlignment="1">
      <alignment horizontal="center" vertical="center"/>
    </xf>
    <xf numFmtId="0" fontId="27" fillId="34" borderId="13" xfId="0" applyFont="1" applyFill="1" applyBorder="1" applyAlignment="1">
      <alignment horizontal="center" vertical="center"/>
    </xf>
    <xf numFmtId="0" fontId="30" fillId="0" borderId="10" xfId="0" applyFont="1" applyFill="1" applyBorder="1" applyAlignment="1">
      <alignment vertical="center"/>
    </xf>
    <xf numFmtId="49" fontId="30" fillId="0" borderId="10" xfId="0" applyNumberFormat="1" applyFont="1" applyFill="1" applyBorder="1" applyAlignment="1">
      <alignment vertical="center"/>
    </xf>
    <xf numFmtId="0" fontId="41" fillId="0" borderId="10" xfId="42" applyFont="1" applyFill="1" applyBorder="1" applyAlignment="1">
      <alignment vertical="center"/>
    </xf>
    <xf numFmtId="0" fontId="42" fillId="0" borderId="10" xfId="0" applyFont="1" applyFill="1" applyBorder="1" applyAlignment="1">
      <alignment vertical="center"/>
    </xf>
    <xf numFmtId="0" fontId="30" fillId="0" borderId="0" xfId="0" applyFont="1" applyFill="1"/>
    <xf numFmtId="0" fontId="30" fillId="0" borderId="10" xfId="0" applyFont="1" applyFill="1" applyBorder="1"/>
    <xf numFmtId="0" fontId="30" fillId="0" borderId="0" xfId="0" applyFont="1" applyFill="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1" tint="0.499984740745262"/>
      </font>
      <fill>
        <patternFill>
          <bgColor theme="0" tint="-0.14996795556505021"/>
        </patternFill>
      </fill>
    </dxf>
    <dxf>
      <font>
        <color theme="1" tint="0.499984740745262"/>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eetMetadata" Target="metadata.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na Murphy" id="{DDD00A4C-3FB4-5E46-8C83-0423CAD7AFE6}" userId="S::anna@futurefitbusiness.org::fde47ebc-5efb-4e71-80ca-577590fb41b2" providerId="AD"/>
  <person displayName="Astrid Fellingham" id="{A165438E-E93C-7743-869C-C830E152E488}" userId="S::astrid@futurefitbusiness.org::3e441601-9529-4afb-913c-6cda94664ce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7" dT="2021-01-05T16:32:37.16" personId="{DDD00A4C-3FB4-5E46-8C83-0423CAD7AFE6}" id="{AD121196-1E4C-DC48-89A7-662634846790}">
    <text>This needs to be excluded from crop production heatmap ISIC classes description</text>
  </threadedComment>
  <threadedComment ref="M27" dT="2021-01-05T16:33:01.29" personId="{DDD00A4C-3FB4-5E46-8C83-0423CAD7AFE6}" id="{006208DD-1F61-DA44-9298-3EBFBC1D9586}" parentId="{AD121196-1E4C-DC48-89A7-662634846790}">
    <text xml:space="preserve">Heatmap was out with AP when change was made
</text>
  </threadedComment>
  <threadedComment ref="K30" dT="2020-11-12T18:03:19.64" personId="{DDD00A4C-3FB4-5E46-8C83-0423CAD7AFE6}" id="{FB7298AF-F00D-F644-803F-082B11DE8A31}">
    <text>Move to manufacture of machinery</text>
  </threadedComment>
  <threadedComment ref="M36" dT="2021-01-05T16:32:42.70" personId="{DDD00A4C-3FB4-5E46-8C83-0423CAD7AFE6}" id="{4F1D8D08-1A37-D143-B4F1-11D08895077E}">
    <text>This needs to be excluded from crop production heatmap ISIC classes description</text>
  </threadedComment>
  <threadedComment ref="M36" dT="2021-01-05T16:33:08.57" personId="{DDD00A4C-3FB4-5E46-8C83-0423CAD7AFE6}" id="{E8C3102D-A456-4B49-B47A-A58351D2A23B}" parentId="{4F1D8D08-1A37-D143-B4F1-11D08895077E}">
    <text>Heatmap was out with AP when change was made</text>
  </threadedComment>
  <threadedComment ref="AJ54" dT="2020-12-23T09:26:34.16" personId="{DDD00A4C-3FB4-5E46-8C83-0423CAD7AFE6}" id="{5042373E-3B25-7E4C-AF53-073AB305074E}">
    <text>Moved to water</text>
  </threadedComment>
  <threadedComment ref="AJ70" dT="2020-11-26T14:28:05.39" personId="{DDD00A4C-3FB4-5E46-8C83-0423CAD7AFE6}" id="{6AE6B4AA-5DDC-164B-A843-190B6671AA39}">
    <text>Add child for space travel</text>
  </threadedComment>
  <threadedComment ref="E114" dT="2020-12-17T10:58:01.75" personId="{DDD00A4C-3FB4-5E46-8C83-0423CAD7AFE6}" id="{6617DC6B-411A-FF40-958C-896CCFF3869F}">
    <text>Moved from Design and engineering services: ‘testing’ more akin to R&amp;D than architectural services</text>
  </threadedComment>
  <threadedComment ref="M192" dT="2020-11-17T18:17:16.26" personId="{DDD00A4C-3FB4-5E46-8C83-0423CAD7AFE6}" id="{75B9D2E8-1C65-A841-B3E7-8CC106A676AC}">
    <text>Does this need to be split into more rows?</text>
  </threadedComment>
  <threadedComment ref="AJ327" dT="2020-11-24T17:54:22.04" personId="{DDD00A4C-3FB4-5E46-8C83-0423CAD7AFE6}" id="{BC046BAD-BE50-F24E-A9B3-7F9A9AFC5B1D}">
    <text>Changed from warehousing and storage.</text>
  </threadedComment>
  <threadedComment ref="AJ329" dT="2020-11-24T16:56:53.75" personId="{DDD00A4C-3FB4-5E46-8C83-0423CAD7AFE6}" id="{AAA7731C-CC4D-CE47-9F36-82269166685D}">
    <text xml:space="preserve">Added heatmap
</text>
  </threadedComment>
  <threadedComment ref="AJ340" dT="2020-11-13T09:53:39.29" personId="{DDD00A4C-3FB4-5E46-8C83-0423CAD7AFE6}" id="{BE4395DA-9152-944A-957E-4D79FAE71C08}">
    <text>Highlight that tourism fishing sits under fishing</text>
  </threadedComment>
  <threadedComment ref="AJ346" dT="2020-12-07T19:00:31.66" personId="{DDD00A4C-3FB4-5E46-8C83-0423CAD7AFE6}" id="{48276083-FD2E-2245-B628-46ED6135350D}">
    <text>New name - split out from cleaning.</text>
  </threadedComment>
  <threadedComment ref="AG380" dT="2020-11-09T13:44:26.90" personId="{A165438E-E93C-7743-869C-C830E152E488}" id="{92EE6943-286A-7A4E-8652-15472B01A2A6}">
    <text xml:space="preserve">I think many software companies generate revenue from leasing of products… </text>
  </threadedComment>
  <threadedComment ref="AJ410" dT="2020-12-23T16:20:37.73" personId="{DDD00A4C-3FB4-5E46-8C83-0423CAD7AFE6}" id="{908D33B9-74D1-E347-BEAD-ED91FAAAA917}">
    <text>Moved from consultancy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F84A-F442-CA4A-A218-21B2D159F5BC}">
  <dimension ref="A1:CA857"/>
  <sheetViews>
    <sheetView tabSelected="1" zoomScale="90" zoomScaleNormal="90" workbookViewId="0">
      <pane ySplit="2" topLeftCell="A3" activePane="bottomLeft" state="frozen"/>
      <selection pane="bottomLeft" activeCell="A78" sqref="A78:XFD78"/>
    </sheetView>
  </sheetViews>
  <sheetFormatPr baseColWidth="10" defaultRowHeight="16" outlineLevelCol="1"/>
  <cols>
    <col min="1" max="1" width="4.6640625" style="32" customWidth="1"/>
    <col min="2" max="2" width="28.6640625" style="32" customWidth="1"/>
    <col min="3" max="3" width="51.5" style="32" customWidth="1"/>
    <col min="4" max="4" width="13.6640625" style="32" hidden="1" customWidth="1"/>
    <col min="5" max="5" width="50.6640625" style="32" hidden="1" customWidth="1"/>
    <col min="6" max="7" width="10.83203125" style="33" hidden="1" customWidth="1"/>
    <col min="8" max="10" width="7.83203125" style="32" hidden="1" customWidth="1" outlineLevel="1"/>
    <col min="11" max="11" width="0.1640625" style="32" customWidth="1" collapsed="1"/>
    <col min="12" max="12" width="52.6640625" style="32" customWidth="1"/>
    <col min="13" max="13" width="45.6640625" style="32" hidden="1" customWidth="1"/>
    <col min="14" max="14" width="17" style="32" hidden="1" customWidth="1"/>
    <col min="15" max="15" width="77.83203125" style="32" hidden="1" customWidth="1"/>
    <col min="16" max="16" width="22.33203125" style="32" hidden="1" customWidth="1"/>
    <col min="17" max="17" width="19.33203125" style="32" hidden="1" customWidth="1"/>
    <col min="18" max="33" width="16.33203125" style="19" hidden="1" customWidth="1"/>
    <col min="34" max="34" width="29.5" style="17" hidden="1" customWidth="1"/>
    <col min="35" max="35" width="21.83203125" style="17" hidden="1" customWidth="1"/>
    <col min="36" max="37" width="30.1640625" style="2" customWidth="1"/>
    <col min="38" max="38" width="29.1640625" style="1" customWidth="1"/>
    <col min="39" max="39" width="25.1640625" style="1" customWidth="1"/>
    <col min="40" max="40" width="13.6640625" style="1" customWidth="1"/>
    <col min="41" max="79" width="10.83203125" style="1"/>
  </cols>
  <sheetData>
    <row r="1" spans="1:79" s="3" customFormat="1" ht="55" customHeight="1">
      <c r="A1" s="93" t="s">
        <v>290</v>
      </c>
      <c r="B1" s="93"/>
      <c r="C1" s="93"/>
      <c r="D1" s="93"/>
      <c r="E1" s="93"/>
      <c r="F1" s="7"/>
      <c r="G1" s="7"/>
      <c r="H1" s="8"/>
      <c r="I1" s="8"/>
      <c r="J1" s="8"/>
      <c r="K1" s="9" t="s">
        <v>291</v>
      </c>
      <c r="L1" s="94" t="s">
        <v>292</v>
      </c>
      <c r="M1" s="95"/>
      <c r="N1" s="95"/>
      <c r="O1" s="95"/>
      <c r="P1" s="95"/>
      <c r="Q1" s="95"/>
      <c r="R1" s="95"/>
      <c r="S1" s="95"/>
      <c r="T1" s="95"/>
      <c r="U1" s="95"/>
      <c r="V1" s="95"/>
      <c r="W1" s="95"/>
      <c r="X1" s="95"/>
      <c r="Y1" s="95"/>
      <c r="Z1" s="95"/>
      <c r="AA1" s="95"/>
      <c r="AB1" s="95"/>
      <c r="AC1" s="95"/>
      <c r="AD1" s="95"/>
      <c r="AE1" s="95"/>
      <c r="AF1" s="95"/>
      <c r="AG1" s="95"/>
      <c r="AH1" s="95"/>
      <c r="AI1" s="96"/>
      <c r="AJ1" s="48"/>
      <c r="AK1" s="49"/>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row>
    <row r="2" spans="1:79" s="4" customFormat="1" ht="32" customHeight="1">
      <c r="A2" s="10" t="s">
        <v>137</v>
      </c>
      <c r="B2" s="11" t="s">
        <v>138</v>
      </c>
      <c r="C2" s="12" t="s">
        <v>139</v>
      </c>
      <c r="D2" s="12" t="s">
        <v>386</v>
      </c>
      <c r="E2" s="12" t="s">
        <v>289</v>
      </c>
      <c r="F2" s="13" t="s">
        <v>387</v>
      </c>
      <c r="G2" s="13" t="s">
        <v>388</v>
      </c>
      <c r="H2" s="11" t="s">
        <v>140</v>
      </c>
      <c r="I2" s="11" t="s">
        <v>141</v>
      </c>
      <c r="J2" s="11" t="s">
        <v>142</v>
      </c>
      <c r="K2" s="12" t="s">
        <v>0</v>
      </c>
      <c r="L2" s="11" t="s">
        <v>383</v>
      </c>
      <c r="M2" s="72" t="s">
        <v>405</v>
      </c>
      <c r="N2" s="72" t="s">
        <v>406</v>
      </c>
      <c r="O2" s="72" t="s">
        <v>507</v>
      </c>
      <c r="P2" s="72" t="s">
        <v>407</v>
      </c>
      <c r="Q2" s="72" t="s">
        <v>408</v>
      </c>
      <c r="R2" s="73" t="s">
        <v>409</v>
      </c>
      <c r="S2" s="73" t="s">
        <v>410</v>
      </c>
      <c r="T2" s="73" t="s">
        <v>411</v>
      </c>
      <c r="U2" s="73" t="s">
        <v>412</v>
      </c>
      <c r="V2" s="73" t="s">
        <v>413</v>
      </c>
      <c r="W2" s="74" t="s">
        <v>427</v>
      </c>
      <c r="X2" s="74" t="s">
        <v>428</v>
      </c>
      <c r="Y2" s="74" t="s">
        <v>429</v>
      </c>
      <c r="Z2" s="74" t="s">
        <v>430</v>
      </c>
      <c r="AA2" s="74" t="s">
        <v>431</v>
      </c>
      <c r="AB2" s="72" t="s">
        <v>508</v>
      </c>
      <c r="AC2" s="72" t="s">
        <v>501</v>
      </c>
      <c r="AD2" s="72" t="s">
        <v>502</v>
      </c>
      <c r="AE2" s="72" t="s">
        <v>430</v>
      </c>
      <c r="AF2" s="72" t="s">
        <v>503</v>
      </c>
      <c r="AG2" s="12" t="s">
        <v>384</v>
      </c>
      <c r="AH2" s="11" t="s">
        <v>358</v>
      </c>
      <c r="AI2" s="12" t="s">
        <v>385</v>
      </c>
      <c r="AJ2" s="47"/>
      <c r="AK2" s="47"/>
      <c r="AL2" s="91"/>
      <c r="AM2" s="47"/>
      <c r="AN2" s="47"/>
      <c r="AO2" s="47"/>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1"/>
    </row>
    <row r="3" spans="1:79" s="51" customFormat="1">
      <c r="A3" s="24" t="s">
        <v>1</v>
      </c>
      <c r="B3" s="24" t="s">
        <v>2</v>
      </c>
      <c r="C3" s="24" t="s">
        <v>279</v>
      </c>
      <c r="D3" s="24"/>
      <c r="E3" s="25" t="s">
        <v>136</v>
      </c>
      <c r="F3" s="26" t="s">
        <v>144</v>
      </c>
      <c r="G3" s="54" t="str">
        <f t="shared" ref="G3:G34" si="0">HYPERLINK(CONCATENATE("https://siccode.com/search-isic/",$F3),"Description")</f>
        <v>Description</v>
      </c>
      <c r="H3" s="24" t="str">
        <f t="shared" ref="H3:H34" si="1">$A3</f>
        <v>A</v>
      </c>
      <c r="I3" s="24" t="str">
        <f t="shared" ref="I3:I34" si="2">MID($F3,1,2)</f>
        <v>01</v>
      </c>
      <c r="J3" s="24" t="str">
        <f t="shared" ref="J3:J34" si="3">MID($F3,1,3)</f>
        <v>014</v>
      </c>
      <c r="K3" s="24" t="s">
        <v>4</v>
      </c>
      <c r="L3" s="21" t="s">
        <v>136</v>
      </c>
      <c r="M3" s="21"/>
      <c r="N3" s="21"/>
      <c r="O3" s="21"/>
      <c r="P3" s="21"/>
      <c r="Q3" s="21"/>
      <c r="S3" s="19"/>
      <c r="T3" s="19"/>
      <c r="U3" s="19"/>
      <c r="V3" s="19"/>
      <c r="W3" s="19"/>
      <c r="X3" s="19"/>
      <c r="Y3" s="19"/>
      <c r="Z3" s="19"/>
      <c r="AA3" s="19"/>
      <c r="AB3" s="19"/>
      <c r="AC3" s="19"/>
      <c r="AD3" s="19"/>
      <c r="AE3" s="19"/>
      <c r="AF3" s="19"/>
      <c r="AG3" s="19">
        <v>1</v>
      </c>
      <c r="AH3" s="18"/>
      <c r="AI3" s="18"/>
      <c r="AJ3" s="21"/>
      <c r="AK3" s="2"/>
      <c r="AL3" s="1"/>
      <c r="AM3" s="50"/>
    </row>
    <row r="4" spans="1:79" s="1" customFormat="1">
      <c r="A4" s="24" t="s">
        <v>1</v>
      </c>
      <c r="B4" s="24" t="s">
        <v>2</v>
      </c>
      <c r="C4" s="24" t="s">
        <v>279</v>
      </c>
      <c r="D4" s="25"/>
      <c r="E4" s="25" t="s">
        <v>135</v>
      </c>
      <c r="F4" s="26" t="s">
        <v>143</v>
      </c>
      <c r="G4" s="54" t="str">
        <f t="shared" si="0"/>
        <v>Description</v>
      </c>
      <c r="H4" s="24" t="str">
        <f t="shared" si="1"/>
        <v>A</v>
      </c>
      <c r="I4" s="24" t="str">
        <f t="shared" si="2"/>
        <v>01</v>
      </c>
      <c r="J4" s="24" t="str">
        <f t="shared" si="3"/>
        <v>011</v>
      </c>
      <c r="K4" s="24" t="s">
        <v>3</v>
      </c>
      <c r="L4" s="21" t="s">
        <v>135</v>
      </c>
      <c r="M4" s="21"/>
      <c r="N4" s="21"/>
      <c r="O4" s="21"/>
      <c r="P4" s="21"/>
      <c r="Q4" s="21"/>
      <c r="S4" s="19"/>
      <c r="T4" s="19"/>
      <c r="U4" s="19"/>
      <c r="V4" s="19"/>
      <c r="W4" s="19"/>
      <c r="X4" s="19"/>
      <c r="Y4" s="19"/>
      <c r="Z4" s="19"/>
      <c r="AA4" s="19"/>
      <c r="AB4" s="19"/>
      <c r="AC4" s="19"/>
      <c r="AD4" s="19"/>
      <c r="AE4" s="19"/>
      <c r="AF4" s="19"/>
      <c r="AG4" s="19">
        <v>1</v>
      </c>
      <c r="AH4" s="18"/>
      <c r="AI4" s="18"/>
      <c r="AJ4" s="21"/>
      <c r="AK4" s="2"/>
      <c r="AM4" s="50"/>
    </row>
    <row r="5" spans="1:79" s="1" customFormat="1">
      <c r="A5" s="24" t="s">
        <v>1</v>
      </c>
      <c r="B5" s="24" t="s">
        <v>2</v>
      </c>
      <c r="C5" s="24" t="s">
        <v>8</v>
      </c>
      <c r="D5" s="24"/>
      <c r="E5" s="25" t="s">
        <v>11</v>
      </c>
      <c r="F5" s="26" t="s">
        <v>148</v>
      </c>
      <c r="G5" s="54" t="str">
        <f t="shared" si="0"/>
        <v>Description</v>
      </c>
      <c r="H5" s="24" t="str">
        <f t="shared" si="1"/>
        <v>A</v>
      </c>
      <c r="I5" s="24" t="str">
        <f t="shared" si="2"/>
        <v>03</v>
      </c>
      <c r="J5" s="24" t="str">
        <f t="shared" si="3"/>
        <v>032</v>
      </c>
      <c r="K5" s="24" t="s">
        <v>12</v>
      </c>
      <c r="L5" s="21" t="s">
        <v>11</v>
      </c>
      <c r="M5" s="21"/>
      <c r="N5" s="21"/>
      <c r="O5" s="21"/>
      <c r="P5" s="21"/>
      <c r="Q5" s="21"/>
      <c r="S5" s="19"/>
      <c r="T5" s="19"/>
      <c r="U5" s="19"/>
      <c r="V5" s="19"/>
      <c r="W5" s="19"/>
      <c r="X5" s="19"/>
      <c r="Y5" s="19"/>
      <c r="Z5" s="19"/>
      <c r="AA5" s="19"/>
      <c r="AB5" s="19"/>
      <c r="AC5" s="19"/>
      <c r="AD5" s="19"/>
      <c r="AE5" s="19"/>
      <c r="AF5" s="19"/>
      <c r="AG5" s="19">
        <v>1</v>
      </c>
      <c r="AH5" s="18"/>
      <c r="AI5" s="18"/>
      <c r="AJ5" s="21"/>
      <c r="AK5" s="2"/>
      <c r="AM5" s="50"/>
    </row>
    <row r="6" spans="1:79" s="1" customFormat="1">
      <c r="A6" s="24" t="s">
        <v>1</v>
      </c>
      <c r="B6" s="24" t="s">
        <v>2</v>
      </c>
      <c r="C6" s="24" t="s">
        <v>8</v>
      </c>
      <c r="D6" s="24"/>
      <c r="E6" s="25" t="s">
        <v>9</v>
      </c>
      <c r="F6" s="26" t="s">
        <v>147</v>
      </c>
      <c r="G6" s="54" t="str">
        <f t="shared" si="0"/>
        <v>Description</v>
      </c>
      <c r="H6" s="24" t="str">
        <f t="shared" si="1"/>
        <v>A</v>
      </c>
      <c r="I6" s="24" t="str">
        <f t="shared" si="2"/>
        <v>03</v>
      </c>
      <c r="J6" s="24" t="str">
        <f t="shared" si="3"/>
        <v>031</v>
      </c>
      <c r="K6" s="24" t="s">
        <v>10</v>
      </c>
      <c r="L6" s="21" t="s">
        <v>9</v>
      </c>
      <c r="M6" s="21"/>
      <c r="N6" s="21"/>
      <c r="O6" s="21"/>
      <c r="P6" s="21"/>
      <c r="Q6" s="21"/>
      <c r="S6" s="19"/>
      <c r="T6" s="19"/>
      <c r="U6" s="19"/>
      <c r="V6" s="19"/>
      <c r="W6" s="19"/>
      <c r="X6" s="19"/>
      <c r="Y6" s="19"/>
      <c r="Z6" s="19"/>
      <c r="AA6" s="19"/>
      <c r="AB6" s="19"/>
      <c r="AC6" s="19"/>
      <c r="AD6" s="19"/>
      <c r="AE6" s="19"/>
      <c r="AF6" s="19"/>
      <c r="AG6" s="19">
        <v>1</v>
      </c>
      <c r="AH6" s="18"/>
      <c r="AI6" s="18"/>
      <c r="AJ6" s="21"/>
      <c r="AK6" s="2"/>
      <c r="AM6" s="50"/>
    </row>
    <row r="7" spans="1:79" s="1" customFormat="1">
      <c r="A7" s="24" t="s">
        <v>1</v>
      </c>
      <c r="B7" s="24" t="s">
        <v>2</v>
      </c>
      <c r="C7" s="28" t="s">
        <v>6</v>
      </c>
      <c r="D7" s="24"/>
      <c r="E7" s="27" t="s">
        <v>278</v>
      </c>
      <c r="F7" s="26" t="s">
        <v>146</v>
      </c>
      <c r="G7" s="54" t="str">
        <f t="shared" si="0"/>
        <v>Description</v>
      </c>
      <c r="H7" s="24" t="str">
        <f t="shared" si="1"/>
        <v>A</v>
      </c>
      <c r="I7" s="24" t="str">
        <f t="shared" si="2"/>
        <v>02</v>
      </c>
      <c r="J7" s="24" t="str">
        <f t="shared" si="3"/>
        <v>021</v>
      </c>
      <c r="K7" s="24" t="s">
        <v>7</v>
      </c>
      <c r="L7" s="29" t="s">
        <v>6</v>
      </c>
      <c r="M7" s="21"/>
      <c r="N7" s="21"/>
      <c r="O7" s="21"/>
      <c r="P7" s="21"/>
      <c r="Q7" s="21"/>
      <c r="S7" s="19"/>
      <c r="T7" s="19"/>
      <c r="U7" s="19"/>
      <c r="V7" s="19"/>
      <c r="W7" s="19"/>
      <c r="X7" s="19"/>
      <c r="Y7" s="19"/>
      <c r="Z7" s="19"/>
      <c r="AA7" s="19"/>
      <c r="AB7" s="19"/>
      <c r="AC7" s="19"/>
      <c r="AD7" s="19"/>
      <c r="AE7" s="19"/>
      <c r="AF7" s="19"/>
      <c r="AG7" s="19">
        <v>1</v>
      </c>
      <c r="AH7" s="18"/>
      <c r="AI7" s="18"/>
      <c r="AJ7" s="29"/>
      <c r="AK7" s="2"/>
      <c r="AM7" s="50"/>
    </row>
    <row r="8" spans="1:79" s="1" customFormat="1">
      <c r="A8" s="24" t="s">
        <v>1</v>
      </c>
      <c r="B8" s="24" t="s">
        <v>2</v>
      </c>
      <c r="C8" s="24" t="s">
        <v>279</v>
      </c>
      <c r="D8" s="24"/>
      <c r="E8" s="24" t="s">
        <v>5</v>
      </c>
      <c r="F8" s="26" t="s">
        <v>145</v>
      </c>
      <c r="G8" s="54" t="str">
        <f t="shared" si="0"/>
        <v>Description</v>
      </c>
      <c r="H8" s="24" t="str">
        <f t="shared" si="1"/>
        <v>A</v>
      </c>
      <c r="I8" s="24" t="str">
        <f t="shared" si="2"/>
        <v>01</v>
      </c>
      <c r="J8" s="24" t="str">
        <f t="shared" si="3"/>
        <v>016</v>
      </c>
      <c r="K8" s="24" t="s">
        <v>5</v>
      </c>
      <c r="L8" s="21" t="s">
        <v>5</v>
      </c>
      <c r="M8" s="21"/>
      <c r="N8" s="21"/>
      <c r="O8" s="21"/>
      <c r="P8" s="21"/>
      <c r="Q8" s="21"/>
      <c r="S8" s="19"/>
      <c r="T8" s="19"/>
      <c r="U8" s="19"/>
      <c r="V8" s="19"/>
      <c r="W8" s="19"/>
      <c r="X8" s="19"/>
      <c r="Y8" s="19"/>
      <c r="Z8" s="19"/>
      <c r="AA8" s="19"/>
      <c r="AB8" s="19"/>
      <c r="AC8" s="19"/>
      <c r="AD8" s="19"/>
      <c r="AE8" s="19"/>
      <c r="AF8" s="19"/>
      <c r="AG8" s="19">
        <v>1</v>
      </c>
      <c r="AH8" s="18"/>
      <c r="AI8" s="18"/>
      <c r="AJ8" s="24"/>
      <c r="AK8" s="2"/>
      <c r="AM8" s="50"/>
    </row>
    <row r="9" spans="1:79" s="1" customFormat="1">
      <c r="A9" s="24" t="s">
        <v>13</v>
      </c>
      <c r="B9" s="24" t="s">
        <v>14</v>
      </c>
      <c r="C9" s="24" t="s">
        <v>288</v>
      </c>
      <c r="D9" s="24"/>
      <c r="E9" s="24" t="s">
        <v>15</v>
      </c>
      <c r="F9" s="26" t="s">
        <v>149</v>
      </c>
      <c r="G9" s="54" t="str">
        <f t="shared" si="0"/>
        <v>Description</v>
      </c>
      <c r="H9" s="24" t="str">
        <f t="shared" si="1"/>
        <v>B</v>
      </c>
      <c r="I9" s="24" t="str">
        <f t="shared" si="2"/>
        <v>06</v>
      </c>
      <c r="J9" s="24" t="str">
        <f t="shared" si="3"/>
        <v>061</v>
      </c>
      <c r="K9" s="24" t="s">
        <v>16</v>
      </c>
      <c r="L9" s="21" t="s">
        <v>288</v>
      </c>
      <c r="M9" s="21"/>
      <c r="N9" s="21"/>
      <c r="O9" s="21"/>
      <c r="P9" s="21"/>
      <c r="Q9" s="21"/>
      <c r="S9" s="19"/>
      <c r="T9" s="19"/>
      <c r="U9" s="19"/>
      <c r="V9" s="19"/>
      <c r="W9" s="19"/>
      <c r="X9" s="19"/>
      <c r="Y9" s="19"/>
      <c r="Z9" s="19"/>
      <c r="AA9" s="19"/>
      <c r="AB9" s="19"/>
      <c r="AC9" s="19"/>
      <c r="AD9" s="19"/>
      <c r="AE9" s="19"/>
      <c r="AF9" s="19"/>
      <c r="AG9" s="19">
        <v>1</v>
      </c>
      <c r="AH9" s="18"/>
      <c r="AI9" s="18"/>
      <c r="AJ9" s="21"/>
      <c r="AK9" s="2"/>
      <c r="AM9" s="50"/>
    </row>
    <row r="10" spans="1:79" s="59" customFormat="1">
      <c r="A10" s="24" t="s">
        <v>13</v>
      </c>
      <c r="B10" s="24" t="s">
        <v>14</v>
      </c>
      <c r="C10" s="25" t="s">
        <v>17</v>
      </c>
      <c r="D10" s="24"/>
      <c r="E10" s="24" t="s">
        <v>18</v>
      </c>
      <c r="F10" s="26" t="s">
        <v>150</v>
      </c>
      <c r="G10" s="54" t="str">
        <f t="shared" si="0"/>
        <v>Description</v>
      </c>
      <c r="H10" s="24" t="str">
        <f t="shared" si="1"/>
        <v>B</v>
      </c>
      <c r="I10" s="24" t="str">
        <f t="shared" si="2"/>
        <v>07</v>
      </c>
      <c r="J10" s="24" t="str">
        <f t="shared" si="3"/>
        <v>071</v>
      </c>
      <c r="K10" s="24" t="s">
        <v>18</v>
      </c>
      <c r="L10" s="21" t="s">
        <v>17</v>
      </c>
      <c r="M10" s="60" t="s">
        <v>419</v>
      </c>
      <c r="N10" s="60">
        <v>111</v>
      </c>
      <c r="O10" s="60"/>
      <c r="P10" s="60"/>
      <c r="Q10" s="60" t="s">
        <v>420</v>
      </c>
      <c r="S10" s="57"/>
      <c r="T10" s="57"/>
      <c r="U10" s="57"/>
      <c r="V10" s="57"/>
      <c r="W10" s="57"/>
      <c r="X10" s="57"/>
      <c r="Y10" s="57"/>
      <c r="Z10" s="57"/>
      <c r="AA10" s="57"/>
      <c r="AB10" s="57"/>
      <c r="AC10" s="57"/>
      <c r="AD10" s="57"/>
      <c r="AE10" s="57"/>
      <c r="AF10" s="57"/>
      <c r="AG10" s="57">
        <v>1</v>
      </c>
      <c r="AH10" s="58"/>
      <c r="AI10" s="58"/>
      <c r="AJ10" s="21"/>
      <c r="AK10" s="2"/>
      <c r="AL10" s="1"/>
      <c r="AM10" s="50"/>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row>
    <row r="11" spans="1:79" s="59" customFormat="1">
      <c r="A11" s="24" t="s">
        <v>13</v>
      </c>
      <c r="B11" s="24" t="s">
        <v>14</v>
      </c>
      <c r="C11" s="25" t="s">
        <v>533</v>
      </c>
      <c r="D11" s="24"/>
      <c r="E11" s="27" t="s">
        <v>278</v>
      </c>
      <c r="F11" s="26" t="s">
        <v>152</v>
      </c>
      <c r="G11" s="54" t="str">
        <f t="shared" si="0"/>
        <v>Description</v>
      </c>
      <c r="H11" s="24" t="str">
        <f t="shared" si="1"/>
        <v>B</v>
      </c>
      <c r="I11" s="24" t="str">
        <f t="shared" si="2"/>
        <v>08</v>
      </c>
      <c r="J11" s="24" t="str">
        <f t="shared" si="3"/>
        <v>089</v>
      </c>
      <c r="K11" s="24" t="s">
        <v>21</v>
      </c>
      <c r="L11" s="21" t="s">
        <v>533</v>
      </c>
      <c r="M11" s="60"/>
      <c r="N11" s="60"/>
      <c r="O11" s="60" t="s">
        <v>419</v>
      </c>
      <c r="P11" s="60">
        <v>150</v>
      </c>
      <c r="Q11" s="60"/>
      <c r="S11" s="57"/>
      <c r="T11" s="57"/>
      <c r="U11" s="57"/>
      <c r="V11" s="57"/>
      <c r="W11" s="57"/>
      <c r="X11" s="57"/>
      <c r="Y11" s="57"/>
      <c r="Z11" s="57"/>
      <c r="AA11" s="57"/>
      <c r="AB11" s="57"/>
      <c r="AC11" s="57"/>
      <c r="AD11" s="57"/>
      <c r="AE11" s="57"/>
      <c r="AF11" s="57"/>
      <c r="AG11" s="57">
        <v>1</v>
      </c>
      <c r="AH11" s="58"/>
      <c r="AI11" s="58"/>
      <c r="AJ11" s="25"/>
      <c r="AK11" s="2"/>
      <c r="AL11" s="1"/>
      <c r="AM11" s="50"/>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row>
    <row r="12" spans="1:79" s="59" customFormat="1">
      <c r="A12" s="24" t="s">
        <v>13</v>
      </c>
      <c r="B12" s="24" t="s">
        <v>14</v>
      </c>
      <c r="C12" s="25" t="s">
        <v>19</v>
      </c>
      <c r="D12" s="24"/>
      <c r="E12" s="25" t="s">
        <v>20</v>
      </c>
      <c r="F12" s="26" t="s">
        <v>151</v>
      </c>
      <c r="G12" s="54" t="str">
        <f t="shared" si="0"/>
        <v>Description</v>
      </c>
      <c r="H12" s="24" t="str">
        <f t="shared" si="1"/>
        <v>B</v>
      </c>
      <c r="I12" s="24" t="str">
        <f t="shared" si="2"/>
        <v>08</v>
      </c>
      <c r="J12" s="24" t="str">
        <f t="shared" si="3"/>
        <v>081</v>
      </c>
      <c r="K12" s="24" t="s">
        <v>20</v>
      </c>
      <c r="L12" s="21" t="s">
        <v>19</v>
      </c>
      <c r="M12" s="60"/>
      <c r="N12" s="60"/>
      <c r="O12" s="60" t="s">
        <v>467</v>
      </c>
      <c r="P12" s="60">
        <v>4312</v>
      </c>
      <c r="Q12" s="60"/>
      <c r="S12" s="57"/>
      <c r="T12" s="57"/>
      <c r="U12" s="57"/>
      <c r="V12" s="57"/>
      <c r="W12" s="57"/>
      <c r="X12" s="57"/>
      <c r="Y12" s="57"/>
      <c r="Z12" s="57"/>
      <c r="AA12" s="57"/>
      <c r="AB12" s="57"/>
      <c r="AC12" s="57"/>
      <c r="AD12" s="57"/>
      <c r="AE12" s="57"/>
      <c r="AF12" s="57"/>
      <c r="AG12" s="57">
        <v>1</v>
      </c>
      <c r="AH12" s="58"/>
      <c r="AI12" s="58"/>
      <c r="AJ12" s="25"/>
      <c r="AK12" s="2"/>
      <c r="AL12" s="1"/>
      <c r="AM12" s="50"/>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row>
    <row r="13" spans="1:79" s="1" customFormat="1">
      <c r="A13" s="24" t="s">
        <v>13</v>
      </c>
      <c r="B13" s="24" t="s">
        <v>14</v>
      </c>
      <c r="C13" s="25" t="s">
        <v>19</v>
      </c>
      <c r="D13" s="24"/>
      <c r="E13" s="27" t="s">
        <v>278</v>
      </c>
      <c r="F13" s="26" t="s">
        <v>153</v>
      </c>
      <c r="G13" s="54" t="str">
        <f t="shared" si="0"/>
        <v>Description</v>
      </c>
      <c r="H13" s="24" t="str">
        <f t="shared" si="1"/>
        <v>B</v>
      </c>
      <c r="I13" s="24" t="str">
        <f t="shared" si="2"/>
        <v>08</v>
      </c>
      <c r="J13" s="24" t="str">
        <f t="shared" si="3"/>
        <v>089</v>
      </c>
      <c r="K13" s="24" t="s">
        <v>22</v>
      </c>
      <c r="L13" s="21" t="s">
        <v>517</v>
      </c>
      <c r="M13" s="21"/>
      <c r="N13" s="21"/>
      <c r="O13" s="21"/>
      <c r="P13" s="21"/>
      <c r="Q13" s="21"/>
      <c r="S13" s="19"/>
      <c r="T13" s="19"/>
      <c r="U13" s="19"/>
      <c r="V13" s="19"/>
      <c r="W13" s="19"/>
      <c r="X13" s="19"/>
      <c r="Y13" s="19"/>
      <c r="Z13" s="19"/>
      <c r="AA13" s="19"/>
      <c r="AB13" s="19"/>
      <c r="AC13" s="19"/>
      <c r="AD13" s="19"/>
      <c r="AE13" s="19"/>
      <c r="AF13" s="19"/>
      <c r="AG13" s="19">
        <v>1</v>
      </c>
      <c r="AH13" s="18"/>
      <c r="AI13" s="18"/>
      <c r="AJ13" s="25"/>
      <c r="AK13" s="2"/>
      <c r="AM13" s="50"/>
    </row>
    <row r="14" spans="1:79" s="1" customFormat="1">
      <c r="A14" s="25" t="s">
        <v>23</v>
      </c>
      <c r="B14" s="25" t="s">
        <v>24</v>
      </c>
      <c r="C14" s="24" t="s">
        <v>315</v>
      </c>
      <c r="D14" s="24"/>
      <c r="E14" s="25" t="s">
        <v>380</v>
      </c>
      <c r="F14" s="26" t="s">
        <v>162</v>
      </c>
      <c r="G14" s="54" t="str">
        <f t="shared" si="0"/>
        <v>Description</v>
      </c>
      <c r="H14" s="24" t="str">
        <f t="shared" si="1"/>
        <v>C</v>
      </c>
      <c r="I14" s="24" t="str">
        <f t="shared" si="2"/>
        <v>20</v>
      </c>
      <c r="J14" s="24" t="str">
        <f t="shared" si="3"/>
        <v>201</v>
      </c>
      <c r="K14" s="24" t="s">
        <v>35</v>
      </c>
      <c r="L14" s="21" t="s">
        <v>439</v>
      </c>
      <c r="M14" s="21"/>
      <c r="N14" s="21"/>
      <c r="O14" s="21"/>
      <c r="P14" s="21"/>
      <c r="Q14" s="21"/>
      <c r="S14" s="19"/>
      <c r="T14" s="19"/>
      <c r="U14" s="19"/>
      <c r="V14" s="19"/>
      <c r="W14" s="19"/>
      <c r="X14" s="19"/>
      <c r="Y14" s="19"/>
      <c r="Z14" s="19"/>
      <c r="AA14" s="19"/>
      <c r="AB14" s="19"/>
      <c r="AC14" s="19"/>
      <c r="AD14" s="19"/>
      <c r="AE14" s="19"/>
      <c r="AF14" s="19"/>
      <c r="AG14" s="19">
        <v>1</v>
      </c>
      <c r="AH14" s="18"/>
      <c r="AI14" s="18"/>
      <c r="AJ14" s="21"/>
      <c r="AK14" s="2"/>
      <c r="AM14" s="50"/>
    </row>
    <row r="15" spans="1:79" s="1" customFormat="1">
      <c r="A15" s="25" t="s">
        <v>23</v>
      </c>
      <c r="B15" s="25" t="s">
        <v>24</v>
      </c>
      <c r="C15" s="25" t="s">
        <v>315</v>
      </c>
      <c r="D15" s="24"/>
      <c r="E15" s="25" t="s">
        <v>293</v>
      </c>
      <c r="F15" s="26" t="s">
        <v>184</v>
      </c>
      <c r="G15" s="54" t="str">
        <f t="shared" si="0"/>
        <v>Description</v>
      </c>
      <c r="H15" s="24" t="str">
        <f t="shared" si="1"/>
        <v>C</v>
      </c>
      <c r="I15" s="24" t="str">
        <f t="shared" si="2"/>
        <v>35</v>
      </c>
      <c r="J15" s="24" t="str">
        <f t="shared" si="3"/>
        <v>352</v>
      </c>
      <c r="K15" s="24" t="s">
        <v>61</v>
      </c>
      <c r="L15" s="21" t="s">
        <v>435</v>
      </c>
      <c r="M15" s="21"/>
      <c r="N15" s="21"/>
      <c r="O15" s="21"/>
      <c r="P15" s="21"/>
      <c r="Q15" s="21"/>
      <c r="S15" s="19"/>
      <c r="T15" s="19"/>
      <c r="U15" s="19"/>
      <c r="V15" s="19"/>
      <c r="W15" s="19"/>
      <c r="X15" s="19"/>
      <c r="Y15" s="19"/>
      <c r="Z15" s="19"/>
      <c r="AA15" s="19"/>
      <c r="AB15" s="19"/>
      <c r="AC15" s="19"/>
      <c r="AD15" s="19"/>
      <c r="AE15" s="19"/>
      <c r="AF15" s="19"/>
      <c r="AG15" s="19">
        <v>1</v>
      </c>
      <c r="AH15" s="18"/>
      <c r="AI15" s="18"/>
      <c r="AJ15" s="21"/>
      <c r="AK15" s="2"/>
      <c r="AM15" s="50"/>
    </row>
    <row r="16" spans="1:79" s="1" customFormat="1">
      <c r="A16" s="25" t="s">
        <v>23</v>
      </c>
      <c r="B16" s="25" t="s">
        <v>24</v>
      </c>
      <c r="C16" s="24" t="s">
        <v>315</v>
      </c>
      <c r="D16" s="24"/>
      <c r="E16" s="24" t="s">
        <v>381</v>
      </c>
      <c r="F16" s="26" t="s">
        <v>164</v>
      </c>
      <c r="G16" s="54" t="str">
        <f t="shared" si="0"/>
        <v>Description</v>
      </c>
      <c r="H16" s="24" t="str">
        <f t="shared" si="1"/>
        <v>C</v>
      </c>
      <c r="I16" s="24" t="str">
        <f t="shared" si="2"/>
        <v>20</v>
      </c>
      <c r="J16" s="24" t="str">
        <f t="shared" si="3"/>
        <v>202</v>
      </c>
      <c r="K16" s="24" t="s">
        <v>37</v>
      </c>
      <c r="L16" s="21" t="s">
        <v>34</v>
      </c>
      <c r="M16" s="21"/>
      <c r="N16" s="21"/>
      <c r="O16" s="21"/>
      <c r="P16" s="21"/>
      <c r="Q16" s="21"/>
      <c r="S16" s="19"/>
      <c r="T16" s="19"/>
      <c r="U16" s="19"/>
      <c r="V16" s="19"/>
      <c r="W16" s="19"/>
      <c r="X16" s="19"/>
      <c r="Y16" s="19"/>
      <c r="Z16" s="19"/>
      <c r="AA16" s="19"/>
      <c r="AB16" s="19"/>
      <c r="AC16" s="19"/>
      <c r="AD16" s="19"/>
      <c r="AE16" s="19"/>
      <c r="AF16" s="19"/>
      <c r="AG16" s="19">
        <v>1</v>
      </c>
      <c r="AH16" s="18"/>
      <c r="AI16" s="18"/>
      <c r="AJ16" s="21"/>
      <c r="AK16" s="2"/>
      <c r="AM16" s="50"/>
    </row>
    <row r="17" spans="1:79" s="1" customFormat="1">
      <c r="A17" s="25" t="s">
        <v>23</v>
      </c>
      <c r="B17" s="25" t="s">
        <v>24</v>
      </c>
      <c r="C17" s="24" t="s">
        <v>315</v>
      </c>
      <c r="D17" s="24"/>
      <c r="E17" s="27" t="s">
        <v>278</v>
      </c>
      <c r="F17" s="26" t="s">
        <v>163</v>
      </c>
      <c r="G17" s="54" t="str">
        <f t="shared" si="0"/>
        <v>Description</v>
      </c>
      <c r="H17" s="24" t="str">
        <f t="shared" si="1"/>
        <v>C</v>
      </c>
      <c r="I17" s="24" t="str">
        <f t="shared" si="2"/>
        <v>20</v>
      </c>
      <c r="J17" s="24" t="str">
        <f t="shared" si="3"/>
        <v>201</v>
      </c>
      <c r="K17" s="24" t="s">
        <v>36</v>
      </c>
      <c r="L17" s="21" t="s">
        <v>438</v>
      </c>
      <c r="M17" s="21"/>
      <c r="N17" s="21"/>
      <c r="O17" s="21"/>
      <c r="P17" s="21"/>
      <c r="Q17" s="21"/>
      <c r="S17" s="19"/>
      <c r="T17" s="19"/>
      <c r="U17" s="19"/>
      <c r="V17" s="19"/>
      <c r="W17" s="19"/>
      <c r="X17" s="19"/>
      <c r="Y17" s="19"/>
      <c r="Z17" s="19"/>
      <c r="AA17" s="19"/>
      <c r="AB17" s="19"/>
      <c r="AC17" s="19"/>
      <c r="AD17" s="19"/>
      <c r="AE17" s="19"/>
      <c r="AF17" s="19"/>
      <c r="AG17" s="19">
        <v>1</v>
      </c>
      <c r="AH17" s="18"/>
      <c r="AI17" s="18"/>
      <c r="AJ17" s="21"/>
      <c r="AK17" s="2"/>
      <c r="AM17" s="50"/>
    </row>
    <row r="18" spans="1:79" s="1" customFormat="1">
      <c r="A18" s="25" t="s">
        <v>23</v>
      </c>
      <c r="B18" s="25" t="s">
        <v>24</v>
      </c>
      <c r="C18" s="25" t="s">
        <v>362</v>
      </c>
      <c r="D18" s="24"/>
      <c r="E18" s="24" t="s">
        <v>309</v>
      </c>
      <c r="F18" s="26" t="s">
        <v>155</v>
      </c>
      <c r="G18" s="54" t="str">
        <f t="shared" si="0"/>
        <v>Description</v>
      </c>
      <c r="H18" s="24" t="str">
        <f t="shared" si="1"/>
        <v>C</v>
      </c>
      <c r="I18" s="24" t="str">
        <f t="shared" si="2"/>
        <v>11</v>
      </c>
      <c r="J18" s="24" t="str">
        <f t="shared" si="3"/>
        <v>110</v>
      </c>
      <c r="K18" s="24" t="s">
        <v>26</v>
      </c>
      <c r="L18" s="21" t="s">
        <v>309</v>
      </c>
      <c r="M18" s="21"/>
      <c r="N18" s="21"/>
      <c r="O18" s="21"/>
      <c r="P18" s="21"/>
      <c r="Q18" s="21"/>
      <c r="S18" s="19"/>
      <c r="T18" s="19"/>
      <c r="U18" s="19"/>
      <c r="V18" s="19"/>
      <c r="W18" s="19"/>
      <c r="X18" s="19"/>
      <c r="Y18" s="19"/>
      <c r="Z18" s="19"/>
      <c r="AA18" s="19"/>
      <c r="AB18" s="19"/>
      <c r="AC18" s="19"/>
      <c r="AD18" s="19"/>
      <c r="AE18" s="19"/>
      <c r="AF18" s="19"/>
      <c r="AG18" s="19">
        <v>1</v>
      </c>
      <c r="AH18" s="18"/>
      <c r="AI18" s="18"/>
      <c r="AJ18" s="21"/>
      <c r="AK18" s="2"/>
      <c r="AM18" s="50"/>
    </row>
    <row r="19" spans="1:79" s="1" customFormat="1">
      <c r="A19" s="25" t="s">
        <v>23</v>
      </c>
      <c r="B19" s="25" t="s">
        <v>24</v>
      </c>
      <c r="C19" s="25" t="s">
        <v>362</v>
      </c>
      <c r="D19" s="24"/>
      <c r="E19" s="24" t="s">
        <v>314</v>
      </c>
      <c r="F19" s="26" t="s">
        <v>165</v>
      </c>
      <c r="G19" s="54" t="str">
        <f t="shared" si="0"/>
        <v>Description</v>
      </c>
      <c r="H19" s="24" t="str">
        <f t="shared" si="1"/>
        <v>C</v>
      </c>
      <c r="I19" s="24" t="str">
        <f t="shared" si="2"/>
        <v>20</v>
      </c>
      <c r="J19" s="24" t="str">
        <f t="shared" si="3"/>
        <v>202</v>
      </c>
      <c r="K19" s="24" t="s">
        <v>38</v>
      </c>
      <c r="L19" s="21" t="s">
        <v>314</v>
      </c>
      <c r="M19" s="21"/>
      <c r="N19" s="21"/>
      <c r="O19" s="21"/>
      <c r="P19" s="21"/>
      <c r="Q19" s="21"/>
      <c r="S19" s="19"/>
      <c r="T19" s="19"/>
      <c r="U19" s="19"/>
      <c r="V19" s="19"/>
      <c r="W19" s="19"/>
      <c r="X19" s="19"/>
      <c r="Y19" s="19"/>
      <c r="Z19" s="19"/>
      <c r="AA19" s="19"/>
      <c r="AB19" s="19"/>
      <c r="AC19" s="19"/>
      <c r="AD19" s="19"/>
      <c r="AE19" s="19"/>
      <c r="AF19" s="19"/>
      <c r="AG19" s="19">
        <v>1</v>
      </c>
      <c r="AH19" s="18"/>
      <c r="AI19" s="18"/>
      <c r="AJ19" s="21"/>
      <c r="AK19" s="2"/>
      <c r="AM19" s="50"/>
    </row>
    <row r="20" spans="1:79" s="1" customFormat="1">
      <c r="A20" s="25" t="s">
        <v>23</v>
      </c>
      <c r="B20" s="25" t="s">
        <v>24</v>
      </c>
      <c r="C20" s="25" t="s">
        <v>362</v>
      </c>
      <c r="D20" s="24"/>
      <c r="E20" s="24" t="s">
        <v>356</v>
      </c>
      <c r="F20" s="26" t="s">
        <v>154</v>
      </c>
      <c r="G20" s="54" t="str">
        <f t="shared" si="0"/>
        <v>Description</v>
      </c>
      <c r="H20" s="24" t="str">
        <f t="shared" si="1"/>
        <v>C</v>
      </c>
      <c r="I20" s="24" t="str">
        <f t="shared" si="2"/>
        <v>10</v>
      </c>
      <c r="J20" s="24" t="str">
        <f t="shared" si="3"/>
        <v>101</v>
      </c>
      <c r="K20" s="24" t="s">
        <v>25</v>
      </c>
      <c r="L20" s="21" t="s">
        <v>356</v>
      </c>
      <c r="M20" s="21"/>
      <c r="N20" s="21"/>
      <c r="O20" s="21"/>
      <c r="P20" s="21"/>
      <c r="Q20" s="21"/>
      <c r="S20" s="19"/>
      <c r="T20" s="19"/>
      <c r="U20" s="19"/>
      <c r="V20" s="19"/>
      <c r="W20" s="19"/>
      <c r="X20" s="19"/>
      <c r="Y20" s="19"/>
      <c r="Z20" s="19"/>
      <c r="AA20" s="19"/>
      <c r="AB20" s="19"/>
      <c r="AC20" s="19"/>
      <c r="AD20" s="19"/>
      <c r="AE20" s="19"/>
      <c r="AF20" s="19"/>
      <c r="AG20" s="19">
        <v>1</v>
      </c>
      <c r="AH20" s="18"/>
      <c r="AI20" s="18"/>
      <c r="AJ20" s="21"/>
      <c r="AK20" s="2"/>
      <c r="AM20" s="50"/>
    </row>
    <row r="21" spans="1:79" s="1" customFormat="1">
      <c r="A21" s="25" t="s">
        <v>23</v>
      </c>
      <c r="B21" s="25" t="s">
        <v>24</v>
      </c>
      <c r="C21" s="25" t="s">
        <v>362</v>
      </c>
      <c r="D21" s="24"/>
      <c r="E21" s="25" t="s">
        <v>389</v>
      </c>
      <c r="F21" s="26" t="s">
        <v>166</v>
      </c>
      <c r="G21" s="54" t="str">
        <f t="shared" si="0"/>
        <v>Description</v>
      </c>
      <c r="H21" s="24" t="str">
        <f t="shared" si="1"/>
        <v>C</v>
      </c>
      <c r="I21" s="24" t="str">
        <f t="shared" si="2"/>
        <v>21</v>
      </c>
      <c r="J21" s="24" t="str">
        <f t="shared" si="3"/>
        <v>210</v>
      </c>
      <c r="K21" s="24" t="s">
        <v>39</v>
      </c>
      <c r="L21" s="21" t="s">
        <v>389</v>
      </c>
      <c r="M21" s="21"/>
      <c r="N21" s="21"/>
      <c r="O21" s="21"/>
      <c r="P21" s="21"/>
      <c r="Q21" s="21"/>
      <c r="S21" s="19"/>
      <c r="T21" s="19"/>
      <c r="U21" s="19"/>
      <c r="V21" s="19"/>
      <c r="W21" s="19"/>
      <c r="X21" s="19"/>
      <c r="Y21" s="19"/>
      <c r="Z21" s="19"/>
      <c r="AA21" s="19"/>
      <c r="AB21" s="19"/>
      <c r="AC21" s="19"/>
      <c r="AD21" s="19"/>
      <c r="AE21" s="19"/>
      <c r="AF21" s="19"/>
      <c r="AG21" s="19">
        <v>1</v>
      </c>
      <c r="AH21" s="18"/>
      <c r="AI21" s="18"/>
      <c r="AJ21" s="21"/>
      <c r="AK21" s="2"/>
      <c r="AM21" s="50"/>
    </row>
    <row r="22" spans="1:79" s="1" customFormat="1">
      <c r="A22" s="25" t="s">
        <v>23</v>
      </c>
      <c r="B22" s="25" t="s">
        <v>24</v>
      </c>
      <c r="C22" s="25" t="s">
        <v>362</v>
      </c>
      <c r="D22" s="24"/>
      <c r="E22" s="24" t="s">
        <v>27</v>
      </c>
      <c r="F22" s="26" t="s">
        <v>156</v>
      </c>
      <c r="G22" s="54" t="str">
        <f t="shared" si="0"/>
        <v>Description</v>
      </c>
      <c r="H22" s="24" t="str">
        <f t="shared" si="1"/>
        <v>C</v>
      </c>
      <c r="I22" s="24" t="str">
        <f t="shared" si="2"/>
        <v>12</v>
      </c>
      <c r="J22" s="24" t="str">
        <f t="shared" si="3"/>
        <v>120</v>
      </c>
      <c r="K22" s="24" t="s">
        <v>27</v>
      </c>
      <c r="L22" s="21" t="s">
        <v>27</v>
      </c>
      <c r="M22" s="21"/>
      <c r="N22" s="21"/>
      <c r="O22" s="21"/>
      <c r="P22" s="21"/>
      <c r="Q22" s="21"/>
      <c r="S22" s="19"/>
      <c r="T22" s="19"/>
      <c r="U22" s="19"/>
      <c r="V22" s="19"/>
      <c r="W22" s="19"/>
      <c r="X22" s="19"/>
      <c r="Y22" s="19"/>
      <c r="Z22" s="19"/>
      <c r="AA22" s="19"/>
      <c r="AB22" s="19"/>
      <c r="AC22" s="19"/>
      <c r="AD22" s="19"/>
      <c r="AE22" s="19"/>
      <c r="AF22" s="19"/>
      <c r="AG22" s="19">
        <v>1</v>
      </c>
      <c r="AH22" s="18"/>
      <c r="AI22" s="18"/>
      <c r="AJ22" s="21"/>
      <c r="AK22" s="2"/>
      <c r="AM22" s="50"/>
    </row>
    <row r="23" spans="1:79" s="1" customFormat="1">
      <c r="A23" s="25" t="s">
        <v>23</v>
      </c>
      <c r="B23" s="25" t="s">
        <v>24</v>
      </c>
      <c r="C23" s="25" t="s">
        <v>322</v>
      </c>
      <c r="D23" s="25"/>
      <c r="E23" s="25" t="s">
        <v>368</v>
      </c>
      <c r="F23" s="36" t="s">
        <v>178</v>
      </c>
      <c r="G23" s="54" t="str">
        <f t="shared" si="0"/>
        <v>Description</v>
      </c>
      <c r="H23" s="24" t="str">
        <f t="shared" si="1"/>
        <v>C</v>
      </c>
      <c r="I23" s="24" t="str">
        <f t="shared" si="2"/>
        <v>30</v>
      </c>
      <c r="J23" s="24" t="str">
        <f t="shared" si="3"/>
        <v>309</v>
      </c>
      <c r="K23" s="25" t="s">
        <v>54</v>
      </c>
      <c r="L23" s="21" t="s">
        <v>322</v>
      </c>
      <c r="M23" s="21"/>
      <c r="N23" s="21"/>
      <c r="O23" s="21"/>
      <c r="P23" s="21"/>
      <c r="Q23" s="21"/>
      <c r="S23" s="19"/>
      <c r="T23" s="19"/>
      <c r="U23" s="19"/>
      <c r="V23" s="19"/>
      <c r="W23" s="19"/>
      <c r="X23" s="19"/>
      <c r="Y23" s="19"/>
      <c r="Z23" s="19"/>
      <c r="AA23" s="19"/>
      <c r="AB23" s="19"/>
      <c r="AC23" s="19"/>
      <c r="AD23" s="19"/>
      <c r="AE23" s="19"/>
      <c r="AF23" s="19"/>
      <c r="AG23" s="19">
        <v>1</v>
      </c>
      <c r="AH23" s="18"/>
      <c r="AI23" s="18"/>
      <c r="AJ23" s="21"/>
      <c r="AK23" s="2"/>
      <c r="AM23" s="50"/>
    </row>
    <row r="24" spans="1:79" s="1" customFormat="1">
      <c r="A24" s="25" t="s">
        <v>23</v>
      </c>
      <c r="B24" s="25" t="s">
        <v>24</v>
      </c>
      <c r="C24" s="24" t="s">
        <v>322</v>
      </c>
      <c r="D24" s="24"/>
      <c r="E24" s="25" t="s">
        <v>318</v>
      </c>
      <c r="F24" s="26" t="s">
        <v>174</v>
      </c>
      <c r="G24" s="54" t="str">
        <f t="shared" si="0"/>
        <v>Description</v>
      </c>
      <c r="H24" s="24" t="str">
        <f t="shared" si="1"/>
        <v>C</v>
      </c>
      <c r="I24" s="24" t="str">
        <f t="shared" si="2"/>
        <v>26</v>
      </c>
      <c r="J24" s="24" t="str">
        <f t="shared" si="3"/>
        <v>265</v>
      </c>
      <c r="K24" s="24" t="s">
        <v>50</v>
      </c>
      <c r="L24" s="21" t="s">
        <v>318</v>
      </c>
      <c r="M24" s="21"/>
      <c r="N24" s="21"/>
      <c r="O24" s="21"/>
      <c r="P24" s="21"/>
      <c r="Q24" s="21"/>
      <c r="S24" s="19"/>
      <c r="T24" s="19"/>
      <c r="U24" s="19"/>
      <c r="V24" s="19"/>
      <c r="W24" s="19"/>
      <c r="X24" s="19"/>
      <c r="Y24" s="19"/>
      <c r="Z24" s="19"/>
      <c r="AA24" s="19"/>
      <c r="AB24" s="19"/>
      <c r="AC24" s="19"/>
      <c r="AD24" s="19"/>
      <c r="AE24" s="19"/>
      <c r="AF24" s="19"/>
      <c r="AG24" s="19">
        <v>1</v>
      </c>
      <c r="AH24" s="18"/>
      <c r="AI24" s="18"/>
      <c r="AJ24" s="21"/>
      <c r="AK24" s="2"/>
      <c r="AM24" s="50"/>
    </row>
    <row r="25" spans="1:79" s="1" customFormat="1">
      <c r="A25" s="25" t="s">
        <v>23</v>
      </c>
      <c r="B25" s="25" t="s">
        <v>24</v>
      </c>
      <c r="C25" s="24" t="s">
        <v>47</v>
      </c>
      <c r="D25" s="24"/>
      <c r="E25" s="25" t="s">
        <v>319</v>
      </c>
      <c r="F25" s="26" t="s">
        <v>175</v>
      </c>
      <c r="G25" s="54" t="str">
        <f t="shared" si="0"/>
        <v>Description</v>
      </c>
      <c r="H25" s="24" t="str">
        <f t="shared" si="1"/>
        <v>C</v>
      </c>
      <c r="I25" s="24" t="str">
        <f t="shared" si="2"/>
        <v>27</v>
      </c>
      <c r="J25" s="24" t="str">
        <f t="shared" si="3"/>
        <v>272</v>
      </c>
      <c r="K25" s="24" t="s">
        <v>51</v>
      </c>
      <c r="L25" s="21" t="s">
        <v>319</v>
      </c>
      <c r="M25" s="21"/>
      <c r="N25" s="21"/>
      <c r="O25" s="21"/>
      <c r="P25" s="21"/>
      <c r="Q25" s="21"/>
      <c r="S25" s="19"/>
      <c r="T25" s="19"/>
      <c r="U25" s="19"/>
      <c r="V25" s="19"/>
      <c r="W25" s="19"/>
      <c r="X25" s="19"/>
      <c r="Y25" s="19"/>
      <c r="Z25" s="19"/>
      <c r="AA25" s="19"/>
      <c r="AB25" s="19"/>
      <c r="AC25" s="19"/>
      <c r="AD25" s="19"/>
      <c r="AE25" s="19"/>
      <c r="AF25" s="19"/>
      <c r="AG25" s="19">
        <v>1</v>
      </c>
      <c r="AH25" s="18"/>
      <c r="AI25" s="18"/>
      <c r="AJ25" s="21"/>
      <c r="AK25" s="2"/>
      <c r="AM25" s="50"/>
    </row>
    <row r="26" spans="1:79" s="1" customFormat="1">
      <c r="A26" s="25" t="s">
        <v>23</v>
      </c>
      <c r="B26" s="25" t="s">
        <v>24</v>
      </c>
      <c r="C26" s="24" t="s">
        <v>47</v>
      </c>
      <c r="D26" s="24"/>
      <c r="E26" s="25" t="s">
        <v>392</v>
      </c>
      <c r="F26" s="26" t="s">
        <v>172</v>
      </c>
      <c r="G26" s="54" t="str">
        <f t="shared" si="0"/>
        <v>Description</v>
      </c>
      <c r="H26" s="24" t="str">
        <f t="shared" si="1"/>
        <v>C</v>
      </c>
      <c r="I26" s="24" t="str">
        <f t="shared" si="2"/>
        <v>26</v>
      </c>
      <c r="J26" s="24" t="str">
        <f t="shared" si="3"/>
        <v>261</v>
      </c>
      <c r="K26" s="24" t="s">
        <v>47</v>
      </c>
      <c r="L26" s="21" t="s">
        <v>392</v>
      </c>
      <c r="M26" s="21"/>
      <c r="N26" s="21"/>
      <c r="O26" s="21"/>
      <c r="P26" s="21"/>
      <c r="Q26" s="21"/>
      <c r="S26" s="19"/>
      <c r="T26" s="19"/>
      <c r="U26" s="19"/>
      <c r="V26" s="19"/>
      <c r="W26" s="19"/>
      <c r="X26" s="19"/>
      <c r="Y26" s="19"/>
      <c r="Z26" s="19"/>
      <c r="AA26" s="19"/>
      <c r="AB26" s="19"/>
      <c r="AC26" s="19"/>
      <c r="AD26" s="19"/>
      <c r="AE26" s="19"/>
      <c r="AF26" s="19"/>
      <c r="AG26" s="19">
        <v>1</v>
      </c>
      <c r="AH26" s="18"/>
      <c r="AI26" s="18"/>
      <c r="AJ26" s="21"/>
      <c r="AK26" s="2"/>
      <c r="AM26" s="50"/>
    </row>
    <row r="27" spans="1:79" s="1" customFormat="1">
      <c r="A27" s="25" t="s">
        <v>23</v>
      </c>
      <c r="B27" s="25" t="s">
        <v>24</v>
      </c>
      <c r="C27" s="24" t="s">
        <v>47</v>
      </c>
      <c r="D27" s="24"/>
      <c r="E27" s="27" t="s">
        <v>278</v>
      </c>
      <c r="F27" s="26" t="s">
        <v>172</v>
      </c>
      <c r="G27" s="54" t="str">
        <f t="shared" si="0"/>
        <v>Description</v>
      </c>
      <c r="H27" s="24" t="str">
        <f t="shared" si="1"/>
        <v>C</v>
      </c>
      <c r="I27" s="24" t="str">
        <f t="shared" si="2"/>
        <v>26</v>
      </c>
      <c r="J27" s="24" t="str">
        <f t="shared" si="3"/>
        <v>261</v>
      </c>
      <c r="K27" s="24" t="s">
        <v>47</v>
      </c>
      <c r="L27" s="21" t="s">
        <v>395</v>
      </c>
      <c r="M27" s="80" t="s">
        <v>497</v>
      </c>
      <c r="N27" s="26" t="s">
        <v>196</v>
      </c>
      <c r="O27" s="21"/>
      <c r="P27" s="21"/>
      <c r="Q27" s="21" t="s">
        <v>499</v>
      </c>
      <c r="S27" s="19"/>
      <c r="T27" s="19"/>
      <c r="U27" s="19"/>
      <c r="V27" s="19"/>
      <c r="W27" s="19"/>
      <c r="X27" s="19"/>
      <c r="Y27" s="19"/>
      <c r="Z27" s="19"/>
      <c r="AA27" s="19"/>
      <c r="AB27" s="19"/>
      <c r="AC27" s="19"/>
      <c r="AD27" s="19"/>
      <c r="AE27" s="19"/>
      <c r="AF27" s="19"/>
      <c r="AG27" s="19">
        <v>1</v>
      </c>
      <c r="AH27" s="18"/>
      <c r="AI27" s="18"/>
      <c r="AJ27" s="21"/>
      <c r="AK27" s="2"/>
      <c r="AM27" s="50"/>
    </row>
    <row r="28" spans="1:79" s="1" customFormat="1">
      <c r="A28" s="25" t="s">
        <v>23</v>
      </c>
      <c r="B28" s="25" t="s">
        <v>24</v>
      </c>
      <c r="C28" s="24" t="s">
        <v>308</v>
      </c>
      <c r="D28" s="24"/>
      <c r="E28" s="25" t="s">
        <v>390</v>
      </c>
      <c r="F28" s="26" t="s">
        <v>180</v>
      </c>
      <c r="G28" s="54" t="str">
        <f t="shared" si="0"/>
        <v>Description</v>
      </c>
      <c r="H28" s="24" t="str">
        <f t="shared" si="1"/>
        <v>C</v>
      </c>
      <c r="I28" s="24" t="str">
        <f t="shared" si="2"/>
        <v>32</v>
      </c>
      <c r="J28" s="24" t="str">
        <f t="shared" si="3"/>
        <v>325</v>
      </c>
      <c r="K28" s="24" t="s">
        <v>56</v>
      </c>
      <c r="L28" s="21" t="s">
        <v>390</v>
      </c>
      <c r="M28" s="21"/>
      <c r="N28" s="21"/>
      <c r="O28" s="25" t="s">
        <v>423</v>
      </c>
      <c r="P28" s="25">
        <v>7730</v>
      </c>
      <c r="Q28" s="25" t="s">
        <v>424</v>
      </c>
      <c r="S28" s="19"/>
      <c r="T28" s="19" t="s">
        <v>425</v>
      </c>
      <c r="U28" s="19">
        <v>9609</v>
      </c>
      <c r="V28" s="19" t="s">
        <v>426</v>
      </c>
      <c r="W28" s="19"/>
      <c r="X28" s="19"/>
      <c r="Y28" s="19" t="s">
        <v>432</v>
      </c>
      <c r="Z28" s="19">
        <v>162</v>
      </c>
      <c r="AA28" s="19" t="s">
        <v>433</v>
      </c>
      <c r="AB28" s="19"/>
      <c r="AC28" s="19"/>
      <c r="AD28" s="19"/>
      <c r="AE28" s="19"/>
      <c r="AF28" s="19"/>
      <c r="AG28" s="19">
        <v>1</v>
      </c>
      <c r="AH28" s="18"/>
      <c r="AI28" s="18"/>
      <c r="AJ28" s="21"/>
      <c r="AK28" s="2"/>
      <c r="AM28" s="50"/>
    </row>
    <row r="29" spans="1:79" s="59" customFormat="1">
      <c r="A29" s="25" t="s">
        <v>23</v>
      </c>
      <c r="B29" s="25" t="s">
        <v>24</v>
      </c>
      <c r="C29" s="24" t="s">
        <v>308</v>
      </c>
      <c r="D29" s="24"/>
      <c r="E29" s="25" t="s">
        <v>49</v>
      </c>
      <c r="F29" s="26" t="s">
        <v>173</v>
      </c>
      <c r="G29" s="54" t="str">
        <f t="shared" si="0"/>
        <v>Description</v>
      </c>
      <c r="H29" s="24" t="str">
        <f t="shared" si="1"/>
        <v>C</v>
      </c>
      <c r="I29" s="24" t="str">
        <f t="shared" si="2"/>
        <v>26</v>
      </c>
      <c r="J29" s="24" t="str">
        <f t="shared" si="3"/>
        <v>262</v>
      </c>
      <c r="K29" s="24" t="s">
        <v>48</v>
      </c>
      <c r="L29" s="21" t="s">
        <v>453</v>
      </c>
      <c r="M29" s="60"/>
      <c r="N29" s="60"/>
      <c r="O29" s="60"/>
      <c r="P29" s="60"/>
      <c r="Q29" s="60"/>
      <c r="S29" s="57"/>
      <c r="T29" s="57" t="s">
        <v>414</v>
      </c>
      <c r="U29" s="57">
        <v>9319</v>
      </c>
      <c r="V29" s="57"/>
      <c r="W29" s="57"/>
      <c r="X29" s="57"/>
      <c r="Y29" s="57"/>
      <c r="Z29" s="57"/>
      <c r="AA29" s="57"/>
      <c r="AB29" s="57"/>
      <c r="AC29" s="57"/>
      <c r="AD29" s="57"/>
      <c r="AE29" s="57"/>
      <c r="AF29" s="57"/>
      <c r="AG29" s="57">
        <v>1</v>
      </c>
      <c r="AH29" s="58"/>
      <c r="AI29" s="58"/>
      <c r="AJ29" s="21"/>
      <c r="AK29" s="2"/>
      <c r="AL29" s="1"/>
      <c r="AM29" s="50"/>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row>
    <row r="30" spans="1:79" s="1" customFormat="1">
      <c r="A30" s="25" t="s">
        <v>23</v>
      </c>
      <c r="B30" s="25" t="s">
        <v>24</v>
      </c>
      <c r="C30" s="25" t="s">
        <v>320</v>
      </c>
      <c r="D30" s="25"/>
      <c r="E30" s="27" t="s">
        <v>278</v>
      </c>
      <c r="F30" s="36" t="s">
        <v>179</v>
      </c>
      <c r="G30" s="54" t="str">
        <f t="shared" si="0"/>
        <v>Description</v>
      </c>
      <c r="H30" s="24" t="str">
        <f t="shared" si="1"/>
        <v>C</v>
      </c>
      <c r="I30" s="24" t="str">
        <f t="shared" si="2"/>
        <v>30</v>
      </c>
      <c r="J30" s="24" t="str">
        <f t="shared" si="3"/>
        <v>309</v>
      </c>
      <c r="K30" s="25" t="s">
        <v>55</v>
      </c>
      <c r="L30" s="21" t="s">
        <v>320</v>
      </c>
      <c r="M30" s="21"/>
      <c r="N30" s="21"/>
      <c r="O30" s="21"/>
      <c r="P30" s="21"/>
      <c r="Q30" s="21"/>
      <c r="S30" s="19"/>
      <c r="T30" s="19"/>
      <c r="U30" s="19"/>
      <c r="V30" s="19"/>
      <c r="W30" s="19"/>
      <c r="X30" s="19"/>
      <c r="Y30" s="19"/>
      <c r="Z30" s="19"/>
      <c r="AA30" s="19"/>
      <c r="AB30" s="19"/>
      <c r="AC30" s="19"/>
      <c r="AD30" s="19"/>
      <c r="AE30" s="19"/>
      <c r="AF30" s="19"/>
      <c r="AG30" s="19">
        <v>1</v>
      </c>
      <c r="AH30" s="18"/>
      <c r="AI30" s="18"/>
      <c r="AJ30" s="21"/>
      <c r="AK30" s="2"/>
      <c r="AM30" s="50"/>
    </row>
    <row r="31" spans="1:79" s="59" customFormat="1">
      <c r="A31" s="25" t="s">
        <v>23</v>
      </c>
      <c r="B31" s="25" t="s">
        <v>24</v>
      </c>
      <c r="C31" s="24" t="s">
        <v>363</v>
      </c>
      <c r="D31" s="24"/>
      <c r="E31" s="24" t="s">
        <v>44</v>
      </c>
      <c r="F31" s="26" t="s">
        <v>170</v>
      </c>
      <c r="G31" s="54" t="str">
        <f t="shared" si="0"/>
        <v>Description</v>
      </c>
      <c r="H31" s="24" t="str">
        <f t="shared" si="1"/>
        <v>C</v>
      </c>
      <c r="I31" s="24" t="str">
        <f t="shared" si="2"/>
        <v>24</v>
      </c>
      <c r="J31" s="24" t="str">
        <f t="shared" si="3"/>
        <v>241</v>
      </c>
      <c r="K31" s="24" t="s">
        <v>45</v>
      </c>
      <c r="L31" s="21" t="s">
        <v>44</v>
      </c>
      <c r="M31" s="60"/>
      <c r="N31" s="60"/>
      <c r="O31" s="60" t="s">
        <v>404</v>
      </c>
      <c r="P31" s="60">
        <v>9319</v>
      </c>
      <c r="Q31" s="60"/>
      <c r="S31" s="57"/>
      <c r="T31" s="57"/>
      <c r="U31" s="57"/>
      <c r="V31" s="57"/>
      <c r="W31" s="57"/>
      <c r="X31" s="57"/>
      <c r="Y31" s="57"/>
      <c r="Z31" s="57"/>
      <c r="AA31" s="57"/>
      <c r="AB31" s="57"/>
      <c r="AC31" s="57"/>
      <c r="AD31" s="57"/>
      <c r="AE31" s="57"/>
      <c r="AF31" s="57"/>
      <c r="AG31" s="57">
        <v>1</v>
      </c>
      <c r="AH31" s="58"/>
      <c r="AI31" s="58"/>
      <c r="AJ31" s="21"/>
      <c r="AK31" s="2"/>
      <c r="AL31" s="1"/>
      <c r="AM31" s="50"/>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row>
    <row r="32" spans="1:79" s="1" customFormat="1">
      <c r="A32" s="25" t="s">
        <v>23</v>
      </c>
      <c r="B32" s="25" t="s">
        <v>24</v>
      </c>
      <c r="C32" s="24" t="s">
        <v>363</v>
      </c>
      <c r="D32" s="24"/>
      <c r="E32" s="24" t="s">
        <v>43</v>
      </c>
      <c r="F32" s="26" t="s">
        <v>169</v>
      </c>
      <c r="G32" s="54" t="str">
        <f t="shared" si="0"/>
        <v>Description</v>
      </c>
      <c r="H32" s="24" t="str">
        <f t="shared" si="1"/>
        <v>C</v>
      </c>
      <c r="I32" s="24" t="str">
        <f t="shared" si="2"/>
        <v>23</v>
      </c>
      <c r="J32" s="24" t="str">
        <f t="shared" si="3"/>
        <v>239</v>
      </c>
      <c r="K32" s="24" t="s">
        <v>43</v>
      </c>
      <c r="L32" s="21" t="s">
        <v>43</v>
      </c>
      <c r="M32" s="21"/>
      <c r="N32" s="21"/>
      <c r="O32" s="21"/>
      <c r="P32" s="21"/>
      <c r="Q32" s="21"/>
      <c r="S32" s="19"/>
      <c r="T32" s="19"/>
      <c r="U32" s="19"/>
      <c r="V32" s="19"/>
      <c r="W32" s="19"/>
      <c r="X32" s="19"/>
      <c r="Y32" s="19"/>
      <c r="Z32" s="19"/>
      <c r="AA32" s="19"/>
      <c r="AB32" s="19"/>
      <c r="AC32" s="19"/>
      <c r="AD32" s="19"/>
      <c r="AE32" s="19"/>
      <c r="AF32" s="19"/>
      <c r="AG32" s="19">
        <v>1</v>
      </c>
      <c r="AH32" s="18"/>
      <c r="AI32" s="18"/>
      <c r="AJ32" s="24"/>
      <c r="AK32" s="2"/>
      <c r="AM32" s="50"/>
    </row>
    <row r="33" spans="1:79" s="1" customFormat="1">
      <c r="A33" s="25" t="s">
        <v>23</v>
      </c>
      <c r="B33" s="25" t="s">
        <v>24</v>
      </c>
      <c r="C33" s="24" t="s">
        <v>363</v>
      </c>
      <c r="D33" s="24"/>
      <c r="E33" s="24" t="s">
        <v>313</v>
      </c>
      <c r="F33" s="26" t="s">
        <v>161</v>
      </c>
      <c r="G33" s="54" t="str">
        <f t="shared" si="0"/>
        <v>Description</v>
      </c>
      <c r="H33" s="24" t="str">
        <f t="shared" si="1"/>
        <v>C</v>
      </c>
      <c r="I33" s="24" t="str">
        <f t="shared" si="2"/>
        <v>19</v>
      </c>
      <c r="J33" s="24" t="str">
        <f t="shared" si="3"/>
        <v>191</v>
      </c>
      <c r="K33" s="24" t="s">
        <v>33</v>
      </c>
      <c r="L33" s="21" t="s">
        <v>313</v>
      </c>
      <c r="M33" s="29"/>
      <c r="N33" s="29"/>
      <c r="O33" s="29" t="s">
        <v>468</v>
      </c>
      <c r="P33" s="29">
        <v>4312</v>
      </c>
      <c r="Q33" s="29"/>
      <c r="S33" s="19"/>
      <c r="T33" s="19"/>
      <c r="U33" s="19"/>
      <c r="V33" s="19"/>
      <c r="W33" s="19"/>
      <c r="X33" s="19"/>
      <c r="Y33" s="19"/>
      <c r="Z33" s="19"/>
      <c r="AA33" s="19"/>
      <c r="AB33" s="19"/>
      <c r="AC33" s="19"/>
      <c r="AD33" s="19"/>
      <c r="AE33" s="19"/>
      <c r="AF33" s="19"/>
      <c r="AG33" s="19">
        <v>1</v>
      </c>
      <c r="AH33" s="18"/>
      <c r="AI33" s="18"/>
      <c r="AJ33" s="21"/>
      <c r="AK33" s="2"/>
      <c r="AM33" s="50"/>
    </row>
    <row r="34" spans="1:79" s="1" customFormat="1">
      <c r="A34" s="25" t="s">
        <v>23</v>
      </c>
      <c r="B34" s="25" t="s">
        <v>24</v>
      </c>
      <c r="C34" s="24" t="s">
        <v>363</v>
      </c>
      <c r="D34" s="24"/>
      <c r="E34" s="25" t="s">
        <v>316</v>
      </c>
      <c r="F34" s="26" t="s">
        <v>168</v>
      </c>
      <c r="G34" s="54" t="str">
        <f t="shared" si="0"/>
        <v>Description</v>
      </c>
      <c r="H34" s="24" t="str">
        <f t="shared" si="1"/>
        <v>C</v>
      </c>
      <c r="I34" s="24" t="str">
        <f t="shared" si="2"/>
        <v>23</v>
      </c>
      <c r="J34" s="24" t="str">
        <f t="shared" si="3"/>
        <v>231</v>
      </c>
      <c r="K34" s="24" t="s">
        <v>42</v>
      </c>
      <c r="L34" s="21" t="s">
        <v>479</v>
      </c>
      <c r="M34" s="29"/>
      <c r="N34" s="29"/>
      <c r="O34" s="29"/>
      <c r="P34" s="29"/>
      <c r="Q34" s="29"/>
      <c r="S34" s="19"/>
      <c r="T34" s="19"/>
      <c r="U34" s="19"/>
      <c r="V34" s="19"/>
      <c r="W34" s="19"/>
      <c r="X34" s="19"/>
      <c r="Y34" s="19"/>
      <c r="Z34" s="19"/>
      <c r="AA34" s="19"/>
      <c r="AB34" s="19"/>
      <c r="AC34" s="19"/>
      <c r="AD34" s="19"/>
      <c r="AE34" s="19"/>
      <c r="AF34" s="19"/>
      <c r="AG34" s="19">
        <v>1</v>
      </c>
      <c r="AH34" s="18"/>
      <c r="AI34" s="18"/>
      <c r="AJ34" s="21"/>
      <c r="AK34" s="2"/>
      <c r="AM34" s="50"/>
    </row>
    <row r="35" spans="1:79" s="1" customFormat="1">
      <c r="A35" s="25" t="s">
        <v>23</v>
      </c>
      <c r="B35" s="25" t="s">
        <v>24</v>
      </c>
      <c r="C35" s="24" t="s">
        <v>363</v>
      </c>
      <c r="D35" s="24"/>
      <c r="E35" s="24" t="s">
        <v>30</v>
      </c>
      <c r="F35" s="26" t="s">
        <v>159</v>
      </c>
      <c r="G35" s="54" t="str">
        <f t="shared" ref="G35:G65" si="4">HYPERLINK(CONCATENATE("https://siccode.com/search-isic/",$F35),"Description")</f>
        <v>Description</v>
      </c>
      <c r="H35" s="24" t="str">
        <f t="shared" ref="H35:H65" si="5">$A35</f>
        <v>C</v>
      </c>
      <c r="I35" s="24" t="str">
        <f t="shared" ref="I35:I57" si="6">MID($F35,1,2)</f>
        <v>17</v>
      </c>
      <c r="J35" s="24" t="str">
        <f t="shared" ref="J35:J57" si="7">MID($F35,1,3)</f>
        <v>170</v>
      </c>
      <c r="K35" s="24" t="s">
        <v>31</v>
      </c>
      <c r="L35" s="21" t="s">
        <v>30</v>
      </c>
      <c r="M35" s="29"/>
      <c r="N35" s="29"/>
      <c r="O35" s="29"/>
      <c r="P35" s="29"/>
      <c r="Q35" s="29"/>
      <c r="S35" s="19"/>
      <c r="T35" s="19"/>
      <c r="U35" s="19"/>
      <c r="V35" s="19"/>
      <c r="W35" s="19"/>
      <c r="X35" s="19"/>
      <c r="Y35" s="19"/>
      <c r="Z35" s="19"/>
      <c r="AA35" s="19"/>
      <c r="AB35" s="19"/>
      <c r="AC35" s="19"/>
      <c r="AD35" s="19"/>
      <c r="AE35" s="19"/>
      <c r="AF35" s="19"/>
      <c r="AG35" s="19">
        <v>1</v>
      </c>
      <c r="AH35" s="18"/>
      <c r="AI35" s="18"/>
      <c r="AJ35" s="24"/>
      <c r="AK35" s="2"/>
      <c r="AM35" s="50"/>
    </row>
    <row r="36" spans="1:79" s="1" customFormat="1">
      <c r="A36" s="25" t="s">
        <v>23</v>
      </c>
      <c r="B36" s="25" t="s">
        <v>24</v>
      </c>
      <c r="C36" s="24" t="s">
        <v>363</v>
      </c>
      <c r="D36" s="24"/>
      <c r="E36" s="24" t="s">
        <v>312</v>
      </c>
      <c r="F36" s="26" t="s">
        <v>160</v>
      </c>
      <c r="G36" s="54" t="str">
        <f t="shared" si="4"/>
        <v>Description</v>
      </c>
      <c r="H36" s="24" t="str">
        <f t="shared" si="5"/>
        <v>C</v>
      </c>
      <c r="I36" s="24" t="str">
        <f t="shared" si="6"/>
        <v>18</v>
      </c>
      <c r="J36" s="24" t="str">
        <f t="shared" si="7"/>
        <v>181</v>
      </c>
      <c r="K36" s="24" t="s">
        <v>32</v>
      </c>
      <c r="L36" s="21" t="s">
        <v>312</v>
      </c>
      <c r="M36" s="81" t="s">
        <v>498</v>
      </c>
      <c r="N36" s="26" t="s">
        <v>196</v>
      </c>
      <c r="O36" s="29"/>
      <c r="P36" s="29"/>
      <c r="Q36" s="29" t="s">
        <v>499</v>
      </c>
      <c r="S36" s="19"/>
      <c r="T36" s="19"/>
      <c r="U36" s="19"/>
      <c r="V36" s="19"/>
      <c r="W36" s="19"/>
      <c r="X36" s="19"/>
      <c r="Y36" s="19"/>
      <c r="Z36" s="19"/>
      <c r="AA36" s="19"/>
      <c r="AB36" s="19"/>
      <c r="AC36" s="19"/>
      <c r="AD36" s="19"/>
      <c r="AE36" s="19"/>
      <c r="AF36" s="19"/>
      <c r="AG36" s="19">
        <v>3</v>
      </c>
      <c r="AH36" s="18"/>
      <c r="AI36" s="18"/>
      <c r="AJ36" s="21"/>
      <c r="AK36" s="2"/>
      <c r="AM36" s="50"/>
    </row>
    <row r="37" spans="1:79" s="59" customFormat="1">
      <c r="A37" s="25" t="s">
        <v>23</v>
      </c>
      <c r="B37" s="25" t="s">
        <v>24</v>
      </c>
      <c r="C37" s="24" t="s">
        <v>363</v>
      </c>
      <c r="D37" s="24"/>
      <c r="E37" s="25" t="s">
        <v>40</v>
      </c>
      <c r="F37" s="26" t="s">
        <v>167</v>
      </c>
      <c r="G37" s="54" t="str">
        <f t="shared" si="4"/>
        <v>Description</v>
      </c>
      <c r="H37" s="24" t="str">
        <f t="shared" si="5"/>
        <v>C</v>
      </c>
      <c r="I37" s="24" t="str">
        <f t="shared" si="6"/>
        <v>22</v>
      </c>
      <c r="J37" s="24" t="str">
        <f t="shared" si="7"/>
        <v>221</v>
      </c>
      <c r="K37" s="24" t="s">
        <v>41</v>
      </c>
      <c r="L37" s="21" t="s">
        <v>40</v>
      </c>
      <c r="M37" s="56"/>
      <c r="N37" s="56"/>
      <c r="O37" s="56"/>
      <c r="P37" s="56"/>
      <c r="Q37" s="56"/>
      <c r="S37" s="57"/>
      <c r="T37" s="57"/>
      <c r="U37" s="57"/>
      <c r="V37" s="57"/>
      <c r="W37" s="57"/>
      <c r="X37" s="57"/>
      <c r="Y37" s="57"/>
      <c r="Z37" s="57"/>
      <c r="AA37" s="57"/>
      <c r="AB37" s="57"/>
      <c r="AC37" s="57"/>
      <c r="AD37" s="57"/>
      <c r="AE37" s="57"/>
      <c r="AF37" s="57"/>
      <c r="AG37" s="57">
        <v>3</v>
      </c>
      <c r="AH37" s="58" t="s">
        <v>135</v>
      </c>
      <c r="AI37" s="58" t="s">
        <v>360</v>
      </c>
      <c r="AJ37" s="21"/>
      <c r="AK37" s="2"/>
      <c r="AL37" s="1"/>
      <c r="AM37" s="50"/>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row>
    <row r="38" spans="1:79" s="59" customFormat="1">
      <c r="A38" s="25" t="s">
        <v>23</v>
      </c>
      <c r="B38" s="25" t="s">
        <v>24</v>
      </c>
      <c r="C38" s="24" t="s">
        <v>363</v>
      </c>
      <c r="D38" s="24"/>
      <c r="E38" s="24" t="s">
        <v>311</v>
      </c>
      <c r="F38" s="26" t="s">
        <v>158</v>
      </c>
      <c r="G38" s="54" t="str">
        <f t="shared" si="4"/>
        <v>Description</v>
      </c>
      <c r="H38" s="24" t="str">
        <f t="shared" si="5"/>
        <v>C</v>
      </c>
      <c r="I38" s="24" t="str">
        <f t="shared" si="6"/>
        <v>16</v>
      </c>
      <c r="J38" s="24" t="str">
        <f t="shared" si="7"/>
        <v>161</v>
      </c>
      <c r="K38" s="24" t="s">
        <v>29</v>
      </c>
      <c r="L38" s="21" t="s">
        <v>311</v>
      </c>
      <c r="M38" s="56"/>
      <c r="N38" s="56"/>
      <c r="O38" s="56"/>
      <c r="P38" s="56"/>
      <c r="Q38" s="56"/>
      <c r="S38" s="57"/>
      <c r="T38" s="57"/>
      <c r="U38" s="57"/>
      <c r="V38" s="57"/>
      <c r="W38" s="57"/>
      <c r="X38" s="57"/>
      <c r="Y38" s="57"/>
      <c r="Z38" s="57"/>
      <c r="AA38" s="57"/>
      <c r="AB38" s="57"/>
      <c r="AC38" s="57"/>
      <c r="AD38" s="57"/>
      <c r="AE38" s="57"/>
      <c r="AF38" s="57"/>
      <c r="AG38" s="57">
        <v>3</v>
      </c>
      <c r="AH38" s="58" t="s">
        <v>135</v>
      </c>
      <c r="AI38" s="58" t="s">
        <v>360</v>
      </c>
      <c r="AJ38" s="21"/>
      <c r="AK38" s="2"/>
      <c r="AL38" s="1"/>
      <c r="AM38" s="50"/>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row>
    <row r="39" spans="1:79" s="1" customFormat="1">
      <c r="A39" s="25" t="s">
        <v>23</v>
      </c>
      <c r="B39" s="25" t="s">
        <v>24</v>
      </c>
      <c r="C39" s="25" t="s">
        <v>317</v>
      </c>
      <c r="D39" s="24"/>
      <c r="E39" s="25" t="s">
        <v>46</v>
      </c>
      <c r="F39" s="26" t="s">
        <v>171</v>
      </c>
      <c r="G39" s="54" t="str">
        <f t="shared" si="4"/>
        <v>Description</v>
      </c>
      <c r="H39" s="24" t="str">
        <f t="shared" si="5"/>
        <v>C</v>
      </c>
      <c r="I39" s="24" t="str">
        <f t="shared" si="6"/>
        <v>25</v>
      </c>
      <c r="J39" s="24" t="str">
        <f t="shared" si="7"/>
        <v>252</v>
      </c>
      <c r="K39" s="24" t="s">
        <v>46</v>
      </c>
      <c r="L39" s="21" t="s">
        <v>317</v>
      </c>
      <c r="M39" s="21"/>
      <c r="N39" s="21"/>
      <c r="O39" s="21"/>
      <c r="P39" s="21"/>
      <c r="Q39" s="21"/>
      <c r="S39" s="19"/>
      <c r="T39" s="19"/>
      <c r="U39" s="19"/>
      <c r="V39" s="19"/>
      <c r="W39" s="19"/>
      <c r="X39" s="19"/>
      <c r="Y39" s="19"/>
      <c r="Z39" s="19"/>
      <c r="AA39" s="19"/>
      <c r="AB39" s="19"/>
      <c r="AC39" s="19"/>
      <c r="AD39" s="19"/>
      <c r="AE39" s="19"/>
      <c r="AF39" s="19"/>
      <c r="AG39" s="19">
        <v>1</v>
      </c>
      <c r="AH39" s="18"/>
      <c r="AI39" s="18"/>
      <c r="AJ39" s="21"/>
      <c r="AK39" s="2"/>
      <c r="AM39" s="50"/>
    </row>
    <row r="40" spans="1:79" s="1" customFormat="1">
      <c r="A40" s="25" t="s">
        <v>23</v>
      </c>
      <c r="B40" s="25" t="s">
        <v>24</v>
      </c>
      <c r="C40" s="24" t="s">
        <v>310</v>
      </c>
      <c r="D40" s="24"/>
      <c r="E40" s="25" t="s">
        <v>253</v>
      </c>
      <c r="F40" s="26" t="s">
        <v>157</v>
      </c>
      <c r="G40" s="54" t="str">
        <f t="shared" si="4"/>
        <v>Description</v>
      </c>
      <c r="H40" s="24" t="str">
        <f t="shared" si="5"/>
        <v>C</v>
      </c>
      <c r="I40" s="24" t="str">
        <f t="shared" si="6"/>
        <v>15</v>
      </c>
      <c r="J40" s="24" t="str">
        <f t="shared" si="7"/>
        <v>151</v>
      </c>
      <c r="K40" s="24" t="s">
        <v>28</v>
      </c>
      <c r="L40" s="21" t="s">
        <v>310</v>
      </c>
      <c r="M40" s="21"/>
      <c r="N40" s="21"/>
      <c r="O40" s="21"/>
      <c r="P40" s="21"/>
      <c r="Q40" s="21"/>
      <c r="S40" s="19"/>
      <c r="T40" s="19"/>
      <c r="U40" s="19"/>
      <c r="V40" s="19"/>
      <c r="W40" s="19"/>
      <c r="X40" s="19"/>
      <c r="Y40" s="19"/>
      <c r="Z40" s="19"/>
      <c r="AA40" s="19"/>
      <c r="AB40" s="19"/>
      <c r="AC40" s="19"/>
      <c r="AD40" s="19"/>
      <c r="AE40" s="19"/>
      <c r="AF40" s="19"/>
      <c r="AG40" s="19">
        <v>1</v>
      </c>
      <c r="AH40" s="18"/>
      <c r="AI40" s="18"/>
      <c r="AJ40" s="21"/>
      <c r="AK40" s="2"/>
      <c r="AM40" s="50"/>
    </row>
    <row r="41" spans="1:79" s="1" customFormat="1">
      <c r="A41" s="25" t="s">
        <v>23</v>
      </c>
      <c r="B41" s="25" t="s">
        <v>24</v>
      </c>
      <c r="C41" s="24" t="s">
        <v>367</v>
      </c>
      <c r="D41" s="24"/>
      <c r="E41" s="25" t="s">
        <v>52</v>
      </c>
      <c r="F41" s="26" t="s">
        <v>176</v>
      </c>
      <c r="G41" s="54" t="str">
        <f t="shared" si="4"/>
        <v>Description</v>
      </c>
      <c r="H41" s="24" t="str">
        <f t="shared" si="5"/>
        <v>C</v>
      </c>
      <c r="I41" s="24" t="str">
        <f t="shared" si="6"/>
        <v>29</v>
      </c>
      <c r="J41" s="24" t="str">
        <f t="shared" si="7"/>
        <v>291</v>
      </c>
      <c r="K41" s="24" t="s">
        <v>52</v>
      </c>
      <c r="L41" s="21" t="s">
        <v>52</v>
      </c>
      <c r="M41" s="21"/>
      <c r="N41" s="21"/>
      <c r="O41" s="21"/>
      <c r="P41" s="21"/>
      <c r="Q41" s="21"/>
      <c r="S41" s="19"/>
      <c r="T41" s="19"/>
      <c r="U41" s="19"/>
      <c r="V41" s="19"/>
      <c r="W41" s="19"/>
      <c r="X41" s="19"/>
      <c r="Y41" s="19"/>
      <c r="Z41" s="19"/>
      <c r="AA41" s="19"/>
      <c r="AB41" s="19"/>
      <c r="AC41" s="19"/>
      <c r="AD41" s="19"/>
      <c r="AE41" s="19"/>
      <c r="AF41" s="19"/>
      <c r="AG41" s="19">
        <v>3</v>
      </c>
      <c r="AH41" s="19"/>
      <c r="AI41" s="18"/>
      <c r="AJ41" s="21"/>
      <c r="AK41" s="2"/>
      <c r="AM41" s="50"/>
    </row>
    <row r="42" spans="1:79" s="1" customFormat="1">
      <c r="A42" s="25" t="s">
        <v>23</v>
      </c>
      <c r="B42" s="25" t="s">
        <v>24</v>
      </c>
      <c r="C42" s="24" t="s">
        <v>367</v>
      </c>
      <c r="D42" s="24"/>
      <c r="E42" s="25" t="s">
        <v>321</v>
      </c>
      <c r="F42" s="26" t="s">
        <v>177</v>
      </c>
      <c r="G42" s="54" t="str">
        <f t="shared" si="4"/>
        <v>Description</v>
      </c>
      <c r="H42" s="24" t="str">
        <f t="shared" si="5"/>
        <v>C</v>
      </c>
      <c r="I42" s="24" t="str">
        <f t="shared" si="6"/>
        <v>30</v>
      </c>
      <c r="J42" s="24" t="str">
        <f t="shared" si="7"/>
        <v>301</v>
      </c>
      <c r="K42" s="24" t="s">
        <v>53</v>
      </c>
      <c r="L42" s="21" t="s">
        <v>321</v>
      </c>
      <c r="M42" s="21"/>
      <c r="N42" s="21"/>
      <c r="O42" s="21"/>
      <c r="P42" s="21"/>
      <c r="Q42" s="21"/>
      <c r="S42" s="19"/>
      <c r="T42" s="19"/>
      <c r="U42" s="19"/>
      <c r="V42" s="19"/>
      <c r="W42" s="19"/>
      <c r="X42" s="19"/>
      <c r="Y42" s="19"/>
      <c r="Z42" s="19"/>
      <c r="AA42" s="19"/>
      <c r="AB42" s="19"/>
      <c r="AC42" s="19"/>
      <c r="AD42" s="19"/>
      <c r="AE42" s="19"/>
      <c r="AF42" s="19"/>
      <c r="AG42" s="19">
        <v>1</v>
      </c>
      <c r="AH42" s="18"/>
      <c r="AI42" s="18"/>
      <c r="AJ42" s="21"/>
      <c r="AK42" s="2"/>
      <c r="AM42" s="50"/>
    </row>
    <row r="43" spans="1:79" s="1" customFormat="1">
      <c r="A43" s="25" t="s">
        <v>23</v>
      </c>
      <c r="B43" s="24" t="s">
        <v>24</v>
      </c>
      <c r="C43" s="24" t="s">
        <v>304</v>
      </c>
      <c r="D43" s="24"/>
      <c r="E43" s="27" t="s">
        <v>278</v>
      </c>
      <c r="F43" s="26" t="s">
        <v>213</v>
      </c>
      <c r="G43" s="54" t="str">
        <f t="shared" si="4"/>
        <v>Description</v>
      </c>
      <c r="H43" s="24" t="str">
        <f t="shared" si="5"/>
        <v>C</v>
      </c>
      <c r="I43" s="24" t="str">
        <f t="shared" si="6"/>
        <v>59</v>
      </c>
      <c r="J43" s="24" t="str">
        <f t="shared" si="7"/>
        <v>591</v>
      </c>
      <c r="K43" s="24" t="s">
        <v>94</v>
      </c>
      <c r="L43" s="21" t="s">
        <v>304</v>
      </c>
      <c r="M43" s="21"/>
      <c r="N43" s="21"/>
      <c r="O43" s="21"/>
      <c r="P43" s="21"/>
      <c r="Q43" s="21"/>
      <c r="S43" s="19"/>
      <c r="T43" s="19"/>
      <c r="U43" s="19"/>
      <c r="V43" s="19"/>
      <c r="W43" s="19"/>
      <c r="X43" s="19"/>
      <c r="Y43" s="19"/>
      <c r="Z43" s="19"/>
      <c r="AA43" s="19"/>
      <c r="AB43" s="19"/>
      <c r="AC43" s="19"/>
      <c r="AD43" s="19"/>
      <c r="AE43" s="19"/>
      <c r="AF43" s="19"/>
      <c r="AG43" s="19">
        <v>1</v>
      </c>
      <c r="AH43" s="18"/>
      <c r="AI43" s="18"/>
      <c r="AJ43" s="21"/>
      <c r="AK43" s="2"/>
      <c r="AM43" s="50"/>
      <c r="AN43" s="51"/>
      <c r="AO43" s="51"/>
    </row>
    <row r="44" spans="1:79" s="1" customFormat="1">
      <c r="A44" s="25" t="s">
        <v>59</v>
      </c>
      <c r="B44" s="25" t="s">
        <v>254</v>
      </c>
      <c r="C44" s="25" t="s">
        <v>325</v>
      </c>
      <c r="D44" s="24"/>
      <c r="E44" s="25" t="s">
        <v>373</v>
      </c>
      <c r="F44" s="26" t="s">
        <v>183</v>
      </c>
      <c r="G44" s="54" t="str">
        <f t="shared" si="4"/>
        <v>Description</v>
      </c>
      <c r="H44" s="24" t="str">
        <f t="shared" si="5"/>
        <v>D</v>
      </c>
      <c r="I44" s="24" t="str">
        <f t="shared" si="6"/>
        <v>35</v>
      </c>
      <c r="J44" s="24" t="str">
        <f t="shared" si="7"/>
        <v>351</v>
      </c>
      <c r="K44" s="24" t="s">
        <v>60</v>
      </c>
      <c r="L44" s="21" t="s">
        <v>325</v>
      </c>
      <c r="M44" s="21"/>
      <c r="N44" s="21"/>
      <c r="O44" s="21"/>
      <c r="P44" s="21"/>
      <c r="Q44" s="21"/>
      <c r="S44" s="19"/>
      <c r="T44" s="19"/>
      <c r="U44" s="19"/>
      <c r="V44" s="19"/>
      <c r="W44" s="19"/>
      <c r="X44" s="19"/>
      <c r="Y44" s="19"/>
      <c r="Z44" s="19"/>
      <c r="AA44" s="19"/>
      <c r="AB44" s="19"/>
      <c r="AC44" s="19"/>
      <c r="AD44" s="19"/>
      <c r="AE44" s="19"/>
      <c r="AF44" s="19"/>
      <c r="AG44" s="19">
        <v>1</v>
      </c>
      <c r="AH44" s="18"/>
      <c r="AI44" s="18"/>
      <c r="AJ44" s="21"/>
      <c r="AK44" s="2"/>
      <c r="AM44" s="50"/>
    </row>
    <row r="45" spans="1:79" s="1" customFormat="1">
      <c r="A45" s="25" t="s">
        <v>59</v>
      </c>
      <c r="B45" s="25" t="s">
        <v>254</v>
      </c>
      <c r="C45" s="24" t="s">
        <v>326</v>
      </c>
      <c r="D45" s="24"/>
      <c r="E45" s="25" t="s">
        <v>326</v>
      </c>
      <c r="F45" s="26" t="s">
        <v>183</v>
      </c>
      <c r="G45" s="54" t="str">
        <f t="shared" si="4"/>
        <v>Description</v>
      </c>
      <c r="H45" s="24" t="str">
        <f t="shared" si="5"/>
        <v>D</v>
      </c>
      <c r="I45" s="24" t="str">
        <f t="shared" si="6"/>
        <v>35</v>
      </c>
      <c r="J45" s="24" t="str">
        <f t="shared" si="7"/>
        <v>351</v>
      </c>
      <c r="K45" s="24" t="s">
        <v>60</v>
      </c>
      <c r="L45" s="21" t="s">
        <v>326</v>
      </c>
      <c r="M45" s="21"/>
      <c r="N45" s="21"/>
      <c r="O45" s="21" t="s">
        <v>470</v>
      </c>
      <c r="P45" s="21">
        <v>4312</v>
      </c>
      <c r="Q45" s="21"/>
      <c r="S45" s="19"/>
      <c r="T45" s="19"/>
      <c r="U45" s="19"/>
      <c r="V45" s="19"/>
      <c r="W45" s="19"/>
      <c r="X45" s="19"/>
      <c r="Y45" s="19"/>
      <c r="Z45" s="19"/>
      <c r="AA45" s="19"/>
      <c r="AB45" s="19"/>
      <c r="AC45" s="19"/>
      <c r="AD45" s="19"/>
      <c r="AE45" s="19"/>
      <c r="AF45" s="19"/>
      <c r="AG45" s="19">
        <v>1</v>
      </c>
      <c r="AH45" s="18"/>
      <c r="AI45" s="18"/>
      <c r="AJ45" s="21"/>
      <c r="AK45" s="2"/>
      <c r="AM45" s="50"/>
    </row>
    <row r="46" spans="1:79" s="1" customFormat="1">
      <c r="A46" s="25" t="s">
        <v>59</v>
      </c>
      <c r="B46" s="25" t="s">
        <v>254</v>
      </c>
      <c r="C46" s="24" t="s">
        <v>372</v>
      </c>
      <c r="D46" s="24"/>
      <c r="E46" s="25" t="s">
        <v>327</v>
      </c>
      <c r="F46" s="26" t="s">
        <v>183</v>
      </c>
      <c r="G46" s="54" t="str">
        <f t="shared" si="4"/>
        <v>Description</v>
      </c>
      <c r="H46" s="24" t="str">
        <f t="shared" si="5"/>
        <v>D</v>
      </c>
      <c r="I46" s="24" t="str">
        <f t="shared" si="6"/>
        <v>35</v>
      </c>
      <c r="J46" s="24" t="str">
        <f t="shared" si="7"/>
        <v>351</v>
      </c>
      <c r="K46" s="24" t="s">
        <v>60</v>
      </c>
      <c r="L46" s="21" t="s">
        <v>327</v>
      </c>
      <c r="M46" s="21"/>
      <c r="N46" s="21"/>
      <c r="O46" s="21"/>
      <c r="P46" s="21"/>
      <c r="Q46" s="21"/>
      <c r="S46" s="19"/>
      <c r="T46" s="19"/>
      <c r="U46" s="19"/>
      <c r="V46" s="19"/>
      <c r="W46" s="19"/>
      <c r="X46" s="19"/>
      <c r="Y46" s="19"/>
      <c r="Z46" s="19"/>
      <c r="AA46" s="19"/>
      <c r="AB46" s="19"/>
      <c r="AC46" s="19"/>
      <c r="AD46" s="19"/>
      <c r="AE46" s="19"/>
      <c r="AF46" s="19"/>
      <c r="AG46" s="19">
        <v>1</v>
      </c>
      <c r="AH46" s="18"/>
      <c r="AI46" s="18"/>
      <c r="AJ46" s="21"/>
      <c r="AK46" s="2"/>
      <c r="AM46" s="50"/>
    </row>
    <row r="47" spans="1:79" s="1" customFormat="1">
      <c r="A47" s="25" t="s">
        <v>59</v>
      </c>
      <c r="B47" s="25" t="s">
        <v>254</v>
      </c>
      <c r="C47" s="24" t="s">
        <v>372</v>
      </c>
      <c r="D47" s="24"/>
      <c r="E47" s="25" t="s">
        <v>328</v>
      </c>
      <c r="F47" s="26" t="s">
        <v>183</v>
      </c>
      <c r="G47" s="54" t="str">
        <f t="shared" si="4"/>
        <v>Description</v>
      </c>
      <c r="H47" s="24" t="str">
        <f t="shared" si="5"/>
        <v>D</v>
      </c>
      <c r="I47" s="24" t="str">
        <f t="shared" si="6"/>
        <v>35</v>
      </c>
      <c r="J47" s="24" t="str">
        <f t="shared" si="7"/>
        <v>351</v>
      </c>
      <c r="K47" s="24" t="s">
        <v>60</v>
      </c>
      <c r="L47" s="21" t="s">
        <v>328</v>
      </c>
      <c r="M47" s="21"/>
      <c r="N47" s="21"/>
      <c r="O47" s="21"/>
      <c r="P47" s="21"/>
      <c r="Q47" s="21"/>
      <c r="S47" s="19"/>
      <c r="T47" s="19"/>
      <c r="U47" s="19"/>
      <c r="V47" s="19"/>
      <c r="W47" s="19"/>
      <c r="X47" s="19"/>
      <c r="Y47" s="19"/>
      <c r="Z47" s="19"/>
      <c r="AA47" s="19"/>
      <c r="AB47" s="19"/>
      <c r="AC47" s="19"/>
      <c r="AD47" s="19"/>
      <c r="AE47" s="19"/>
      <c r="AF47" s="19"/>
      <c r="AG47" s="19">
        <v>1</v>
      </c>
      <c r="AH47" s="18"/>
      <c r="AI47" s="18"/>
      <c r="AJ47" s="21"/>
      <c r="AK47" s="2"/>
      <c r="AM47" s="50"/>
    </row>
    <row r="48" spans="1:79" s="1" customFormat="1">
      <c r="A48" s="25" t="s">
        <v>59</v>
      </c>
      <c r="B48" s="25" t="s">
        <v>254</v>
      </c>
      <c r="C48" s="24" t="s">
        <v>372</v>
      </c>
      <c r="D48" s="24"/>
      <c r="E48" s="25" t="s">
        <v>329</v>
      </c>
      <c r="F48" s="26" t="s">
        <v>183</v>
      </c>
      <c r="G48" s="54" t="str">
        <f t="shared" si="4"/>
        <v>Description</v>
      </c>
      <c r="H48" s="24" t="str">
        <f t="shared" si="5"/>
        <v>D</v>
      </c>
      <c r="I48" s="24" t="str">
        <f t="shared" si="6"/>
        <v>35</v>
      </c>
      <c r="J48" s="24" t="str">
        <f t="shared" si="7"/>
        <v>351</v>
      </c>
      <c r="K48" s="24" t="s">
        <v>60</v>
      </c>
      <c r="L48" s="21" t="s">
        <v>329</v>
      </c>
      <c r="M48" s="25"/>
      <c r="N48" s="25"/>
      <c r="O48" s="25"/>
      <c r="P48" s="25"/>
      <c r="Q48" s="25"/>
      <c r="S48" s="19"/>
      <c r="T48" s="19"/>
      <c r="U48" s="19"/>
      <c r="V48" s="19"/>
      <c r="W48" s="19"/>
      <c r="X48" s="19"/>
      <c r="Y48" s="19"/>
      <c r="Z48" s="19"/>
      <c r="AA48" s="19"/>
      <c r="AB48" s="19"/>
      <c r="AC48" s="19"/>
      <c r="AD48" s="19"/>
      <c r="AE48" s="19"/>
      <c r="AF48" s="19"/>
      <c r="AG48" s="19">
        <v>1</v>
      </c>
      <c r="AH48" s="18" t="s">
        <v>17</v>
      </c>
      <c r="AI48" s="18" t="s">
        <v>361</v>
      </c>
      <c r="AJ48" s="21"/>
      <c r="AK48" s="2"/>
      <c r="AM48" s="50"/>
    </row>
    <row r="49" spans="1:79" s="1" customFormat="1">
      <c r="A49" s="25" t="s">
        <v>59</v>
      </c>
      <c r="B49" s="25" t="s">
        <v>254</v>
      </c>
      <c r="C49" s="24" t="s">
        <v>372</v>
      </c>
      <c r="D49" s="24"/>
      <c r="E49" s="25" t="s">
        <v>330</v>
      </c>
      <c r="F49" s="26" t="s">
        <v>183</v>
      </c>
      <c r="G49" s="54" t="str">
        <f t="shared" si="4"/>
        <v>Description</v>
      </c>
      <c r="H49" s="24" t="str">
        <f t="shared" si="5"/>
        <v>D</v>
      </c>
      <c r="I49" s="24" t="str">
        <f t="shared" si="6"/>
        <v>35</v>
      </c>
      <c r="J49" s="24" t="str">
        <f t="shared" si="7"/>
        <v>351</v>
      </c>
      <c r="K49" s="24" t="s">
        <v>60</v>
      </c>
      <c r="L49" s="21" t="s">
        <v>330</v>
      </c>
      <c r="M49" s="25"/>
      <c r="N49" s="25"/>
      <c r="O49" s="25"/>
      <c r="P49" s="25"/>
      <c r="Q49" s="25"/>
      <c r="S49" s="19"/>
      <c r="T49" s="19"/>
      <c r="U49" s="19"/>
      <c r="V49" s="19"/>
      <c r="W49" s="19"/>
      <c r="X49" s="19"/>
      <c r="Y49" s="19"/>
      <c r="Z49" s="19"/>
      <c r="AA49" s="19"/>
      <c r="AB49" s="19"/>
      <c r="AC49" s="19"/>
      <c r="AD49" s="19"/>
      <c r="AE49" s="19"/>
      <c r="AF49" s="19"/>
      <c r="AG49" s="19">
        <v>1</v>
      </c>
      <c r="AH49" s="18" t="s">
        <v>17</v>
      </c>
      <c r="AI49" s="18" t="s">
        <v>361</v>
      </c>
      <c r="AJ49" s="21"/>
      <c r="AK49" s="2"/>
      <c r="AM49" s="50"/>
    </row>
    <row r="50" spans="1:79" s="1" customFormat="1">
      <c r="A50" s="25" t="s">
        <v>59</v>
      </c>
      <c r="B50" s="25" t="s">
        <v>254</v>
      </c>
      <c r="C50" s="24" t="s">
        <v>372</v>
      </c>
      <c r="D50" s="24"/>
      <c r="E50" s="25" t="s">
        <v>331</v>
      </c>
      <c r="F50" s="26" t="s">
        <v>183</v>
      </c>
      <c r="G50" s="54" t="str">
        <f t="shared" si="4"/>
        <v>Description</v>
      </c>
      <c r="H50" s="24" t="str">
        <f t="shared" si="5"/>
        <v>D</v>
      </c>
      <c r="I50" s="24" t="str">
        <f t="shared" si="6"/>
        <v>35</v>
      </c>
      <c r="J50" s="24" t="str">
        <f t="shared" si="7"/>
        <v>351</v>
      </c>
      <c r="K50" s="24" t="s">
        <v>60</v>
      </c>
      <c r="L50" s="21" t="s">
        <v>331</v>
      </c>
      <c r="M50" s="25"/>
      <c r="N50" s="25"/>
      <c r="O50" s="25"/>
      <c r="P50" s="25"/>
      <c r="Q50" s="25"/>
      <c r="S50" s="19"/>
      <c r="T50" s="19"/>
      <c r="U50" s="19"/>
      <c r="V50" s="19"/>
      <c r="W50" s="19"/>
      <c r="X50" s="19"/>
      <c r="Y50" s="19"/>
      <c r="Z50" s="19"/>
      <c r="AA50" s="19"/>
      <c r="AB50" s="19"/>
      <c r="AC50" s="19"/>
      <c r="AD50" s="19"/>
      <c r="AE50" s="19"/>
      <c r="AF50" s="19"/>
      <c r="AG50" s="19">
        <v>1</v>
      </c>
      <c r="AH50" s="18" t="s">
        <v>17</v>
      </c>
      <c r="AI50" s="18" t="s">
        <v>361</v>
      </c>
      <c r="AJ50" s="21"/>
      <c r="AK50" s="2"/>
      <c r="AM50" s="50"/>
    </row>
    <row r="51" spans="1:79" s="71" customFormat="1">
      <c r="A51" s="25" t="s">
        <v>63</v>
      </c>
      <c r="B51" s="25" t="s">
        <v>256</v>
      </c>
      <c r="C51" s="24" t="s">
        <v>66</v>
      </c>
      <c r="D51" s="24"/>
      <c r="E51" s="25" t="s">
        <v>67</v>
      </c>
      <c r="F51" s="26" t="s">
        <v>188</v>
      </c>
      <c r="G51" s="54" t="str">
        <f t="shared" si="4"/>
        <v>Description</v>
      </c>
      <c r="H51" s="24" t="str">
        <f t="shared" si="5"/>
        <v>E</v>
      </c>
      <c r="I51" s="24" t="str">
        <f t="shared" si="6"/>
        <v>41</v>
      </c>
      <c r="J51" s="24" t="str">
        <f t="shared" si="7"/>
        <v>410</v>
      </c>
      <c r="K51" s="24" t="s">
        <v>67</v>
      </c>
      <c r="L51" s="21" t="s">
        <v>67</v>
      </c>
      <c r="M51" s="65"/>
      <c r="N51" s="65"/>
      <c r="O51" s="65"/>
      <c r="P51" s="65"/>
      <c r="Q51" s="65"/>
      <c r="S51" s="69"/>
      <c r="T51" s="69"/>
      <c r="U51" s="69"/>
      <c r="V51" s="69"/>
      <c r="W51" s="69"/>
      <c r="X51" s="69"/>
      <c r="Y51" s="69"/>
      <c r="Z51" s="69"/>
      <c r="AA51" s="69"/>
      <c r="AB51" s="69"/>
      <c r="AC51" s="69"/>
      <c r="AD51" s="69"/>
      <c r="AE51" s="69"/>
      <c r="AF51" s="69"/>
      <c r="AG51" s="69"/>
      <c r="AH51" s="70"/>
      <c r="AI51" s="70"/>
      <c r="AJ51" s="21"/>
      <c r="AK51" s="2"/>
      <c r="AL51" s="1"/>
      <c r="AM51" s="50"/>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row>
    <row r="52" spans="1:79" s="1" customFormat="1">
      <c r="A52" s="25" t="s">
        <v>63</v>
      </c>
      <c r="B52" s="25" t="s">
        <v>256</v>
      </c>
      <c r="C52" s="24" t="s">
        <v>66</v>
      </c>
      <c r="D52" s="30"/>
      <c r="E52" s="24" t="s">
        <v>466</v>
      </c>
      <c r="F52" s="36" t="s">
        <v>189</v>
      </c>
      <c r="G52" s="54" t="str">
        <f t="shared" si="4"/>
        <v>Description</v>
      </c>
      <c r="H52" s="24" t="str">
        <f t="shared" si="5"/>
        <v>E</v>
      </c>
      <c r="I52" s="24" t="str">
        <f t="shared" si="6"/>
        <v>43</v>
      </c>
      <c r="J52" s="24" t="str">
        <f t="shared" si="7"/>
        <v>431</v>
      </c>
      <c r="K52" s="25" t="s">
        <v>68</v>
      </c>
      <c r="L52" s="21" t="s">
        <v>466</v>
      </c>
      <c r="M52" s="25"/>
      <c r="N52" s="25"/>
      <c r="O52" s="25"/>
      <c r="P52" s="25"/>
      <c r="Q52" s="25"/>
      <c r="S52" s="19"/>
      <c r="T52" s="19"/>
      <c r="U52" s="19"/>
      <c r="V52" s="19"/>
      <c r="W52" s="19"/>
      <c r="X52" s="19"/>
      <c r="Y52" s="19"/>
      <c r="Z52" s="19"/>
      <c r="AA52" s="19"/>
      <c r="AB52" s="19"/>
      <c r="AC52" s="19"/>
      <c r="AD52" s="19"/>
      <c r="AE52" s="19"/>
      <c r="AF52" s="19"/>
      <c r="AG52" s="19">
        <v>1</v>
      </c>
      <c r="AH52" s="18" t="s">
        <v>17</v>
      </c>
      <c r="AI52" s="18" t="s">
        <v>361</v>
      </c>
      <c r="AJ52" s="21"/>
      <c r="AK52" s="2"/>
      <c r="AM52" s="50"/>
    </row>
    <row r="53" spans="1:79" s="1" customFormat="1">
      <c r="A53" s="25" t="s">
        <v>63</v>
      </c>
      <c r="B53" s="25" t="s">
        <v>256</v>
      </c>
      <c r="C53" s="25" t="s">
        <v>66</v>
      </c>
      <c r="D53" s="30"/>
      <c r="E53" s="25" t="s">
        <v>355</v>
      </c>
      <c r="F53" s="26" t="s">
        <v>182</v>
      </c>
      <c r="G53" s="54" t="str">
        <f t="shared" si="4"/>
        <v>Description</v>
      </c>
      <c r="H53" s="24" t="str">
        <f t="shared" si="5"/>
        <v>E</v>
      </c>
      <c r="I53" s="24" t="str">
        <f t="shared" si="6"/>
        <v>33</v>
      </c>
      <c r="J53" s="24" t="str">
        <f t="shared" si="7"/>
        <v>332</v>
      </c>
      <c r="K53" s="24" t="s">
        <v>58</v>
      </c>
      <c r="L53" s="21" t="s">
        <v>355</v>
      </c>
      <c r="M53" s="25"/>
      <c r="N53" s="25"/>
      <c r="O53" s="25"/>
      <c r="P53" s="25"/>
      <c r="Q53" s="25"/>
      <c r="S53" s="19"/>
      <c r="T53" s="19"/>
      <c r="U53" s="19"/>
      <c r="V53" s="19"/>
      <c r="W53" s="19"/>
      <c r="X53" s="19"/>
      <c r="Y53" s="19"/>
      <c r="Z53" s="19"/>
      <c r="AA53" s="19"/>
      <c r="AB53" s="19"/>
      <c r="AC53" s="19"/>
      <c r="AD53" s="19"/>
      <c r="AE53" s="19"/>
      <c r="AF53" s="19"/>
      <c r="AG53" s="19">
        <v>3</v>
      </c>
      <c r="AH53" s="18" t="s">
        <v>17</v>
      </c>
      <c r="AI53" s="18" t="s">
        <v>361</v>
      </c>
      <c r="AJ53" s="21"/>
      <c r="AK53" s="2"/>
      <c r="AM53" s="50"/>
    </row>
    <row r="54" spans="1:79" s="59" customFormat="1">
      <c r="A54" s="25" t="s">
        <v>63</v>
      </c>
      <c r="B54" s="25" t="s">
        <v>256</v>
      </c>
      <c r="C54" s="25" t="s">
        <v>255</v>
      </c>
      <c r="D54" s="24"/>
      <c r="E54" s="25" t="s">
        <v>62</v>
      </c>
      <c r="F54" s="26" t="s">
        <v>185</v>
      </c>
      <c r="G54" s="54" t="str">
        <f t="shared" si="4"/>
        <v>Description</v>
      </c>
      <c r="H54" s="24" t="str">
        <f t="shared" si="5"/>
        <v>E</v>
      </c>
      <c r="I54" s="24" t="str">
        <f t="shared" si="6"/>
        <v>35</v>
      </c>
      <c r="J54" s="24" t="str">
        <f t="shared" si="7"/>
        <v>353</v>
      </c>
      <c r="K54" s="24" t="s">
        <v>62</v>
      </c>
      <c r="L54" s="21" t="s">
        <v>332</v>
      </c>
      <c r="M54" s="60" t="s">
        <v>461</v>
      </c>
      <c r="N54" s="60">
        <v>2023</v>
      </c>
      <c r="O54" s="60"/>
      <c r="P54" s="60"/>
      <c r="Q54" s="60"/>
      <c r="S54" s="57"/>
      <c r="T54" s="57"/>
      <c r="U54" s="57"/>
      <c r="V54" s="57"/>
      <c r="W54" s="57"/>
      <c r="X54" s="57"/>
      <c r="Y54" s="57"/>
      <c r="Z54" s="57"/>
      <c r="AA54" s="57"/>
      <c r="AB54" s="57"/>
      <c r="AC54" s="57"/>
      <c r="AD54" s="57"/>
      <c r="AE54" s="57"/>
      <c r="AF54" s="57"/>
      <c r="AG54" s="57">
        <v>1</v>
      </c>
      <c r="AH54" s="58"/>
      <c r="AI54" s="58"/>
      <c r="AJ54" s="21"/>
      <c r="AK54" s="2"/>
      <c r="AL54" s="1"/>
      <c r="AM54" s="50"/>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row>
    <row r="55" spans="1:79" s="61" customFormat="1">
      <c r="A55" s="25" t="s">
        <v>63</v>
      </c>
      <c r="B55" s="24" t="s">
        <v>256</v>
      </c>
      <c r="C55" s="25" t="s">
        <v>255</v>
      </c>
      <c r="D55" s="24"/>
      <c r="E55" s="25" t="s">
        <v>342</v>
      </c>
      <c r="F55" s="26" t="s">
        <v>215</v>
      </c>
      <c r="G55" s="54" t="str">
        <f t="shared" si="4"/>
        <v>Description</v>
      </c>
      <c r="H55" s="24" t="str">
        <f t="shared" si="5"/>
        <v>E</v>
      </c>
      <c r="I55" s="24" t="str">
        <f t="shared" si="6"/>
        <v>61</v>
      </c>
      <c r="J55" s="24" t="str">
        <f t="shared" si="7"/>
        <v>611</v>
      </c>
      <c r="K55" s="24" t="s">
        <v>96</v>
      </c>
      <c r="L55" s="21" t="s">
        <v>342</v>
      </c>
      <c r="M55" s="60" t="s">
        <v>487</v>
      </c>
      <c r="N55" s="60"/>
      <c r="O55" s="60" t="s">
        <v>436</v>
      </c>
      <c r="P55" s="60">
        <v>3520</v>
      </c>
      <c r="Q55" s="60" t="s">
        <v>437</v>
      </c>
      <c r="S55" s="57"/>
      <c r="T55" s="57"/>
      <c r="U55" s="57"/>
      <c r="V55" s="57"/>
      <c r="W55" s="57"/>
      <c r="X55" s="57"/>
      <c r="Y55" s="57"/>
      <c r="Z55" s="57"/>
      <c r="AA55" s="57"/>
      <c r="AB55" s="57"/>
      <c r="AC55" s="57"/>
      <c r="AD55" s="57"/>
      <c r="AE55" s="57"/>
      <c r="AF55" s="57"/>
      <c r="AG55" s="57">
        <v>5</v>
      </c>
      <c r="AH55" s="58"/>
      <c r="AI55" s="58"/>
      <c r="AJ55" s="21"/>
      <c r="AK55" s="2"/>
      <c r="AL55" s="1"/>
      <c r="AM55" s="50"/>
      <c r="AN55" s="1"/>
      <c r="AO55" s="1"/>
      <c r="AP55" s="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row>
    <row r="56" spans="1:79" s="59" customFormat="1">
      <c r="A56" s="25" t="s">
        <v>63</v>
      </c>
      <c r="B56" s="25" t="s">
        <v>256</v>
      </c>
      <c r="C56" s="25" t="s">
        <v>255</v>
      </c>
      <c r="D56" s="24"/>
      <c r="E56" s="25" t="s">
        <v>333</v>
      </c>
      <c r="F56" s="26" t="s">
        <v>186</v>
      </c>
      <c r="G56" s="54" t="str">
        <f t="shared" si="4"/>
        <v>Description</v>
      </c>
      <c r="H56" s="24" t="str">
        <f t="shared" si="5"/>
        <v>E</v>
      </c>
      <c r="I56" s="24" t="str">
        <f t="shared" si="6"/>
        <v>38</v>
      </c>
      <c r="J56" s="24" t="str">
        <f t="shared" si="7"/>
        <v>381</v>
      </c>
      <c r="K56" s="24" t="s">
        <v>64</v>
      </c>
      <c r="L56" s="21" t="s">
        <v>397</v>
      </c>
      <c r="M56" s="60"/>
      <c r="N56" s="60"/>
      <c r="O56" s="60"/>
      <c r="P56" s="60"/>
      <c r="Q56" s="60"/>
      <c r="S56" s="57"/>
      <c r="T56" s="57"/>
      <c r="U56" s="57"/>
      <c r="V56" s="57"/>
      <c r="W56" s="57"/>
      <c r="X56" s="57"/>
      <c r="Y56" s="57"/>
      <c r="Z56" s="57"/>
      <c r="AA56" s="57"/>
      <c r="AB56" s="57"/>
      <c r="AC56" s="57"/>
      <c r="AD56" s="57"/>
      <c r="AE56" s="57"/>
      <c r="AF56" s="57"/>
      <c r="AG56" s="57">
        <v>1</v>
      </c>
      <c r="AH56" s="58"/>
      <c r="AI56" s="58"/>
      <c r="AJ56" s="21"/>
      <c r="AK56" s="2"/>
      <c r="AL56" s="1"/>
      <c r="AM56" s="50"/>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row>
    <row r="57" spans="1:79" s="59" customFormat="1">
      <c r="A57" s="25" t="s">
        <v>63</v>
      </c>
      <c r="B57" s="25" t="s">
        <v>256</v>
      </c>
      <c r="C57" s="25" t="s">
        <v>255</v>
      </c>
      <c r="D57" s="24"/>
      <c r="E57" s="25" t="s">
        <v>333</v>
      </c>
      <c r="F57" s="26" t="s">
        <v>187</v>
      </c>
      <c r="G57" s="54" t="str">
        <f t="shared" si="4"/>
        <v>Description</v>
      </c>
      <c r="H57" s="24" t="str">
        <f t="shared" si="5"/>
        <v>E</v>
      </c>
      <c r="I57" s="24" t="str">
        <f t="shared" si="6"/>
        <v>38</v>
      </c>
      <c r="J57" s="24" t="str">
        <f t="shared" si="7"/>
        <v>383</v>
      </c>
      <c r="K57" s="24" t="s">
        <v>65</v>
      </c>
      <c r="L57" s="21" t="s">
        <v>415</v>
      </c>
      <c r="M57" s="60" t="s">
        <v>436</v>
      </c>
      <c r="N57" s="60">
        <v>3520</v>
      </c>
      <c r="O57" s="60"/>
      <c r="P57" s="60"/>
      <c r="Q57" s="60"/>
      <c r="S57" s="57"/>
      <c r="T57" s="57"/>
      <c r="U57" s="57"/>
      <c r="V57" s="57"/>
      <c r="W57" s="57"/>
      <c r="X57" s="57"/>
      <c r="Y57" s="57"/>
      <c r="Z57" s="57"/>
      <c r="AA57" s="57"/>
      <c r="AB57" s="57"/>
      <c r="AC57" s="57"/>
      <c r="AD57" s="57"/>
      <c r="AE57" s="57"/>
      <c r="AF57" s="57"/>
      <c r="AG57" s="57">
        <v>1</v>
      </c>
      <c r="AH57" s="58"/>
      <c r="AI57" s="58"/>
      <c r="AJ57" s="21"/>
      <c r="AK57" s="2"/>
      <c r="AL57" s="1"/>
      <c r="AM57" s="50"/>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row>
    <row r="58" spans="1:79" s="59" customFormat="1">
      <c r="A58" s="25" t="s">
        <v>257</v>
      </c>
      <c r="B58" s="25" t="s">
        <v>258</v>
      </c>
      <c r="C58" s="25" t="s">
        <v>524</v>
      </c>
      <c r="D58" s="24"/>
      <c r="E58" s="27"/>
      <c r="F58" s="26" t="s">
        <v>183</v>
      </c>
      <c r="G58" s="54" t="str">
        <f t="shared" si="4"/>
        <v>Description</v>
      </c>
      <c r="H58" s="24" t="str">
        <f t="shared" si="5"/>
        <v xml:space="preserve">F </v>
      </c>
      <c r="I58" s="24"/>
      <c r="J58" s="24"/>
      <c r="K58" s="24" t="s">
        <v>60</v>
      </c>
      <c r="L58" s="21" t="s">
        <v>523</v>
      </c>
      <c r="M58" s="60"/>
      <c r="N58" s="60"/>
      <c r="O58" s="60"/>
      <c r="P58" s="60"/>
      <c r="Q58" s="60"/>
      <c r="S58" s="57"/>
      <c r="T58" s="57"/>
      <c r="U58" s="57"/>
      <c r="V58" s="57"/>
      <c r="W58" s="57"/>
      <c r="X58" s="57"/>
      <c r="Y58" s="57"/>
      <c r="Z58" s="57"/>
      <c r="AA58" s="57"/>
      <c r="AB58" s="57"/>
      <c r="AC58" s="57"/>
      <c r="AD58" s="57"/>
      <c r="AE58" s="57"/>
      <c r="AF58" s="57"/>
      <c r="AG58" s="57">
        <v>1</v>
      </c>
      <c r="AH58" s="58"/>
      <c r="AI58" s="58"/>
      <c r="AJ58" s="25"/>
      <c r="AK58" s="2"/>
      <c r="AL58" s="1"/>
      <c r="AM58" s="50"/>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row>
    <row r="59" spans="1:79" s="59" customFormat="1">
      <c r="A59" s="25" t="s">
        <v>257</v>
      </c>
      <c r="B59" s="25" t="s">
        <v>258</v>
      </c>
      <c r="C59" s="24" t="s">
        <v>302</v>
      </c>
      <c r="D59" s="24"/>
      <c r="E59" s="25" t="s">
        <v>295</v>
      </c>
      <c r="F59" s="26" t="s">
        <v>192</v>
      </c>
      <c r="G59" s="54" t="str">
        <f t="shared" si="4"/>
        <v>Description</v>
      </c>
      <c r="H59" s="24" t="str">
        <f t="shared" si="5"/>
        <v xml:space="preserve">F </v>
      </c>
      <c r="I59" s="24" t="str">
        <f t="shared" ref="I59:I105" si="8">MID($F59,1,2)</f>
        <v>46</v>
      </c>
      <c r="J59" s="24" t="str">
        <f t="shared" ref="J59:J105" si="9">MID($F59,1,3)</f>
        <v>463</v>
      </c>
      <c r="K59" s="24" t="s">
        <v>72</v>
      </c>
      <c r="L59" s="21" t="s">
        <v>295</v>
      </c>
      <c r="M59" s="60"/>
      <c r="N59" s="60"/>
      <c r="O59" s="60"/>
      <c r="P59" s="60"/>
      <c r="Q59" s="60"/>
      <c r="S59" s="57"/>
      <c r="T59" s="57"/>
      <c r="U59" s="57"/>
      <c r="V59" s="57"/>
      <c r="W59" s="57"/>
      <c r="X59" s="57"/>
      <c r="Y59" s="57"/>
      <c r="Z59" s="57"/>
      <c r="AA59" s="57"/>
      <c r="AB59" s="57"/>
      <c r="AC59" s="57"/>
      <c r="AD59" s="57"/>
      <c r="AE59" s="57"/>
      <c r="AF59" s="57"/>
      <c r="AG59" s="57">
        <v>1</v>
      </c>
      <c r="AH59" s="58"/>
      <c r="AI59" s="58"/>
      <c r="AJ59" s="24"/>
      <c r="AK59" s="2"/>
      <c r="AL59" s="1"/>
      <c r="AM59" s="50"/>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row>
    <row r="60" spans="1:79" s="59" customFormat="1">
      <c r="A60" s="25" t="s">
        <v>257</v>
      </c>
      <c r="B60" s="25" t="s">
        <v>258</v>
      </c>
      <c r="C60" s="24" t="s">
        <v>302</v>
      </c>
      <c r="D60" s="24"/>
      <c r="E60" s="24" t="s">
        <v>338</v>
      </c>
      <c r="F60" s="26" t="s">
        <v>201</v>
      </c>
      <c r="G60" s="54" t="str">
        <f t="shared" si="4"/>
        <v>Description</v>
      </c>
      <c r="H60" s="24" t="str">
        <f t="shared" si="5"/>
        <v xml:space="preserve">F </v>
      </c>
      <c r="I60" s="24" t="str">
        <f t="shared" si="8"/>
        <v>47</v>
      </c>
      <c r="J60" s="24" t="str">
        <f t="shared" si="9"/>
        <v>477</v>
      </c>
      <c r="K60" s="24" t="s">
        <v>80</v>
      </c>
      <c r="L60" s="21" t="s">
        <v>338</v>
      </c>
      <c r="M60" s="60" t="s">
        <v>459</v>
      </c>
      <c r="N60" s="60">
        <v>2520</v>
      </c>
      <c r="O60" s="60"/>
      <c r="P60" s="60"/>
      <c r="Q60" s="60" t="s">
        <v>460</v>
      </c>
      <c r="S60" s="57"/>
      <c r="T60" s="57"/>
      <c r="U60" s="57"/>
      <c r="V60" s="57"/>
      <c r="W60" s="57"/>
      <c r="X60" s="57"/>
      <c r="Y60" s="57"/>
      <c r="Z60" s="57"/>
      <c r="AA60" s="57"/>
      <c r="AB60" s="57"/>
      <c r="AC60" s="57"/>
      <c r="AD60" s="57"/>
      <c r="AE60" s="57"/>
      <c r="AF60" s="57"/>
      <c r="AG60" s="57">
        <v>1</v>
      </c>
      <c r="AH60" s="58"/>
      <c r="AI60" s="58"/>
      <c r="AJ60" s="24"/>
      <c r="AK60" s="2"/>
      <c r="AL60" s="1"/>
      <c r="AM60" s="50"/>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row>
    <row r="61" spans="1:79" s="1" customFormat="1">
      <c r="A61" s="25" t="s">
        <v>257</v>
      </c>
      <c r="B61" s="25" t="s">
        <v>258</v>
      </c>
      <c r="C61" s="24" t="s">
        <v>302</v>
      </c>
      <c r="D61" s="24"/>
      <c r="E61" s="24" t="s">
        <v>339</v>
      </c>
      <c r="F61" s="26" t="s">
        <v>201</v>
      </c>
      <c r="G61" s="54" t="str">
        <f t="shared" si="4"/>
        <v>Description</v>
      </c>
      <c r="H61" s="24" t="str">
        <f t="shared" si="5"/>
        <v xml:space="preserve">F </v>
      </c>
      <c r="I61" s="24" t="str">
        <f t="shared" si="8"/>
        <v>47</v>
      </c>
      <c r="J61" s="24" t="str">
        <f t="shared" si="9"/>
        <v>477</v>
      </c>
      <c r="K61" s="24" t="s">
        <v>80</v>
      </c>
      <c r="L61" s="21" t="s">
        <v>531</v>
      </c>
      <c r="M61" s="21"/>
      <c r="N61" s="21"/>
      <c r="O61" s="21"/>
      <c r="P61" s="21"/>
      <c r="Q61" s="21"/>
      <c r="S61" s="19"/>
      <c r="T61" s="19"/>
      <c r="U61" s="19"/>
      <c r="V61" s="19"/>
      <c r="W61" s="19"/>
      <c r="X61" s="19"/>
      <c r="Y61" s="19"/>
      <c r="Z61" s="19"/>
      <c r="AA61" s="19"/>
      <c r="AB61" s="19"/>
      <c r="AC61" s="19"/>
      <c r="AD61" s="19"/>
      <c r="AE61" s="19"/>
      <c r="AF61" s="19"/>
      <c r="AG61" s="19">
        <v>1</v>
      </c>
      <c r="AH61" s="18"/>
      <c r="AI61" s="18"/>
      <c r="AJ61" s="24"/>
      <c r="AK61" s="2"/>
      <c r="AM61" s="50"/>
    </row>
    <row r="62" spans="1:79" s="1" customFormat="1">
      <c r="A62" s="25" t="s">
        <v>257</v>
      </c>
      <c r="B62" s="25" t="s">
        <v>258</v>
      </c>
      <c r="C62" s="24" t="s">
        <v>302</v>
      </c>
      <c r="D62" s="24"/>
      <c r="E62" s="25" t="s">
        <v>297</v>
      </c>
      <c r="F62" s="26" t="s">
        <v>199</v>
      </c>
      <c r="G62" s="54" t="str">
        <f t="shared" si="4"/>
        <v>Description</v>
      </c>
      <c r="H62" s="24" t="str">
        <f t="shared" si="5"/>
        <v xml:space="preserve">F </v>
      </c>
      <c r="I62" s="24" t="str">
        <f t="shared" si="8"/>
        <v>47</v>
      </c>
      <c r="J62" s="24" t="str">
        <f t="shared" si="9"/>
        <v>472</v>
      </c>
      <c r="K62" s="24" t="s">
        <v>78</v>
      </c>
      <c r="L62" s="21" t="s">
        <v>335</v>
      </c>
      <c r="M62" s="21"/>
      <c r="N62" s="21"/>
      <c r="O62" s="21"/>
      <c r="P62" s="21"/>
      <c r="Q62" s="21"/>
      <c r="S62" s="19"/>
      <c r="T62" s="19"/>
      <c r="U62" s="19"/>
      <c r="V62" s="19"/>
      <c r="W62" s="19"/>
      <c r="X62" s="19"/>
      <c r="Y62" s="19"/>
      <c r="Z62" s="19"/>
      <c r="AA62" s="19"/>
      <c r="AB62" s="19"/>
      <c r="AC62" s="19"/>
      <c r="AD62" s="19"/>
      <c r="AE62" s="19"/>
      <c r="AF62" s="19"/>
      <c r="AG62" s="19">
        <v>1</v>
      </c>
      <c r="AH62" s="18"/>
      <c r="AI62" s="18"/>
      <c r="AJ62" s="25"/>
      <c r="AK62" s="2"/>
      <c r="AM62" s="50"/>
    </row>
    <row r="63" spans="1:79" s="1" customFormat="1">
      <c r="A63" s="25" t="s">
        <v>257</v>
      </c>
      <c r="B63" s="25" t="s">
        <v>258</v>
      </c>
      <c r="C63" s="25" t="s">
        <v>298</v>
      </c>
      <c r="D63" s="25"/>
      <c r="E63" s="25" t="s">
        <v>301</v>
      </c>
      <c r="F63" s="36" t="s">
        <v>225</v>
      </c>
      <c r="G63" s="54" t="str">
        <f t="shared" si="4"/>
        <v>Description</v>
      </c>
      <c r="H63" s="24" t="str">
        <f t="shared" si="5"/>
        <v xml:space="preserve">F </v>
      </c>
      <c r="I63" s="24" t="str">
        <f t="shared" si="8"/>
        <v>77</v>
      </c>
      <c r="J63" s="24" t="str">
        <f t="shared" si="9"/>
        <v>772</v>
      </c>
      <c r="K63" s="25" t="s">
        <v>107</v>
      </c>
      <c r="L63" s="21" t="s">
        <v>298</v>
      </c>
      <c r="M63" s="21"/>
      <c r="N63" s="21"/>
      <c r="O63" s="21"/>
      <c r="P63" s="21"/>
      <c r="Q63" s="21"/>
      <c r="S63" s="19"/>
      <c r="T63" s="19"/>
      <c r="U63" s="19"/>
      <c r="V63" s="19"/>
      <c r="W63" s="19"/>
      <c r="X63" s="19"/>
      <c r="Y63" s="19"/>
      <c r="Z63" s="19"/>
      <c r="AA63" s="19"/>
      <c r="AB63" s="19"/>
      <c r="AC63" s="19"/>
      <c r="AD63" s="19"/>
      <c r="AE63" s="19"/>
      <c r="AF63" s="19"/>
      <c r="AG63" s="19">
        <v>1</v>
      </c>
      <c r="AH63" s="18"/>
      <c r="AI63" s="18"/>
      <c r="AJ63" s="24"/>
      <c r="AK63" s="2"/>
      <c r="AM63" s="50"/>
      <c r="AP63" s="51"/>
    </row>
    <row r="64" spans="1:79" s="1" customFormat="1">
      <c r="A64" s="25" t="s">
        <v>257</v>
      </c>
      <c r="B64" s="25" t="s">
        <v>258</v>
      </c>
      <c r="C64" s="24" t="s">
        <v>299</v>
      </c>
      <c r="D64" s="24"/>
      <c r="E64" s="27" t="s">
        <v>278</v>
      </c>
      <c r="F64" s="26" t="s">
        <v>194</v>
      </c>
      <c r="G64" s="54" t="str">
        <f t="shared" si="4"/>
        <v>Description</v>
      </c>
      <c r="H64" s="24" t="str">
        <f t="shared" si="5"/>
        <v xml:space="preserve">F </v>
      </c>
      <c r="I64" s="24" t="str">
        <f t="shared" si="8"/>
        <v>46</v>
      </c>
      <c r="J64" s="24" t="str">
        <f t="shared" si="9"/>
        <v>465</v>
      </c>
      <c r="K64" s="24" t="s">
        <v>74</v>
      </c>
      <c r="L64" s="21" t="s">
        <v>299</v>
      </c>
      <c r="M64" s="21"/>
      <c r="N64" s="21"/>
      <c r="O64" s="60" t="s">
        <v>461</v>
      </c>
      <c r="P64" s="21">
        <v>2021</v>
      </c>
      <c r="Q64" s="21" t="s">
        <v>462</v>
      </c>
      <c r="S64" s="19"/>
      <c r="T64" s="19"/>
      <c r="U64" s="19"/>
      <c r="V64" s="19"/>
      <c r="W64" s="19"/>
      <c r="X64" s="19"/>
      <c r="Y64" s="19"/>
      <c r="Z64" s="19"/>
      <c r="AA64" s="19"/>
      <c r="AB64" s="19"/>
      <c r="AC64" s="19"/>
      <c r="AD64" s="19"/>
      <c r="AE64" s="19"/>
      <c r="AF64" s="19"/>
      <c r="AG64" s="19">
        <v>1</v>
      </c>
      <c r="AH64" s="18"/>
      <c r="AI64" s="18"/>
      <c r="AJ64" s="24"/>
      <c r="AK64" s="2"/>
      <c r="AM64" s="50"/>
    </row>
    <row r="65" spans="1:39" s="1" customFormat="1">
      <c r="A65" s="25" t="s">
        <v>257</v>
      </c>
      <c r="B65" s="25" t="s">
        <v>258</v>
      </c>
      <c r="C65" s="24" t="s">
        <v>300</v>
      </c>
      <c r="D65" s="24"/>
      <c r="E65" s="27" t="s">
        <v>278</v>
      </c>
      <c r="F65" s="26" t="s">
        <v>195</v>
      </c>
      <c r="G65" s="54" t="str">
        <f t="shared" si="4"/>
        <v>Description</v>
      </c>
      <c r="H65" s="24" t="str">
        <f t="shared" si="5"/>
        <v xml:space="preserve">F </v>
      </c>
      <c r="I65" s="24" t="str">
        <f t="shared" si="8"/>
        <v>46</v>
      </c>
      <c r="J65" s="24" t="str">
        <f t="shared" si="9"/>
        <v>465</v>
      </c>
      <c r="K65" s="24" t="s">
        <v>75</v>
      </c>
      <c r="L65" s="21" t="s">
        <v>300</v>
      </c>
      <c r="M65" s="21"/>
      <c r="N65" s="21"/>
      <c r="O65" s="21"/>
      <c r="P65" s="21"/>
      <c r="Q65" s="21"/>
      <c r="S65" s="19"/>
      <c r="T65" s="19"/>
      <c r="U65" s="19"/>
      <c r="V65" s="19"/>
      <c r="W65" s="19"/>
      <c r="X65" s="19"/>
      <c r="Y65" s="19"/>
      <c r="Z65" s="19"/>
      <c r="AA65" s="19"/>
      <c r="AB65" s="19"/>
      <c r="AC65" s="19"/>
      <c r="AD65" s="19"/>
      <c r="AE65" s="19"/>
      <c r="AF65" s="19"/>
      <c r="AG65" s="19">
        <v>1</v>
      </c>
      <c r="AH65" s="18"/>
      <c r="AI65" s="18"/>
      <c r="AJ65" s="24"/>
      <c r="AK65" s="2"/>
      <c r="AM65" s="50"/>
    </row>
    <row r="66" spans="1:39" s="1" customFormat="1">
      <c r="A66" s="25" t="s">
        <v>257</v>
      </c>
      <c r="B66" s="25" t="s">
        <v>258</v>
      </c>
      <c r="C66" s="24" t="s">
        <v>296</v>
      </c>
      <c r="D66" s="24"/>
      <c r="E66" s="24" t="s">
        <v>500</v>
      </c>
      <c r="F66" s="26" t="s">
        <v>197</v>
      </c>
      <c r="G66" s="54" t="str">
        <f t="shared" ref="G66:G98" si="10">HYPERLINK(CONCATENATE("https://siccode.com/search-isic/",$F66),"Description")</f>
        <v>Description</v>
      </c>
      <c r="H66" s="24" t="str">
        <f t="shared" ref="H66:H98" si="11">$A66</f>
        <v xml:space="preserve">F </v>
      </c>
      <c r="I66" s="24" t="str">
        <f t="shared" si="8"/>
        <v>46</v>
      </c>
      <c r="J66" s="24" t="str">
        <f t="shared" si="9"/>
        <v>466</v>
      </c>
      <c r="K66" s="24" t="s">
        <v>76</v>
      </c>
      <c r="L66" s="21" t="s">
        <v>500</v>
      </c>
      <c r="M66" s="62"/>
      <c r="N66" s="62"/>
      <c r="O66" s="62"/>
      <c r="P66" s="62"/>
      <c r="Q66" s="62"/>
      <c r="S66" s="19"/>
      <c r="T66" s="19"/>
      <c r="U66" s="19"/>
      <c r="V66" s="19"/>
      <c r="W66" s="19"/>
      <c r="X66" s="19"/>
      <c r="Y66" s="19"/>
      <c r="Z66" s="19"/>
      <c r="AA66" s="19"/>
      <c r="AB66" s="19"/>
      <c r="AC66" s="19"/>
      <c r="AD66" s="19"/>
      <c r="AE66" s="19"/>
      <c r="AF66" s="19"/>
      <c r="AG66" s="19">
        <v>1</v>
      </c>
      <c r="AH66" s="18"/>
      <c r="AI66" s="18"/>
      <c r="AJ66" s="24"/>
      <c r="AK66" s="2"/>
      <c r="AM66" s="50"/>
    </row>
    <row r="67" spans="1:39" s="1" customFormat="1">
      <c r="A67" s="25" t="s">
        <v>257</v>
      </c>
      <c r="B67" s="25" t="s">
        <v>258</v>
      </c>
      <c r="C67" s="24" t="s">
        <v>296</v>
      </c>
      <c r="D67" s="24"/>
      <c r="E67" s="24" t="s">
        <v>337</v>
      </c>
      <c r="F67" s="26" t="s">
        <v>200</v>
      </c>
      <c r="G67" s="54" t="str">
        <f t="shared" si="10"/>
        <v>Description</v>
      </c>
      <c r="H67" s="24" t="str">
        <f t="shared" si="11"/>
        <v xml:space="preserve">F </v>
      </c>
      <c r="I67" s="24" t="str">
        <f t="shared" si="8"/>
        <v>47</v>
      </c>
      <c r="J67" s="24" t="str">
        <f t="shared" si="9"/>
        <v>473</v>
      </c>
      <c r="K67" s="24" t="s">
        <v>79</v>
      </c>
      <c r="L67" s="21" t="s">
        <v>337</v>
      </c>
      <c r="M67" s="21"/>
      <c r="N67" s="21"/>
      <c r="O67" s="21"/>
      <c r="P67" s="21"/>
      <c r="Q67" s="21"/>
      <c r="S67" s="19"/>
      <c r="T67" s="19"/>
      <c r="U67" s="19"/>
      <c r="V67" s="19"/>
      <c r="W67" s="19"/>
      <c r="X67" s="19"/>
      <c r="Y67" s="19"/>
      <c r="Z67" s="19"/>
      <c r="AA67" s="19"/>
      <c r="AB67" s="19"/>
      <c r="AC67" s="19"/>
      <c r="AD67" s="19"/>
      <c r="AE67" s="19"/>
      <c r="AF67" s="19"/>
      <c r="AG67" s="19">
        <v>1</v>
      </c>
      <c r="AH67" s="18"/>
      <c r="AI67" s="18"/>
      <c r="AJ67" s="24"/>
      <c r="AK67" s="2"/>
      <c r="AM67" s="50"/>
    </row>
    <row r="68" spans="1:39" s="1" customFormat="1">
      <c r="A68" s="25" t="s">
        <v>257</v>
      </c>
      <c r="B68" s="25" t="s">
        <v>258</v>
      </c>
      <c r="C68" s="24" t="s">
        <v>294</v>
      </c>
      <c r="D68" s="24"/>
      <c r="E68" s="27" t="s">
        <v>278</v>
      </c>
      <c r="F68" s="26" t="s">
        <v>190</v>
      </c>
      <c r="G68" s="54" t="str">
        <f t="shared" si="10"/>
        <v>Description</v>
      </c>
      <c r="H68" s="24" t="str">
        <f t="shared" si="11"/>
        <v xml:space="preserve">F </v>
      </c>
      <c r="I68" s="24" t="str">
        <f t="shared" si="8"/>
        <v>45</v>
      </c>
      <c r="J68" s="24" t="str">
        <f t="shared" si="9"/>
        <v>451</v>
      </c>
      <c r="K68" s="24" t="s">
        <v>70</v>
      </c>
      <c r="L68" s="21" t="s">
        <v>294</v>
      </c>
      <c r="M68" s="21"/>
      <c r="N68" s="21"/>
      <c r="O68" s="21"/>
      <c r="P68" s="21"/>
      <c r="Q68" s="21"/>
      <c r="S68" s="19"/>
      <c r="T68" s="19"/>
      <c r="U68" s="19"/>
      <c r="V68" s="19"/>
      <c r="W68" s="19"/>
      <c r="X68" s="19"/>
      <c r="Y68" s="19"/>
      <c r="Z68" s="19"/>
      <c r="AA68" s="19"/>
      <c r="AB68" s="19"/>
      <c r="AC68" s="19"/>
      <c r="AD68" s="19"/>
      <c r="AE68" s="19"/>
      <c r="AF68" s="19"/>
      <c r="AG68" s="19">
        <v>1</v>
      </c>
      <c r="AH68" s="18"/>
      <c r="AI68" s="18"/>
      <c r="AJ68" s="21"/>
      <c r="AK68" s="2"/>
      <c r="AM68" s="50"/>
    </row>
    <row r="69" spans="1:39" s="1" customFormat="1">
      <c r="A69" s="25" t="s">
        <v>257</v>
      </c>
      <c r="B69" s="25" t="s">
        <v>258</v>
      </c>
      <c r="C69" s="24" t="s">
        <v>530</v>
      </c>
      <c r="D69" s="24"/>
      <c r="E69" s="27" t="s">
        <v>278</v>
      </c>
      <c r="F69" s="26" t="s">
        <v>198</v>
      </c>
      <c r="G69" s="54" t="str">
        <f t="shared" si="10"/>
        <v>Description</v>
      </c>
      <c r="H69" s="24" t="str">
        <f t="shared" si="11"/>
        <v xml:space="preserve">F </v>
      </c>
      <c r="I69" s="24" t="str">
        <f t="shared" si="8"/>
        <v>46</v>
      </c>
      <c r="J69" s="24" t="str">
        <f t="shared" si="9"/>
        <v>466</v>
      </c>
      <c r="K69" s="24" t="s">
        <v>77</v>
      </c>
      <c r="L69" s="21" t="s">
        <v>354</v>
      </c>
      <c r="M69" s="21"/>
      <c r="N69" s="21"/>
      <c r="O69" s="21"/>
      <c r="P69" s="21"/>
      <c r="Q69" s="21"/>
      <c r="S69" s="19"/>
      <c r="T69" s="19"/>
      <c r="U69" s="19"/>
      <c r="V69" s="19"/>
      <c r="W69" s="19"/>
      <c r="X69" s="19"/>
      <c r="Y69" s="19"/>
      <c r="Z69" s="19"/>
      <c r="AA69" s="19"/>
      <c r="AB69" s="19"/>
      <c r="AC69" s="19"/>
      <c r="AD69" s="19"/>
      <c r="AE69" s="19"/>
      <c r="AF69" s="19"/>
      <c r="AG69" s="19">
        <v>1</v>
      </c>
      <c r="AH69" s="18"/>
      <c r="AI69" s="18"/>
      <c r="AJ69" s="24"/>
      <c r="AK69" s="2"/>
      <c r="AM69" s="50"/>
    </row>
    <row r="70" spans="1:39" s="1" customFormat="1">
      <c r="A70" s="25" t="s">
        <v>257</v>
      </c>
      <c r="B70" s="25" t="s">
        <v>258</v>
      </c>
      <c r="C70" s="24" t="s">
        <v>336</v>
      </c>
      <c r="D70" s="24"/>
      <c r="E70" s="27" t="s">
        <v>278</v>
      </c>
      <c r="F70" s="26" t="s">
        <v>193</v>
      </c>
      <c r="G70" s="54" t="str">
        <f t="shared" si="10"/>
        <v>Description</v>
      </c>
      <c r="H70" s="24" t="str">
        <f t="shared" si="11"/>
        <v xml:space="preserve">F </v>
      </c>
      <c r="I70" s="24" t="str">
        <f t="shared" si="8"/>
        <v>46</v>
      </c>
      <c r="J70" s="24" t="str">
        <f t="shared" si="9"/>
        <v>464</v>
      </c>
      <c r="K70" s="24" t="s">
        <v>73</v>
      </c>
      <c r="L70" s="21" t="s">
        <v>336</v>
      </c>
      <c r="M70" s="21"/>
      <c r="N70" s="21"/>
      <c r="O70" s="21"/>
      <c r="P70" s="21"/>
      <c r="Q70" s="21"/>
      <c r="S70" s="19"/>
      <c r="T70" s="19"/>
      <c r="U70" s="19"/>
      <c r="V70" s="19"/>
      <c r="W70" s="19"/>
      <c r="X70" s="19"/>
      <c r="Y70" s="19"/>
      <c r="Z70" s="19"/>
      <c r="AA70" s="19"/>
      <c r="AB70" s="19"/>
      <c r="AC70" s="19"/>
      <c r="AD70" s="19"/>
      <c r="AE70" s="19"/>
      <c r="AF70" s="19"/>
      <c r="AG70" s="19">
        <v>1</v>
      </c>
      <c r="AH70" s="18"/>
      <c r="AI70" s="18"/>
      <c r="AJ70" s="21"/>
      <c r="AK70" s="2"/>
      <c r="AM70" s="50"/>
    </row>
    <row r="71" spans="1:39" s="101" customFormat="1">
      <c r="A71" s="97" t="s">
        <v>69</v>
      </c>
      <c r="B71" s="97" t="s">
        <v>82</v>
      </c>
      <c r="C71" s="97" t="s">
        <v>282</v>
      </c>
      <c r="D71" s="97"/>
      <c r="E71" s="97" t="s">
        <v>85</v>
      </c>
      <c r="F71" s="98" t="s">
        <v>205</v>
      </c>
      <c r="G71" s="99" t="str">
        <f t="shared" si="10"/>
        <v>Description</v>
      </c>
      <c r="H71" s="97" t="str">
        <f t="shared" si="11"/>
        <v>G</v>
      </c>
      <c r="I71" s="97" t="str">
        <f t="shared" si="8"/>
        <v>51</v>
      </c>
      <c r="J71" s="97" t="str">
        <f t="shared" si="9"/>
        <v>512</v>
      </c>
      <c r="K71" s="97" t="s">
        <v>85</v>
      </c>
      <c r="L71" s="100" t="s">
        <v>282</v>
      </c>
      <c r="M71" s="100"/>
      <c r="N71" s="100"/>
      <c r="O71" s="100"/>
      <c r="P71" s="100"/>
      <c r="Q71" s="100"/>
      <c r="S71" s="102"/>
      <c r="T71" s="102"/>
      <c r="U71" s="102"/>
      <c r="V71" s="102"/>
      <c r="W71" s="102"/>
      <c r="X71" s="102"/>
      <c r="Y71" s="102"/>
      <c r="Z71" s="102"/>
      <c r="AA71" s="102"/>
      <c r="AB71" s="102"/>
      <c r="AC71" s="102"/>
      <c r="AD71" s="102"/>
      <c r="AE71" s="102"/>
      <c r="AF71" s="102"/>
      <c r="AG71" s="102"/>
      <c r="AH71" s="102"/>
      <c r="AI71" s="102"/>
      <c r="AJ71" s="100"/>
      <c r="AM71" s="103"/>
    </row>
    <row r="72" spans="1:39" s="1" customFormat="1">
      <c r="A72" s="25" t="s">
        <v>69</v>
      </c>
      <c r="B72" s="25" t="s">
        <v>82</v>
      </c>
      <c r="C72" s="25" t="s">
        <v>282</v>
      </c>
      <c r="D72" s="30"/>
      <c r="E72" s="25" t="s">
        <v>85</v>
      </c>
      <c r="F72" s="26" t="s">
        <v>207</v>
      </c>
      <c r="G72" s="54" t="str">
        <f t="shared" si="10"/>
        <v>Description</v>
      </c>
      <c r="H72" s="24" t="str">
        <f t="shared" si="11"/>
        <v>G</v>
      </c>
      <c r="I72" s="24" t="str">
        <f t="shared" si="8"/>
        <v>52</v>
      </c>
      <c r="J72" s="24" t="str">
        <f t="shared" si="9"/>
        <v>522</v>
      </c>
      <c r="K72" s="24" t="s">
        <v>87</v>
      </c>
      <c r="L72" s="21" t="s">
        <v>434</v>
      </c>
      <c r="M72" s="21"/>
      <c r="N72" s="21"/>
      <c r="O72" s="21"/>
      <c r="P72" s="21"/>
      <c r="Q72" s="21"/>
      <c r="S72" s="19"/>
      <c r="T72" s="19"/>
      <c r="U72" s="19"/>
      <c r="V72" s="19"/>
      <c r="W72" s="19"/>
      <c r="X72" s="19"/>
      <c r="Y72" s="19"/>
      <c r="Z72" s="19"/>
      <c r="AA72" s="19"/>
      <c r="AB72" s="19"/>
      <c r="AC72" s="19"/>
      <c r="AD72" s="19"/>
      <c r="AE72" s="19"/>
      <c r="AF72" s="19"/>
      <c r="AG72" s="19">
        <v>1</v>
      </c>
      <c r="AH72" s="18"/>
      <c r="AI72" s="18"/>
      <c r="AJ72" s="21"/>
      <c r="AK72" s="2"/>
      <c r="AM72" s="50"/>
    </row>
    <row r="73" spans="1:39" s="1" customFormat="1">
      <c r="A73" s="25" t="s">
        <v>69</v>
      </c>
      <c r="B73" s="25" t="s">
        <v>82</v>
      </c>
      <c r="C73" s="25" t="s">
        <v>280</v>
      </c>
      <c r="D73" s="24"/>
      <c r="E73" s="24" t="s">
        <v>83</v>
      </c>
      <c r="F73" s="26" t="s">
        <v>203</v>
      </c>
      <c r="G73" s="54" t="str">
        <f t="shared" si="10"/>
        <v>Description</v>
      </c>
      <c r="H73" s="24" t="str">
        <f t="shared" si="11"/>
        <v>G</v>
      </c>
      <c r="I73" s="24" t="str">
        <f t="shared" si="8"/>
        <v>49</v>
      </c>
      <c r="J73" s="24" t="str">
        <f t="shared" si="9"/>
        <v>491</v>
      </c>
      <c r="K73" s="24" t="s">
        <v>83</v>
      </c>
      <c r="L73" s="21" t="s">
        <v>280</v>
      </c>
      <c r="M73" s="21"/>
      <c r="N73" s="21"/>
      <c r="O73" s="21"/>
      <c r="P73" s="21"/>
      <c r="Q73" s="21"/>
      <c r="S73" s="19"/>
      <c r="T73" s="19"/>
      <c r="U73" s="19"/>
      <c r="V73" s="19"/>
      <c r="W73" s="19"/>
      <c r="X73" s="19"/>
      <c r="Y73" s="19"/>
      <c r="Z73" s="19"/>
      <c r="AA73" s="19"/>
      <c r="AB73" s="19"/>
      <c r="AC73" s="19"/>
      <c r="AD73" s="19"/>
      <c r="AE73" s="19"/>
      <c r="AF73" s="19"/>
      <c r="AG73" s="19">
        <v>1</v>
      </c>
      <c r="AH73" s="18"/>
      <c r="AI73" s="18"/>
      <c r="AJ73" s="24"/>
      <c r="AK73" s="2"/>
      <c r="AM73" s="50"/>
    </row>
    <row r="74" spans="1:39" s="1" customFormat="1">
      <c r="A74" s="25" t="s">
        <v>69</v>
      </c>
      <c r="B74" s="25" t="s">
        <v>82</v>
      </c>
      <c r="C74" s="25" t="s">
        <v>281</v>
      </c>
      <c r="D74" s="24"/>
      <c r="E74" s="24" t="s">
        <v>259</v>
      </c>
      <c r="F74" s="26" t="s">
        <v>204</v>
      </c>
      <c r="G74" s="54" t="str">
        <f t="shared" si="10"/>
        <v>Description</v>
      </c>
      <c r="H74" s="24" t="str">
        <f t="shared" si="11"/>
        <v>G</v>
      </c>
      <c r="I74" s="24" t="str">
        <f t="shared" si="8"/>
        <v>50</v>
      </c>
      <c r="J74" s="24" t="str">
        <f t="shared" si="9"/>
        <v>501</v>
      </c>
      <c r="K74" s="24" t="s">
        <v>84</v>
      </c>
      <c r="L74" s="21" t="s">
        <v>281</v>
      </c>
      <c r="M74" s="21"/>
      <c r="N74" s="21"/>
      <c r="O74" s="21"/>
      <c r="P74" s="21"/>
      <c r="Q74" s="21"/>
      <c r="S74" s="19"/>
      <c r="T74" s="19"/>
      <c r="U74" s="19"/>
      <c r="V74" s="19"/>
      <c r="W74" s="19"/>
      <c r="X74" s="19"/>
      <c r="Y74" s="19"/>
      <c r="Z74" s="19"/>
      <c r="AA74" s="19"/>
      <c r="AB74" s="19"/>
      <c r="AC74" s="19"/>
      <c r="AD74" s="19"/>
      <c r="AE74" s="19"/>
      <c r="AF74" s="19"/>
      <c r="AG74" s="19">
        <v>1</v>
      </c>
      <c r="AH74" s="18"/>
      <c r="AI74" s="18"/>
      <c r="AJ74" s="25"/>
      <c r="AK74" s="2"/>
      <c r="AM74" s="50"/>
    </row>
    <row r="75" spans="1:39" s="1" customFormat="1">
      <c r="A75" s="25" t="s">
        <v>69</v>
      </c>
      <c r="B75" s="25" t="s">
        <v>82</v>
      </c>
      <c r="C75" s="24" t="s">
        <v>88</v>
      </c>
      <c r="D75" s="24"/>
      <c r="E75" s="27" t="s">
        <v>278</v>
      </c>
      <c r="F75" s="26" t="s">
        <v>208</v>
      </c>
      <c r="G75" s="54" t="str">
        <f t="shared" si="10"/>
        <v>Description</v>
      </c>
      <c r="H75" s="24" t="str">
        <f t="shared" si="11"/>
        <v>G</v>
      </c>
      <c r="I75" s="24" t="str">
        <f t="shared" si="8"/>
        <v>53</v>
      </c>
      <c r="J75" s="24" t="str">
        <f t="shared" si="9"/>
        <v>531</v>
      </c>
      <c r="K75" s="24" t="s">
        <v>89</v>
      </c>
      <c r="L75" s="21" t="s">
        <v>88</v>
      </c>
      <c r="M75" s="21"/>
      <c r="N75" s="21"/>
      <c r="O75" s="21"/>
      <c r="P75" s="21"/>
      <c r="Q75" s="21"/>
      <c r="S75" s="19"/>
      <c r="T75" s="19"/>
      <c r="U75" s="19"/>
      <c r="V75" s="19"/>
      <c r="W75" s="19"/>
      <c r="X75" s="19"/>
      <c r="Y75" s="19"/>
      <c r="Z75" s="19"/>
      <c r="AA75" s="19"/>
      <c r="AB75" s="19"/>
      <c r="AC75" s="19"/>
      <c r="AD75" s="19"/>
      <c r="AE75" s="19"/>
      <c r="AF75" s="19"/>
      <c r="AG75" s="19">
        <v>1</v>
      </c>
      <c r="AH75" s="18"/>
      <c r="AI75" s="18"/>
      <c r="AJ75" s="21"/>
      <c r="AK75" s="2"/>
      <c r="AM75" s="50"/>
    </row>
    <row r="76" spans="1:39" s="1" customFormat="1">
      <c r="A76" s="25" t="s">
        <v>69</v>
      </c>
      <c r="B76" s="25" t="s">
        <v>82</v>
      </c>
      <c r="C76" s="25" t="s">
        <v>86</v>
      </c>
      <c r="D76" s="24"/>
      <c r="E76" s="27" t="s">
        <v>278</v>
      </c>
      <c r="F76" s="26" t="s">
        <v>206</v>
      </c>
      <c r="G76" s="54" t="str">
        <f t="shared" si="10"/>
        <v>Description</v>
      </c>
      <c r="H76" s="24" t="str">
        <f t="shared" si="11"/>
        <v>G</v>
      </c>
      <c r="I76" s="24" t="str">
        <f t="shared" si="8"/>
        <v>52</v>
      </c>
      <c r="J76" s="24" t="str">
        <f t="shared" si="9"/>
        <v>521</v>
      </c>
      <c r="K76" s="24" t="s">
        <v>86</v>
      </c>
      <c r="L76" s="21" t="s">
        <v>86</v>
      </c>
      <c r="M76" s="21"/>
      <c r="N76" s="21"/>
      <c r="O76" s="21"/>
      <c r="P76" s="21"/>
      <c r="Q76" s="21"/>
      <c r="S76" s="19"/>
      <c r="T76" s="19"/>
      <c r="U76" s="19"/>
      <c r="V76" s="19"/>
      <c r="W76" s="19"/>
      <c r="X76" s="19"/>
      <c r="Y76" s="19"/>
      <c r="Z76" s="19"/>
      <c r="AA76" s="19"/>
      <c r="AB76" s="19"/>
      <c r="AC76" s="19"/>
      <c r="AD76" s="19"/>
      <c r="AE76" s="19"/>
      <c r="AF76" s="19"/>
      <c r="AG76" s="19">
        <v>1</v>
      </c>
      <c r="AH76" s="18"/>
      <c r="AI76" s="18"/>
      <c r="AJ76" s="21"/>
      <c r="AK76" s="2"/>
      <c r="AM76" s="50"/>
    </row>
    <row r="77" spans="1:39" s="1" customFormat="1">
      <c r="A77" s="25" t="s">
        <v>69</v>
      </c>
      <c r="B77" s="25" t="s">
        <v>82</v>
      </c>
      <c r="C77" s="25" t="s">
        <v>532</v>
      </c>
      <c r="D77" s="24"/>
      <c r="E77" s="27" t="s">
        <v>278</v>
      </c>
      <c r="F77" s="26" t="s">
        <v>183</v>
      </c>
      <c r="G77" s="54" t="str">
        <f t="shared" si="10"/>
        <v>Description</v>
      </c>
      <c r="H77" s="24" t="str">
        <f t="shared" si="11"/>
        <v>G</v>
      </c>
      <c r="I77" s="24" t="str">
        <f t="shared" si="8"/>
        <v>35</v>
      </c>
      <c r="J77" s="24" t="str">
        <f t="shared" si="9"/>
        <v>351</v>
      </c>
      <c r="K77" s="24" t="s">
        <v>60</v>
      </c>
      <c r="L77" s="21" t="s">
        <v>522</v>
      </c>
      <c r="M77" s="21"/>
      <c r="N77" s="21"/>
      <c r="O77" s="21"/>
      <c r="P77" s="21"/>
      <c r="Q77" s="21"/>
      <c r="S77" s="19"/>
      <c r="T77" s="19"/>
      <c r="U77" s="19"/>
      <c r="V77" s="19"/>
      <c r="W77" s="19"/>
      <c r="X77" s="19"/>
      <c r="Y77" s="19"/>
      <c r="Z77" s="19"/>
      <c r="AA77" s="19"/>
      <c r="AB77" s="19"/>
      <c r="AC77" s="19"/>
      <c r="AD77" s="19"/>
      <c r="AE77" s="19"/>
      <c r="AF77" s="19"/>
      <c r="AG77" s="19"/>
      <c r="AH77" s="18"/>
      <c r="AI77" s="18"/>
      <c r="AJ77" s="21"/>
      <c r="AK77" s="2"/>
      <c r="AM77" s="50"/>
    </row>
    <row r="78" spans="1:39" s="101" customFormat="1">
      <c r="A78" s="97" t="s">
        <v>81</v>
      </c>
      <c r="B78" s="97" t="s">
        <v>261</v>
      </c>
      <c r="C78" s="97" t="s">
        <v>260</v>
      </c>
      <c r="D78" s="97"/>
      <c r="E78" s="97" t="s">
        <v>340</v>
      </c>
      <c r="F78" s="98" t="s">
        <v>209</v>
      </c>
      <c r="G78" s="99" t="str">
        <f t="shared" si="10"/>
        <v>Description</v>
      </c>
      <c r="H78" s="97" t="str">
        <f t="shared" si="11"/>
        <v>H</v>
      </c>
      <c r="I78" s="97" t="str">
        <f t="shared" si="8"/>
        <v>55</v>
      </c>
      <c r="J78" s="97" t="str">
        <f t="shared" si="9"/>
        <v>551</v>
      </c>
      <c r="K78" s="97" t="s">
        <v>90</v>
      </c>
      <c r="L78" s="100" t="s">
        <v>534</v>
      </c>
      <c r="M78" s="100"/>
      <c r="N78" s="100"/>
      <c r="O78" s="100"/>
      <c r="P78" s="100"/>
      <c r="Q78" s="100"/>
      <c r="S78" s="102"/>
      <c r="T78" s="102"/>
      <c r="U78" s="102"/>
      <c r="V78" s="102"/>
      <c r="W78" s="102"/>
      <c r="X78" s="102"/>
      <c r="Y78" s="102"/>
      <c r="Z78" s="102"/>
      <c r="AA78" s="102"/>
      <c r="AB78" s="102"/>
      <c r="AC78" s="102"/>
      <c r="AD78" s="102"/>
      <c r="AE78" s="102"/>
      <c r="AF78" s="102"/>
      <c r="AG78" s="102">
        <v>1</v>
      </c>
      <c r="AH78" s="102"/>
      <c r="AI78" s="102"/>
      <c r="AJ78" s="100"/>
      <c r="AM78" s="103"/>
    </row>
    <row r="79" spans="1:39" s="1" customFormat="1">
      <c r="A79" s="25" t="s">
        <v>81</v>
      </c>
      <c r="B79" s="24" t="s">
        <v>261</v>
      </c>
      <c r="C79" s="24" t="s">
        <v>260</v>
      </c>
      <c r="D79" s="24"/>
      <c r="E79" s="25" t="s">
        <v>286</v>
      </c>
      <c r="F79" s="26" t="s">
        <v>210</v>
      </c>
      <c r="G79" s="54" t="str">
        <f t="shared" si="10"/>
        <v>Description</v>
      </c>
      <c r="H79" s="24" t="str">
        <f t="shared" si="11"/>
        <v>H</v>
      </c>
      <c r="I79" s="24" t="str">
        <f t="shared" si="8"/>
        <v>56</v>
      </c>
      <c r="J79" s="24" t="str">
        <f t="shared" si="9"/>
        <v>561</v>
      </c>
      <c r="K79" s="24" t="s">
        <v>91</v>
      </c>
      <c r="L79" s="21" t="s">
        <v>286</v>
      </c>
      <c r="M79" s="21"/>
      <c r="N79" s="21"/>
      <c r="O79" s="21"/>
      <c r="P79" s="21"/>
      <c r="Q79" s="21"/>
      <c r="S79" s="19"/>
      <c r="T79" s="19"/>
      <c r="U79" s="19"/>
      <c r="V79" s="19"/>
      <c r="W79" s="19"/>
      <c r="X79" s="19"/>
      <c r="Y79" s="19"/>
      <c r="Z79" s="19"/>
      <c r="AA79" s="19"/>
      <c r="AB79" s="19"/>
      <c r="AC79" s="19"/>
      <c r="AD79" s="19"/>
      <c r="AE79" s="19"/>
      <c r="AF79" s="19"/>
      <c r="AG79" s="19">
        <v>1</v>
      </c>
      <c r="AH79" s="18"/>
      <c r="AI79" s="18"/>
      <c r="AJ79" s="21"/>
      <c r="AK79" s="2"/>
      <c r="AM79" s="50"/>
    </row>
    <row r="80" spans="1:39" s="1" customFormat="1">
      <c r="A80" s="25" t="s">
        <v>81</v>
      </c>
      <c r="B80" s="24" t="s">
        <v>261</v>
      </c>
      <c r="C80" s="24" t="s">
        <v>529</v>
      </c>
      <c r="D80" s="24"/>
      <c r="E80" s="25" t="s">
        <v>513</v>
      </c>
      <c r="F80" s="26" t="s">
        <v>231</v>
      </c>
      <c r="G80" s="54" t="str">
        <f t="shared" si="10"/>
        <v>Description</v>
      </c>
      <c r="H80" s="24" t="str">
        <f t="shared" si="11"/>
        <v>H</v>
      </c>
      <c r="I80" s="24" t="str">
        <f t="shared" si="8"/>
        <v>82</v>
      </c>
      <c r="J80" s="24" t="str">
        <f t="shared" si="9"/>
        <v>823</v>
      </c>
      <c r="K80" s="24" t="s">
        <v>113</v>
      </c>
      <c r="L80" s="21" t="s">
        <v>513</v>
      </c>
      <c r="M80" s="21"/>
      <c r="N80" s="21"/>
      <c r="O80" s="21"/>
      <c r="P80" s="21"/>
      <c r="Q80" s="21"/>
      <c r="S80" s="19"/>
      <c r="T80" s="19"/>
      <c r="U80" s="19"/>
      <c r="V80" s="19"/>
      <c r="W80" s="19"/>
      <c r="X80" s="19"/>
      <c r="Y80" s="19"/>
      <c r="Z80" s="19"/>
      <c r="AA80" s="19"/>
      <c r="AB80" s="19"/>
      <c r="AC80" s="19"/>
      <c r="AD80" s="19"/>
      <c r="AE80" s="19"/>
      <c r="AF80" s="19"/>
      <c r="AG80" s="19">
        <v>1</v>
      </c>
      <c r="AH80" s="18"/>
      <c r="AI80" s="18"/>
      <c r="AJ80" s="21"/>
      <c r="AK80" s="2"/>
      <c r="AM80" s="50"/>
    </row>
    <row r="81" spans="1:79" s="1" customFormat="1">
      <c r="A81" s="25" t="s">
        <v>81</v>
      </c>
      <c r="B81" s="24" t="s">
        <v>261</v>
      </c>
      <c r="C81" s="24" t="s">
        <v>529</v>
      </c>
      <c r="D81" s="24"/>
      <c r="E81" s="25" t="s">
        <v>514</v>
      </c>
      <c r="F81" s="26" t="s">
        <v>236</v>
      </c>
      <c r="G81" s="54" t="str">
        <f t="shared" si="10"/>
        <v>Description</v>
      </c>
      <c r="H81" s="24" t="str">
        <f t="shared" si="11"/>
        <v>H</v>
      </c>
      <c r="I81" s="24" t="str">
        <f t="shared" si="8"/>
        <v>91</v>
      </c>
      <c r="J81" s="24" t="str">
        <f t="shared" si="9"/>
        <v>910</v>
      </c>
      <c r="K81" s="24" t="s">
        <v>118</v>
      </c>
      <c r="L81" s="21" t="s">
        <v>514</v>
      </c>
      <c r="M81" s="21"/>
      <c r="N81" s="21"/>
      <c r="O81" s="21"/>
      <c r="P81" s="21"/>
      <c r="Q81" s="21"/>
      <c r="S81" s="19"/>
      <c r="T81" s="19"/>
      <c r="U81" s="19"/>
      <c r="V81" s="19"/>
      <c r="W81" s="19"/>
      <c r="X81" s="19"/>
      <c r="Y81" s="19"/>
      <c r="Z81" s="19"/>
      <c r="AA81" s="19"/>
      <c r="AB81" s="19"/>
      <c r="AC81" s="19"/>
      <c r="AD81" s="19"/>
      <c r="AE81" s="19"/>
      <c r="AF81" s="19"/>
      <c r="AG81" s="19">
        <v>1</v>
      </c>
      <c r="AH81" s="18"/>
      <c r="AI81" s="18"/>
      <c r="AJ81" s="21"/>
      <c r="AK81" s="2"/>
      <c r="AM81" s="50"/>
    </row>
    <row r="82" spans="1:79" s="1" customFormat="1">
      <c r="A82" s="25" t="s">
        <v>81</v>
      </c>
      <c r="B82" s="24" t="s">
        <v>261</v>
      </c>
      <c r="C82" s="24" t="s">
        <v>529</v>
      </c>
      <c r="D82" s="24"/>
      <c r="E82" s="25" t="s">
        <v>283</v>
      </c>
      <c r="F82" s="26" t="s">
        <v>237</v>
      </c>
      <c r="G82" s="54" t="str">
        <f t="shared" si="10"/>
        <v>Description</v>
      </c>
      <c r="H82" s="24" t="str">
        <f t="shared" si="11"/>
        <v>H</v>
      </c>
      <c r="I82" s="24" t="str">
        <f t="shared" si="8"/>
        <v>91</v>
      </c>
      <c r="J82" s="24" t="str">
        <f t="shared" si="9"/>
        <v>910</v>
      </c>
      <c r="K82" s="24" t="s">
        <v>119</v>
      </c>
      <c r="L82" s="21" t="s">
        <v>515</v>
      </c>
      <c r="M82" s="21"/>
      <c r="N82" s="21"/>
      <c r="O82" s="21"/>
      <c r="P82" s="21"/>
      <c r="Q82" s="21"/>
      <c r="S82" s="19"/>
      <c r="T82" s="19"/>
      <c r="U82" s="19"/>
      <c r="V82" s="19"/>
      <c r="W82" s="19"/>
      <c r="X82" s="19"/>
      <c r="Y82" s="19"/>
      <c r="Z82" s="19"/>
      <c r="AA82" s="19"/>
      <c r="AB82" s="19"/>
      <c r="AC82" s="19"/>
      <c r="AD82" s="19"/>
      <c r="AE82" s="19"/>
      <c r="AF82" s="19"/>
      <c r="AG82" s="19">
        <v>1</v>
      </c>
      <c r="AH82" s="19"/>
      <c r="AI82" s="18"/>
      <c r="AJ82" s="21"/>
      <c r="AK82" s="2"/>
      <c r="AM82" s="50"/>
    </row>
    <row r="83" spans="1:79" s="1" customFormat="1">
      <c r="A83" s="25" t="s">
        <v>81</v>
      </c>
      <c r="B83" s="24" t="s">
        <v>261</v>
      </c>
      <c r="C83" s="24" t="s">
        <v>529</v>
      </c>
      <c r="D83" s="24"/>
      <c r="E83" s="24" t="s">
        <v>277</v>
      </c>
      <c r="F83" s="26" t="s">
        <v>238</v>
      </c>
      <c r="G83" s="54" t="str">
        <f t="shared" si="10"/>
        <v>Description</v>
      </c>
      <c r="H83" s="24" t="str">
        <f t="shared" si="11"/>
        <v>H</v>
      </c>
      <c r="I83" s="24" t="str">
        <f t="shared" si="8"/>
        <v>92</v>
      </c>
      <c r="J83" s="24" t="str">
        <f t="shared" si="9"/>
        <v>920</v>
      </c>
      <c r="K83" s="24" t="s">
        <v>120</v>
      </c>
      <c r="L83" s="21" t="s">
        <v>357</v>
      </c>
      <c r="M83" s="21"/>
      <c r="N83" s="21"/>
      <c r="O83" s="21"/>
      <c r="P83" s="21"/>
      <c r="Q83" s="21"/>
      <c r="S83" s="19"/>
      <c r="T83" s="19"/>
      <c r="U83" s="19"/>
      <c r="V83" s="19"/>
      <c r="W83" s="19"/>
      <c r="X83" s="19"/>
      <c r="Y83" s="19"/>
      <c r="Z83" s="19"/>
      <c r="AA83" s="19"/>
      <c r="AB83" s="19"/>
      <c r="AC83" s="19"/>
      <c r="AD83" s="19"/>
      <c r="AE83" s="19"/>
      <c r="AF83" s="19"/>
      <c r="AG83" s="19">
        <v>1</v>
      </c>
      <c r="AH83" s="18"/>
      <c r="AI83" s="18"/>
      <c r="AJ83" s="21"/>
      <c r="AK83" s="2"/>
      <c r="AM83" s="50"/>
    </row>
    <row r="84" spans="1:79" s="1" customFormat="1">
      <c r="A84" s="25" t="s">
        <v>81</v>
      </c>
      <c r="B84" s="24" t="s">
        <v>261</v>
      </c>
      <c r="C84" s="24" t="s">
        <v>529</v>
      </c>
      <c r="D84" s="24"/>
      <c r="E84" s="25" t="s">
        <v>306</v>
      </c>
      <c r="F84" s="26" t="s">
        <v>239</v>
      </c>
      <c r="G84" s="54" t="str">
        <f t="shared" si="10"/>
        <v>Description</v>
      </c>
      <c r="H84" s="24" t="str">
        <f t="shared" si="11"/>
        <v>H</v>
      </c>
      <c r="I84" s="24" t="str">
        <f t="shared" si="8"/>
        <v>93</v>
      </c>
      <c r="J84" s="24" t="str">
        <f t="shared" si="9"/>
        <v>931</v>
      </c>
      <c r="K84" s="24" t="s">
        <v>121</v>
      </c>
      <c r="L84" s="21" t="s">
        <v>306</v>
      </c>
      <c r="M84" s="25" t="s">
        <v>445</v>
      </c>
      <c r="N84" s="25">
        <v>1610</v>
      </c>
      <c r="O84" s="21"/>
      <c r="P84" s="21"/>
      <c r="Q84" s="21"/>
      <c r="R84" s="1" t="s">
        <v>447</v>
      </c>
      <c r="S84" s="19">
        <v>2220</v>
      </c>
      <c r="T84" s="19"/>
      <c r="U84" s="19"/>
      <c r="V84" s="19"/>
      <c r="W84" s="19"/>
      <c r="X84" s="19"/>
      <c r="Y84" s="19"/>
      <c r="Z84" s="19"/>
      <c r="AA84" s="19"/>
      <c r="AB84" s="19"/>
      <c r="AC84" s="19"/>
      <c r="AD84" s="19"/>
      <c r="AE84" s="19"/>
      <c r="AF84" s="19"/>
      <c r="AG84" s="19">
        <v>1</v>
      </c>
      <c r="AH84" s="18"/>
      <c r="AI84" s="18"/>
      <c r="AJ84" s="24"/>
      <c r="AK84" s="2"/>
      <c r="AM84" s="50"/>
    </row>
    <row r="85" spans="1:79" s="51" customFormat="1">
      <c r="A85" s="25" t="s">
        <v>81</v>
      </c>
      <c r="B85" s="24" t="s">
        <v>261</v>
      </c>
      <c r="C85" s="24" t="s">
        <v>529</v>
      </c>
      <c r="D85" s="24"/>
      <c r="E85" s="24" t="s">
        <v>271</v>
      </c>
      <c r="F85" s="26" t="s">
        <v>228</v>
      </c>
      <c r="G85" s="54" t="str">
        <f t="shared" si="10"/>
        <v>Description</v>
      </c>
      <c r="H85" s="24" t="str">
        <f t="shared" si="11"/>
        <v>H</v>
      </c>
      <c r="I85" s="24" t="str">
        <f t="shared" si="8"/>
        <v>79</v>
      </c>
      <c r="J85" s="24" t="str">
        <f t="shared" si="9"/>
        <v>791</v>
      </c>
      <c r="K85" s="24" t="s">
        <v>110</v>
      </c>
      <c r="L85" s="21" t="s">
        <v>349</v>
      </c>
      <c r="M85" s="25" t="s">
        <v>448</v>
      </c>
      <c r="N85" s="21"/>
      <c r="O85" s="21" t="s">
        <v>473</v>
      </c>
      <c r="P85" s="21">
        <v>3012</v>
      </c>
      <c r="Q85" s="21" t="s">
        <v>472</v>
      </c>
      <c r="R85" s="75" t="s">
        <v>449</v>
      </c>
      <c r="S85" s="19"/>
      <c r="T85" s="19"/>
      <c r="U85" s="19"/>
      <c r="V85" s="19"/>
      <c r="W85" s="19"/>
      <c r="X85" s="19"/>
      <c r="Y85" s="19"/>
      <c r="Z85" s="19"/>
      <c r="AA85" s="19"/>
      <c r="AB85" s="19"/>
      <c r="AC85" s="19"/>
      <c r="AD85" s="19"/>
      <c r="AE85" s="19"/>
      <c r="AF85" s="19"/>
      <c r="AG85" s="19">
        <v>1</v>
      </c>
      <c r="AH85" s="18"/>
      <c r="AI85" s="18"/>
      <c r="AJ85" s="24"/>
      <c r="AK85" s="2"/>
      <c r="AL85" s="1"/>
      <c r="AM85" s="50"/>
      <c r="AN85" s="1"/>
      <c r="AO85" s="1"/>
      <c r="AP85" s="1"/>
    </row>
    <row r="86" spans="1:79" s="59" customFormat="1">
      <c r="A86" s="25" t="s">
        <v>81</v>
      </c>
      <c r="B86" s="24" t="s">
        <v>261</v>
      </c>
      <c r="C86" s="24" t="s">
        <v>529</v>
      </c>
      <c r="D86" s="24"/>
      <c r="E86" s="24" t="s">
        <v>270</v>
      </c>
      <c r="F86" s="26" t="s">
        <v>227</v>
      </c>
      <c r="G86" s="54" t="str">
        <f t="shared" si="10"/>
        <v>Description</v>
      </c>
      <c r="H86" s="24" t="str">
        <f t="shared" si="11"/>
        <v>H</v>
      </c>
      <c r="I86" s="24" t="str">
        <f t="shared" si="8"/>
        <v>79</v>
      </c>
      <c r="J86" s="24" t="str">
        <f t="shared" si="9"/>
        <v>791</v>
      </c>
      <c r="K86" s="24" t="s">
        <v>109</v>
      </c>
      <c r="L86" s="21" t="s">
        <v>348</v>
      </c>
      <c r="M86" s="55" t="s">
        <v>391</v>
      </c>
      <c r="N86" s="55">
        <v>3240</v>
      </c>
      <c r="O86" s="55"/>
      <c r="P86" s="55"/>
      <c r="Q86" s="55"/>
      <c r="R86" s="60" t="s">
        <v>440</v>
      </c>
      <c r="S86" s="60">
        <v>2640</v>
      </c>
      <c r="T86" s="57"/>
      <c r="U86" s="57"/>
      <c r="V86" s="57"/>
      <c r="W86" s="57" t="s">
        <v>454</v>
      </c>
      <c r="X86" s="57">
        <v>2310</v>
      </c>
      <c r="Y86" s="57"/>
      <c r="Z86" s="57"/>
      <c r="AA86" s="57"/>
      <c r="AB86" s="57"/>
      <c r="AC86" s="57"/>
      <c r="AD86" s="57"/>
      <c r="AE86" s="57"/>
      <c r="AF86" s="57"/>
      <c r="AG86" s="57">
        <v>1</v>
      </c>
      <c r="AH86" s="58"/>
      <c r="AI86" s="58"/>
      <c r="AJ86" s="21"/>
      <c r="AK86" s="2"/>
      <c r="AL86" s="1"/>
      <c r="AM86" s="50"/>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row>
    <row r="87" spans="1:79" s="59" customFormat="1">
      <c r="A87" s="25" t="s">
        <v>81</v>
      </c>
      <c r="B87" s="24" t="s">
        <v>261</v>
      </c>
      <c r="C87" s="25" t="s">
        <v>520</v>
      </c>
      <c r="D87" s="24"/>
      <c r="E87" s="25" t="s">
        <v>305</v>
      </c>
      <c r="F87" s="26" t="s">
        <v>230</v>
      </c>
      <c r="G87" s="54" t="str">
        <f t="shared" si="10"/>
        <v>Description</v>
      </c>
      <c r="H87" s="24" t="str">
        <f t="shared" si="11"/>
        <v>H</v>
      </c>
      <c r="I87" s="24" t="str">
        <f t="shared" si="8"/>
        <v>81</v>
      </c>
      <c r="J87" s="24" t="str">
        <f t="shared" si="9"/>
        <v>812</v>
      </c>
      <c r="K87" s="24" t="s">
        <v>112</v>
      </c>
      <c r="L87" s="21" t="s">
        <v>526</v>
      </c>
      <c r="M87" s="55" t="s">
        <v>443</v>
      </c>
      <c r="N87" s="55">
        <v>1629</v>
      </c>
      <c r="O87" s="55" t="s">
        <v>400</v>
      </c>
      <c r="P87" s="60">
        <v>3250</v>
      </c>
      <c r="Q87" s="60"/>
      <c r="R87" s="59" t="s">
        <v>444</v>
      </c>
      <c r="S87" s="57">
        <v>2220</v>
      </c>
      <c r="V87" s="57"/>
      <c r="W87" s="57"/>
      <c r="X87" s="57"/>
      <c r="Y87" s="57"/>
      <c r="Z87" s="57"/>
      <c r="AA87" s="57"/>
      <c r="AB87" s="57"/>
      <c r="AC87" s="57"/>
      <c r="AD87" s="57"/>
      <c r="AE87" s="57"/>
      <c r="AF87" s="57"/>
      <c r="AG87" s="57">
        <v>1</v>
      </c>
      <c r="AH87" s="58"/>
      <c r="AI87" s="58"/>
      <c r="AJ87" s="21"/>
      <c r="AK87" s="2"/>
      <c r="AL87" s="1"/>
      <c r="AM87" s="50"/>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row>
    <row r="88" spans="1:79" s="1" customFormat="1">
      <c r="A88" s="25" t="s">
        <v>81</v>
      </c>
      <c r="B88" s="24" t="s">
        <v>261</v>
      </c>
      <c r="C88" s="24" t="s">
        <v>352</v>
      </c>
      <c r="D88" s="24"/>
      <c r="E88" s="27" t="s">
        <v>278</v>
      </c>
      <c r="F88" s="26" t="s">
        <v>233</v>
      </c>
      <c r="G88" s="54" t="str">
        <f t="shared" si="10"/>
        <v>Description</v>
      </c>
      <c r="H88" s="24" t="str">
        <f t="shared" si="11"/>
        <v>H</v>
      </c>
      <c r="I88" s="24" t="str">
        <f t="shared" si="8"/>
        <v>85</v>
      </c>
      <c r="J88" s="24" t="str">
        <f t="shared" si="9"/>
        <v>851</v>
      </c>
      <c r="K88" s="24" t="s">
        <v>115</v>
      </c>
      <c r="L88" s="21" t="s">
        <v>352</v>
      </c>
      <c r="M88" s="25"/>
      <c r="N88" s="25"/>
      <c r="O88" s="25"/>
      <c r="P88" s="21"/>
      <c r="Q88" s="21"/>
      <c r="S88" s="19"/>
      <c r="T88" s="19"/>
      <c r="U88" s="19"/>
      <c r="V88" s="19"/>
      <c r="W88" s="19"/>
      <c r="X88" s="19"/>
      <c r="Y88" s="19"/>
      <c r="Z88" s="19"/>
      <c r="AA88" s="19"/>
      <c r="AB88" s="19"/>
      <c r="AC88" s="19"/>
      <c r="AD88" s="19"/>
      <c r="AE88" s="19"/>
      <c r="AF88" s="19"/>
      <c r="AG88" s="19">
        <v>1</v>
      </c>
      <c r="AH88" s="18"/>
      <c r="AI88" s="18"/>
      <c r="AJ88" s="21"/>
      <c r="AK88" s="2"/>
      <c r="AM88" s="50"/>
    </row>
    <row r="89" spans="1:79" s="1" customFormat="1">
      <c r="A89" s="25" t="s">
        <v>81</v>
      </c>
      <c r="B89" s="24" t="s">
        <v>261</v>
      </c>
      <c r="C89" s="24" t="s">
        <v>262</v>
      </c>
      <c r="D89" s="24"/>
      <c r="E89" s="24" t="s">
        <v>464</v>
      </c>
      <c r="F89" s="26" t="s">
        <v>218</v>
      </c>
      <c r="G89" s="54" t="str">
        <f t="shared" si="10"/>
        <v>Description</v>
      </c>
      <c r="H89" s="24" t="str">
        <f t="shared" si="11"/>
        <v>H</v>
      </c>
      <c r="I89" s="24" t="str">
        <f t="shared" si="8"/>
        <v>64</v>
      </c>
      <c r="J89" s="24" t="str">
        <f t="shared" si="9"/>
        <v>643</v>
      </c>
      <c r="K89" s="24" t="s">
        <v>100</v>
      </c>
      <c r="L89" s="21" t="s">
        <v>464</v>
      </c>
      <c r="M89" s="25"/>
      <c r="N89" s="25"/>
      <c r="O89" s="25"/>
      <c r="P89" s="21"/>
      <c r="Q89" s="21"/>
      <c r="S89" s="19"/>
      <c r="T89" s="19"/>
      <c r="U89" s="19"/>
      <c r="V89" s="19"/>
      <c r="W89" s="19"/>
      <c r="X89" s="19"/>
      <c r="Y89" s="19"/>
      <c r="Z89" s="19"/>
      <c r="AA89" s="19"/>
      <c r="AB89" s="19"/>
      <c r="AC89" s="19"/>
      <c r="AD89" s="19"/>
      <c r="AE89" s="19"/>
      <c r="AF89" s="19"/>
      <c r="AG89" s="19">
        <v>1</v>
      </c>
      <c r="AH89" s="18"/>
      <c r="AI89" s="18"/>
      <c r="AJ89" s="21"/>
      <c r="AK89" s="2"/>
      <c r="AM89" s="50"/>
    </row>
    <row r="90" spans="1:79" s="1" customFormat="1">
      <c r="A90" s="25" t="s">
        <v>81</v>
      </c>
      <c r="B90" s="24" t="s">
        <v>261</v>
      </c>
      <c r="C90" s="24" t="s">
        <v>262</v>
      </c>
      <c r="D90" s="24"/>
      <c r="E90" s="25" t="s">
        <v>343</v>
      </c>
      <c r="F90" s="26" t="s">
        <v>219</v>
      </c>
      <c r="G90" s="54" t="str">
        <f t="shared" si="10"/>
        <v>Description</v>
      </c>
      <c r="H90" s="24" t="str">
        <f t="shared" si="11"/>
        <v>H</v>
      </c>
      <c r="I90" s="24" t="str">
        <f t="shared" si="8"/>
        <v>66</v>
      </c>
      <c r="J90" s="24" t="str">
        <f t="shared" si="9"/>
        <v>662</v>
      </c>
      <c r="K90" s="24" t="s">
        <v>101</v>
      </c>
      <c r="L90" s="21" t="s">
        <v>343</v>
      </c>
      <c r="M90" s="25"/>
      <c r="N90" s="25"/>
      <c r="O90" s="25"/>
      <c r="P90" s="21"/>
      <c r="Q90" s="21"/>
      <c r="S90" s="19"/>
      <c r="T90" s="19"/>
      <c r="U90" s="19"/>
      <c r="V90" s="19"/>
      <c r="W90" s="19"/>
      <c r="X90" s="19"/>
      <c r="Y90" s="19"/>
      <c r="Z90" s="19"/>
      <c r="AA90" s="19"/>
      <c r="AB90" s="19"/>
      <c r="AC90" s="19"/>
      <c r="AD90" s="19"/>
      <c r="AE90" s="19"/>
      <c r="AF90" s="19"/>
      <c r="AG90" s="19">
        <v>1</v>
      </c>
      <c r="AH90" s="18"/>
      <c r="AI90" s="18"/>
      <c r="AJ90" s="25"/>
      <c r="AK90" s="2"/>
      <c r="AM90" s="50"/>
    </row>
    <row r="91" spans="1:79" s="101" customFormat="1">
      <c r="A91" s="97" t="s">
        <v>81</v>
      </c>
      <c r="B91" s="97" t="s">
        <v>261</v>
      </c>
      <c r="C91" s="97" t="s">
        <v>262</v>
      </c>
      <c r="D91" s="97"/>
      <c r="E91" s="97"/>
      <c r="F91" s="98"/>
      <c r="G91" s="99"/>
      <c r="H91" s="97"/>
      <c r="I91" s="97"/>
      <c r="J91" s="97"/>
      <c r="K91" s="97"/>
      <c r="L91" s="100" t="s">
        <v>535</v>
      </c>
      <c r="M91" s="97"/>
      <c r="N91" s="97"/>
      <c r="O91" s="97"/>
      <c r="P91" s="100"/>
      <c r="Q91" s="100"/>
      <c r="S91" s="102"/>
      <c r="T91" s="102"/>
      <c r="U91" s="102"/>
      <c r="V91" s="102"/>
      <c r="W91" s="102"/>
      <c r="X91" s="102"/>
      <c r="Y91" s="102"/>
      <c r="Z91" s="102"/>
      <c r="AA91" s="102"/>
      <c r="AB91" s="102"/>
      <c r="AC91" s="102"/>
      <c r="AD91" s="102"/>
      <c r="AE91" s="102"/>
      <c r="AF91" s="102"/>
      <c r="AG91" s="102"/>
      <c r="AH91" s="102"/>
      <c r="AI91" s="102"/>
      <c r="AJ91" s="97"/>
      <c r="AM91" s="103"/>
    </row>
    <row r="92" spans="1:79" s="1" customFormat="1">
      <c r="A92" s="25" t="s">
        <v>81</v>
      </c>
      <c r="B92" s="24" t="s">
        <v>261</v>
      </c>
      <c r="C92" s="24" t="s">
        <v>273</v>
      </c>
      <c r="D92" s="24"/>
      <c r="E92" s="24" t="s">
        <v>275</v>
      </c>
      <c r="F92" s="26" t="s">
        <v>234</v>
      </c>
      <c r="G92" s="54" t="str">
        <f t="shared" si="10"/>
        <v>Description</v>
      </c>
      <c r="H92" s="24" t="str">
        <f t="shared" si="11"/>
        <v>H</v>
      </c>
      <c r="I92" s="24" t="str">
        <f t="shared" si="8"/>
        <v>86</v>
      </c>
      <c r="J92" s="24" t="str">
        <f t="shared" si="9"/>
        <v>861</v>
      </c>
      <c r="K92" s="24" t="s">
        <v>116</v>
      </c>
      <c r="L92" s="21" t="s">
        <v>273</v>
      </c>
      <c r="M92" s="25" t="s">
        <v>441</v>
      </c>
      <c r="N92" s="25">
        <v>1399</v>
      </c>
      <c r="O92" s="25"/>
      <c r="P92" s="21"/>
      <c r="Q92" s="21"/>
      <c r="S92" s="19"/>
      <c r="T92" s="19"/>
      <c r="U92" s="19"/>
      <c r="V92" s="19"/>
      <c r="W92" s="19"/>
      <c r="X92" s="19"/>
      <c r="Y92" s="19"/>
      <c r="Z92" s="19"/>
      <c r="AA92" s="19"/>
      <c r="AB92" s="19"/>
      <c r="AC92" s="19"/>
      <c r="AD92" s="19"/>
      <c r="AE92" s="19"/>
      <c r="AF92" s="19"/>
      <c r="AG92" s="19">
        <v>1</v>
      </c>
      <c r="AH92" s="18"/>
      <c r="AI92" s="18"/>
      <c r="AJ92" s="21"/>
      <c r="AK92" s="2"/>
      <c r="AM92" s="50"/>
    </row>
    <row r="93" spans="1:79" s="1" customFormat="1">
      <c r="A93" s="25" t="s">
        <v>81</v>
      </c>
      <c r="B93" s="24" t="s">
        <v>261</v>
      </c>
      <c r="C93" s="24" t="s">
        <v>273</v>
      </c>
      <c r="D93" s="24"/>
      <c r="E93" s="24" t="s">
        <v>276</v>
      </c>
      <c r="F93" s="26" t="s">
        <v>235</v>
      </c>
      <c r="G93" s="54" t="str">
        <f t="shared" si="10"/>
        <v>Description</v>
      </c>
      <c r="H93" s="24" t="str">
        <f t="shared" si="11"/>
        <v>H</v>
      </c>
      <c r="I93" s="24" t="str">
        <f t="shared" si="8"/>
        <v>87</v>
      </c>
      <c r="J93" s="24" t="str">
        <f t="shared" si="9"/>
        <v>873</v>
      </c>
      <c r="K93" s="24" t="s">
        <v>117</v>
      </c>
      <c r="L93" s="21" t="s">
        <v>516</v>
      </c>
      <c r="M93" s="25"/>
      <c r="N93" s="25"/>
      <c r="O93" s="25"/>
      <c r="P93" s="21"/>
      <c r="Q93" s="21"/>
      <c r="S93" s="19"/>
      <c r="T93" s="19"/>
      <c r="U93" s="19"/>
      <c r="V93" s="19"/>
      <c r="W93" s="19"/>
      <c r="X93" s="19"/>
      <c r="Y93" s="19"/>
      <c r="Z93" s="19"/>
      <c r="AA93" s="19"/>
      <c r="AB93" s="19"/>
      <c r="AC93" s="19"/>
      <c r="AD93" s="19"/>
      <c r="AE93" s="19"/>
      <c r="AF93" s="19"/>
      <c r="AG93" s="19">
        <v>1</v>
      </c>
      <c r="AH93" s="18"/>
      <c r="AI93" s="18"/>
      <c r="AJ93" s="21"/>
      <c r="AK93" s="2"/>
      <c r="AM93" s="50"/>
    </row>
    <row r="94" spans="1:79" s="59" customFormat="1">
      <c r="A94" s="25" t="s">
        <v>81</v>
      </c>
      <c r="B94" s="24" t="s">
        <v>261</v>
      </c>
      <c r="C94" s="24" t="s">
        <v>273</v>
      </c>
      <c r="D94" s="24"/>
      <c r="E94" s="24" t="s">
        <v>268</v>
      </c>
      <c r="F94" s="26" t="s">
        <v>224</v>
      </c>
      <c r="G94" s="54" t="str">
        <f t="shared" si="10"/>
        <v>Description</v>
      </c>
      <c r="H94" s="24" t="str">
        <f t="shared" si="11"/>
        <v>H</v>
      </c>
      <c r="I94" s="24" t="str">
        <f t="shared" si="8"/>
        <v>75</v>
      </c>
      <c r="J94" s="24" t="str">
        <f t="shared" si="9"/>
        <v>750</v>
      </c>
      <c r="K94" s="24" t="s">
        <v>106</v>
      </c>
      <c r="L94" s="21" t="s">
        <v>268</v>
      </c>
      <c r="M94" s="55"/>
      <c r="N94" s="55"/>
      <c r="O94" s="55" t="s">
        <v>393</v>
      </c>
      <c r="P94" s="55" t="s">
        <v>394</v>
      </c>
      <c r="Q94" s="55"/>
      <c r="S94" s="57"/>
      <c r="T94" s="57"/>
      <c r="U94" s="57"/>
      <c r="V94" s="57"/>
      <c r="W94" s="57"/>
      <c r="X94" s="57"/>
      <c r="Y94" s="57"/>
      <c r="Z94" s="57"/>
      <c r="AA94" s="57"/>
      <c r="AB94" s="57"/>
      <c r="AC94" s="57"/>
      <c r="AD94" s="57"/>
      <c r="AE94" s="57"/>
      <c r="AF94" s="57"/>
      <c r="AG94" s="57"/>
      <c r="AH94" s="58"/>
      <c r="AI94" s="58"/>
      <c r="AJ94" s="24"/>
      <c r="AK94" s="2"/>
      <c r="AL94" s="1"/>
      <c r="AM94" s="50"/>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row>
    <row r="95" spans="1:79" s="59" customFormat="1">
      <c r="A95" s="25" t="s">
        <v>81</v>
      </c>
      <c r="B95" s="24" t="s">
        <v>261</v>
      </c>
      <c r="C95" s="24" t="s">
        <v>527</v>
      </c>
      <c r="D95" s="30"/>
      <c r="E95" s="24" t="s">
        <v>518</v>
      </c>
      <c r="F95" s="36" t="s">
        <v>212</v>
      </c>
      <c r="G95" s="54" t="str">
        <f t="shared" si="10"/>
        <v>Description</v>
      </c>
      <c r="H95" s="24" t="str">
        <f t="shared" si="11"/>
        <v>H</v>
      </c>
      <c r="I95" s="24" t="str">
        <f t="shared" si="8"/>
        <v>58</v>
      </c>
      <c r="J95" s="24" t="str">
        <f t="shared" si="9"/>
        <v>582</v>
      </c>
      <c r="K95" s="25" t="s">
        <v>93</v>
      </c>
      <c r="L95" s="21" t="s">
        <v>518</v>
      </c>
      <c r="M95" s="55" t="s">
        <v>393</v>
      </c>
      <c r="N95" s="55" t="s">
        <v>394</v>
      </c>
      <c r="O95" s="76"/>
      <c r="P95" s="60"/>
      <c r="Q95" s="60"/>
      <c r="S95" s="57"/>
      <c r="T95" s="57"/>
      <c r="U95" s="57"/>
      <c r="V95" s="57"/>
      <c r="W95" s="57"/>
      <c r="X95" s="57"/>
      <c r="Y95" s="57"/>
      <c r="Z95" s="57"/>
      <c r="AA95" s="57"/>
      <c r="AB95" s="57"/>
      <c r="AC95" s="57"/>
      <c r="AD95" s="57"/>
      <c r="AE95" s="57"/>
      <c r="AF95" s="57"/>
      <c r="AG95" s="57">
        <v>1</v>
      </c>
      <c r="AH95" s="58"/>
      <c r="AI95" s="58"/>
      <c r="AJ95" s="24"/>
      <c r="AK95" s="2"/>
      <c r="AL95" s="1"/>
      <c r="AM95" s="50"/>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row>
    <row r="96" spans="1:79" s="59" customFormat="1">
      <c r="A96" s="25" t="s">
        <v>81</v>
      </c>
      <c r="B96" s="24" t="s">
        <v>261</v>
      </c>
      <c r="C96" s="24" t="s">
        <v>267</v>
      </c>
      <c r="D96" s="24"/>
      <c r="E96" s="25" t="s">
        <v>481</v>
      </c>
      <c r="F96" s="26" t="s">
        <v>214</v>
      </c>
      <c r="G96" s="54" t="str">
        <f t="shared" si="10"/>
        <v>Description</v>
      </c>
      <c r="H96" s="24" t="str">
        <f t="shared" si="11"/>
        <v>H</v>
      </c>
      <c r="I96" s="24" t="str">
        <f t="shared" si="8"/>
        <v>59</v>
      </c>
      <c r="J96" s="24" t="str">
        <f t="shared" si="9"/>
        <v>591</v>
      </c>
      <c r="K96" s="24" t="s">
        <v>95</v>
      </c>
      <c r="L96" s="21" t="s">
        <v>481</v>
      </c>
      <c r="M96" s="55" t="s">
        <v>400</v>
      </c>
      <c r="N96" s="55">
        <v>3100</v>
      </c>
      <c r="O96" s="55"/>
      <c r="P96" s="60"/>
      <c r="Q96" s="60"/>
      <c r="S96" s="57"/>
      <c r="T96" s="57"/>
      <c r="U96" s="57"/>
      <c r="V96" s="57"/>
      <c r="W96" s="57"/>
      <c r="X96" s="57"/>
      <c r="Y96" s="57"/>
      <c r="Z96" s="57"/>
      <c r="AA96" s="57"/>
      <c r="AB96" s="57"/>
      <c r="AC96" s="57"/>
      <c r="AD96" s="57"/>
      <c r="AE96" s="57"/>
      <c r="AF96" s="57"/>
      <c r="AG96" s="57">
        <v>1</v>
      </c>
      <c r="AH96" s="58"/>
      <c r="AI96" s="58"/>
      <c r="AJ96" s="24"/>
      <c r="AK96" s="2"/>
      <c r="AL96" s="1"/>
      <c r="AM96" s="50"/>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row>
    <row r="97" spans="1:79" s="59" customFormat="1">
      <c r="A97" s="25" t="s">
        <v>81</v>
      </c>
      <c r="B97" s="24" t="s">
        <v>261</v>
      </c>
      <c r="C97" s="24" t="s">
        <v>267</v>
      </c>
      <c r="D97" s="24"/>
      <c r="E97" s="25" t="s">
        <v>458</v>
      </c>
      <c r="F97" s="26" t="s">
        <v>216</v>
      </c>
      <c r="G97" s="54" t="str">
        <f t="shared" si="10"/>
        <v>Description</v>
      </c>
      <c r="H97" s="24" t="str">
        <f t="shared" si="11"/>
        <v>H</v>
      </c>
      <c r="I97" s="24" t="str">
        <f t="shared" si="8"/>
        <v>62</v>
      </c>
      <c r="J97" s="24" t="str">
        <f t="shared" si="9"/>
        <v>620</v>
      </c>
      <c r="K97" s="24" t="s">
        <v>97</v>
      </c>
      <c r="L97" s="21" t="s">
        <v>344</v>
      </c>
      <c r="M97" s="55"/>
      <c r="N97" s="55"/>
      <c r="O97" s="55"/>
      <c r="P97" s="60"/>
      <c r="Q97" s="60"/>
      <c r="S97" s="57"/>
      <c r="T97" s="57"/>
      <c r="U97" s="57"/>
      <c r="V97" s="57"/>
      <c r="W97" s="57"/>
      <c r="X97" s="57"/>
      <c r="Y97" s="57"/>
      <c r="Z97" s="57"/>
      <c r="AA97" s="57"/>
      <c r="AB97" s="57"/>
      <c r="AC97" s="57"/>
      <c r="AD97" s="57"/>
      <c r="AE97" s="57"/>
      <c r="AF97" s="57"/>
      <c r="AG97" s="57">
        <v>1</v>
      </c>
      <c r="AH97" s="58"/>
      <c r="AI97" s="58"/>
      <c r="AJ97" s="24"/>
      <c r="AK97" s="2"/>
      <c r="AL97" s="1"/>
      <c r="AM97" s="50"/>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row>
    <row r="98" spans="1:79" s="1" customFormat="1">
      <c r="A98" s="25" t="s">
        <v>81</v>
      </c>
      <c r="B98" s="24" t="s">
        <v>261</v>
      </c>
      <c r="C98" s="24" t="s">
        <v>527</v>
      </c>
      <c r="D98" s="24"/>
      <c r="E98" s="24" t="s">
        <v>98</v>
      </c>
      <c r="F98" s="26" t="s">
        <v>217</v>
      </c>
      <c r="G98" s="54" t="str">
        <f t="shared" si="10"/>
        <v>Description</v>
      </c>
      <c r="H98" s="24" t="str">
        <f t="shared" si="11"/>
        <v>H</v>
      </c>
      <c r="I98" s="24" t="str">
        <f t="shared" si="8"/>
        <v>63</v>
      </c>
      <c r="J98" s="24" t="str">
        <f t="shared" si="9"/>
        <v>631</v>
      </c>
      <c r="K98" s="24" t="s">
        <v>99</v>
      </c>
      <c r="L98" s="21" t="s">
        <v>463</v>
      </c>
      <c r="M98" s="21"/>
      <c r="N98" s="21"/>
      <c r="O98" s="21"/>
      <c r="P98" s="21"/>
      <c r="Q98" s="21"/>
      <c r="S98" s="19"/>
      <c r="T98" s="19"/>
      <c r="U98" s="19"/>
      <c r="V98" s="19"/>
      <c r="W98" s="19"/>
      <c r="X98" s="19"/>
      <c r="Y98" s="19"/>
      <c r="Z98" s="19"/>
      <c r="AA98" s="19"/>
      <c r="AB98" s="19"/>
      <c r="AC98" s="19"/>
      <c r="AD98" s="19"/>
      <c r="AE98" s="19"/>
      <c r="AF98" s="19"/>
      <c r="AG98" s="19">
        <v>1</v>
      </c>
      <c r="AH98" s="18"/>
      <c r="AI98" s="18"/>
      <c r="AJ98" s="21"/>
      <c r="AK98" s="2"/>
      <c r="AM98" s="50"/>
    </row>
    <row r="99" spans="1:79" s="1" customFormat="1">
      <c r="A99" s="25" t="s">
        <v>81</v>
      </c>
      <c r="B99" s="24" t="s">
        <v>261</v>
      </c>
      <c r="C99" s="24" t="s">
        <v>527</v>
      </c>
      <c r="D99" s="24"/>
      <c r="E99" s="24" t="s">
        <v>303</v>
      </c>
      <c r="F99" s="26" t="s">
        <v>211</v>
      </c>
      <c r="G99" s="54" t="str">
        <f t="shared" ref="G99:G105" si="12">HYPERLINK(CONCATENATE("https://siccode.com/search-isic/",$F99),"Description")</f>
        <v>Description</v>
      </c>
      <c r="H99" s="24" t="str">
        <f t="shared" ref="H99:H105" si="13">$A99</f>
        <v>H</v>
      </c>
      <c r="I99" s="24" t="str">
        <f t="shared" si="8"/>
        <v>58</v>
      </c>
      <c r="J99" s="24" t="str">
        <f t="shared" si="9"/>
        <v>581</v>
      </c>
      <c r="K99" s="24" t="s">
        <v>92</v>
      </c>
      <c r="L99" s="21" t="s">
        <v>457</v>
      </c>
      <c r="M99" s="21"/>
      <c r="N99" s="21"/>
      <c r="O99" s="21"/>
      <c r="P99" s="21"/>
      <c r="Q99" s="21"/>
      <c r="S99" s="19"/>
      <c r="T99" s="19"/>
      <c r="U99" s="19"/>
      <c r="V99" s="19"/>
      <c r="W99" s="19"/>
      <c r="X99" s="19"/>
      <c r="Y99" s="19"/>
      <c r="Z99" s="19"/>
      <c r="AA99" s="19"/>
      <c r="AB99" s="19"/>
      <c r="AC99" s="19"/>
      <c r="AD99" s="19"/>
      <c r="AE99" s="19"/>
      <c r="AF99" s="19"/>
      <c r="AG99" s="19">
        <v>1</v>
      </c>
      <c r="AH99" s="18"/>
      <c r="AI99" s="18"/>
      <c r="AJ99" s="21"/>
      <c r="AK99" s="2"/>
      <c r="AM99" s="50"/>
    </row>
    <row r="100" spans="1:79" s="1" customFormat="1">
      <c r="A100" s="25" t="s">
        <v>81</v>
      </c>
      <c r="B100" s="24" t="s">
        <v>261</v>
      </c>
      <c r="C100" s="24" t="s">
        <v>272</v>
      </c>
      <c r="D100" s="24"/>
      <c r="E100" s="25" t="s">
        <v>269</v>
      </c>
      <c r="F100" s="26" t="s">
        <v>226</v>
      </c>
      <c r="G100" s="54" t="str">
        <f t="shared" si="12"/>
        <v>Description</v>
      </c>
      <c r="H100" s="24" t="str">
        <f t="shared" si="13"/>
        <v>H</v>
      </c>
      <c r="I100" s="24" t="str">
        <f t="shared" si="8"/>
        <v>78</v>
      </c>
      <c r="J100" s="24" t="str">
        <f t="shared" si="9"/>
        <v>781</v>
      </c>
      <c r="K100" s="88" t="s">
        <v>108</v>
      </c>
      <c r="L100" s="89" t="s">
        <v>347</v>
      </c>
      <c r="M100" s="21"/>
      <c r="N100" s="21"/>
      <c r="O100" s="21" t="s">
        <v>440</v>
      </c>
      <c r="P100" s="21">
        <v>3240</v>
      </c>
      <c r="Q100" s="21"/>
      <c r="S100" s="19"/>
      <c r="T100" s="19"/>
      <c r="U100" s="19"/>
      <c r="V100" s="19"/>
      <c r="W100" s="19"/>
      <c r="X100" s="19"/>
      <c r="Y100" s="19"/>
      <c r="Z100" s="19"/>
      <c r="AA100" s="19"/>
      <c r="AB100" s="19"/>
      <c r="AC100" s="19"/>
      <c r="AD100" s="19"/>
      <c r="AE100" s="19"/>
      <c r="AF100" s="19"/>
      <c r="AG100" s="19">
        <v>1</v>
      </c>
      <c r="AH100" s="18"/>
      <c r="AI100" s="18"/>
      <c r="AJ100" s="29"/>
      <c r="AK100" s="2"/>
      <c r="AM100" s="50"/>
    </row>
    <row r="101" spans="1:79" s="1" customFormat="1">
      <c r="A101" s="25" t="s">
        <v>81</v>
      </c>
      <c r="B101" s="24" t="s">
        <v>261</v>
      </c>
      <c r="C101" s="24" t="s">
        <v>272</v>
      </c>
      <c r="D101" s="24"/>
      <c r="E101" s="25" t="s">
        <v>274</v>
      </c>
      <c r="F101" s="26" t="s">
        <v>232</v>
      </c>
      <c r="G101" s="54" t="str">
        <f t="shared" si="12"/>
        <v>Description</v>
      </c>
      <c r="H101" s="24" t="str">
        <f t="shared" si="13"/>
        <v>H</v>
      </c>
      <c r="I101" s="24" t="str">
        <f t="shared" si="8"/>
        <v>82</v>
      </c>
      <c r="J101" s="24" t="str">
        <f t="shared" si="9"/>
        <v>829</v>
      </c>
      <c r="K101" s="24" t="s">
        <v>114</v>
      </c>
      <c r="L101" s="21" t="s">
        <v>351</v>
      </c>
      <c r="M101" s="21"/>
      <c r="N101" s="21"/>
      <c r="O101" s="21"/>
      <c r="P101" s="21"/>
      <c r="Q101" s="21"/>
      <c r="S101" s="19"/>
      <c r="T101" s="19"/>
      <c r="U101" s="19"/>
      <c r="V101" s="19"/>
      <c r="W101" s="19"/>
      <c r="X101" s="19"/>
      <c r="Y101" s="19"/>
      <c r="Z101" s="19"/>
      <c r="AA101" s="19"/>
      <c r="AB101" s="19"/>
      <c r="AC101" s="19"/>
      <c r="AD101" s="19"/>
      <c r="AE101" s="19"/>
      <c r="AF101" s="19"/>
      <c r="AG101" s="19">
        <v>1</v>
      </c>
      <c r="AH101" s="18"/>
      <c r="AI101" s="18"/>
      <c r="AJ101" s="25"/>
      <c r="AK101" s="2"/>
      <c r="AM101" s="50"/>
    </row>
    <row r="102" spans="1:79" s="1" customFormat="1">
      <c r="A102" s="25" t="s">
        <v>81</v>
      </c>
      <c r="B102" s="24" t="s">
        <v>261</v>
      </c>
      <c r="C102" s="24" t="s">
        <v>285</v>
      </c>
      <c r="D102" s="24"/>
      <c r="E102" s="25" t="s">
        <v>284</v>
      </c>
      <c r="F102" s="26" t="s">
        <v>247</v>
      </c>
      <c r="G102" s="54" t="str">
        <f t="shared" si="12"/>
        <v>Description</v>
      </c>
      <c r="H102" s="24" t="str">
        <f t="shared" si="13"/>
        <v>H</v>
      </c>
      <c r="I102" s="24" t="str">
        <f t="shared" si="8"/>
        <v>96</v>
      </c>
      <c r="J102" s="24" t="str">
        <f t="shared" si="9"/>
        <v>960</v>
      </c>
      <c r="K102" s="24" t="s">
        <v>129</v>
      </c>
      <c r="L102" s="21" t="s">
        <v>521</v>
      </c>
      <c r="M102" s="21"/>
      <c r="N102" s="21"/>
      <c r="O102" s="21"/>
      <c r="P102" s="21"/>
      <c r="Q102" s="21"/>
      <c r="S102" s="19"/>
      <c r="T102" s="19"/>
      <c r="U102" s="19"/>
      <c r="V102" s="19"/>
      <c r="W102" s="19"/>
      <c r="X102" s="19"/>
      <c r="Y102" s="19"/>
      <c r="Z102" s="19"/>
      <c r="AA102" s="19"/>
      <c r="AB102" s="19"/>
      <c r="AC102" s="19"/>
      <c r="AD102" s="19"/>
      <c r="AE102" s="19"/>
      <c r="AF102" s="19"/>
      <c r="AG102" s="19">
        <v>4</v>
      </c>
      <c r="AH102" s="18"/>
      <c r="AI102" s="18"/>
      <c r="AJ102" s="21"/>
      <c r="AK102" s="2"/>
      <c r="AM102" s="50"/>
    </row>
    <row r="103" spans="1:79" s="1" customFormat="1">
      <c r="A103" s="25" t="s">
        <v>81</v>
      </c>
      <c r="B103" s="24" t="s">
        <v>261</v>
      </c>
      <c r="C103" s="24" t="s">
        <v>285</v>
      </c>
      <c r="D103" s="24"/>
      <c r="E103" s="27" t="s">
        <v>278</v>
      </c>
      <c r="F103" s="26" t="s">
        <v>248</v>
      </c>
      <c r="G103" s="54" t="str">
        <f t="shared" si="12"/>
        <v>Description</v>
      </c>
      <c r="H103" s="24" t="str">
        <f t="shared" si="13"/>
        <v>H</v>
      </c>
      <c r="I103" s="24" t="str">
        <f t="shared" si="8"/>
        <v>96</v>
      </c>
      <c r="J103" s="24" t="str">
        <f t="shared" si="9"/>
        <v>960</v>
      </c>
      <c r="K103" s="24" t="s">
        <v>130</v>
      </c>
      <c r="L103" s="21" t="s">
        <v>512</v>
      </c>
      <c r="M103" s="21"/>
      <c r="N103" s="21"/>
      <c r="O103" s="21"/>
      <c r="P103" s="21"/>
      <c r="Q103" s="21"/>
      <c r="S103" s="19"/>
      <c r="T103" s="19"/>
      <c r="U103" s="19"/>
      <c r="V103" s="19"/>
      <c r="W103" s="19"/>
      <c r="X103" s="19"/>
      <c r="Y103" s="19"/>
      <c r="Z103" s="19"/>
      <c r="AA103" s="19"/>
      <c r="AB103" s="19"/>
      <c r="AC103" s="19"/>
      <c r="AD103" s="19"/>
      <c r="AE103" s="19"/>
      <c r="AF103" s="19"/>
      <c r="AG103" s="19">
        <v>1</v>
      </c>
      <c r="AH103" s="18"/>
      <c r="AI103" s="18"/>
      <c r="AJ103" s="21"/>
      <c r="AK103" s="2"/>
      <c r="AM103" s="50"/>
    </row>
    <row r="104" spans="1:79" s="59" customFormat="1">
      <c r="A104" s="25" t="s">
        <v>81</v>
      </c>
      <c r="B104" s="24" t="s">
        <v>261</v>
      </c>
      <c r="C104" s="24" t="s">
        <v>265</v>
      </c>
      <c r="D104" s="24"/>
      <c r="E104" s="24" t="s">
        <v>266</v>
      </c>
      <c r="F104" s="26" t="s">
        <v>221</v>
      </c>
      <c r="G104" s="54" t="str">
        <f t="shared" si="12"/>
        <v>Description</v>
      </c>
      <c r="H104" s="24" t="str">
        <f t="shared" si="13"/>
        <v>H</v>
      </c>
      <c r="I104" s="24" t="str">
        <f t="shared" si="8"/>
        <v>69</v>
      </c>
      <c r="J104" s="24" t="str">
        <f t="shared" si="9"/>
        <v>691</v>
      </c>
      <c r="K104" s="24" t="s">
        <v>103</v>
      </c>
      <c r="L104" s="21" t="s">
        <v>265</v>
      </c>
      <c r="M104" s="60"/>
      <c r="N104" s="60"/>
      <c r="O104" s="60"/>
      <c r="P104" s="60"/>
      <c r="Q104" s="60"/>
      <c r="S104" s="57"/>
      <c r="T104" s="57"/>
      <c r="U104" s="57"/>
      <c r="V104" s="57"/>
      <c r="W104" s="57"/>
      <c r="X104" s="57"/>
      <c r="Y104" s="57"/>
      <c r="Z104" s="57"/>
      <c r="AA104" s="57"/>
      <c r="AB104" s="57"/>
      <c r="AC104" s="57"/>
      <c r="AD104" s="57"/>
      <c r="AE104" s="57"/>
      <c r="AF104" s="57"/>
      <c r="AG104" s="57">
        <v>1</v>
      </c>
      <c r="AH104" s="58"/>
      <c r="AI104" s="58"/>
      <c r="AJ104" s="21"/>
      <c r="AK104" s="2"/>
      <c r="AL104" s="1"/>
      <c r="AM104" s="50"/>
      <c r="AN104" s="1"/>
      <c r="AO104" s="1"/>
      <c r="AP104" s="5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row>
    <row r="105" spans="1:79" s="1" customFormat="1">
      <c r="A105" s="25" t="s">
        <v>81</v>
      </c>
      <c r="B105" s="24" t="s">
        <v>261</v>
      </c>
      <c r="C105" s="24" t="s">
        <v>264</v>
      </c>
      <c r="D105" s="24"/>
      <c r="E105" s="27" t="s">
        <v>278</v>
      </c>
      <c r="F105" s="26" t="s">
        <v>220</v>
      </c>
      <c r="G105" s="54" t="str">
        <f t="shared" si="12"/>
        <v>Description</v>
      </c>
      <c r="H105" s="24" t="str">
        <f t="shared" si="13"/>
        <v>H</v>
      </c>
      <c r="I105" s="24" t="str">
        <f t="shared" si="8"/>
        <v>68</v>
      </c>
      <c r="J105" s="24" t="str">
        <f t="shared" si="9"/>
        <v>681</v>
      </c>
      <c r="K105" s="24" t="s">
        <v>102</v>
      </c>
      <c r="L105" s="21" t="s">
        <v>525</v>
      </c>
      <c r="M105" s="21"/>
      <c r="N105" s="21"/>
      <c r="O105" s="21"/>
      <c r="P105" s="21"/>
      <c r="Q105" s="21"/>
      <c r="S105" s="19"/>
      <c r="T105" s="19"/>
      <c r="U105" s="19"/>
      <c r="V105" s="19"/>
      <c r="W105" s="19"/>
      <c r="X105" s="19"/>
      <c r="Y105" s="19"/>
      <c r="Z105" s="19"/>
      <c r="AA105" s="19"/>
      <c r="AB105" s="19"/>
      <c r="AC105" s="19"/>
      <c r="AD105" s="19"/>
      <c r="AE105" s="19"/>
      <c r="AF105" s="19"/>
      <c r="AG105" s="19">
        <v>1</v>
      </c>
      <c r="AH105" s="18"/>
      <c r="AI105" s="18"/>
      <c r="AJ105" s="21"/>
      <c r="AK105" s="2"/>
      <c r="AM105" s="50"/>
    </row>
    <row r="106" spans="1:79" s="1" customFormat="1">
      <c r="A106" s="25" t="s">
        <v>81</v>
      </c>
      <c r="B106" s="24" t="s">
        <v>261</v>
      </c>
      <c r="C106" s="24" t="s">
        <v>264</v>
      </c>
      <c r="D106" s="24"/>
      <c r="E106" s="25"/>
      <c r="F106" s="26"/>
      <c r="G106" s="54"/>
      <c r="H106" s="24"/>
      <c r="I106" s="24"/>
      <c r="J106" s="24"/>
      <c r="K106" s="24"/>
      <c r="L106" s="21" t="s">
        <v>264</v>
      </c>
      <c r="M106" s="21"/>
      <c r="N106" s="21"/>
      <c r="O106" s="21"/>
      <c r="P106" s="21"/>
      <c r="Q106" s="21"/>
      <c r="S106" s="19"/>
      <c r="T106" s="19"/>
      <c r="U106" s="19"/>
      <c r="V106" s="19"/>
      <c r="W106" s="19"/>
      <c r="X106" s="19"/>
      <c r="Y106" s="19"/>
      <c r="Z106" s="19"/>
      <c r="AA106" s="19"/>
      <c r="AB106" s="19"/>
      <c r="AC106" s="19"/>
      <c r="AD106" s="19"/>
      <c r="AE106" s="19"/>
      <c r="AF106" s="19"/>
      <c r="AG106" s="19">
        <v>1</v>
      </c>
      <c r="AH106" s="18"/>
      <c r="AI106" s="18"/>
      <c r="AJ106" s="21"/>
      <c r="AK106" s="2"/>
      <c r="AM106" s="50"/>
    </row>
    <row r="107" spans="1:79" s="59" customFormat="1">
      <c r="A107" s="25" t="s">
        <v>81</v>
      </c>
      <c r="B107" s="25" t="s">
        <v>261</v>
      </c>
      <c r="C107" s="25" t="s">
        <v>307</v>
      </c>
      <c r="D107" s="25"/>
      <c r="E107" s="24" t="s">
        <v>324</v>
      </c>
      <c r="F107" s="26" t="s">
        <v>244</v>
      </c>
      <c r="G107" s="54" t="str">
        <f t="shared" ref="G107:G115" si="14">HYPERLINK(CONCATENATE("https://siccode.com/search-isic/",$F107),"Description")</f>
        <v>Description</v>
      </c>
      <c r="H107" s="24" t="str">
        <f t="shared" ref="H107:H115" si="15">$A107</f>
        <v>H</v>
      </c>
      <c r="I107" s="24" t="str">
        <f t="shared" ref="I107:I115" si="16">MID($F107,1,2)</f>
        <v>95</v>
      </c>
      <c r="J107" s="24" t="str">
        <f t="shared" ref="J107:J115" si="17">MID($F107,1,3)</f>
        <v>951</v>
      </c>
      <c r="K107" s="24" t="s">
        <v>126</v>
      </c>
      <c r="L107" s="21" t="s">
        <v>324</v>
      </c>
      <c r="M107" s="60"/>
      <c r="N107" s="60"/>
      <c r="O107" s="60"/>
      <c r="P107" s="60"/>
      <c r="Q107" s="60"/>
      <c r="S107" s="57"/>
      <c r="T107" s="57"/>
      <c r="U107" s="57"/>
      <c r="V107" s="57"/>
      <c r="W107" s="57"/>
      <c r="X107" s="57"/>
      <c r="Y107" s="57"/>
      <c r="Z107" s="57"/>
      <c r="AA107" s="57"/>
      <c r="AB107" s="57"/>
      <c r="AC107" s="57"/>
      <c r="AD107" s="57"/>
      <c r="AE107" s="57"/>
      <c r="AF107" s="57"/>
      <c r="AG107" s="57">
        <v>1</v>
      </c>
      <c r="AH107" s="58"/>
      <c r="AI107" s="58"/>
      <c r="AJ107" s="21"/>
      <c r="AK107" s="2"/>
      <c r="AL107" s="1"/>
      <c r="AM107" s="50"/>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row>
    <row r="108" spans="1:79" s="59" customFormat="1">
      <c r="A108" s="25" t="s">
        <v>81</v>
      </c>
      <c r="B108" s="25" t="s">
        <v>261</v>
      </c>
      <c r="C108" s="25" t="s">
        <v>307</v>
      </c>
      <c r="D108" s="25"/>
      <c r="E108" s="24" t="s">
        <v>324</v>
      </c>
      <c r="F108" s="26" t="s">
        <v>246</v>
      </c>
      <c r="G108" s="54" t="str">
        <f t="shared" si="14"/>
        <v>Description</v>
      </c>
      <c r="H108" s="24" t="str">
        <f t="shared" si="15"/>
        <v>H</v>
      </c>
      <c r="I108" s="24" t="str">
        <f t="shared" si="16"/>
        <v>95</v>
      </c>
      <c r="J108" s="24" t="str">
        <f t="shared" si="17"/>
        <v>952</v>
      </c>
      <c r="K108" s="24" t="s">
        <v>128</v>
      </c>
      <c r="L108" s="21" t="s">
        <v>483</v>
      </c>
      <c r="M108" s="60"/>
      <c r="N108" s="60"/>
      <c r="O108" s="60"/>
      <c r="P108" s="60"/>
      <c r="Q108" s="60"/>
      <c r="S108" s="57"/>
      <c r="T108" s="57"/>
      <c r="U108" s="57"/>
      <c r="V108" s="57"/>
      <c r="W108" s="57"/>
      <c r="X108" s="57"/>
      <c r="Y108" s="57"/>
      <c r="Z108" s="57"/>
      <c r="AA108" s="57"/>
      <c r="AB108" s="57"/>
      <c r="AC108" s="57"/>
      <c r="AD108" s="57"/>
      <c r="AE108" s="57"/>
      <c r="AF108" s="57"/>
      <c r="AG108" s="57">
        <v>1</v>
      </c>
      <c r="AH108" s="58"/>
      <c r="AI108" s="58"/>
      <c r="AJ108" s="21"/>
      <c r="AK108" s="2"/>
      <c r="AL108" s="1"/>
      <c r="AM108" s="50"/>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row>
    <row r="109" spans="1:79" s="1" customFormat="1">
      <c r="A109" s="25" t="s">
        <v>81</v>
      </c>
      <c r="B109" s="25" t="s">
        <v>261</v>
      </c>
      <c r="C109" s="24" t="s">
        <v>307</v>
      </c>
      <c r="D109" s="24"/>
      <c r="E109" s="24" t="s">
        <v>324</v>
      </c>
      <c r="F109" s="26" t="s">
        <v>181</v>
      </c>
      <c r="G109" s="54" t="str">
        <f t="shared" si="14"/>
        <v>Description</v>
      </c>
      <c r="H109" s="24" t="str">
        <f t="shared" si="15"/>
        <v>H</v>
      </c>
      <c r="I109" s="24" t="str">
        <f t="shared" si="16"/>
        <v>33</v>
      </c>
      <c r="J109" s="24" t="str">
        <f t="shared" si="17"/>
        <v>331</v>
      </c>
      <c r="K109" s="24" t="s">
        <v>57</v>
      </c>
      <c r="L109" s="21" t="s">
        <v>323</v>
      </c>
      <c r="M109" s="21"/>
      <c r="N109" s="21"/>
      <c r="O109" s="21"/>
      <c r="P109" s="21"/>
      <c r="Q109" s="21"/>
      <c r="S109" s="19"/>
      <c r="T109" s="19"/>
      <c r="U109" s="19"/>
      <c r="V109" s="19"/>
      <c r="W109" s="19"/>
      <c r="X109" s="19"/>
      <c r="Y109" s="19"/>
      <c r="Z109" s="19"/>
      <c r="AA109" s="19"/>
      <c r="AB109" s="19"/>
      <c r="AC109" s="19"/>
      <c r="AD109" s="19"/>
      <c r="AE109" s="19"/>
      <c r="AF109" s="19"/>
      <c r="AG109" s="19">
        <v>1</v>
      </c>
      <c r="AH109" s="18"/>
      <c r="AI109" s="18"/>
      <c r="AJ109" s="25"/>
      <c r="AK109" s="2"/>
      <c r="AM109" s="50"/>
    </row>
    <row r="110" spans="1:79" s="1" customFormat="1">
      <c r="A110" s="25" t="s">
        <v>81</v>
      </c>
      <c r="B110" s="25" t="s">
        <v>261</v>
      </c>
      <c r="C110" s="24" t="s">
        <v>307</v>
      </c>
      <c r="D110" s="24"/>
      <c r="E110" s="24" t="s">
        <v>334</v>
      </c>
      <c r="F110" s="26" t="s">
        <v>191</v>
      </c>
      <c r="G110" s="54" t="str">
        <f t="shared" si="14"/>
        <v>Description</v>
      </c>
      <c r="H110" s="24" t="str">
        <f t="shared" si="15"/>
        <v>H</v>
      </c>
      <c r="I110" s="24" t="str">
        <f t="shared" si="16"/>
        <v>45</v>
      </c>
      <c r="J110" s="24" t="str">
        <f t="shared" si="17"/>
        <v>452</v>
      </c>
      <c r="K110" s="24" t="s">
        <v>71</v>
      </c>
      <c r="L110" s="21" t="s">
        <v>334</v>
      </c>
      <c r="M110" s="21"/>
      <c r="N110" s="21"/>
      <c r="O110" s="21"/>
      <c r="P110" s="21"/>
      <c r="Q110" s="21"/>
      <c r="S110" s="19"/>
      <c r="T110" s="19"/>
      <c r="U110" s="19"/>
      <c r="V110" s="19"/>
      <c r="W110" s="19"/>
      <c r="X110" s="19"/>
      <c r="Y110" s="19"/>
      <c r="Z110" s="19"/>
      <c r="AA110" s="19"/>
      <c r="AB110" s="19"/>
      <c r="AC110" s="19"/>
      <c r="AD110" s="19"/>
      <c r="AE110" s="19"/>
      <c r="AF110" s="19"/>
      <c r="AG110" s="19">
        <v>1</v>
      </c>
      <c r="AH110" s="18"/>
      <c r="AI110" s="18"/>
      <c r="AJ110" s="24"/>
      <c r="AK110" s="2"/>
      <c r="AM110" s="50"/>
    </row>
    <row r="111" spans="1:79" s="1" customFormat="1">
      <c r="A111" s="25" t="s">
        <v>81</v>
      </c>
      <c r="B111" s="25" t="s">
        <v>261</v>
      </c>
      <c r="C111" s="25" t="s">
        <v>307</v>
      </c>
      <c r="D111" s="25"/>
      <c r="E111" s="25" t="s">
        <v>353</v>
      </c>
      <c r="F111" s="26" t="s">
        <v>245</v>
      </c>
      <c r="G111" s="54" t="str">
        <f t="shared" si="14"/>
        <v>Description</v>
      </c>
      <c r="H111" s="24" t="str">
        <f t="shared" si="15"/>
        <v>H</v>
      </c>
      <c r="I111" s="24" t="str">
        <f t="shared" si="16"/>
        <v>95</v>
      </c>
      <c r="J111" s="24" t="str">
        <f t="shared" si="17"/>
        <v>952</v>
      </c>
      <c r="K111" s="24" t="s">
        <v>127</v>
      </c>
      <c r="L111" s="21" t="s">
        <v>353</v>
      </c>
      <c r="M111" s="24"/>
      <c r="N111" s="24"/>
      <c r="O111" s="24"/>
      <c r="P111" s="24"/>
      <c r="Q111" s="24"/>
      <c r="S111" s="19"/>
      <c r="T111" s="19"/>
      <c r="U111" s="19"/>
      <c r="V111" s="19"/>
      <c r="W111" s="19"/>
      <c r="X111" s="19"/>
      <c r="Y111" s="19"/>
      <c r="Z111" s="19"/>
      <c r="AA111" s="19"/>
      <c r="AB111" s="19"/>
      <c r="AC111" s="19"/>
      <c r="AD111" s="19"/>
      <c r="AE111" s="19"/>
      <c r="AF111" s="19"/>
      <c r="AG111" s="19">
        <v>1</v>
      </c>
      <c r="AH111" s="18"/>
      <c r="AI111" s="18"/>
      <c r="AJ111" s="24"/>
      <c r="AK111" s="2"/>
      <c r="AM111" s="50"/>
    </row>
    <row r="112" spans="1:79" s="1" customFormat="1">
      <c r="A112" s="25" t="s">
        <v>81</v>
      </c>
      <c r="B112" s="24" t="s">
        <v>261</v>
      </c>
      <c r="C112" s="25" t="s">
        <v>350</v>
      </c>
      <c r="D112" s="24"/>
      <c r="E112" s="27" t="s">
        <v>278</v>
      </c>
      <c r="F112" s="26" t="s">
        <v>229</v>
      </c>
      <c r="G112" s="54" t="str">
        <f t="shared" si="14"/>
        <v>Description</v>
      </c>
      <c r="H112" s="24" t="str">
        <f t="shared" si="15"/>
        <v>H</v>
      </c>
      <c r="I112" s="24" t="str">
        <f t="shared" si="16"/>
        <v>80</v>
      </c>
      <c r="J112" s="24" t="str">
        <f t="shared" si="17"/>
        <v>801</v>
      </c>
      <c r="K112" s="24" t="s">
        <v>111</v>
      </c>
      <c r="L112" s="21" t="s">
        <v>350</v>
      </c>
      <c r="M112" s="21"/>
      <c r="N112" s="21"/>
      <c r="O112" s="21"/>
      <c r="P112" s="21"/>
      <c r="Q112" s="21"/>
      <c r="S112" s="19"/>
      <c r="T112" s="19"/>
      <c r="U112" s="19"/>
      <c r="V112" s="19"/>
      <c r="W112" s="19"/>
      <c r="X112" s="19"/>
      <c r="Y112" s="19"/>
      <c r="Z112" s="19"/>
      <c r="AA112" s="19"/>
      <c r="AB112" s="19"/>
      <c r="AC112" s="19"/>
      <c r="AD112" s="19"/>
      <c r="AE112" s="19"/>
      <c r="AF112" s="19"/>
      <c r="AG112" s="19">
        <v>1</v>
      </c>
      <c r="AH112" s="18"/>
      <c r="AI112" s="18"/>
      <c r="AJ112" s="24"/>
      <c r="AK112" s="2"/>
      <c r="AM112" s="50"/>
    </row>
    <row r="113" spans="1:79" s="1" customFormat="1">
      <c r="A113" s="25" t="s">
        <v>81</v>
      </c>
      <c r="B113" s="24" t="s">
        <v>261</v>
      </c>
      <c r="C113" s="24" t="s">
        <v>267</v>
      </c>
      <c r="D113" s="24"/>
      <c r="E113" s="24" t="s">
        <v>346</v>
      </c>
      <c r="F113" s="26" t="s">
        <v>223</v>
      </c>
      <c r="G113" s="54" t="str">
        <f t="shared" si="14"/>
        <v>Description</v>
      </c>
      <c r="H113" s="24" t="str">
        <f t="shared" si="15"/>
        <v>H</v>
      </c>
      <c r="I113" s="24" t="str">
        <f t="shared" si="16"/>
        <v>73</v>
      </c>
      <c r="J113" s="24" t="str">
        <f t="shared" si="17"/>
        <v>731</v>
      </c>
      <c r="K113" s="24" t="s">
        <v>105</v>
      </c>
      <c r="L113" s="21" t="s">
        <v>346</v>
      </c>
      <c r="M113" s="21"/>
      <c r="N113" s="21"/>
      <c r="O113" s="21"/>
      <c r="P113" s="21"/>
      <c r="Q113" s="21"/>
      <c r="S113" s="19"/>
      <c r="T113" s="19"/>
      <c r="U113" s="19"/>
      <c r="V113" s="19"/>
      <c r="W113" s="19"/>
      <c r="X113" s="19"/>
      <c r="Y113" s="19"/>
      <c r="Z113" s="19"/>
      <c r="AA113" s="19"/>
      <c r="AB113" s="19"/>
      <c r="AC113" s="19"/>
      <c r="AD113" s="19"/>
      <c r="AE113" s="19"/>
      <c r="AF113" s="19"/>
      <c r="AG113" s="19">
        <v>1</v>
      </c>
      <c r="AH113" s="18"/>
      <c r="AI113" s="18"/>
      <c r="AJ113" s="25"/>
      <c r="AK113" s="2"/>
      <c r="AM113" s="50"/>
    </row>
    <row r="114" spans="1:79" s="1" customFormat="1">
      <c r="A114" s="25" t="s">
        <v>81</v>
      </c>
      <c r="B114" s="24" t="s">
        <v>261</v>
      </c>
      <c r="C114" s="24" t="s">
        <v>267</v>
      </c>
      <c r="D114" s="24"/>
      <c r="E114" s="24" t="s">
        <v>345</v>
      </c>
      <c r="F114" s="26" t="s">
        <v>222</v>
      </c>
      <c r="G114" s="54" t="str">
        <f t="shared" si="14"/>
        <v>Description</v>
      </c>
      <c r="H114" s="24" t="str">
        <f t="shared" si="15"/>
        <v>H</v>
      </c>
      <c r="I114" s="24" t="str">
        <f t="shared" si="16"/>
        <v>71</v>
      </c>
      <c r="J114" s="24" t="str">
        <f t="shared" si="17"/>
        <v>712</v>
      </c>
      <c r="K114" s="24" t="s">
        <v>104</v>
      </c>
      <c r="L114" s="21" t="s">
        <v>345</v>
      </c>
      <c r="M114" s="21"/>
      <c r="N114" s="21"/>
      <c r="O114" s="21"/>
      <c r="P114" s="21"/>
      <c r="Q114" s="21"/>
      <c r="S114" s="19"/>
      <c r="T114" s="19"/>
      <c r="U114" s="19"/>
      <c r="V114" s="19"/>
      <c r="W114" s="19"/>
      <c r="X114" s="19"/>
      <c r="Y114" s="19"/>
      <c r="Z114" s="19"/>
      <c r="AA114" s="19"/>
      <c r="AB114" s="19"/>
      <c r="AC114" s="19"/>
      <c r="AD114" s="19"/>
      <c r="AE114" s="19"/>
      <c r="AF114" s="19"/>
      <c r="AG114" s="19">
        <v>1</v>
      </c>
      <c r="AH114" s="18"/>
      <c r="AI114" s="18"/>
      <c r="AJ114" s="24"/>
      <c r="AK114" s="2"/>
      <c r="AM114" s="50"/>
    </row>
    <row r="115" spans="1:79" s="1" customFormat="1">
      <c r="A115" s="25" t="s">
        <v>81</v>
      </c>
      <c r="B115" s="25" t="s">
        <v>261</v>
      </c>
      <c r="C115" s="25" t="s">
        <v>528</v>
      </c>
      <c r="D115" s="25"/>
      <c r="E115" s="82" t="s">
        <v>519</v>
      </c>
      <c r="F115" s="36" t="s">
        <v>240</v>
      </c>
      <c r="G115" s="83" t="str">
        <f t="shared" si="14"/>
        <v>Description</v>
      </c>
      <c r="H115" s="25" t="str">
        <f t="shared" si="15"/>
        <v>H</v>
      </c>
      <c r="I115" s="25" t="str">
        <f t="shared" si="16"/>
        <v>94</v>
      </c>
      <c r="J115" s="25" t="str">
        <f t="shared" si="17"/>
        <v>941</v>
      </c>
      <c r="K115" s="25" t="s">
        <v>122</v>
      </c>
      <c r="L115" s="92" t="s">
        <v>519</v>
      </c>
      <c r="M115" s="21"/>
      <c r="N115" s="21"/>
      <c r="O115" s="21"/>
      <c r="P115" s="21"/>
      <c r="Q115" s="21"/>
      <c r="S115" s="19"/>
      <c r="T115" s="19"/>
      <c r="U115" s="19"/>
      <c r="V115" s="19"/>
      <c r="W115" s="19"/>
      <c r="X115" s="19"/>
      <c r="Y115" s="19"/>
      <c r="Z115" s="19"/>
      <c r="AA115" s="19"/>
      <c r="AB115" s="19"/>
      <c r="AC115" s="19"/>
      <c r="AD115" s="19"/>
      <c r="AE115" s="19"/>
      <c r="AF115" s="19"/>
      <c r="AG115" s="19">
        <v>1</v>
      </c>
      <c r="AH115" s="18"/>
      <c r="AI115" s="18"/>
      <c r="AJ115" s="24"/>
      <c r="AK115" s="2"/>
      <c r="AM115" s="50"/>
    </row>
    <row r="116" spans="1:79" s="71" customFormat="1">
      <c r="A116" s="25" t="s">
        <v>81</v>
      </c>
      <c r="B116" s="25"/>
      <c r="C116" s="24"/>
      <c r="D116" s="24"/>
      <c r="E116" s="24"/>
      <c r="F116" s="26"/>
      <c r="G116" s="54"/>
      <c r="H116" s="24"/>
      <c r="I116" s="24"/>
      <c r="J116" s="24"/>
      <c r="K116" s="24"/>
      <c r="L116" s="24"/>
      <c r="M116" s="68" t="s">
        <v>399</v>
      </c>
      <c r="N116" s="68">
        <v>3011</v>
      </c>
      <c r="O116" s="68" t="s">
        <v>476</v>
      </c>
      <c r="P116" s="68">
        <v>3020</v>
      </c>
      <c r="Q116" s="68"/>
      <c r="S116" s="69"/>
      <c r="T116" s="69"/>
      <c r="U116" s="69"/>
      <c r="V116" s="69"/>
      <c r="W116" s="69"/>
      <c r="X116" s="69"/>
      <c r="Y116" s="69"/>
      <c r="Z116" s="69"/>
      <c r="AA116" s="69"/>
      <c r="AB116" s="69"/>
      <c r="AC116" s="69"/>
      <c r="AD116" s="69"/>
      <c r="AE116" s="69"/>
      <c r="AF116" s="69"/>
      <c r="AG116" s="69">
        <v>1</v>
      </c>
      <c r="AH116" s="70"/>
      <c r="AI116" s="70"/>
      <c r="AJ116" s="25"/>
      <c r="AK116" s="2"/>
      <c r="AL116" s="1"/>
      <c r="AM116" s="50"/>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row>
    <row r="117" spans="1:79" s="1" customFormat="1">
      <c r="A117" s="25" t="s">
        <v>81</v>
      </c>
      <c r="B117" s="25"/>
      <c r="C117" s="24"/>
      <c r="D117" s="24"/>
      <c r="E117" s="24"/>
      <c r="F117" s="26"/>
      <c r="G117" s="54"/>
      <c r="H117" s="24"/>
      <c r="I117" s="24"/>
      <c r="J117" s="24"/>
      <c r="K117" s="24"/>
      <c r="L117" s="24"/>
      <c r="M117" s="21"/>
      <c r="N117" s="21"/>
      <c r="O117" s="21"/>
      <c r="P117" s="21"/>
      <c r="Q117" s="21"/>
      <c r="S117" s="19"/>
      <c r="T117" s="19"/>
      <c r="U117" s="19"/>
      <c r="V117" s="19"/>
      <c r="W117" s="19"/>
      <c r="X117" s="19"/>
      <c r="Y117" s="19"/>
      <c r="Z117" s="19"/>
      <c r="AA117" s="19"/>
      <c r="AB117" s="19"/>
      <c r="AC117" s="19"/>
      <c r="AD117" s="19"/>
      <c r="AE117" s="19"/>
      <c r="AF117" s="19"/>
      <c r="AG117" s="19">
        <v>1</v>
      </c>
      <c r="AH117" s="18"/>
      <c r="AI117" s="18"/>
      <c r="AJ117" s="82"/>
      <c r="AK117" s="2"/>
      <c r="AM117" s="50"/>
    </row>
    <row r="118" spans="1:79" s="1" customFormat="1">
      <c r="A118" s="25" t="s">
        <v>81</v>
      </c>
      <c r="B118" s="25"/>
      <c r="C118" s="24"/>
      <c r="D118" s="24"/>
      <c r="E118" s="24"/>
      <c r="F118" s="26"/>
      <c r="G118" s="54"/>
      <c r="H118" s="24"/>
      <c r="I118" s="24"/>
      <c r="J118" s="24"/>
      <c r="K118" s="24"/>
      <c r="L118" s="24"/>
      <c r="M118" s="21"/>
      <c r="N118" s="21"/>
      <c r="O118" s="21"/>
      <c r="P118" s="21"/>
      <c r="Q118" s="21"/>
      <c r="S118" s="19"/>
      <c r="T118" s="19"/>
      <c r="U118" s="19"/>
      <c r="V118" s="19"/>
      <c r="W118" s="19"/>
      <c r="X118" s="19"/>
      <c r="Y118" s="19"/>
      <c r="Z118" s="19"/>
      <c r="AA118" s="19"/>
      <c r="AB118" s="19"/>
      <c r="AC118" s="19"/>
      <c r="AD118" s="19"/>
      <c r="AE118" s="19"/>
      <c r="AF118" s="19"/>
      <c r="AG118" s="19">
        <v>1</v>
      </c>
      <c r="AH118" s="18"/>
      <c r="AI118" s="18"/>
      <c r="AJ118"/>
      <c r="AK118" s="2"/>
      <c r="AM118" s="50"/>
    </row>
    <row r="119" spans="1:79" s="1" customFormat="1">
      <c r="M119" s="21"/>
      <c r="N119" s="21"/>
      <c r="O119" s="21"/>
      <c r="P119" s="21"/>
      <c r="Q119" s="21"/>
      <c r="S119" s="19"/>
      <c r="T119" s="19"/>
      <c r="U119" s="19"/>
      <c r="V119" s="19"/>
      <c r="W119" s="19"/>
      <c r="X119" s="19"/>
      <c r="Y119" s="19"/>
      <c r="Z119" s="19"/>
      <c r="AA119" s="19"/>
      <c r="AB119" s="19"/>
      <c r="AC119" s="19"/>
      <c r="AD119" s="19"/>
      <c r="AE119" s="19"/>
      <c r="AF119" s="19"/>
      <c r="AG119" s="19">
        <v>1</v>
      </c>
      <c r="AH119" s="18"/>
      <c r="AI119" s="18"/>
      <c r="AJ119"/>
      <c r="AK119" s="2"/>
      <c r="AM119" s="50"/>
    </row>
    <row r="120" spans="1:79" s="1" customFormat="1">
      <c r="M120" s="21"/>
      <c r="N120" s="21"/>
      <c r="O120" s="21"/>
      <c r="P120" s="21"/>
      <c r="Q120" s="21"/>
      <c r="S120" s="19"/>
      <c r="T120" s="19"/>
      <c r="U120" s="19"/>
      <c r="V120" s="19"/>
      <c r="W120" s="19"/>
      <c r="X120" s="19"/>
      <c r="Y120" s="19"/>
      <c r="Z120" s="19"/>
      <c r="AA120" s="19"/>
      <c r="AB120" s="19"/>
      <c r="AC120" s="19"/>
      <c r="AD120" s="19"/>
      <c r="AE120" s="19"/>
      <c r="AF120" s="19"/>
      <c r="AG120" s="19">
        <v>1</v>
      </c>
      <c r="AH120" s="18"/>
      <c r="AI120" s="18"/>
      <c r="AJ120"/>
      <c r="AK120" s="2"/>
      <c r="AM120" s="50"/>
    </row>
    <row r="121" spans="1:79" s="1" customFormat="1">
      <c r="A121" s="25" t="s">
        <v>81</v>
      </c>
      <c r="B121" s="24"/>
      <c r="C121" s="25"/>
      <c r="D121" s="24"/>
      <c r="E121" s="27"/>
      <c r="F121" s="26"/>
      <c r="G121" s="54"/>
      <c r="H121" s="24"/>
      <c r="I121" s="24"/>
      <c r="J121" s="24"/>
      <c r="K121" s="24"/>
      <c r="L121" s="25"/>
      <c r="M121" s="21"/>
      <c r="N121" s="21"/>
      <c r="O121" s="21"/>
      <c r="P121" s="21"/>
      <c r="Q121" s="21"/>
      <c r="S121" s="19"/>
      <c r="T121" s="19"/>
      <c r="U121" s="19"/>
      <c r="V121" s="19"/>
      <c r="W121" s="19"/>
      <c r="X121" s="19"/>
      <c r="Y121" s="19"/>
      <c r="Z121" s="19"/>
      <c r="AA121" s="19"/>
      <c r="AB121" s="19"/>
      <c r="AC121" s="19"/>
      <c r="AD121" s="19"/>
      <c r="AE121" s="19"/>
      <c r="AF121" s="19"/>
      <c r="AG121" s="19">
        <v>1</v>
      </c>
      <c r="AH121" s="18"/>
      <c r="AI121" s="18"/>
      <c r="AJ121"/>
      <c r="AK121" s="2"/>
      <c r="AM121" s="50"/>
    </row>
    <row r="122" spans="1:79" s="1" customFormat="1">
      <c r="A122" s="25" t="s">
        <v>81</v>
      </c>
      <c r="B122" s="24"/>
      <c r="C122" s="25"/>
      <c r="D122" s="24"/>
      <c r="E122" s="27"/>
      <c r="F122" s="26"/>
      <c r="G122" s="54"/>
      <c r="H122" s="24"/>
      <c r="I122" s="24"/>
      <c r="J122" s="24"/>
      <c r="K122" s="24"/>
      <c r="L122" s="25"/>
      <c r="M122" s="21"/>
      <c r="N122" s="21"/>
      <c r="O122" s="21"/>
      <c r="P122" s="21"/>
      <c r="Q122" s="21"/>
      <c r="S122" s="19"/>
      <c r="T122" s="19"/>
      <c r="U122" s="19"/>
      <c r="V122" s="19"/>
      <c r="W122" s="19"/>
      <c r="X122" s="19"/>
      <c r="Y122" s="19"/>
      <c r="Z122" s="19"/>
      <c r="AA122" s="19"/>
      <c r="AB122" s="19"/>
      <c r="AC122" s="19"/>
      <c r="AD122" s="19"/>
      <c r="AE122" s="19"/>
      <c r="AF122" s="19"/>
      <c r="AG122" s="19">
        <v>1</v>
      </c>
      <c r="AH122" s="18"/>
      <c r="AI122" s="18"/>
      <c r="AJ122"/>
      <c r="AK122" s="2"/>
      <c r="AM122" s="50"/>
    </row>
    <row r="123" spans="1:79" s="1" customFormat="1">
      <c r="A123" s="25"/>
      <c r="B123" s="24"/>
      <c r="C123" s="25"/>
      <c r="D123" s="24"/>
      <c r="E123" s="27"/>
      <c r="F123" s="26"/>
      <c r="G123" s="54"/>
      <c r="H123" s="24"/>
      <c r="I123" s="24"/>
      <c r="J123" s="24"/>
      <c r="K123" s="24"/>
      <c r="L123" s="25"/>
      <c r="M123" s="21"/>
      <c r="N123" s="21"/>
      <c r="O123" s="21"/>
      <c r="P123" s="21"/>
      <c r="Q123" s="21"/>
      <c r="S123" s="19"/>
      <c r="T123" s="19"/>
      <c r="U123" s="19"/>
      <c r="V123" s="19"/>
      <c r="W123" s="19"/>
      <c r="X123" s="19"/>
      <c r="Y123" s="19"/>
      <c r="Z123" s="19"/>
      <c r="AA123" s="19"/>
      <c r="AB123" s="19"/>
      <c r="AC123" s="19"/>
      <c r="AD123" s="19"/>
      <c r="AE123" s="19"/>
      <c r="AF123" s="19"/>
      <c r="AG123" s="19">
        <v>1</v>
      </c>
      <c r="AH123" s="18"/>
      <c r="AI123" s="18"/>
      <c r="AJ123"/>
      <c r="AK123" s="2"/>
      <c r="AM123" s="50"/>
    </row>
    <row r="124" spans="1:79" s="1" customFormat="1">
      <c r="A124" s="25"/>
      <c r="B124" s="24"/>
      <c r="C124" s="25"/>
      <c r="D124" s="24"/>
      <c r="E124" s="27"/>
      <c r="F124" s="26"/>
      <c r="G124" s="54"/>
      <c r="H124" s="24"/>
      <c r="I124" s="24"/>
      <c r="J124" s="24"/>
      <c r="K124" s="24"/>
      <c r="L124" s="25"/>
      <c r="M124" s="21"/>
      <c r="N124" s="21"/>
      <c r="O124" s="21"/>
      <c r="P124" s="21"/>
      <c r="Q124" s="21"/>
      <c r="S124" s="19"/>
      <c r="T124" s="19"/>
      <c r="U124" s="19"/>
      <c r="V124" s="19"/>
      <c r="W124" s="19"/>
      <c r="X124" s="19"/>
      <c r="Y124" s="19"/>
      <c r="Z124" s="19"/>
      <c r="AA124" s="19"/>
      <c r="AB124" s="19"/>
      <c r="AC124" s="19"/>
      <c r="AD124" s="19"/>
      <c r="AE124" s="19"/>
      <c r="AF124" s="19"/>
      <c r="AG124" s="19">
        <v>1</v>
      </c>
      <c r="AH124" s="18"/>
      <c r="AI124" s="18"/>
      <c r="AJ124"/>
      <c r="AK124" s="2"/>
      <c r="AM124" s="50"/>
    </row>
    <row r="125" spans="1:79" s="1" customFormat="1">
      <c r="M125" s="21"/>
      <c r="N125" s="21"/>
      <c r="O125" s="21"/>
      <c r="P125" s="21"/>
      <c r="Q125" s="21"/>
      <c r="S125" s="19"/>
      <c r="T125" s="19"/>
      <c r="U125" s="19"/>
      <c r="V125" s="19"/>
      <c r="W125" s="19"/>
      <c r="X125" s="19"/>
      <c r="Y125" s="19"/>
      <c r="Z125" s="19"/>
      <c r="AA125" s="19"/>
      <c r="AB125" s="19"/>
      <c r="AC125" s="19"/>
      <c r="AD125" s="19"/>
      <c r="AE125" s="19"/>
      <c r="AF125" s="19"/>
      <c r="AG125" s="19">
        <v>1</v>
      </c>
      <c r="AH125" s="18"/>
      <c r="AI125" s="18"/>
      <c r="AJ125"/>
      <c r="AK125" s="2"/>
      <c r="AM125" s="50"/>
    </row>
    <row r="126" spans="1:79" s="1" customFormat="1">
      <c r="A126" s="25"/>
      <c r="B126" s="24"/>
      <c r="C126" s="24"/>
      <c r="D126" s="24"/>
      <c r="E126" s="24"/>
      <c r="F126" s="26"/>
      <c r="G126" s="54"/>
      <c r="H126" s="24"/>
      <c r="I126" s="24"/>
      <c r="J126" s="24"/>
      <c r="K126" s="24"/>
      <c r="L126" s="24"/>
      <c r="M126" s="21"/>
      <c r="N126" s="21"/>
      <c r="O126" s="21"/>
      <c r="P126" s="21"/>
      <c r="Q126" s="21"/>
      <c r="S126" s="19"/>
      <c r="T126" s="19"/>
      <c r="U126" s="19"/>
      <c r="V126" s="19"/>
      <c r="W126" s="19"/>
      <c r="X126" s="19"/>
      <c r="Y126" s="19"/>
      <c r="Z126" s="19"/>
      <c r="AA126" s="19"/>
      <c r="AB126" s="19"/>
      <c r="AC126" s="19"/>
      <c r="AD126" s="19"/>
      <c r="AE126" s="19"/>
      <c r="AF126" s="19"/>
      <c r="AG126" s="19">
        <v>1</v>
      </c>
      <c r="AH126" s="18"/>
      <c r="AI126" s="18"/>
      <c r="AJ126"/>
      <c r="AK126" s="2"/>
      <c r="AM126" s="50"/>
    </row>
    <row r="128" spans="1:79" s="1" customFormat="1">
      <c r="M128" s="21"/>
      <c r="N128" s="21"/>
      <c r="O128" s="21"/>
      <c r="P128" s="21"/>
      <c r="Q128" s="21"/>
      <c r="S128" s="19"/>
      <c r="T128" s="19"/>
      <c r="U128" s="19"/>
      <c r="V128" s="19"/>
      <c r="W128" s="19"/>
      <c r="X128" s="19"/>
      <c r="Y128" s="19"/>
      <c r="Z128" s="19"/>
      <c r="AA128" s="19"/>
      <c r="AB128" s="19"/>
      <c r="AC128" s="19"/>
      <c r="AD128" s="19"/>
      <c r="AE128" s="19"/>
      <c r="AF128" s="19"/>
      <c r="AG128" s="19">
        <v>1</v>
      </c>
      <c r="AH128" s="18"/>
      <c r="AI128" s="18"/>
      <c r="AJ128"/>
      <c r="AK128" s="2"/>
      <c r="AM128" s="50"/>
    </row>
    <row r="129" spans="1:79" s="1" customFormat="1">
      <c r="A129" s="25"/>
      <c r="B129" s="24"/>
      <c r="C129" s="24"/>
      <c r="D129" s="24"/>
      <c r="E129" s="24"/>
      <c r="F129" s="26"/>
      <c r="G129" s="54"/>
      <c r="H129" s="24"/>
      <c r="I129" s="24"/>
      <c r="J129" s="24"/>
      <c r="K129" s="24"/>
      <c r="L129" s="24"/>
      <c r="M129" s="21"/>
      <c r="N129" s="21"/>
      <c r="O129" s="21"/>
      <c r="P129" s="21"/>
      <c r="Q129" s="21"/>
      <c r="S129" s="19"/>
      <c r="T129" s="19"/>
      <c r="U129" s="19"/>
      <c r="V129" s="19"/>
      <c r="W129" s="19"/>
      <c r="X129" s="19"/>
      <c r="Y129" s="19"/>
      <c r="Z129" s="19"/>
      <c r="AA129" s="19"/>
      <c r="AB129" s="19"/>
      <c r="AC129" s="19"/>
      <c r="AD129" s="19"/>
      <c r="AE129" s="19"/>
      <c r="AF129" s="19"/>
      <c r="AG129" s="19">
        <v>1</v>
      </c>
      <c r="AH129" s="18"/>
      <c r="AI129" s="18"/>
      <c r="AJ129"/>
      <c r="AK129" s="2"/>
      <c r="AM129" s="50"/>
    </row>
    <row r="130" spans="1:79" s="1" customFormat="1">
      <c r="A130" s="25"/>
      <c r="B130" s="24"/>
      <c r="C130" s="24"/>
      <c r="D130" s="24"/>
      <c r="E130" s="24"/>
      <c r="F130" s="26"/>
      <c r="G130" s="54"/>
      <c r="H130" s="24"/>
      <c r="I130" s="24"/>
      <c r="J130" s="24"/>
      <c r="K130" s="24"/>
      <c r="L130" s="24"/>
      <c r="M130" s="21"/>
      <c r="N130" s="21"/>
      <c r="O130" s="21"/>
      <c r="P130" s="21"/>
      <c r="Q130" s="21"/>
      <c r="S130" s="19"/>
      <c r="T130" s="19"/>
      <c r="U130" s="19"/>
      <c r="V130" s="19"/>
      <c r="W130" s="19"/>
      <c r="X130" s="19"/>
      <c r="Y130" s="19"/>
      <c r="Z130" s="19"/>
      <c r="AA130" s="19"/>
      <c r="AB130" s="19"/>
      <c r="AC130" s="19"/>
      <c r="AD130" s="19"/>
      <c r="AE130" s="19"/>
      <c r="AF130" s="19"/>
      <c r="AG130" s="19">
        <v>1</v>
      </c>
      <c r="AH130" s="18"/>
      <c r="AI130" s="18"/>
      <c r="AJ130"/>
      <c r="AK130" s="2"/>
      <c r="AM130" s="50"/>
    </row>
    <row r="131" spans="1:79" s="1" customFormat="1">
      <c r="A131" s="25"/>
      <c r="B131" s="24"/>
      <c r="C131" s="24"/>
      <c r="D131" s="24"/>
      <c r="E131" s="24"/>
      <c r="F131" s="26"/>
      <c r="G131" s="54"/>
      <c r="H131" s="24"/>
      <c r="I131" s="24"/>
      <c r="J131" s="24"/>
      <c r="K131" s="24"/>
      <c r="L131" s="24"/>
      <c r="M131" s="21"/>
      <c r="N131" s="21"/>
      <c r="O131" s="21"/>
      <c r="P131" s="21"/>
      <c r="Q131" s="21"/>
      <c r="S131" s="19"/>
      <c r="T131" s="19"/>
      <c r="U131" s="19"/>
      <c r="V131" s="19"/>
      <c r="W131" s="19"/>
      <c r="X131" s="19"/>
      <c r="Y131" s="19"/>
      <c r="Z131" s="19"/>
      <c r="AA131" s="19"/>
      <c r="AB131" s="19"/>
      <c r="AC131" s="19"/>
      <c r="AD131" s="19"/>
      <c r="AE131" s="19"/>
      <c r="AF131" s="19"/>
      <c r="AG131" s="19">
        <v>1</v>
      </c>
      <c r="AH131" s="18"/>
      <c r="AI131" s="18"/>
      <c r="AJ131"/>
      <c r="AK131" s="2"/>
      <c r="AM131" s="50"/>
    </row>
    <row r="132" spans="1:79" s="1" customFormat="1">
      <c r="A132" s="25"/>
      <c r="B132" s="24"/>
      <c r="C132" s="24"/>
      <c r="D132" s="24"/>
      <c r="E132" s="24"/>
      <c r="F132" s="26"/>
      <c r="G132" s="54"/>
      <c r="H132" s="24"/>
      <c r="I132" s="24"/>
      <c r="J132" s="24"/>
      <c r="K132" s="24"/>
      <c r="L132" s="24"/>
      <c r="M132" s="21"/>
      <c r="N132" s="21"/>
      <c r="O132" s="21"/>
      <c r="P132" s="21"/>
      <c r="Q132" s="21"/>
      <c r="S132" s="19"/>
      <c r="T132" s="19"/>
      <c r="U132" s="19"/>
      <c r="V132" s="19"/>
      <c r="W132" s="19"/>
      <c r="X132" s="19"/>
      <c r="Y132" s="19"/>
      <c r="Z132" s="19"/>
      <c r="AA132" s="19"/>
      <c r="AB132" s="19"/>
      <c r="AC132" s="19"/>
      <c r="AD132" s="19"/>
      <c r="AE132" s="19"/>
      <c r="AF132" s="19"/>
      <c r="AG132" s="19">
        <v>1</v>
      </c>
      <c r="AH132" s="18"/>
      <c r="AI132" s="18"/>
      <c r="AJ132"/>
      <c r="AK132" s="2"/>
      <c r="AM132" s="50"/>
    </row>
    <row r="133" spans="1:79" s="59" customFormat="1">
      <c r="A133" s="40"/>
      <c r="B133" s="40"/>
      <c r="C133" s="40"/>
      <c r="D133" s="40"/>
      <c r="E133" s="40"/>
      <c r="F133" s="41"/>
      <c r="G133" s="54"/>
      <c r="H133" s="24"/>
      <c r="I133" s="24"/>
      <c r="J133" s="24"/>
      <c r="K133" s="40"/>
      <c r="L133" s="25"/>
      <c r="M133" s="60"/>
      <c r="N133" s="60"/>
      <c r="O133" s="60"/>
      <c r="P133" s="60"/>
      <c r="Q133" s="60"/>
      <c r="S133" s="57"/>
      <c r="T133" s="57"/>
      <c r="U133" s="57"/>
      <c r="V133" s="57"/>
      <c r="W133" s="57"/>
      <c r="X133" s="57"/>
      <c r="Y133" s="57"/>
      <c r="Z133" s="57"/>
      <c r="AA133" s="57"/>
      <c r="AB133" s="57"/>
      <c r="AC133" s="57"/>
      <c r="AD133" s="57"/>
      <c r="AE133" s="57"/>
      <c r="AF133" s="57"/>
      <c r="AG133" s="57">
        <v>1</v>
      </c>
      <c r="AH133" s="58"/>
      <c r="AI133" s="58"/>
      <c r="AJ133"/>
      <c r="AK133" s="2"/>
      <c r="AL133" s="1"/>
      <c r="AM133" s="50"/>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row>
    <row r="134" spans="1:79" s="59" customFormat="1">
      <c r="A134" s="40"/>
      <c r="B134" s="40"/>
      <c r="C134" s="40"/>
      <c r="D134" s="40"/>
      <c r="E134" s="40"/>
      <c r="F134" s="41"/>
      <c r="G134" s="54"/>
      <c r="H134" s="24"/>
      <c r="I134" s="24"/>
      <c r="J134" s="24"/>
      <c r="K134" s="40"/>
      <c r="L134" s="24"/>
      <c r="M134" s="56"/>
      <c r="N134" s="56"/>
      <c r="O134" s="56"/>
      <c r="P134" s="56"/>
      <c r="Q134" s="56"/>
      <c r="S134" s="57"/>
      <c r="T134" s="57"/>
      <c r="U134" s="57"/>
      <c r="V134" s="57"/>
      <c r="W134" s="57"/>
      <c r="X134" s="57"/>
      <c r="Y134" s="57"/>
      <c r="Z134" s="57"/>
      <c r="AA134" s="57"/>
      <c r="AB134" s="57"/>
      <c r="AC134" s="57"/>
      <c r="AD134" s="57"/>
      <c r="AE134" s="57"/>
      <c r="AF134" s="57"/>
      <c r="AG134" s="57">
        <v>1</v>
      </c>
      <c r="AH134" s="58" t="s">
        <v>44</v>
      </c>
      <c r="AI134" s="58" t="s">
        <v>365</v>
      </c>
      <c r="AJ134"/>
      <c r="AK134" s="2"/>
      <c r="AL134" s="1"/>
      <c r="AM134" s="50"/>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row>
    <row r="135" spans="1:79" s="59" customFormat="1">
      <c r="A135" s="40"/>
      <c r="B135" s="40"/>
      <c r="C135" s="40"/>
      <c r="D135" s="40"/>
      <c r="E135" s="40"/>
      <c r="F135" s="41"/>
      <c r="G135" s="54"/>
      <c r="H135" s="24"/>
      <c r="I135" s="24"/>
      <c r="J135" s="24"/>
      <c r="K135" s="40"/>
      <c r="L135" s="24"/>
      <c r="M135" s="56"/>
      <c r="N135" s="56"/>
      <c r="O135" s="56"/>
      <c r="P135" s="56"/>
      <c r="Q135" s="56"/>
      <c r="S135" s="57"/>
      <c r="T135" s="57"/>
      <c r="U135" s="57"/>
      <c r="V135" s="57"/>
      <c r="W135" s="57"/>
      <c r="X135" s="57"/>
      <c r="Y135" s="57"/>
      <c r="Z135" s="57"/>
      <c r="AA135" s="57"/>
      <c r="AB135" s="57"/>
      <c r="AC135" s="57"/>
      <c r="AD135" s="57"/>
      <c r="AE135" s="57"/>
      <c r="AF135" s="57"/>
      <c r="AG135" s="57">
        <v>1</v>
      </c>
      <c r="AH135" s="58" t="s">
        <v>44</v>
      </c>
      <c r="AI135" s="58" t="s">
        <v>365</v>
      </c>
      <c r="AJ135"/>
      <c r="AK135" s="2"/>
      <c r="AL135" s="1"/>
      <c r="AM135" s="50"/>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row>
    <row r="136" spans="1:79" s="1" customFormat="1">
      <c r="A136" s="40"/>
      <c r="B136" s="40"/>
      <c r="C136" s="40"/>
      <c r="D136" s="40"/>
      <c r="E136" s="40"/>
      <c r="F136" s="41"/>
      <c r="G136" s="54"/>
      <c r="H136" s="24"/>
      <c r="I136" s="24"/>
      <c r="J136" s="24"/>
      <c r="K136" s="40"/>
      <c r="L136" s="24"/>
      <c r="M136" s="21"/>
      <c r="N136" s="21"/>
      <c r="O136" s="21" t="s">
        <v>454</v>
      </c>
      <c r="P136" s="21">
        <v>2310</v>
      </c>
      <c r="Q136" s="21"/>
      <c r="S136" s="19"/>
      <c r="T136" s="19"/>
      <c r="U136" s="19"/>
      <c r="V136" s="19"/>
      <c r="W136" s="19"/>
      <c r="X136" s="19"/>
      <c r="Y136" s="19"/>
      <c r="Z136" s="19"/>
      <c r="AA136" s="19"/>
      <c r="AB136" s="19"/>
      <c r="AC136" s="19"/>
      <c r="AD136" s="19"/>
      <c r="AE136" s="19"/>
      <c r="AF136" s="19"/>
      <c r="AG136" s="19">
        <v>1</v>
      </c>
      <c r="AH136" s="18"/>
      <c r="AI136" s="18"/>
      <c r="AJ136"/>
      <c r="AK136" s="2"/>
      <c r="AM136" s="50"/>
    </row>
    <row r="137" spans="1:79" s="1" customFormat="1">
      <c r="A137" s="40"/>
      <c r="B137" s="40"/>
      <c r="C137" s="40"/>
      <c r="D137" s="40"/>
      <c r="E137" s="40"/>
      <c r="F137" s="41"/>
      <c r="G137" s="54"/>
      <c r="H137" s="24"/>
      <c r="I137" s="24"/>
      <c r="J137" s="24"/>
      <c r="K137" s="40"/>
      <c r="L137" s="24"/>
      <c r="M137" s="21"/>
      <c r="N137" s="21"/>
      <c r="O137" s="21"/>
      <c r="P137" s="21"/>
      <c r="Q137" s="21"/>
      <c r="S137" s="19"/>
      <c r="T137" s="19"/>
      <c r="U137" s="19"/>
      <c r="V137" s="19"/>
      <c r="W137" s="19"/>
      <c r="X137" s="19"/>
      <c r="Y137" s="19"/>
      <c r="Z137" s="19"/>
      <c r="AA137" s="19"/>
      <c r="AB137" s="19"/>
      <c r="AC137" s="19"/>
      <c r="AD137" s="19"/>
      <c r="AE137" s="19"/>
      <c r="AF137" s="19"/>
      <c r="AG137" s="19">
        <v>1</v>
      </c>
      <c r="AH137" s="18"/>
      <c r="AI137" s="18"/>
      <c r="AJ137"/>
      <c r="AK137" s="2"/>
      <c r="AM137" s="50"/>
    </row>
    <row r="138" spans="1:79" s="1" customFormat="1">
      <c r="A138" s="40"/>
      <c r="B138" s="40"/>
      <c r="C138" s="40"/>
      <c r="D138" s="40"/>
      <c r="E138" s="40"/>
      <c r="F138" s="41"/>
      <c r="G138" s="54"/>
      <c r="H138" s="24"/>
      <c r="I138" s="24"/>
      <c r="J138" s="24"/>
      <c r="K138" s="40"/>
      <c r="L138" s="24"/>
      <c r="M138" s="21"/>
      <c r="N138" s="21"/>
      <c r="O138" s="21"/>
      <c r="P138" s="21"/>
      <c r="Q138" s="21"/>
      <c r="S138" s="19"/>
      <c r="T138" s="19"/>
      <c r="U138" s="19"/>
      <c r="V138" s="19"/>
      <c r="W138" s="19"/>
      <c r="X138" s="19"/>
      <c r="Y138" s="19"/>
      <c r="Z138" s="19"/>
      <c r="AA138" s="19"/>
      <c r="AB138" s="19"/>
      <c r="AC138" s="19"/>
      <c r="AD138" s="19"/>
      <c r="AE138" s="19"/>
      <c r="AF138" s="19"/>
      <c r="AG138" s="19">
        <v>1</v>
      </c>
      <c r="AH138" s="18"/>
      <c r="AI138" s="18"/>
      <c r="AJ138"/>
      <c r="AK138" s="2"/>
      <c r="AM138" s="50"/>
    </row>
    <row r="139" spans="1:79" s="1" customFormat="1">
      <c r="A139" s="40"/>
      <c r="B139" s="40"/>
      <c r="C139" s="40"/>
      <c r="D139" s="40"/>
      <c r="E139" s="40"/>
      <c r="F139" s="41"/>
      <c r="G139" s="54"/>
      <c r="H139" s="24"/>
      <c r="I139" s="24"/>
      <c r="J139" s="24"/>
      <c r="K139" s="40"/>
      <c r="L139" s="24"/>
      <c r="M139" s="21"/>
      <c r="N139" s="21"/>
      <c r="O139" s="21"/>
      <c r="P139" s="21"/>
      <c r="Q139" s="21"/>
      <c r="S139" s="19"/>
      <c r="T139" s="19"/>
      <c r="U139" s="19"/>
      <c r="V139" s="19"/>
      <c r="W139" s="19"/>
      <c r="X139" s="19"/>
      <c r="Y139" s="19"/>
      <c r="Z139" s="19"/>
      <c r="AA139" s="19"/>
      <c r="AB139" s="19"/>
      <c r="AC139" s="19"/>
      <c r="AD139" s="19"/>
      <c r="AE139" s="19"/>
      <c r="AF139" s="19"/>
      <c r="AG139" s="19">
        <v>1</v>
      </c>
      <c r="AH139" s="18"/>
      <c r="AI139" s="18"/>
      <c r="AJ139"/>
      <c r="AK139" s="2"/>
      <c r="AM139" s="50"/>
    </row>
    <row r="140" spans="1:79" s="1" customFormat="1">
      <c r="A140" s="40"/>
      <c r="B140" s="40"/>
      <c r="C140" s="40"/>
      <c r="D140" s="40"/>
      <c r="E140" s="40"/>
      <c r="F140" s="41"/>
      <c r="G140" s="54"/>
      <c r="H140" s="24"/>
      <c r="I140" s="24"/>
      <c r="J140" s="24"/>
      <c r="K140" s="40"/>
      <c r="L140" s="24"/>
      <c r="M140" s="21"/>
      <c r="N140" s="21"/>
      <c r="O140" s="21"/>
      <c r="P140" s="21"/>
      <c r="Q140" s="21"/>
      <c r="S140" s="19"/>
      <c r="T140" s="19"/>
      <c r="U140" s="19"/>
      <c r="V140" s="19"/>
      <c r="W140" s="19"/>
      <c r="X140" s="19"/>
      <c r="Y140" s="19"/>
      <c r="Z140" s="19"/>
      <c r="AA140" s="19"/>
      <c r="AB140" s="19"/>
      <c r="AC140" s="19"/>
      <c r="AD140" s="19"/>
      <c r="AE140" s="19"/>
      <c r="AF140" s="19"/>
      <c r="AG140" s="19">
        <v>1</v>
      </c>
      <c r="AH140" s="18"/>
      <c r="AI140" s="18"/>
      <c r="AJ140"/>
      <c r="AK140" s="2"/>
      <c r="AM140" s="50"/>
    </row>
    <row r="141" spans="1:79" s="1" customFormat="1">
      <c r="M141" s="21"/>
      <c r="N141" s="21"/>
      <c r="O141" s="21"/>
      <c r="P141" s="21"/>
      <c r="Q141" s="21"/>
      <c r="S141" s="19"/>
      <c r="T141" s="19"/>
      <c r="U141" s="19"/>
      <c r="V141" s="19"/>
      <c r="W141" s="19"/>
      <c r="X141" s="19"/>
      <c r="Y141" s="19"/>
      <c r="Z141" s="19"/>
      <c r="AA141" s="19"/>
      <c r="AB141" s="19"/>
      <c r="AC141" s="19"/>
      <c r="AD141" s="19"/>
      <c r="AE141" s="19"/>
      <c r="AF141" s="19"/>
      <c r="AG141" s="19">
        <v>1</v>
      </c>
      <c r="AH141" s="18"/>
      <c r="AI141" s="18"/>
      <c r="AJ141"/>
      <c r="AK141" s="2"/>
      <c r="AM141" s="50"/>
    </row>
    <row r="142" spans="1:79" s="1" customFormat="1">
      <c r="A142" s="25"/>
      <c r="B142" s="25"/>
      <c r="C142" s="25"/>
      <c r="D142" s="44"/>
      <c r="E142" s="82"/>
      <c r="F142" s="36"/>
      <c r="G142" s="83"/>
      <c r="H142" s="25"/>
      <c r="I142" s="25"/>
      <c r="J142" s="25"/>
      <c r="K142" s="25"/>
      <c r="L142" s="82"/>
      <c r="M142" s="21"/>
      <c r="N142" s="21"/>
      <c r="O142" s="21"/>
      <c r="P142" s="21"/>
      <c r="Q142" s="21"/>
      <c r="S142" s="19"/>
      <c r="T142" s="19"/>
      <c r="U142" s="19"/>
      <c r="V142" s="19"/>
      <c r="W142" s="19"/>
      <c r="X142" s="19"/>
      <c r="Y142" s="19"/>
      <c r="Z142" s="19"/>
      <c r="AA142" s="19"/>
      <c r="AB142" s="19"/>
      <c r="AC142" s="19"/>
      <c r="AD142" s="19"/>
      <c r="AE142" s="19"/>
      <c r="AF142" s="19"/>
      <c r="AG142" s="19">
        <v>1</v>
      </c>
      <c r="AH142" s="18"/>
      <c r="AI142" s="18"/>
      <c r="AJ142"/>
      <c r="AK142" s="2"/>
      <c r="AM142" s="50"/>
    </row>
    <row r="143" spans="1:79" s="1" customFormat="1">
      <c r="A143" s="44"/>
      <c r="B143" s="44"/>
      <c r="C143" s="44"/>
      <c r="D143" s="44"/>
      <c r="E143" s="44"/>
      <c r="F143" s="46"/>
      <c r="G143" s="54"/>
      <c r="H143" s="24"/>
      <c r="I143" s="24"/>
      <c r="J143" s="24"/>
      <c r="K143" s="44"/>
      <c r="L143" s="30"/>
      <c r="M143" s="21"/>
      <c r="N143" s="21"/>
      <c r="O143" s="21"/>
      <c r="P143" s="21"/>
      <c r="Q143" s="21"/>
      <c r="S143" s="19"/>
      <c r="T143" s="19"/>
      <c r="U143" s="19"/>
      <c r="V143" s="19"/>
      <c r="W143" s="19"/>
      <c r="X143" s="19"/>
      <c r="Y143" s="19"/>
      <c r="Z143" s="19"/>
      <c r="AA143" s="19"/>
      <c r="AB143" s="19"/>
      <c r="AC143" s="19"/>
      <c r="AD143" s="19"/>
      <c r="AE143" s="19"/>
      <c r="AF143" s="19"/>
      <c r="AG143" s="19">
        <v>1</v>
      </c>
      <c r="AH143" s="18"/>
      <c r="AI143" s="18"/>
      <c r="AJ143"/>
      <c r="AK143" s="2"/>
      <c r="AM143" s="50"/>
    </row>
    <row r="144" spans="1:79" s="1" customFormat="1">
      <c r="A144" s="59"/>
      <c r="B144" s="59"/>
      <c r="C144" s="59"/>
      <c r="D144" s="59"/>
      <c r="E144" s="59"/>
      <c r="F144" s="59"/>
      <c r="G144" s="59"/>
      <c r="H144" s="59"/>
      <c r="I144" s="59"/>
      <c r="J144" s="59"/>
      <c r="K144" s="59"/>
      <c r="L144" s="59"/>
      <c r="M144" s="21"/>
      <c r="N144" s="21"/>
      <c r="O144" s="21"/>
      <c r="P144" s="21"/>
      <c r="Q144" s="21"/>
      <c r="S144" s="19"/>
      <c r="T144" s="19"/>
      <c r="U144" s="19"/>
      <c r="V144" s="19"/>
      <c r="W144" s="19"/>
      <c r="X144" s="19"/>
      <c r="Y144" s="19"/>
      <c r="Z144" s="19"/>
      <c r="AA144" s="19"/>
      <c r="AB144" s="19"/>
      <c r="AC144" s="19"/>
      <c r="AD144" s="19"/>
      <c r="AE144" s="19"/>
      <c r="AF144" s="19"/>
      <c r="AG144" s="19">
        <v>1</v>
      </c>
      <c r="AH144" s="18"/>
      <c r="AI144" s="18"/>
      <c r="AJ144"/>
      <c r="AK144" s="2"/>
      <c r="AM144" s="50"/>
    </row>
    <row r="145" spans="13:79" s="1" customFormat="1">
      <c r="M145" s="21"/>
      <c r="N145" s="21"/>
      <c r="O145" s="21" t="s">
        <v>396</v>
      </c>
      <c r="P145" s="21">
        <v>1512</v>
      </c>
      <c r="Q145" s="21"/>
      <c r="S145" s="19"/>
      <c r="T145" s="19" t="s">
        <v>444</v>
      </c>
      <c r="U145" s="19">
        <v>3100</v>
      </c>
      <c r="V145" s="19"/>
      <c r="W145" s="19"/>
      <c r="X145" s="19"/>
      <c r="Y145" s="69" t="s">
        <v>447</v>
      </c>
      <c r="Z145" s="69">
        <v>3220</v>
      </c>
      <c r="AA145" s="19"/>
      <c r="AB145" s="19"/>
      <c r="AC145" s="19"/>
      <c r="AD145" s="19"/>
      <c r="AE145" s="19"/>
      <c r="AF145" s="19"/>
      <c r="AG145" s="19">
        <v>1</v>
      </c>
      <c r="AH145" s="18"/>
      <c r="AI145" s="18"/>
      <c r="AJ145"/>
      <c r="AK145" s="2"/>
      <c r="AM145" s="50"/>
    </row>
    <row r="146" spans="13:79" s="59" customFormat="1">
      <c r="M146" s="56"/>
      <c r="N146" s="56"/>
      <c r="O146" s="55" t="s">
        <v>391</v>
      </c>
      <c r="P146" s="56">
        <v>3240</v>
      </c>
      <c r="Q146" s="56"/>
      <c r="S146" s="57"/>
      <c r="T146" s="57"/>
      <c r="U146" s="57"/>
      <c r="V146" s="57"/>
      <c r="W146" s="57"/>
      <c r="X146" s="57"/>
      <c r="Y146" s="57"/>
      <c r="Z146" s="57"/>
      <c r="AA146" s="57"/>
      <c r="AB146" s="57"/>
      <c r="AC146" s="57"/>
      <c r="AD146" s="57"/>
      <c r="AE146" s="57"/>
      <c r="AF146" s="57"/>
      <c r="AG146" s="57">
        <v>1</v>
      </c>
      <c r="AH146" s="58" t="s">
        <v>308</v>
      </c>
      <c r="AI146" s="58" t="s">
        <v>364</v>
      </c>
      <c r="AJ146"/>
      <c r="AK146" s="2"/>
      <c r="AL146" s="1"/>
      <c r="AM146" s="50"/>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row>
    <row r="147" spans="13:79" s="1" customFormat="1">
      <c r="M147" s="24"/>
      <c r="N147" s="24"/>
      <c r="O147" s="24"/>
      <c r="P147" s="24"/>
      <c r="Q147" s="24"/>
      <c r="S147" s="19"/>
      <c r="T147" s="19"/>
      <c r="U147" s="19"/>
      <c r="V147" s="19"/>
      <c r="W147" s="19"/>
      <c r="X147" s="19"/>
      <c r="Y147" s="19"/>
      <c r="Z147" s="19"/>
      <c r="AA147" s="19"/>
      <c r="AB147" s="19"/>
      <c r="AC147" s="19"/>
      <c r="AD147" s="19"/>
      <c r="AE147" s="19"/>
      <c r="AF147" s="19"/>
      <c r="AG147" s="19">
        <v>4</v>
      </c>
      <c r="AH147" s="25" t="s">
        <v>30</v>
      </c>
      <c r="AI147" s="18" t="s">
        <v>379</v>
      </c>
      <c r="AJ147"/>
      <c r="AK147" s="2"/>
      <c r="AM147" s="50"/>
    </row>
    <row r="148" spans="13:79" s="1" customFormat="1">
      <c r="M148" s="21"/>
      <c r="N148" s="21"/>
      <c r="O148" s="21"/>
      <c r="P148" s="21"/>
      <c r="Q148" s="21"/>
      <c r="S148" s="19"/>
      <c r="T148" s="19"/>
      <c r="U148" s="19"/>
      <c r="V148" s="19"/>
      <c r="W148" s="19"/>
      <c r="X148" s="19"/>
      <c r="Y148" s="19"/>
      <c r="Z148" s="19"/>
      <c r="AA148" s="19"/>
      <c r="AB148" s="19"/>
      <c r="AC148" s="19"/>
      <c r="AD148" s="19"/>
      <c r="AE148" s="19"/>
      <c r="AF148" s="19"/>
      <c r="AG148" s="19">
        <v>1</v>
      </c>
      <c r="AH148" s="18"/>
      <c r="AI148" s="18"/>
      <c r="AJ148"/>
      <c r="AK148" s="2"/>
      <c r="AM148" s="50"/>
    </row>
    <row r="149" spans="13:79" s="1" customFormat="1">
      <c r="M149" s="21"/>
      <c r="N149" s="21"/>
      <c r="O149" s="21"/>
      <c r="P149" s="21"/>
      <c r="Q149" s="21"/>
      <c r="S149" s="19"/>
      <c r="T149" s="19"/>
      <c r="U149" s="19"/>
      <c r="V149" s="19"/>
      <c r="W149" s="19"/>
      <c r="X149" s="19"/>
      <c r="Y149" s="19"/>
      <c r="Z149" s="19"/>
      <c r="AA149" s="19"/>
      <c r="AB149" s="19"/>
      <c r="AC149" s="19"/>
      <c r="AD149" s="19"/>
      <c r="AE149" s="19"/>
      <c r="AF149" s="19"/>
      <c r="AG149" s="19">
        <v>1</v>
      </c>
      <c r="AH149" s="18"/>
      <c r="AI149" s="18"/>
      <c r="AJ149"/>
      <c r="AK149" s="2"/>
      <c r="AM149" s="50"/>
    </row>
    <row r="150" spans="13:79" s="1" customFormat="1">
      <c r="M150" s="21" t="s">
        <v>474</v>
      </c>
      <c r="N150" s="21">
        <v>3012</v>
      </c>
      <c r="O150" s="25" t="s">
        <v>445</v>
      </c>
      <c r="P150" s="25">
        <v>3220</v>
      </c>
      <c r="Q150" s="21"/>
      <c r="S150" s="19"/>
      <c r="T150" s="19"/>
      <c r="U150" s="19"/>
      <c r="V150" s="19"/>
      <c r="W150" s="19"/>
      <c r="X150" s="19"/>
      <c r="Y150" s="19"/>
      <c r="Z150" s="19"/>
      <c r="AA150" s="19"/>
      <c r="AB150" s="19"/>
      <c r="AC150" s="19"/>
      <c r="AD150" s="19"/>
      <c r="AE150" s="19"/>
      <c r="AF150" s="19"/>
      <c r="AG150" s="19">
        <v>1</v>
      </c>
      <c r="AH150" s="18"/>
      <c r="AI150" s="18"/>
      <c r="AJ150"/>
      <c r="AK150" s="2"/>
      <c r="AM150" s="50"/>
    </row>
    <row r="151" spans="13:79" s="1" customFormat="1">
      <c r="M151" s="21"/>
      <c r="N151" s="21"/>
      <c r="O151" s="21" t="s">
        <v>450</v>
      </c>
      <c r="P151" s="21"/>
      <c r="Q151" s="21"/>
      <c r="S151" s="19"/>
      <c r="T151" s="19"/>
      <c r="U151" s="19"/>
      <c r="V151" s="19"/>
      <c r="W151" s="19"/>
      <c r="X151" s="19"/>
      <c r="Y151" s="19"/>
      <c r="Z151" s="19"/>
      <c r="AA151" s="19"/>
      <c r="AB151" s="19"/>
      <c r="AC151" s="19"/>
      <c r="AD151" s="19"/>
      <c r="AE151" s="19"/>
      <c r="AF151" s="19"/>
      <c r="AG151" s="19">
        <v>1</v>
      </c>
      <c r="AH151" s="18"/>
      <c r="AI151" s="18"/>
      <c r="AJ151"/>
      <c r="AK151" s="2"/>
      <c r="AM151" s="50"/>
    </row>
    <row r="152" spans="13:79" s="1" customFormat="1">
      <c r="M152" s="21"/>
      <c r="N152" s="21"/>
      <c r="O152" s="21"/>
      <c r="P152" s="21"/>
      <c r="Q152" s="21"/>
      <c r="S152" s="19"/>
      <c r="T152" s="19"/>
      <c r="U152" s="19"/>
      <c r="V152" s="19"/>
      <c r="W152" s="19"/>
      <c r="X152" s="19"/>
      <c r="Y152" s="19"/>
      <c r="Z152" s="19"/>
      <c r="AA152" s="19"/>
      <c r="AB152" s="19"/>
      <c r="AC152" s="19"/>
      <c r="AD152" s="19"/>
      <c r="AE152" s="19"/>
      <c r="AF152" s="19"/>
      <c r="AG152" s="19">
        <v>1</v>
      </c>
      <c r="AH152" s="18"/>
      <c r="AI152" s="18"/>
      <c r="AJ152"/>
      <c r="AK152" s="2"/>
      <c r="AM152" s="50"/>
    </row>
    <row r="153" spans="13:79" s="1" customFormat="1">
      <c r="M153" s="21"/>
      <c r="N153" s="21"/>
      <c r="O153" s="21"/>
      <c r="P153" s="21"/>
      <c r="Q153" s="21"/>
      <c r="S153" s="19"/>
      <c r="T153" s="19"/>
      <c r="U153" s="19"/>
      <c r="V153" s="19"/>
      <c r="W153" s="19"/>
      <c r="X153" s="19"/>
      <c r="Y153" s="19"/>
      <c r="Z153" s="19"/>
      <c r="AA153" s="19"/>
      <c r="AB153" s="19"/>
      <c r="AC153" s="19"/>
      <c r="AD153" s="19"/>
      <c r="AE153" s="19"/>
      <c r="AF153" s="19"/>
      <c r="AG153" s="19">
        <v>1</v>
      </c>
      <c r="AH153" s="18"/>
      <c r="AI153" s="18"/>
      <c r="AJ153"/>
      <c r="AK153" s="2"/>
      <c r="AM153" s="50"/>
    </row>
    <row r="154" spans="13:79" s="1" customFormat="1">
      <c r="M154" s="21"/>
      <c r="N154" s="21"/>
      <c r="O154" s="25" t="s">
        <v>446</v>
      </c>
      <c r="P154" s="25">
        <v>3100</v>
      </c>
      <c r="Q154" s="25" t="s">
        <v>422</v>
      </c>
      <c r="S154" s="19"/>
      <c r="T154" s="19"/>
      <c r="U154" s="19"/>
      <c r="V154" s="19"/>
      <c r="W154" s="19"/>
      <c r="X154" s="19"/>
      <c r="Y154" s="19"/>
      <c r="Z154" s="19"/>
      <c r="AA154" s="19"/>
      <c r="AB154" s="19"/>
      <c r="AC154" s="19"/>
      <c r="AD154" s="19"/>
      <c r="AE154" s="19"/>
      <c r="AF154" s="19"/>
      <c r="AG154" s="19">
        <v>1</v>
      </c>
      <c r="AH154" s="18"/>
      <c r="AI154" s="18"/>
      <c r="AJ154"/>
      <c r="AK154" s="2"/>
      <c r="AM154" s="50"/>
    </row>
    <row r="155" spans="13:79" s="1" customFormat="1">
      <c r="M155" s="21"/>
      <c r="N155" s="21"/>
      <c r="O155" s="21" t="s">
        <v>459</v>
      </c>
      <c r="P155" s="21">
        <v>2029</v>
      </c>
      <c r="Q155" s="21"/>
      <c r="S155" s="19"/>
      <c r="T155" s="19" t="s">
        <v>317</v>
      </c>
      <c r="U155" s="19">
        <v>3030</v>
      </c>
      <c r="V155" s="1" t="s">
        <v>478</v>
      </c>
      <c r="W155" s="19"/>
      <c r="X155" s="19"/>
      <c r="Y155" s="19" t="s">
        <v>477</v>
      </c>
      <c r="Z155" s="19">
        <v>3030</v>
      </c>
      <c r="AA155" s="19"/>
      <c r="AB155" s="19"/>
      <c r="AC155" s="19"/>
      <c r="AD155" s="19"/>
      <c r="AE155" s="19"/>
      <c r="AF155" s="19"/>
      <c r="AG155" s="19">
        <v>1</v>
      </c>
      <c r="AH155" s="16" t="s">
        <v>317</v>
      </c>
      <c r="AI155" s="16" t="s">
        <v>366</v>
      </c>
      <c r="AJ155"/>
      <c r="AK155" s="2"/>
      <c r="AM155" s="50"/>
    </row>
    <row r="156" spans="13:79" s="1" customFormat="1">
      <c r="M156" s="21"/>
      <c r="N156" s="21"/>
      <c r="O156" s="21"/>
      <c r="P156" s="21"/>
      <c r="Q156" s="21"/>
      <c r="S156" s="19"/>
      <c r="T156" s="19"/>
      <c r="U156" s="19"/>
      <c r="V156" s="19"/>
      <c r="W156" s="19"/>
      <c r="X156" s="19"/>
      <c r="Y156" s="19"/>
      <c r="Z156" s="19"/>
      <c r="AA156" s="19"/>
      <c r="AB156" s="19"/>
      <c r="AC156" s="19"/>
      <c r="AD156" s="19"/>
      <c r="AE156" s="19"/>
      <c r="AF156" s="19"/>
      <c r="AG156" s="19">
        <v>1</v>
      </c>
      <c r="AH156" s="18"/>
      <c r="AI156" s="18"/>
      <c r="AJ156"/>
      <c r="AK156" s="2"/>
      <c r="AM156" s="50"/>
    </row>
    <row r="157" spans="13:79" s="1" customFormat="1">
      <c r="M157" s="21"/>
      <c r="N157" s="21"/>
      <c r="O157" s="21"/>
      <c r="P157" s="21"/>
      <c r="Q157" s="21"/>
      <c r="S157" s="19"/>
      <c r="T157" s="19"/>
      <c r="U157" s="19"/>
      <c r="V157" s="19"/>
      <c r="W157" s="19"/>
      <c r="X157" s="19"/>
      <c r="Y157" s="19"/>
      <c r="Z157" s="19"/>
      <c r="AA157" s="19"/>
      <c r="AB157" s="19"/>
      <c r="AC157" s="19"/>
      <c r="AD157" s="19"/>
      <c r="AE157" s="19"/>
      <c r="AF157" s="19"/>
      <c r="AG157" s="19">
        <v>1</v>
      </c>
      <c r="AH157" s="18"/>
      <c r="AI157" s="18"/>
      <c r="AJ157"/>
      <c r="AK157" s="2"/>
      <c r="AM157" s="50"/>
    </row>
    <row r="158" spans="13:79" s="1" customFormat="1">
      <c r="M158" s="21"/>
      <c r="N158" s="21"/>
      <c r="O158" s="21"/>
      <c r="P158" s="21"/>
      <c r="Q158" s="21"/>
      <c r="S158" s="19"/>
      <c r="T158" s="19"/>
      <c r="U158" s="19"/>
      <c r="V158" s="19"/>
      <c r="W158" s="19"/>
      <c r="X158" s="19"/>
      <c r="Y158" s="19"/>
      <c r="Z158" s="19"/>
      <c r="AA158" s="19"/>
      <c r="AB158" s="19"/>
      <c r="AC158" s="19"/>
      <c r="AD158" s="19"/>
      <c r="AE158" s="19"/>
      <c r="AF158" s="19"/>
      <c r="AG158" s="19">
        <v>1</v>
      </c>
      <c r="AH158" s="18"/>
      <c r="AI158" s="18"/>
      <c r="AJ158"/>
      <c r="AK158" s="2"/>
      <c r="AM158" s="50"/>
    </row>
    <row r="159" spans="13:79" s="1" customFormat="1">
      <c r="M159" s="21"/>
      <c r="N159" s="21"/>
      <c r="O159" s="21"/>
      <c r="P159" s="21"/>
      <c r="Q159" s="21"/>
      <c r="S159" s="19"/>
      <c r="T159" s="19"/>
      <c r="U159" s="19"/>
      <c r="V159" s="19"/>
      <c r="W159" s="19"/>
      <c r="X159" s="19"/>
      <c r="Y159" s="19"/>
      <c r="Z159" s="19"/>
      <c r="AA159" s="19"/>
      <c r="AB159" s="19"/>
      <c r="AC159" s="19"/>
      <c r="AD159" s="19"/>
      <c r="AE159" s="19"/>
      <c r="AF159" s="19"/>
      <c r="AG159" s="19">
        <v>1</v>
      </c>
      <c r="AH159" s="18"/>
      <c r="AI159" s="18"/>
      <c r="AJ159"/>
      <c r="AK159" s="2"/>
      <c r="AM159" s="50"/>
    </row>
    <row r="160" spans="13:79" s="1" customFormat="1">
      <c r="M160" s="21"/>
      <c r="N160" s="21"/>
      <c r="O160" s="21"/>
      <c r="P160" s="21"/>
      <c r="Q160" s="21"/>
      <c r="S160" s="19"/>
      <c r="T160" s="19"/>
      <c r="U160" s="19"/>
      <c r="V160" s="19"/>
      <c r="W160" s="19"/>
      <c r="X160" s="19"/>
      <c r="Y160" s="19"/>
      <c r="Z160" s="19"/>
      <c r="AA160" s="19"/>
      <c r="AB160" s="19"/>
      <c r="AC160" s="19"/>
      <c r="AD160" s="19"/>
      <c r="AE160" s="19"/>
      <c r="AF160" s="19"/>
      <c r="AG160" s="19">
        <v>1</v>
      </c>
      <c r="AH160" s="18"/>
      <c r="AI160" s="18"/>
      <c r="AJ160"/>
      <c r="AK160" s="2"/>
      <c r="AM160" s="50"/>
    </row>
    <row r="161" spans="13:79" s="1" customFormat="1">
      <c r="M161" s="21"/>
      <c r="N161" s="21"/>
      <c r="O161" s="21"/>
      <c r="P161" s="21"/>
      <c r="Q161" s="21"/>
      <c r="S161" s="19"/>
      <c r="T161" s="19"/>
      <c r="U161" s="19"/>
      <c r="V161" s="19"/>
      <c r="W161" s="19"/>
      <c r="X161" s="19"/>
      <c r="Y161" s="19"/>
      <c r="Z161" s="19"/>
      <c r="AA161" s="19"/>
      <c r="AB161" s="19"/>
      <c r="AC161" s="19"/>
      <c r="AD161" s="19"/>
      <c r="AE161" s="19"/>
      <c r="AF161" s="19"/>
      <c r="AG161" s="19">
        <v>1</v>
      </c>
      <c r="AH161" s="18"/>
      <c r="AI161" s="18"/>
      <c r="AJ161"/>
      <c r="AK161" s="2"/>
      <c r="AM161" s="50"/>
    </row>
    <row r="162" spans="13:79" s="1" customFormat="1">
      <c r="M162" s="21"/>
      <c r="N162" s="21"/>
      <c r="O162" s="21"/>
      <c r="P162" s="21"/>
      <c r="Q162" s="21"/>
      <c r="S162" s="19"/>
      <c r="T162" s="19"/>
      <c r="U162" s="19"/>
      <c r="V162" s="19"/>
      <c r="W162" s="19"/>
      <c r="X162" s="19"/>
      <c r="Y162" s="19"/>
      <c r="Z162" s="19"/>
      <c r="AA162" s="19"/>
      <c r="AB162" s="19"/>
      <c r="AC162" s="19"/>
      <c r="AD162" s="19"/>
      <c r="AE162" s="19"/>
      <c r="AF162" s="19"/>
      <c r="AG162" s="19">
        <v>1</v>
      </c>
      <c r="AH162" s="18"/>
      <c r="AI162" s="18"/>
      <c r="AJ162"/>
      <c r="AK162" s="2"/>
      <c r="AM162" s="50"/>
    </row>
    <row r="163" spans="13:79" s="1" customFormat="1">
      <c r="M163" s="21"/>
      <c r="N163" s="21"/>
      <c r="O163" s="21"/>
      <c r="P163" s="21"/>
      <c r="Q163" s="21"/>
      <c r="S163" s="19"/>
      <c r="T163" s="19"/>
      <c r="U163" s="19"/>
      <c r="V163" s="19"/>
      <c r="W163" s="19"/>
      <c r="X163" s="19"/>
      <c r="Y163" s="19"/>
      <c r="Z163" s="19"/>
      <c r="AA163" s="19"/>
      <c r="AB163" s="19"/>
      <c r="AC163" s="19"/>
      <c r="AD163" s="19"/>
      <c r="AE163" s="19"/>
      <c r="AF163" s="19"/>
      <c r="AG163" s="19">
        <v>1</v>
      </c>
      <c r="AH163" s="18"/>
      <c r="AI163" s="18"/>
      <c r="AJ163"/>
      <c r="AK163" s="2"/>
      <c r="AM163" s="50"/>
    </row>
    <row r="164" spans="13:79" s="59" customFormat="1">
      <c r="M164" s="60" t="s">
        <v>396</v>
      </c>
      <c r="N164" s="60">
        <v>2220</v>
      </c>
      <c r="O164" s="60"/>
      <c r="P164" s="60"/>
      <c r="Q164" s="60"/>
      <c r="S164" s="57"/>
      <c r="T164" s="57"/>
      <c r="U164" s="57"/>
      <c r="V164" s="57"/>
      <c r="W164" s="57"/>
      <c r="X164" s="57"/>
      <c r="Y164" s="57"/>
      <c r="Z164" s="57"/>
      <c r="AA164" s="57"/>
      <c r="AB164" s="57"/>
      <c r="AC164" s="57"/>
      <c r="AD164" s="57"/>
      <c r="AE164" s="57"/>
      <c r="AF164" s="57"/>
      <c r="AG164" s="57">
        <v>1</v>
      </c>
      <c r="AH164" s="58"/>
      <c r="AI164" s="58"/>
      <c r="AJ164"/>
      <c r="AK164" s="2"/>
      <c r="AL164" s="1"/>
      <c r="AM164" s="50"/>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row>
    <row r="165" spans="13:79" s="1" customFormat="1">
      <c r="M165" s="21"/>
      <c r="N165" s="21"/>
      <c r="O165" s="21"/>
      <c r="P165" s="21"/>
      <c r="Q165" s="21"/>
      <c r="S165" s="19"/>
      <c r="T165" s="19"/>
      <c r="U165" s="19"/>
      <c r="V165" s="19"/>
      <c r="W165" s="19"/>
      <c r="X165" s="19"/>
      <c r="Y165" s="19"/>
      <c r="Z165" s="19"/>
      <c r="AA165" s="19"/>
      <c r="AB165" s="19"/>
      <c r="AC165" s="19"/>
      <c r="AD165" s="19"/>
      <c r="AE165" s="19"/>
      <c r="AF165" s="19"/>
      <c r="AG165" s="19">
        <v>1</v>
      </c>
      <c r="AH165" s="18"/>
      <c r="AI165" s="18"/>
      <c r="AJ165"/>
      <c r="AK165" s="2"/>
      <c r="AM165" s="50"/>
    </row>
    <row r="166" spans="13:79" s="1" customFormat="1">
      <c r="M166" s="21"/>
      <c r="N166" s="21"/>
      <c r="O166" s="21"/>
      <c r="P166" s="21"/>
      <c r="Q166" s="21"/>
      <c r="S166" s="19"/>
      <c r="T166" s="19"/>
      <c r="U166" s="19"/>
      <c r="V166" s="19"/>
      <c r="W166" s="19"/>
      <c r="X166" s="19"/>
      <c r="Y166" s="19"/>
      <c r="Z166" s="19"/>
      <c r="AA166" s="19"/>
      <c r="AB166" s="19"/>
      <c r="AC166" s="19"/>
      <c r="AD166" s="19"/>
      <c r="AE166" s="19"/>
      <c r="AF166" s="19"/>
      <c r="AG166" s="19">
        <v>1</v>
      </c>
      <c r="AH166" s="18"/>
      <c r="AI166" s="18"/>
      <c r="AJ166"/>
      <c r="AK166" s="2"/>
      <c r="AM166" s="50"/>
    </row>
    <row r="167" spans="13:79" s="1" customFormat="1">
      <c r="M167" s="21"/>
      <c r="N167" s="21"/>
      <c r="O167" s="21"/>
      <c r="P167" s="21"/>
      <c r="Q167" s="21"/>
      <c r="S167" s="19"/>
      <c r="T167" s="19"/>
      <c r="U167" s="19"/>
      <c r="V167" s="19"/>
      <c r="W167" s="19"/>
      <c r="X167" s="19"/>
      <c r="Y167" s="19"/>
      <c r="Z167" s="19"/>
      <c r="AA167" s="19"/>
      <c r="AB167" s="19"/>
      <c r="AC167" s="19"/>
      <c r="AD167" s="19"/>
      <c r="AE167" s="19"/>
      <c r="AF167" s="19"/>
      <c r="AG167" s="19">
        <v>1</v>
      </c>
      <c r="AH167" s="18"/>
      <c r="AI167" s="18"/>
      <c r="AJ167"/>
      <c r="AK167" s="2"/>
      <c r="AM167" s="50"/>
    </row>
    <row r="168" spans="13:79" s="1" customFormat="1">
      <c r="M168" s="21"/>
      <c r="N168" s="21"/>
      <c r="O168" s="21"/>
      <c r="P168" s="21"/>
      <c r="Q168" s="21"/>
      <c r="S168" s="19"/>
      <c r="T168" s="19"/>
      <c r="U168" s="19"/>
      <c r="V168" s="19"/>
      <c r="W168" s="19"/>
      <c r="X168" s="19"/>
      <c r="Y168" s="19"/>
      <c r="Z168" s="19"/>
      <c r="AA168" s="19"/>
      <c r="AB168" s="19"/>
      <c r="AC168" s="19"/>
      <c r="AD168" s="19"/>
      <c r="AE168" s="19"/>
      <c r="AF168" s="19"/>
      <c r="AG168" s="19">
        <v>1</v>
      </c>
      <c r="AH168" s="18"/>
      <c r="AI168" s="18"/>
      <c r="AJ168"/>
      <c r="AK168" s="2"/>
      <c r="AM168" s="50"/>
    </row>
    <row r="169" spans="13:79" s="1" customFormat="1">
      <c r="M169" s="21"/>
      <c r="N169" s="21"/>
      <c r="O169" s="21"/>
      <c r="P169" s="21"/>
      <c r="Q169" s="21"/>
      <c r="S169" s="19"/>
      <c r="T169" s="19"/>
      <c r="U169" s="19"/>
      <c r="V169" s="19"/>
      <c r="W169" s="19"/>
      <c r="X169" s="19"/>
      <c r="Y169" s="19"/>
      <c r="Z169" s="19"/>
      <c r="AA169" s="19"/>
      <c r="AB169" s="19"/>
      <c r="AC169" s="19"/>
      <c r="AD169" s="19"/>
      <c r="AE169" s="19"/>
      <c r="AF169" s="19"/>
      <c r="AG169" s="19">
        <v>1</v>
      </c>
      <c r="AH169" s="18"/>
      <c r="AI169" s="18"/>
      <c r="AJ169"/>
      <c r="AK169" s="2"/>
      <c r="AM169" s="50"/>
    </row>
    <row r="170" spans="13:79" s="1" customFormat="1">
      <c r="M170" s="21"/>
      <c r="N170" s="21"/>
      <c r="O170" s="21"/>
      <c r="P170" s="21"/>
      <c r="Q170" s="21"/>
      <c r="S170" s="19"/>
      <c r="T170" s="19"/>
      <c r="U170" s="19"/>
      <c r="V170" s="19"/>
      <c r="W170" s="19"/>
      <c r="X170" s="19"/>
      <c r="Y170" s="19"/>
      <c r="Z170" s="19"/>
      <c r="AA170" s="19"/>
      <c r="AB170" s="19"/>
      <c r="AC170" s="19"/>
      <c r="AD170" s="19"/>
      <c r="AE170" s="19"/>
      <c r="AF170" s="19"/>
      <c r="AG170" s="19">
        <v>1</v>
      </c>
      <c r="AH170" s="18"/>
      <c r="AI170" s="18"/>
      <c r="AJ170"/>
      <c r="AK170" s="2"/>
      <c r="AM170" s="50"/>
    </row>
    <row r="171" spans="13:79" s="1" customFormat="1">
      <c r="M171" s="21"/>
      <c r="N171" s="21"/>
      <c r="O171" s="21"/>
      <c r="P171" s="21"/>
      <c r="Q171" s="21"/>
      <c r="S171" s="19"/>
      <c r="T171" s="19"/>
      <c r="U171" s="19"/>
      <c r="V171" s="19"/>
      <c r="W171" s="19"/>
      <c r="X171" s="19"/>
      <c r="Y171" s="19"/>
      <c r="Z171" s="19"/>
      <c r="AA171" s="19"/>
      <c r="AB171" s="19"/>
      <c r="AC171" s="19"/>
      <c r="AD171" s="19"/>
      <c r="AE171" s="19"/>
      <c r="AF171" s="19"/>
      <c r="AG171" s="19">
        <v>1</v>
      </c>
      <c r="AH171" s="18"/>
      <c r="AI171" s="18"/>
      <c r="AJ171"/>
      <c r="AK171" s="2"/>
      <c r="AM171" s="50"/>
    </row>
    <row r="172" spans="13:79" s="1" customFormat="1">
      <c r="M172" s="21"/>
      <c r="N172" s="21"/>
      <c r="O172" s="25" t="s">
        <v>441</v>
      </c>
      <c r="P172" s="21">
        <v>3290</v>
      </c>
      <c r="Q172" s="25" t="s">
        <v>442</v>
      </c>
      <c r="S172" s="19"/>
      <c r="T172" s="19"/>
      <c r="U172" s="19"/>
      <c r="V172" s="19"/>
      <c r="W172" s="19"/>
      <c r="X172" s="19"/>
      <c r="Y172" s="19"/>
      <c r="Z172" s="19"/>
      <c r="AA172" s="19"/>
      <c r="AB172" s="19"/>
      <c r="AC172" s="19"/>
      <c r="AD172" s="19"/>
      <c r="AE172" s="19"/>
      <c r="AF172" s="19"/>
      <c r="AG172" s="19">
        <v>1</v>
      </c>
      <c r="AH172" s="18"/>
      <c r="AI172" s="18"/>
      <c r="AJ172"/>
      <c r="AK172" s="2"/>
      <c r="AM172" s="50"/>
    </row>
    <row r="173" spans="13:79" s="1" customFormat="1">
      <c r="M173" s="21"/>
      <c r="N173" s="21"/>
      <c r="O173" s="21"/>
      <c r="P173" s="21"/>
      <c r="Q173" s="21"/>
      <c r="S173" s="19"/>
      <c r="T173" s="19"/>
      <c r="U173" s="19"/>
      <c r="V173" s="19"/>
      <c r="W173" s="19"/>
      <c r="X173" s="19"/>
      <c r="Y173" s="19"/>
      <c r="Z173" s="19"/>
      <c r="AA173" s="19"/>
      <c r="AB173" s="19"/>
      <c r="AC173" s="19"/>
      <c r="AD173" s="19"/>
      <c r="AE173" s="19"/>
      <c r="AF173" s="19"/>
      <c r="AG173" s="19">
        <v>1</v>
      </c>
      <c r="AH173" s="18"/>
      <c r="AI173" s="18"/>
      <c r="AJ173"/>
      <c r="AK173" s="2"/>
      <c r="AM173" s="50"/>
    </row>
    <row r="174" spans="13:79" s="1" customFormat="1">
      <c r="M174" s="21"/>
      <c r="N174" s="21"/>
      <c r="O174" s="21"/>
      <c r="P174" s="21"/>
      <c r="Q174" s="21"/>
      <c r="S174" s="19"/>
      <c r="T174" s="19"/>
      <c r="U174" s="19"/>
      <c r="V174" s="19"/>
      <c r="W174" s="19"/>
      <c r="X174" s="19"/>
      <c r="Y174" s="19"/>
      <c r="Z174" s="19"/>
      <c r="AA174" s="19"/>
      <c r="AB174" s="19"/>
      <c r="AC174" s="19"/>
      <c r="AD174" s="19"/>
      <c r="AE174" s="19"/>
      <c r="AF174" s="19"/>
      <c r="AG174" s="19">
        <v>1</v>
      </c>
      <c r="AH174" s="18"/>
      <c r="AI174" s="18"/>
      <c r="AJ174"/>
      <c r="AK174" s="2"/>
      <c r="AM174" s="50"/>
    </row>
    <row r="175" spans="13:79" s="1" customFormat="1">
      <c r="M175" s="21"/>
      <c r="N175" s="21"/>
      <c r="O175" s="21"/>
      <c r="P175" s="21"/>
      <c r="Q175" s="21"/>
      <c r="S175" s="19"/>
      <c r="T175" s="19"/>
      <c r="U175" s="19"/>
      <c r="V175" s="19"/>
      <c r="W175" s="19"/>
      <c r="X175" s="19"/>
      <c r="Y175" s="19"/>
      <c r="Z175" s="19"/>
      <c r="AA175" s="19"/>
      <c r="AB175" s="19"/>
      <c r="AC175" s="19"/>
      <c r="AD175" s="19"/>
      <c r="AE175" s="19"/>
      <c r="AF175" s="19"/>
      <c r="AG175" s="19">
        <v>1</v>
      </c>
      <c r="AH175" s="18"/>
      <c r="AI175" s="18"/>
      <c r="AJ175"/>
      <c r="AK175" s="2"/>
      <c r="AM175" s="50"/>
    </row>
    <row r="176" spans="13:79" s="1" customFormat="1">
      <c r="M176" s="21"/>
      <c r="N176" s="21"/>
      <c r="O176" s="21"/>
      <c r="P176" s="21"/>
      <c r="Q176" s="21"/>
      <c r="S176" s="19"/>
      <c r="T176" s="19"/>
      <c r="U176" s="19"/>
      <c r="V176" s="19"/>
      <c r="W176" s="19"/>
      <c r="X176" s="19"/>
      <c r="Y176" s="19"/>
      <c r="Z176" s="19"/>
      <c r="AA176" s="19"/>
      <c r="AB176" s="19"/>
      <c r="AC176" s="19"/>
      <c r="AD176" s="19"/>
      <c r="AE176" s="19"/>
      <c r="AF176" s="19"/>
      <c r="AG176" s="19">
        <v>1</v>
      </c>
      <c r="AH176" s="18"/>
      <c r="AI176" s="18"/>
      <c r="AJ176"/>
      <c r="AK176" s="2"/>
      <c r="AM176" s="50"/>
    </row>
    <row r="177" spans="13:79" s="1" customFormat="1">
      <c r="M177" s="21"/>
      <c r="N177" s="21"/>
      <c r="O177" s="21"/>
      <c r="P177" s="21"/>
      <c r="Q177" s="21"/>
      <c r="S177" s="19"/>
      <c r="T177" s="19"/>
      <c r="U177" s="19"/>
      <c r="V177" s="19"/>
      <c r="W177" s="19"/>
      <c r="X177" s="19"/>
      <c r="Y177" s="19"/>
      <c r="Z177" s="19"/>
      <c r="AA177" s="19"/>
      <c r="AB177" s="19"/>
      <c r="AC177" s="19"/>
      <c r="AD177" s="19"/>
      <c r="AE177" s="19"/>
      <c r="AF177" s="19"/>
      <c r="AG177" s="19">
        <v>1</v>
      </c>
      <c r="AH177" s="18"/>
      <c r="AI177" s="18"/>
      <c r="AJ177"/>
      <c r="AK177" s="2"/>
      <c r="AM177" s="50"/>
    </row>
    <row r="178" spans="13:79" s="1" customFormat="1">
      <c r="M178" s="21"/>
      <c r="N178" s="21"/>
      <c r="O178" s="21"/>
      <c r="P178" s="21"/>
      <c r="Q178" s="21"/>
      <c r="S178" s="19"/>
      <c r="T178" s="19"/>
      <c r="U178" s="19"/>
      <c r="V178" s="19"/>
      <c r="W178" s="19"/>
      <c r="X178" s="19"/>
      <c r="Y178" s="19"/>
      <c r="Z178" s="19"/>
      <c r="AA178" s="19"/>
      <c r="AB178" s="19"/>
      <c r="AC178" s="19"/>
      <c r="AD178" s="19"/>
      <c r="AE178" s="19"/>
      <c r="AF178" s="19"/>
      <c r="AG178" s="19">
        <v>1</v>
      </c>
      <c r="AH178" s="18"/>
      <c r="AI178" s="18"/>
      <c r="AJ178"/>
      <c r="AK178" s="2"/>
      <c r="AM178" s="50"/>
    </row>
    <row r="179" spans="13:79" s="1" customFormat="1">
      <c r="M179" s="21"/>
      <c r="N179" s="21"/>
      <c r="O179" s="21"/>
      <c r="P179" s="21"/>
      <c r="Q179" s="21"/>
      <c r="S179" s="19"/>
      <c r="T179" s="19"/>
      <c r="U179" s="19"/>
      <c r="V179" s="19"/>
      <c r="W179" s="19"/>
      <c r="X179" s="19"/>
      <c r="Y179" s="19"/>
      <c r="Z179" s="19"/>
      <c r="AA179" s="19"/>
      <c r="AB179" s="19"/>
      <c r="AC179" s="19"/>
      <c r="AD179" s="19"/>
      <c r="AE179" s="19"/>
      <c r="AF179" s="19"/>
      <c r="AG179" s="19">
        <v>1</v>
      </c>
      <c r="AH179" s="18"/>
      <c r="AI179" s="18"/>
      <c r="AJ179"/>
      <c r="AK179" s="2"/>
      <c r="AM179" s="50"/>
    </row>
    <row r="180" spans="13:79" s="1" customFormat="1">
      <c r="M180" s="21"/>
      <c r="N180" s="21"/>
      <c r="O180" s="21"/>
      <c r="P180" s="21"/>
      <c r="Q180" s="21"/>
      <c r="S180" s="19"/>
      <c r="T180" s="19"/>
      <c r="U180" s="19"/>
      <c r="V180" s="19"/>
      <c r="W180" s="19"/>
      <c r="X180" s="19"/>
      <c r="Y180" s="19"/>
      <c r="Z180" s="19"/>
      <c r="AA180" s="19"/>
      <c r="AB180" s="19"/>
      <c r="AC180" s="19"/>
      <c r="AD180" s="19"/>
      <c r="AE180" s="19"/>
      <c r="AF180" s="19"/>
      <c r="AG180" s="19">
        <v>1</v>
      </c>
      <c r="AH180" s="18"/>
      <c r="AI180" s="18"/>
      <c r="AJ180"/>
      <c r="AK180" s="2"/>
      <c r="AM180" s="50"/>
    </row>
    <row r="181" spans="13:79" s="1" customFormat="1">
      <c r="M181" s="21"/>
      <c r="N181" s="21"/>
      <c r="O181" s="21"/>
      <c r="P181" s="21"/>
      <c r="Q181" s="21"/>
      <c r="S181" s="19"/>
      <c r="T181" s="19"/>
      <c r="U181" s="19"/>
      <c r="V181" s="19"/>
      <c r="W181" s="19"/>
      <c r="X181" s="19"/>
      <c r="Y181" s="19"/>
      <c r="Z181" s="19"/>
      <c r="AA181" s="19"/>
      <c r="AB181" s="19"/>
      <c r="AC181" s="19"/>
      <c r="AD181" s="19"/>
      <c r="AE181" s="19"/>
      <c r="AF181" s="19"/>
      <c r="AG181" s="19">
        <v>1</v>
      </c>
      <c r="AH181" s="18"/>
      <c r="AI181" s="18"/>
      <c r="AJ181"/>
      <c r="AK181" s="2"/>
      <c r="AM181" s="50"/>
    </row>
    <row r="182" spans="13:79" s="59" customFormat="1">
      <c r="M182" s="60"/>
      <c r="N182" s="60"/>
      <c r="O182" s="60" t="s">
        <v>399</v>
      </c>
      <c r="P182" s="60">
        <v>2811</v>
      </c>
      <c r="Q182" s="60"/>
      <c r="S182" s="57"/>
      <c r="T182" s="57"/>
      <c r="U182" s="57"/>
      <c r="V182" s="57"/>
      <c r="W182" s="57"/>
      <c r="X182" s="57"/>
      <c r="Y182" s="57"/>
      <c r="Z182" s="57"/>
      <c r="AA182" s="57"/>
      <c r="AB182" s="57"/>
      <c r="AC182" s="57"/>
      <c r="AD182" s="57"/>
      <c r="AE182" s="57"/>
      <c r="AF182" s="57"/>
      <c r="AG182" s="57">
        <v>1</v>
      </c>
      <c r="AH182" s="58"/>
      <c r="AI182" s="58"/>
      <c r="AJ182"/>
      <c r="AK182" s="2"/>
      <c r="AL182" s="1"/>
      <c r="AM182" s="50"/>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row>
    <row r="183" spans="13:79" s="1" customFormat="1">
      <c r="M183" s="21" t="s">
        <v>471</v>
      </c>
      <c r="N183" s="21" t="s">
        <v>475</v>
      </c>
      <c r="O183" s="21"/>
      <c r="P183" s="21"/>
      <c r="Q183" s="21"/>
      <c r="S183" s="19"/>
      <c r="T183" s="19"/>
      <c r="U183" s="19"/>
      <c r="V183" s="19"/>
      <c r="W183" s="19"/>
      <c r="X183" s="19"/>
      <c r="Y183" s="19"/>
      <c r="Z183" s="19"/>
      <c r="AA183" s="19"/>
      <c r="AB183" s="19"/>
      <c r="AC183" s="19"/>
      <c r="AD183" s="19"/>
      <c r="AE183" s="19"/>
      <c r="AF183" s="19"/>
      <c r="AG183" s="19">
        <v>1</v>
      </c>
      <c r="AH183" s="18"/>
      <c r="AI183" s="18"/>
      <c r="AJ183"/>
      <c r="AK183" s="2"/>
      <c r="AM183" s="50"/>
    </row>
    <row r="184" spans="13:79" s="1" customFormat="1">
      <c r="M184" s="21" t="s">
        <v>476</v>
      </c>
      <c r="N184" s="21">
        <v>2829</v>
      </c>
      <c r="O184" s="21"/>
      <c r="P184" s="21"/>
      <c r="Q184" s="21"/>
      <c r="S184" s="19"/>
      <c r="T184" s="19"/>
      <c r="U184" s="19"/>
      <c r="V184" s="19"/>
      <c r="W184" s="19"/>
      <c r="X184" s="19"/>
      <c r="Y184" s="19"/>
      <c r="Z184" s="19"/>
      <c r="AA184" s="19"/>
      <c r="AB184" s="19"/>
      <c r="AC184" s="19"/>
      <c r="AD184" s="19"/>
      <c r="AE184" s="19"/>
      <c r="AF184" s="19"/>
      <c r="AG184" s="19">
        <v>1</v>
      </c>
      <c r="AH184" s="18"/>
      <c r="AI184" s="18"/>
      <c r="AJ184"/>
      <c r="AK184" s="2"/>
      <c r="AM184" s="50"/>
    </row>
    <row r="185" spans="13:79" s="1" customFormat="1">
      <c r="M185" s="21" t="s">
        <v>477</v>
      </c>
      <c r="N185" s="21">
        <v>2520</v>
      </c>
      <c r="O185" s="21"/>
      <c r="P185" s="21"/>
      <c r="Q185" s="21"/>
      <c r="S185" s="19"/>
      <c r="T185" s="19"/>
      <c r="U185" s="19"/>
      <c r="V185" s="19"/>
      <c r="W185" s="19"/>
      <c r="X185" s="19"/>
      <c r="Y185" s="19"/>
      <c r="Z185" s="19"/>
      <c r="AA185" s="19"/>
      <c r="AB185" s="19"/>
      <c r="AC185" s="19"/>
      <c r="AD185" s="19"/>
      <c r="AE185" s="19"/>
      <c r="AF185" s="19"/>
      <c r="AG185" s="19">
        <v>1</v>
      </c>
      <c r="AH185" s="18"/>
      <c r="AI185" s="18"/>
      <c r="AJ185"/>
      <c r="AK185" s="2"/>
      <c r="AM185" s="50"/>
    </row>
    <row r="186" spans="13:79" s="1" customFormat="1">
      <c r="M186" s="21"/>
      <c r="N186" s="21"/>
      <c r="O186" s="21"/>
      <c r="P186" s="21"/>
      <c r="Q186" s="21"/>
      <c r="S186" s="19"/>
      <c r="T186" s="19"/>
      <c r="U186" s="19"/>
      <c r="V186" s="19"/>
      <c r="W186" s="19"/>
      <c r="X186" s="19"/>
      <c r="Y186" s="19"/>
      <c r="Z186" s="19"/>
      <c r="AA186" s="19"/>
      <c r="AB186" s="19"/>
      <c r="AC186" s="19"/>
      <c r="AD186" s="19"/>
      <c r="AE186" s="19"/>
      <c r="AF186" s="19"/>
      <c r="AG186" s="19">
        <v>1</v>
      </c>
      <c r="AH186" s="18"/>
      <c r="AI186" s="18"/>
      <c r="AJ186"/>
      <c r="AK186" s="2"/>
      <c r="AM186" s="50"/>
    </row>
    <row r="187" spans="13:79" s="1" customFormat="1">
      <c r="M187" s="21"/>
      <c r="N187" s="21"/>
      <c r="O187" s="21"/>
      <c r="P187" s="21"/>
      <c r="Q187" s="21"/>
      <c r="S187" s="19"/>
      <c r="T187" s="19"/>
      <c r="U187" s="19"/>
      <c r="V187" s="19"/>
      <c r="W187" s="19"/>
      <c r="X187" s="19"/>
      <c r="Y187" s="19"/>
      <c r="Z187" s="19"/>
      <c r="AA187" s="19"/>
      <c r="AB187" s="19"/>
      <c r="AC187" s="19"/>
      <c r="AD187" s="19"/>
      <c r="AE187" s="19"/>
      <c r="AF187" s="19"/>
      <c r="AG187" s="19">
        <v>5</v>
      </c>
      <c r="AH187" s="18"/>
      <c r="AI187" s="18"/>
      <c r="AJ187"/>
      <c r="AK187" s="2"/>
      <c r="AM187" s="50"/>
    </row>
    <row r="188" spans="13:79" s="1" customFormat="1">
      <c r="M188" s="21"/>
      <c r="N188" s="21"/>
      <c r="O188" s="21"/>
      <c r="P188" s="21"/>
      <c r="Q188" s="21"/>
      <c r="S188" s="19"/>
      <c r="T188" s="19"/>
      <c r="U188" s="19"/>
      <c r="V188" s="19"/>
      <c r="W188" s="19"/>
      <c r="X188" s="19"/>
      <c r="Y188" s="19"/>
      <c r="Z188" s="19"/>
      <c r="AA188" s="19"/>
      <c r="AB188" s="19"/>
      <c r="AC188" s="19"/>
      <c r="AD188" s="19"/>
      <c r="AE188" s="19"/>
      <c r="AF188" s="19"/>
      <c r="AG188" s="19">
        <v>5</v>
      </c>
      <c r="AH188" s="18"/>
      <c r="AI188" s="18"/>
      <c r="AJ188"/>
      <c r="AK188" s="2"/>
      <c r="AM188" s="50"/>
    </row>
    <row r="189" spans="13:79" s="1" customFormat="1">
      <c r="M189" s="21"/>
      <c r="N189" s="21"/>
      <c r="O189" s="21"/>
      <c r="P189" s="21"/>
      <c r="Q189" s="21"/>
      <c r="S189" s="19"/>
      <c r="T189" s="19"/>
      <c r="U189" s="19"/>
      <c r="V189" s="19"/>
      <c r="W189" s="19"/>
      <c r="X189" s="19"/>
      <c r="Y189" s="19"/>
      <c r="Z189" s="19"/>
      <c r="AA189" s="19"/>
      <c r="AB189" s="19"/>
      <c r="AC189" s="19"/>
      <c r="AD189" s="19"/>
      <c r="AE189" s="19"/>
      <c r="AF189" s="19"/>
      <c r="AG189" s="19">
        <v>5</v>
      </c>
      <c r="AH189" s="18"/>
      <c r="AI189" s="18"/>
      <c r="AJ189"/>
      <c r="AK189" s="2"/>
      <c r="AM189" s="50"/>
    </row>
    <row r="190" spans="13:79" s="1" customFormat="1">
      <c r="M190" s="21"/>
      <c r="N190" s="21"/>
      <c r="O190" s="21"/>
      <c r="P190" s="21"/>
      <c r="Q190" s="21"/>
      <c r="S190" s="19"/>
      <c r="T190" s="19"/>
      <c r="U190" s="19"/>
      <c r="V190" s="19"/>
      <c r="W190" s="19"/>
      <c r="X190" s="19"/>
      <c r="Y190" s="19"/>
      <c r="Z190" s="19"/>
      <c r="AA190" s="19"/>
      <c r="AB190" s="19"/>
      <c r="AC190" s="19"/>
      <c r="AD190" s="19"/>
      <c r="AE190" s="19"/>
      <c r="AF190" s="19"/>
      <c r="AG190" s="19">
        <v>5</v>
      </c>
      <c r="AH190" s="18"/>
      <c r="AI190" s="18"/>
      <c r="AJ190"/>
      <c r="AK190" s="2"/>
      <c r="AM190" s="50"/>
    </row>
    <row r="191" spans="13:79" s="1" customFormat="1">
      <c r="M191" s="21"/>
      <c r="N191" s="21"/>
      <c r="O191" s="21"/>
      <c r="P191" s="21"/>
      <c r="Q191" s="21"/>
      <c r="S191" s="19"/>
      <c r="T191" s="19"/>
      <c r="U191" s="19"/>
      <c r="V191" s="19"/>
      <c r="W191" s="19"/>
      <c r="X191" s="19"/>
      <c r="Y191" s="19"/>
      <c r="Z191" s="19"/>
      <c r="AA191" s="19"/>
      <c r="AB191" s="19"/>
      <c r="AC191" s="19"/>
      <c r="AD191" s="19"/>
      <c r="AE191" s="19"/>
      <c r="AF191" s="19"/>
      <c r="AG191" s="19">
        <v>5</v>
      </c>
      <c r="AH191" s="18"/>
      <c r="AI191" s="18"/>
      <c r="AJ191"/>
      <c r="AK191" s="2"/>
      <c r="AM191" s="50"/>
    </row>
    <row r="192" spans="13:79" s="59" customFormat="1">
      <c r="M192" s="60" t="s">
        <v>403</v>
      </c>
      <c r="N192" s="60"/>
      <c r="P192" s="60"/>
      <c r="Q192" s="60"/>
      <c r="S192" s="57"/>
      <c r="T192" s="57"/>
      <c r="U192" s="57"/>
      <c r="V192" s="57"/>
      <c r="W192" s="57"/>
      <c r="X192" s="57"/>
      <c r="Y192" s="57"/>
      <c r="Z192" s="57"/>
      <c r="AA192" s="57"/>
      <c r="AB192" s="57"/>
      <c r="AC192" s="57"/>
      <c r="AD192" s="57"/>
      <c r="AE192" s="57"/>
      <c r="AF192" s="57"/>
      <c r="AG192" s="57">
        <v>5</v>
      </c>
      <c r="AH192" s="58"/>
      <c r="AI192" s="58"/>
      <c r="AJ192"/>
      <c r="AK192" s="2"/>
      <c r="AL192" s="1"/>
      <c r="AM192" s="50"/>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row>
    <row r="193" spans="13:79" s="59" customFormat="1">
      <c r="M193" s="60" t="s">
        <v>402</v>
      </c>
      <c r="N193" s="60"/>
      <c r="O193" s="60"/>
      <c r="P193" s="60"/>
      <c r="Q193" s="60"/>
      <c r="S193" s="57"/>
      <c r="T193" s="57"/>
      <c r="U193" s="57"/>
      <c r="V193" s="57"/>
      <c r="W193" s="57"/>
      <c r="X193" s="57"/>
      <c r="Y193" s="57"/>
      <c r="Z193" s="57"/>
      <c r="AA193" s="57"/>
      <c r="AB193" s="57"/>
      <c r="AC193" s="57"/>
      <c r="AD193" s="57"/>
      <c r="AE193" s="57"/>
      <c r="AF193" s="57"/>
      <c r="AG193" s="57">
        <v>5</v>
      </c>
      <c r="AH193" s="58"/>
      <c r="AI193" s="58"/>
      <c r="AJ193"/>
      <c r="AK193" s="2"/>
      <c r="AL193" s="1"/>
      <c r="AM193" s="50"/>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row>
    <row r="194" spans="13:79" s="1" customFormat="1">
      <c r="M194" s="21"/>
      <c r="N194" s="21"/>
      <c r="O194" s="21"/>
      <c r="P194" s="21"/>
      <c r="Q194" s="21"/>
      <c r="S194" s="19"/>
      <c r="T194" s="19"/>
      <c r="U194" s="19"/>
      <c r="V194" s="19"/>
      <c r="W194" s="19"/>
      <c r="X194" s="19"/>
      <c r="Y194" s="19"/>
      <c r="Z194" s="19"/>
      <c r="AA194" s="19"/>
      <c r="AB194" s="19"/>
      <c r="AC194" s="19"/>
      <c r="AD194" s="19"/>
      <c r="AE194" s="19"/>
      <c r="AF194" s="19"/>
      <c r="AG194" s="19">
        <v>5</v>
      </c>
      <c r="AH194" s="18"/>
      <c r="AI194" s="18"/>
      <c r="AJ194"/>
      <c r="AK194" s="2"/>
      <c r="AM194" s="50"/>
    </row>
    <row r="195" spans="13:79" s="1" customFormat="1">
      <c r="M195" s="21"/>
      <c r="N195" s="21"/>
      <c r="O195" s="21"/>
      <c r="P195" s="21"/>
      <c r="Q195" s="21"/>
      <c r="S195" s="19"/>
      <c r="T195" s="19"/>
      <c r="U195" s="19"/>
      <c r="V195" s="19"/>
      <c r="W195" s="19"/>
      <c r="X195" s="19"/>
      <c r="Y195" s="19"/>
      <c r="Z195" s="19"/>
      <c r="AA195" s="19"/>
      <c r="AB195" s="19"/>
      <c r="AC195" s="19"/>
      <c r="AD195" s="19"/>
      <c r="AE195" s="19"/>
      <c r="AF195" s="19"/>
      <c r="AG195" s="19">
        <v>5</v>
      </c>
      <c r="AH195" s="18"/>
      <c r="AI195" s="18"/>
      <c r="AJ195"/>
      <c r="AK195" s="2"/>
      <c r="AM195" s="50"/>
    </row>
    <row r="196" spans="13:79" s="59" customFormat="1">
      <c r="M196" s="60"/>
      <c r="N196" s="60"/>
      <c r="O196" s="60" t="s">
        <v>401</v>
      </c>
      <c r="P196" s="60">
        <v>6810</v>
      </c>
      <c r="Q196" s="60"/>
      <c r="S196" s="57"/>
      <c r="T196" s="57"/>
      <c r="U196" s="57"/>
      <c r="V196" s="57"/>
      <c r="W196" s="57"/>
      <c r="X196" s="57"/>
      <c r="Y196" s="57"/>
      <c r="Z196" s="57"/>
      <c r="AA196" s="57"/>
      <c r="AB196" s="57"/>
      <c r="AC196" s="57"/>
      <c r="AD196" s="57"/>
      <c r="AE196" s="57"/>
      <c r="AF196" s="57"/>
      <c r="AG196" s="57">
        <v>1</v>
      </c>
      <c r="AH196" s="58"/>
      <c r="AI196" s="58"/>
      <c r="AJ196"/>
      <c r="AK196" s="2"/>
      <c r="AL196" s="1"/>
      <c r="AM196" s="50"/>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row>
    <row r="197" spans="13:79" s="59" customFormat="1">
      <c r="M197" s="60"/>
      <c r="N197" s="60"/>
      <c r="O197" s="60"/>
      <c r="P197" s="60"/>
      <c r="Q197" s="60"/>
      <c r="S197" s="57"/>
      <c r="T197" s="57"/>
      <c r="U197" s="57"/>
      <c r="V197" s="57"/>
      <c r="W197" s="57"/>
      <c r="X197" s="57"/>
      <c r="Y197" s="57"/>
      <c r="Z197" s="57"/>
      <c r="AA197" s="57"/>
      <c r="AB197" s="57"/>
      <c r="AC197" s="57"/>
      <c r="AD197" s="57"/>
      <c r="AE197" s="57"/>
      <c r="AF197" s="57"/>
      <c r="AG197" s="57">
        <v>4</v>
      </c>
      <c r="AH197" s="58"/>
      <c r="AI197" s="58"/>
      <c r="AJ197"/>
      <c r="AK197" s="2"/>
      <c r="AL197" s="1"/>
      <c r="AM197" s="50"/>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row>
    <row r="198" spans="13:79" s="59" customFormat="1">
      <c r="M198" s="60" t="s">
        <v>467</v>
      </c>
      <c r="N198" s="60">
        <v>112</v>
      </c>
      <c r="O198" s="60"/>
      <c r="P198" s="60"/>
      <c r="Q198" s="60"/>
      <c r="R198" s="59" t="s">
        <v>469</v>
      </c>
      <c r="S198" s="57">
        <v>210</v>
      </c>
      <c r="T198" s="57"/>
      <c r="U198" s="57"/>
      <c r="V198" s="57"/>
      <c r="W198" s="57" t="s">
        <v>470</v>
      </c>
      <c r="X198" s="57">
        <v>710</v>
      </c>
      <c r="Y198" s="57"/>
      <c r="Z198" s="57"/>
      <c r="AA198" s="57"/>
      <c r="AB198" s="57"/>
      <c r="AC198" s="57"/>
      <c r="AD198" s="57"/>
      <c r="AE198" s="57"/>
      <c r="AF198" s="57"/>
      <c r="AG198" s="57">
        <v>4</v>
      </c>
      <c r="AH198" s="58"/>
      <c r="AI198" s="58"/>
      <c r="AJ198"/>
      <c r="AK198" s="2"/>
      <c r="AL198" s="1"/>
      <c r="AM198" s="50"/>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row>
    <row r="199" spans="13:79" s="59" customFormat="1">
      <c r="M199" s="60"/>
      <c r="N199" s="60"/>
      <c r="O199" s="60"/>
      <c r="P199" s="60"/>
      <c r="Q199" s="60"/>
      <c r="S199" s="57"/>
      <c r="T199" s="57"/>
      <c r="U199" s="57"/>
      <c r="V199" s="57"/>
      <c r="W199" s="57"/>
      <c r="X199" s="57"/>
      <c r="Y199" s="57"/>
      <c r="Z199" s="57"/>
      <c r="AA199" s="57"/>
      <c r="AB199" s="57"/>
      <c r="AC199" s="57"/>
      <c r="AD199" s="57"/>
      <c r="AE199" s="57"/>
      <c r="AF199" s="57"/>
      <c r="AG199" s="57">
        <v>1</v>
      </c>
      <c r="AH199" s="58"/>
      <c r="AI199" s="58"/>
      <c r="AJ199"/>
      <c r="AK199" s="2"/>
      <c r="AL199" s="1"/>
      <c r="AM199" s="50"/>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row>
    <row r="200" spans="13:79" s="59" customFormat="1">
      <c r="M200" s="60"/>
      <c r="N200" s="60"/>
      <c r="O200" s="60"/>
      <c r="P200" s="60"/>
      <c r="Q200" s="60"/>
      <c r="S200" s="57"/>
      <c r="T200" s="57"/>
      <c r="U200" s="57"/>
      <c r="V200" s="57"/>
      <c r="W200" s="57"/>
      <c r="X200" s="57"/>
      <c r="Y200" s="57"/>
      <c r="Z200" s="57"/>
      <c r="AA200" s="57"/>
      <c r="AB200" s="57"/>
      <c r="AC200" s="57"/>
      <c r="AD200" s="57"/>
      <c r="AE200" s="57"/>
      <c r="AF200" s="57"/>
      <c r="AG200" s="57">
        <v>1</v>
      </c>
      <c r="AH200" s="58"/>
      <c r="AI200" s="58"/>
      <c r="AJ200"/>
      <c r="AK200" s="2"/>
      <c r="AL200" s="1"/>
      <c r="AM200" s="50"/>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row>
    <row r="201" spans="13:79" s="59" customFormat="1">
      <c r="M201" s="60"/>
      <c r="N201" s="60"/>
      <c r="O201" s="60"/>
      <c r="P201" s="60"/>
      <c r="Q201" s="60"/>
      <c r="S201" s="57"/>
      <c r="T201" s="57"/>
      <c r="U201" s="57"/>
      <c r="V201" s="57"/>
      <c r="W201" s="57"/>
      <c r="X201" s="57"/>
      <c r="Y201" s="57"/>
      <c r="Z201" s="57"/>
      <c r="AA201" s="57"/>
      <c r="AB201" s="57"/>
      <c r="AC201" s="57"/>
      <c r="AD201" s="57"/>
      <c r="AE201" s="57"/>
      <c r="AF201" s="57"/>
      <c r="AG201" s="57">
        <v>1</v>
      </c>
      <c r="AH201" s="58"/>
      <c r="AI201" s="58"/>
      <c r="AJ201"/>
      <c r="AK201" s="2"/>
      <c r="AL201" s="1"/>
      <c r="AM201" s="50"/>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row>
    <row r="202" spans="13:79" s="1" customFormat="1">
      <c r="M202" s="21"/>
      <c r="N202" s="21"/>
      <c r="O202" s="21"/>
      <c r="P202" s="21"/>
      <c r="Q202" s="21"/>
      <c r="S202" s="19"/>
      <c r="T202" s="19"/>
      <c r="U202" s="19"/>
      <c r="V202" s="19"/>
      <c r="W202" s="19"/>
      <c r="X202" s="19"/>
      <c r="Y202" s="19"/>
      <c r="Z202" s="19"/>
      <c r="AA202" s="19"/>
      <c r="AB202" s="19"/>
      <c r="AC202" s="19"/>
      <c r="AD202" s="19"/>
      <c r="AE202" s="19"/>
      <c r="AF202" s="19"/>
      <c r="AG202" s="19">
        <v>1</v>
      </c>
      <c r="AH202" s="18"/>
      <c r="AI202" s="18"/>
      <c r="AJ202"/>
      <c r="AK202" s="2"/>
      <c r="AM202" s="50"/>
    </row>
    <row r="203" spans="13:79" s="1" customFormat="1">
      <c r="M203" s="21"/>
      <c r="N203" s="21"/>
      <c r="O203" s="21"/>
      <c r="P203" s="21"/>
      <c r="Q203" s="21"/>
      <c r="S203" s="19"/>
      <c r="T203" s="19"/>
      <c r="U203" s="19"/>
      <c r="V203" s="19"/>
      <c r="W203" s="19"/>
      <c r="X203" s="19"/>
      <c r="Y203" s="19"/>
      <c r="Z203" s="19"/>
      <c r="AA203" s="19"/>
      <c r="AB203" s="19"/>
      <c r="AC203" s="19"/>
      <c r="AD203" s="19"/>
      <c r="AE203" s="19"/>
      <c r="AF203" s="19"/>
      <c r="AG203" s="19">
        <v>1</v>
      </c>
      <c r="AH203" s="18"/>
      <c r="AI203" s="18"/>
      <c r="AJ203"/>
      <c r="AK203" s="2"/>
      <c r="AM203" s="50"/>
    </row>
    <row r="204" spans="13:79" s="1" customFormat="1">
      <c r="M204" s="21"/>
      <c r="N204" s="21"/>
      <c r="O204" s="21"/>
      <c r="P204" s="21"/>
      <c r="Q204" s="21"/>
      <c r="S204" s="19"/>
      <c r="T204" s="19"/>
      <c r="U204" s="19"/>
      <c r="V204" s="19"/>
      <c r="W204" s="19"/>
      <c r="X204" s="19"/>
      <c r="Y204" s="19"/>
      <c r="Z204" s="19"/>
      <c r="AA204" s="19"/>
      <c r="AB204" s="19"/>
      <c r="AC204" s="19"/>
      <c r="AD204" s="19"/>
      <c r="AE204" s="19"/>
      <c r="AF204" s="19"/>
      <c r="AG204" s="19">
        <v>1</v>
      </c>
      <c r="AH204" s="18"/>
      <c r="AI204" s="18"/>
      <c r="AJ204"/>
      <c r="AK204" s="2"/>
      <c r="AM204" s="50"/>
    </row>
    <row r="205" spans="13:79" s="1" customFormat="1">
      <c r="M205" s="21"/>
      <c r="N205" s="21"/>
      <c r="O205" s="21"/>
      <c r="P205" s="21"/>
      <c r="Q205" s="21"/>
      <c r="S205" s="19"/>
      <c r="T205" s="19"/>
      <c r="U205" s="19"/>
      <c r="V205" s="19"/>
      <c r="W205" s="19"/>
      <c r="X205" s="19"/>
      <c r="Y205" s="19"/>
      <c r="Z205" s="19"/>
      <c r="AA205" s="19"/>
      <c r="AB205" s="19"/>
      <c r="AC205" s="19"/>
      <c r="AD205" s="19"/>
      <c r="AE205" s="19"/>
      <c r="AF205" s="19"/>
      <c r="AG205" s="19">
        <v>1</v>
      </c>
      <c r="AH205" s="18"/>
      <c r="AI205" s="18"/>
      <c r="AJ205"/>
      <c r="AK205" s="2"/>
      <c r="AM205" s="50"/>
    </row>
    <row r="206" spans="13:79" s="1" customFormat="1">
      <c r="M206" s="21"/>
      <c r="N206" s="21"/>
      <c r="O206" s="21"/>
      <c r="P206" s="21"/>
      <c r="Q206" s="21"/>
      <c r="S206" s="19"/>
      <c r="T206" s="19"/>
      <c r="U206" s="19"/>
      <c r="V206" s="19"/>
      <c r="W206" s="19"/>
      <c r="X206" s="19"/>
      <c r="Y206" s="19"/>
      <c r="Z206" s="19"/>
      <c r="AA206" s="19"/>
      <c r="AB206" s="19"/>
      <c r="AC206" s="19"/>
      <c r="AD206" s="19"/>
      <c r="AE206" s="19"/>
      <c r="AF206" s="19"/>
      <c r="AG206" s="19">
        <v>1</v>
      </c>
      <c r="AH206" s="18"/>
      <c r="AI206" s="18"/>
      <c r="AJ206"/>
      <c r="AK206" s="2"/>
      <c r="AM206" s="50"/>
    </row>
    <row r="207" spans="13:79" s="1" customFormat="1">
      <c r="M207" s="21"/>
      <c r="N207" s="21"/>
      <c r="O207" s="21"/>
      <c r="P207" s="21"/>
      <c r="Q207" s="21"/>
      <c r="S207" s="19"/>
      <c r="T207" s="19"/>
      <c r="U207" s="19"/>
      <c r="V207" s="19"/>
      <c r="W207" s="19"/>
      <c r="X207" s="19"/>
      <c r="Y207" s="19"/>
      <c r="Z207" s="19"/>
      <c r="AA207" s="19"/>
      <c r="AB207" s="19"/>
      <c r="AC207" s="19"/>
      <c r="AD207" s="19"/>
      <c r="AE207" s="19"/>
      <c r="AF207" s="19"/>
      <c r="AG207" s="19">
        <v>1</v>
      </c>
      <c r="AH207" s="18"/>
      <c r="AI207" s="18"/>
      <c r="AJ207"/>
      <c r="AK207" s="2"/>
      <c r="AM207" s="50"/>
    </row>
    <row r="208" spans="13:79" s="59" customFormat="1" ht="22" customHeight="1">
      <c r="M208" s="60"/>
      <c r="N208" s="60"/>
      <c r="O208" s="78" t="s">
        <v>487</v>
      </c>
      <c r="P208" s="60">
        <v>3520</v>
      </c>
      <c r="Q208" s="60"/>
      <c r="S208" s="57"/>
      <c r="T208" s="21" t="s">
        <v>494</v>
      </c>
      <c r="U208" s="21">
        <v>3510</v>
      </c>
      <c r="V208" s="57"/>
      <c r="W208" s="57"/>
      <c r="X208" s="57"/>
      <c r="Y208" s="57"/>
      <c r="Z208" s="57"/>
      <c r="AA208" s="57"/>
      <c r="AB208" s="57"/>
      <c r="AC208" s="57"/>
      <c r="AD208" s="57"/>
      <c r="AE208" s="57"/>
      <c r="AF208" s="57"/>
      <c r="AG208" s="57">
        <v>5</v>
      </c>
      <c r="AH208" s="58"/>
      <c r="AI208" s="58"/>
      <c r="AJ208"/>
      <c r="AK208" s="2"/>
      <c r="AL208" s="1"/>
      <c r="AM208" s="50"/>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row>
    <row r="209" spans="13:79" s="59" customFormat="1">
      <c r="M209" s="60"/>
      <c r="N209" s="60"/>
      <c r="O209" s="78"/>
      <c r="P209" s="60"/>
      <c r="Q209" s="60"/>
      <c r="S209" s="57"/>
      <c r="T209" s="21"/>
      <c r="U209" s="21"/>
      <c r="V209" s="57"/>
      <c r="W209" s="57"/>
      <c r="X209" s="57"/>
      <c r="Y209" s="57"/>
      <c r="Z209" s="57"/>
      <c r="AA209" s="57"/>
      <c r="AB209" s="57"/>
      <c r="AC209" s="57"/>
      <c r="AD209" s="57"/>
      <c r="AE209" s="57"/>
      <c r="AF209" s="57"/>
      <c r="AG209" s="57"/>
      <c r="AH209" s="58"/>
      <c r="AI209" s="58"/>
      <c r="AJ209"/>
      <c r="AK209" s="2"/>
      <c r="AL209" s="1"/>
      <c r="AM209" s="50"/>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row>
    <row r="210" spans="13:79" s="59" customFormat="1">
      <c r="M210" s="60"/>
      <c r="N210" s="60"/>
      <c r="O210" s="60"/>
      <c r="P210" s="60"/>
      <c r="Q210" s="60"/>
      <c r="S210" s="77"/>
      <c r="T210" s="77"/>
      <c r="U210" s="77"/>
      <c r="V210" s="77"/>
      <c r="W210" s="77"/>
      <c r="X210" s="77"/>
      <c r="Y210" s="77"/>
      <c r="Z210" s="77"/>
      <c r="AA210" s="77"/>
      <c r="AB210" s="77"/>
      <c r="AC210" s="77"/>
      <c r="AD210" s="77"/>
      <c r="AE210" s="77"/>
      <c r="AF210" s="77"/>
      <c r="AG210" s="77">
        <v>1</v>
      </c>
      <c r="AH210" s="58"/>
      <c r="AI210" s="58"/>
      <c r="AJ210"/>
      <c r="AK210" s="2"/>
      <c r="AL210" s="1"/>
      <c r="AM210" s="50"/>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row>
    <row r="211" spans="13:79" s="1" customFormat="1">
      <c r="M211" s="21"/>
      <c r="N211" s="21"/>
      <c r="O211" s="21"/>
      <c r="P211" s="21"/>
      <c r="Q211" s="21"/>
      <c r="S211" s="19"/>
      <c r="T211" s="19"/>
      <c r="U211" s="19"/>
      <c r="V211" s="19"/>
      <c r="W211" s="19"/>
      <c r="X211" s="19"/>
      <c r="Y211" s="19"/>
      <c r="Z211" s="19"/>
      <c r="AA211" s="19"/>
      <c r="AB211" s="19"/>
      <c r="AC211" s="19"/>
      <c r="AD211" s="19"/>
      <c r="AE211" s="19"/>
      <c r="AF211" s="19"/>
      <c r="AG211" s="19">
        <v>1</v>
      </c>
      <c r="AH211" s="18"/>
      <c r="AI211" s="18"/>
      <c r="AJ211"/>
      <c r="AK211" s="2"/>
      <c r="AM211" s="50"/>
    </row>
    <row r="212" spans="13:79" s="1" customFormat="1">
      <c r="M212" s="21"/>
      <c r="N212" s="21"/>
      <c r="O212" s="21"/>
      <c r="P212" s="21"/>
      <c r="Q212" s="21"/>
      <c r="S212" s="19"/>
      <c r="T212" s="19"/>
      <c r="U212" s="19"/>
      <c r="V212" s="19"/>
      <c r="W212" s="19"/>
      <c r="X212" s="19"/>
      <c r="Y212" s="19"/>
      <c r="Z212" s="19"/>
      <c r="AA212" s="19"/>
      <c r="AB212" s="19"/>
      <c r="AC212" s="19"/>
      <c r="AD212" s="19"/>
      <c r="AE212" s="19"/>
      <c r="AF212" s="19"/>
      <c r="AG212" s="19">
        <v>1</v>
      </c>
      <c r="AH212" s="18"/>
      <c r="AI212" s="18"/>
      <c r="AJ212"/>
      <c r="AK212" s="2"/>
      <c r="AM212" s="50"/>
    </row>
    <row r="213" spans="13:79" s="1" customFormat="1">
      <c r="M213" s="21"/>
      <c r="N213" s="21"/>
      <c r="O213" s="21"/>
      <c r="P213" s="21"/>
      <c r="Q213" s="21"/>
      <c r="S213" s="19"/>
      <c r="T213" s="19"/>
      <c r="U213" s="19"/>
      <c r="V213" s="19"/>
      <c r="W213" s="19"/>
      <c r="X213" s="19"/>
      <c r="Y213" s="19"/>
      <c r="Z213" s="19"/>
      <c r="AA213" s="19"/>
      <c r="AB213" s="19"/>
      <c r="AC213" s="19"/>
      <c r="AD213" s="19"/>
      <c r="AE213" s="19"/>
      <c r="AF213" s="19"/>
      <c r="AG213" s="19">
        <v>1</v>
      </c>
      <c r="AH213" s="18"/>
      <c r="AI213" s="18"/>
      <c r="AJ213"/>
      <c r="AK213" s="2"/>
      <c r="AM213" s="50"/>
    </row>
    <row r="214" spans="13:79" s="1" customFormat="1">
      <c r="M214" s="21"/>
      <c r="N214" s="21"/>
      <c r="O214" s="21"/>
      <c r="P214" s="21"/>
      <c r="Q214" s="21"/>
      <c r="S214" s="19"/>
      <c r="T214" s="19"/>
      <c r="U214" s="19"/>
      <c r="V214" s="19"/>
      <c r="W214" s="19"/>
      <c r="X214" s="19"/>
      <c r="Y214" s="19"/>
      <c r="Z214" s="19"/>
      <c r="AA214" s="19"/>
      <c r="AB214" s="19"/>
      <c r="AC214" s="19"/>
      <c r="AD214" s="19"/>
      <c r="AE214" s="19"/>
      <c r="AF214" s="19"/>
      <c r="AG214" s="19">
        <v>1</v>
      </c>
      <c r="AH214" s="18"/>
      <c r="AI214" s="18"/>
      <c r="AJ214"/>
      <c r="AK214" s="2"/>
      <c r="AM214" s="50"/>
    </row>
    <row r="215" spans="13:79" s="1" customFormat="1">
      <c r="M215" s="63"/>
      <c r="N215" s="64"/>
      <c r="O215" s="21"/>
      <c r="P215" s="21"/>
      <c r="Q215" s="21"/>
      <c r="S215" s="19"/>
      <c r="T215" s="19"/>
      <c r="U215" s="19"/>
      <c r="V215" s="19"/>
      <c r="W215" s="19"/>
      <c r="X215" s="19"/>
      <c r="Y215" s="19"/>
      <c r="Z215" s="19"/>
      <c r="AA215" s="19"/>
      <c r="AB215" s="19"/>
      <c r="AC215" s="19"/>
      <c r="AD215" s="19"/>
      <c r="AE215" s="19"/>
      <c r="AF215" s="19"/>
      <c r="AG215" s="19">
        <v>1</v>
      </c>
      <c r="AH215" s="18"/>
      <c r="AI215" s="18"/>
      <c r="AJ215"/>
      <c r="AK215" s="2"/>
      <c r="AM215" s="50"/>
    </row>
    <row r="216" spans="13:79" s="1" customFormat="1">
      <c r="M216" s="21"/>
      <c r="N216" s="21"/>
      <c r="O216" s="21"/>
      <c r="P216" s="21"/>
      <c r="Q216" s="21"/>
      <c r="S216" s="19"/>
      <c r="T216" s="19"/>
      <c r="U216" s="19"/>
      <c r="V216" s="19"/>
      <c r="W216" s="19"/>
      <c r="X216" s="19"/>
      <c r="Y216" s="19"/>
      <c r="Z216" s="19"/>
      <c r="AA216" s="19"/>
      <c r="AB216" s="19"/>
      <c r="AC216" s="19"/>
      <c r="AD216" s="19"/>
      <c r="AE216" s="19"/>
      <c r="AF216" s="19"/>
      <c r="AG216" s="19">
        <v>1</v>
      </c>
      <c r="AH216" s="18"/>
      <c r="AI216" s="18"/>
      <c r="AJ216"/>
      <c r="AK216" s="2"/>
      <c r="AM216" s="50"/>
    </row>
    <row r="217" spans="13:79" s="59" customFormat="1">
      <c r="M217" s="60" t="s">
        <v>398</v>
      </c>
      <c r="N217" s="60">
        <v>3830</v>
      </c>
      <c r="O217" s="60"/>
      <c r="P217" s="60"/>
      <c r="Q217" s="60"/>
      <c r="S217" s="57"/>
      <c r="T217" s="57"/>
      <c r="U217" s="57"/>
      <c r="V217" s="57"/>
      <c r="W217" s="57"/>
      <c r="X217" s="57"/>
      <c r="Y217" s="57"/>
      <c r="Z217" s="57"/>
      <c r="AA217" s="57"/>
      <c r="AB217" s="57"/>
      <c r="AC217" s="57"/>
      <c r="AD217" s="57"/>
      <c r="AE217" s="57"/>
      <c r="AF217" s="57"/>
      <c r="AG217" s="57">
        <v>1</v>
      </c>
      <c r="AH217" s="58"/>
      <c r="AI217" s="58"/>
      <c r="AJ217"/>
      <c r="AK217" s="2"/>
      <c r="AL217" s="1"/>
      <c r="AM217" s="50"/>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row>
    <row r="218" spans="13:79" s="1" customFormat="1">
      <c r="M218" s="21"/>
      <c r="N218" s="21"/>
      <c r="O218" s="21"/>
      <c r="P218" s="21"/>
      <c r="Q218" s="21"/>
      <c r="S218" s="19"/>
      <c r="T218" s="19"/>
      <c r="U218" s="19"/>
      <c r="V218" s="19"/>
      <c r="W218" s="19"/>
      <c r="X218" s="19"/>
      <c r="Y218" s="19"/>
      <c r="Z218" s="19"/>
      <c r="AA218" s="19"/>
      <c r="AB218" s="19"/>
      <c r="AC218" s="19"/>
      <c r="AD218" s="19"/>
      <c r="AE218" s="19"/>
      <c r="AF218" s="19"/>
      <c r="AG218" s="19">
        <v>1</v>
      </c>
      <c r="AH218" s="18"/>
      <c r="AI218" s="18"/>
      <c r="AJ218"/>
      <c r="AK218" s="2"/>
      <c r="AM218" s="50"/>
    </row>
    <row r="219" spans="13:79" s="59" customFormat="1">
      <c r="M219" s="60"/>
      <c r="N219" s="60"/>
      <c r="O219" s="60" t="s">
        <v>398</v>
      </c>
      <c r="P219" s="60">
        <v>3821</v>
      </c>
      <c r="Q219" s="60" t="s">
        <v>416</v>
      </c>
      <c r="S219" s="57"/>
      <c r="T219" s="57"/>
      <c r="U219" s="57"/>
      <c r="V219" s="57"/>
      <c r="W219" s="57"/>
      <c r="X219" s="57"/>
      <c r="Y219" s="57"/>
      <c r="Z219" s="57"/>
      <c r="AA219" s="57"/>
      <c r="AB219" s="57"/>
      <c r="AC219" s="57"/>
      <c r="AD219" s="57"/>
      <c r="AE219" s="57"/>
      <c r="AF219" s="57"/>
      <c r="AG219" s="57">
        <v>1</v>
      </c>
      <c r="AH219" s="58"/>
      <c r="AI219" s="58"/>
      <c r="AJ219"/>
      <c r="AK219" s="2"/>
      <c r="AL219" s="1"/>
      <c r="AM219" s="50"/>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row>
    <row r="220" spans="13:79" s="1" customFormat="1">
      <c r="M220" s="21"/>
      <c r="N220" s="21"/>
      <c r="O220" s="21"/>
      <c r="P220" s="21"/>
      <c r="Q220" s="21"/>
      <c r="S220" s="19"/>
      <c r="T220" s="19"/>
      <c r="U220" s="19"/>
      <c r="V220" s="19"/>
      <c r="W220" s="19"/>
      <c r="X220" s="19"/>
      <c r="Y220" s="19"/>
      <c r="Z220" s="19"/>
      <c r="AA220" s="19"/>
      <c r="AB220" s="19"/>
      <c r="AC220" s="19"/>
      <c r="AD220" s="19"/>
      <c r="AE220" s="19"/>
      <c r="AF220" s="19"/>
      <c r="AG220" s="19">
        <v>4</v>
      </c>
      <c r="AH220" s="18"/>
      <c r="AI220" s="18"/>
      <c r="AJ220"/>
      <c r="AK220" s="2"/>
      <c r="AM220" s="50"/>
    </row>
    <row r="221" spans="13:79" s="1" customFormat="1">
      <c r="M221" s="21"/>
      <c r="N221" s="21"/>
      <c r="O221" s="21"/>
      <c r="P221" s="21"/>
      <c r="Q221" s="21"/>
      <c r="S221" s="19"/>
      <c r="T221" s="19"/>
      <c r="U221" s="19"/>
      <c r="V221" s="19"/>
      <c r="W221" s="19"/>
      <c r="X221" s="19"/>
      <c r="Y221" s="19"/>
      <c r="Z221" s="19"/>
      <c r="AA221" s="19"/>
      <c r="AB221" s="19"/>
      <c r="AC221" s="19"/>
      <c r="AD221" s="19"/>
      <c r="AE221" s="19"/>
      <c r="AF221" s="19"/>
      <c r="AG221" s="19">
        <v>1</v>
      </c>
      <c r="AH221" s="18"/>
      <c r="AI221" s="18"/>
      <c r="AJ221"/>
      <c r="AK221" s="2"/>
      <c r="AM221" s="50"/>
    </row>
    <row r="222" spans="13:79" s="1" customFormat="1">
      <c r="M222" s="21"/>
      <c r="N222" s="21"/>
      <c r="O222" s="21"/>
      <c r="P222" s="21"/>
      <c r="Q222" s="21"/>
      <c r="S222" s="19"/>
      <c r="T222" s="19"/>
      <c r="U222" s="19"/>
      <c r="V222" s="19"/>
      <c r="W222" s="19"/>
      <c r="X222" s="19"/>
      <c r="Y222" s="19"/>
      <c r="Z222" s="19"/>
      <c r="AA222" s="19"/>
      <c r="AB222" s="19"/>
      <c r="AC222" s="19"/>
      <c r="AD222" s="19"/>
      <c r="AE222" s="19"/>
      <c r="AF222" s="19"/>
      <c r="AG222" s="19">
        <v>1</v>
      </c>
      <c r="AH222" s="18"/>
      <c r="AI222" s="18"/>
      <c r="AJ222"/>
      <c r="AK222" s="2"/>
      <c r="AM222" s="50"/>
    </row>
    <row r="223" spans="13:79" s="1" customFormat="1">
      <c r="M223" s="25"/>
      <c r="N223" s="25"/>
      <c r="O223" s="25"/>
      <c r="P223" s="25"/>
      <c r="Q223" s="25"/>
      <c r="S223" s="19"/>
      <c r="T223" s="19"/>
      <c r="U223" s="19"/>
      <c r="V223" s="19"/>
      <c r="W223" s="19"/>
      <c r="X223" s="19"/>
      <c r="Y223" s="19"/>
      <c r="Z223" s="19"/>
      <c r="AA223" s="19"/>
      <c r="AB223" s="19"/>
      <c r="AC223" s="19"/>
      <c r="AD223" s="19"/>
      <c r="AE223" s="19"/>
      <c r="AF223" s="19"/>
      <c r="AG223" s="19">
        <v>2</v>
      </c>
      <c r="AH223" s="24" t="s">
        <v>354</v>
      </c>
      <c r="AI223" s="18" t="s">
        <v>376</v>
      </c>
      <c r="AJ223"/>
      <c r="AK223" s="2"/>
      <c r="AM223" s="50"/>
    </row>
    <row r="224" spans="13:79" s="1" customFormat="1">
      <c r="M224" s="25" t="s">
        <v>484</v>
      </c>
      <c r="N224" s="26" t="s">
        <v>199</v>
      </c>
      <c r="O224" s="25"/>
      <c r="P224" s="25"/>
      <c r="Q224" s="25"/>
      <c r="S224" s="19"/>
      <c r="T224" s="19"/>
      <c r="U224" s="19"/>
      <c r="V224" s="19"/>
      <c r="W224" s="19"/>
      <c r="X224" s="19"/>
      <c r="Y224" s="19"/>
      <c r="Z224" s="19"/>
      <c r="AA224" s="19"/>
      <c r="AB224" s="19"/>
      <c r="AC224" s="19"/>
      <c r="AD224" s="19"/>
      <c r="AE224" s="19"/>
      <c r="AF224" s="19"/>
      <c r="AG224" s="19">
        <v>2</v>
      </c>
      <c r="AH224" s="24" t="s">
        <v>354</v>
      </c>
      <c r="AI224" s="18" t="s">
        <v>375</v>
      </c>
      <c r="AJ224"/>
      <c r="AK224" s="2"/>
      <c r="AM224" s="50"/>
    </row>
    <row r="225" spans="1:79" s="1" customFormat="1">
      <c r="M225" s="25" t="s">
        <v>486</v>
      </c>
      <c r="N225" s="25">
        <v>4723</v>
      </c>
      <c r="O225" s="25"/>
      <c r="P225" s="25"/>
      <c r="Q225" s="25"/>
      <c r="S225" s="19"/>
      <c r="T225" s="19"/>
      <c r="U225" s="19"/>
      <c r="V225" s="19"/>
      <c r="W225" s="19"/>
      <c r="X225" s="19"/>
      <c r="Y225" s="19"/>
      <c r="Z225" s="19"/>
      <c r="AA225" s="19"/>
      <c r="AB225" s="19"/>
      <c r="AC225" s="19"/>
      <c r="AD225" s="19"/>
      <c r="AE225" s="19"/>
      <c r="AF225" s="19"/>
      <c r="AG225" s="19">
        <v>1</v>
      </c>
      <c r="AH225" s="24" t="s">
        <v>354</v>
      </c>
      <c r="AI225" s="18" t="s">
        <v>375</v>
      </c>
      <c r="AJ225"/>
      <c r="AK225" s="2"/>
      <c r="AM225" s="50"/>
    </row>
    <row r="226" spans="1:79" s="1" customFormat="1">
      <c r="M226" s="25"/>
      <c r="N226" s="25"/>
      <c r="O226" s="25"/>
      <c r="P226" s="25"/>
      <c r="Q226" s="25"/>
      <c r="S226" s="19"/>
      <c r="T226" s="19"/>
      <c r="U226" s="19"/>
      <c r="V226" s="19"/>
      <c r="W226" s="19"/>
      <c r="X226" s="19"/>
      <c r="Y226" s="19"/>
      <c r="Z226" s="19"/>
      <c r="AA226" s="19"/>
      <c r="AB226" s="19"/>
      <c r="AC226" s="19"/>
      <c r="AD226" s="19"/>
      <c r="AE226" s="19"/>
      <c r="AF226" s="19"/>
      <c r="AG226" s="19">
        <v>1</v>
      </c>
      <c r="AH226" s="24" t="s">
        <v>354</v>
      </c>
      <c r="AI226" s="18" t="s">
        <v>375</v>
      </c>
      <c r="AJ226"/>
      <c r="AK226" s="2"/>
      <c r="AM226" s="50"/>
    </row>
    <row r="227" spans="1:79" s="1" customFormat="1">
      <c r="M227" s="25"/>
      <c r="N227" s="25"/>
      <c r="O227" s="25"/>
      <c r="P227" s="25"/>
      <c r="Q227" s="25"/>
      <c r="S227" s="19"/>
      <c r="T227" s="19"/>
      <c r="U227" s="19"/>
      <c r="V227" s="19"/>
      <c r="W227" s="19"/>
      <c r="X227" s="19"/>
      <c r="Y227" s="19"/>
      <c r="Z227" s="19"/>
      <c r="AA227" s="19"/>
      <c r="AB227" s="19"/>
      <c r="AC227" s="19"/>
      <c r="AD227" s="19"/>
      <c r="AE227" s="19"/>
      <c r="AF227" s="19"/>
      <c r="AG227" s="19">
        <v>1</v>
      </c>
      <c r="AH227" s="24" t="s">
        <v>354</v>
      </c>
      <c r="AI227" s="18" t="s">
        <v>375</v>
      </c>
      <c r="AJ227"/>
      <c r="AK227" s="2"/>
      <c r="AM227" s="50"/>
    </row>
    <row r="228" spans="1:79" s="1" customFormat="1">
      <c r="A228" s="44" t="s">
        <v>81</v>
      </c>
      <c r="B228" s="44" t="s">
        <v>261</v>
      </c>
      <c r="C228" s="44"/>
      <c r="D228" s="44"/>
      <c r="E228" s="44"/>
      <c r="F228" s="46" t="s">
        <v>241</v>
      </c>
      <c r="G228" s="54" t="str">
        <f>HYPERLINK(CONCATENATE("https://siccode.com/search-isic/",$F228),"Description")</f>
        <v>Description</v>
      </c>
      <c r="H228" s="24" t="str">
        <f>$A228</f>
        <v>H</v>
      </c>
      <c r="I228" s="24" t="str">
        <f>MID($F228,1,2)</f>
        <v>94</v>
      </c>
      <c r="J228" s="24" t="str">
        <f>MID($F228,1,3)</f>
        <v>949</v>
      </c>
      <c r="K228" s="44" t="s">
        <v>123</v>
      </c>
      <c r="L228" s="30"/>
      <c r="M228" s="25" t="s">
        <v>485</v>
      </c>
      <c r="N228" s="26" t="s">
        <v>199</v>
      </c>
      <c r="O228" s="25"/>
      <c r="P228" s="25"/>
      <c r="Q228" s="25"/>
      <c r="S228" s="19"/>
      <c r="T228" s="19"/>
      <c r="U228" s="19"/>
      <c r="V228" s="19"/>
      <c r="W228" s="19"/>
      <c r="X228" s="19"/>
      <c r="Y228" s="19"/>
      <c r="Z228" s="19"/>
      <c r="AA228" s="19"/>
      <c r="AB228" s="19"/>
      <c r="AC228" s="19"/>
      <c r="AD228" s="19"/>
      <c r="AE228" s="19"/>
      <c r="AF228" s="19"/>
      <c r="AG228" s="19">
        <v>1</v>
      </c>
      <c r="AH228" s="24" t="s">
        <v>354</v>
      </c>
      <c r="AI228" s="18" t="s">
        <v>375</v>
      </c>
      <c r="AJ228"/>
      <c r="AK228" s="2"/>
      <c r="AM228" s="50"/>
    </row>
    <row r="229" spans="1:79" s="1" customFormat="1">
      <c r="A229" s="44" t="s">
        <v>81</v>
      </c>
      <c r="B229" s="44" t="s">
        <v>261</v>
      </c>
      <c r="C229" s="44"/>
      <c r="D229" s="44"/>
      <c r="E229" s="44"/>
      <c r="F229" s="46" t="s">
        <v>242</v>
      </c>
      <c r="G229" s="54" t="str">
        <f>HYPERLINK(CONCATENATE("https://siccode.com/search-isic/",$F229),"Description")</f>
        <v>Description</v>
      </c>
      <c r="H229" s="24" t="str">
        <f>$A229</f>
        <v>H</v>
      </c>
      <c r="I229" s="24" t="str">
        <f>MID($F229,1,2)</f>
        <v>94</v>
      </c>
      <c r="J229" s="24" t="str">
        <f>MID($F229,1,3)</f>
        <v>949</v>
      </c>
      <c r="K229" s="44" t="s">
        <v>124</v>
      </c>
      <c r="L229" s="30"/>
      <c r="M229" s="24"/>
      <c r="N229" s="24"/>
      <c r="O229" s="24"/>
      <c r="P229" s="24"/>
      <c r="Q229" s="24"/>
      <c r="S229" s="19"/>
      <c r="T229" s="19"/>
      <c r="U229" s="19"/>
      <c r="V229" s="19"/>
      <c r="W229" s="19"/>
      <c r="X229" s="19"/>
      <c r="Y229" s="19"/>
      <c r="Z229" s="19"/>
      <c r="AA229" s="19"/>
      <c r="AB229" s="19"/>
      <c r="AC229" s="19"/>
      <c r="AD229" s="19"/>
      <c r="AE229" s="19"/>
      <c r="AF229" s="19"/>
      <c r="AG229" s="19">
        <v>1</v>
      </c>
      <c r="AH229" s="24" t="s">
        <v>354</v>
      </c>
      <c r="AI229" s="18" t="s">
        <v>375</v>
      </c>
      <c r="AJ229"/>
      <c r="AK229" s="2"/>
      <c r="AM229" s="50"/>
    </row>
    <row r="230" spans="1:79" s="1" customFormat="1">
      <c r="M230" s="24"/>
      <c r="N230" s="24"/>
      <c r="O230" s="24"/>
      <c r="P230" s="24"/>
      <c r="Q230" s="24"/>
      <c r="S230" s="19"/>
      <c r="T230" s="19"/>
      <c r="U230" s="19"/>
      <c r="V230" s="19"/>
      <c r="W230" s="19"/>
      <c r="X230" s="19"/>
      <c r="Y230" s="19"/>
      <c r="Z230" s="19"/>
      <c r="AA230" s="19"/>
      <c r="AB230" s="19"/>
      <c r="AC230" s="19"/>
      <c r="AD230" s="19"/>
      <c r="AE230" s="19"/>
      <c r="AF230" s="19"/>
      <c r="AG230" s="19">
        <v>1</v>
      </c>
      <c r="AH230" s="24" t="s">
        <v>354</v>
      </c>
      <c r="AI230" s="18" t="s">
        <v>375</v>
      </c>
      <c r="AJ230"/>
      <c r="AK230" s="2"/>
      <c r="AM230" s="50"/>
    </row>
    <row r="231" spans="1:79" s="1" customFormat="1">
      <c r="M231" s="24"/>
      <c r="N231" s="24"/>
      <c r="O231" s="24" t="s">
        <v>484</v>
      </c>
      <c r="P231" s="26" t="s">
        <v>192</v>
      </c>
      <c r="Q231" s="21"/>
      <c r="S231" s="19"/>
      <c r="T231" s="19" t="s">
        <v>485</v>
      </c>
      <c r="U231" s="19">
        <v>4781</v>
      </c>
      <c r="V231" s="19"/>
      <c r="W231" s="19"/>
      <c r="X231" s="19"/>
      <c r="Y231" s="19" t="s">
        <v>486</v>
      </c>
      <c r="Z231" s="19">
        <v>4711</v>
      </c>
      <c r="AA231" s="19"/>
      <c r="AB231" s="19"/>
      <c r="AC231" s="19"/>
      <c r="AD231" s="19"/>
      <c r="AE231" s="19"/>
      <c r="AF231" s="19"/>
      <c r="AG231" s="19">
        <v>1</v>
      </c>
      <c r="AH231" s="24" t="s">
        <v>354</v>
      </c>
      <c r="AI231" s="18" t="s">
        <v>375</v>
      </c>
      <c r="AJ231"/>
      <c r="AK231" s="2"/>
      <c r="AM231" s="50"/>
    </row>
    <row r="232" spans="1:79" s="71" customFormat="1">
      <c r="M232" s="65"/>
      <c r="N232" s="65"/>
      <c r="O232" s="65"/>
      <c r="P232" s="65"/>
      <c r="Q232" s="65"/>
      <c r="S232" s="69"/>
      <c r="T232" s="69"/>
      <c r="U232" s="69"/>
      <c r="V232" s="69"/>
      <c r="W232" s="69"/>
      <c r="X232" s="69"/>
      <c r="Y232" s="69"/>
      <c r="Z232" s="69"/>
      <c r="AA232" s="69"/>
      <c r="AB232" s="69"/>
      <c r="AC232" s="69"/>
      <c r="AD232" s="69"/>
      <c r="AE232" s="69"/>
      <c r="AF232" s="69"/>
      <c r="AG232" s="69">
        <v>4</v>
      </c>
      <c r="AH232" s="66" t="s">
        <v>354</v>
      </c>
      <c r="AI232" s="70" t="s">
        <v>375</v>
      </c>
      <c r="AJ232"/>
      <c r="AK232" s="2"/>
      <c r="AL232" s="1"/>
      <c r="AM232" s="50"/>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row>
    <row r="233" spans="1:79" s="71" customFormat="1">
      <c r="M233" s="65"/>
      <c r="N233" s="65"/>
      <c r="O233" s="65"/>
      <c r="P233" s="65"/>
      <c r="Q233" s="65"/>
      <c r="S233" s="69"/>
      <c r="T233" s="69"/>
      <c r="U233" s="69"/>
      <c r="V233" s="69"/>
      <c r="W233" s="69"/>
      <c r="X233" s="69"/>
      <c r="Y233" s="69"/>
      <c r="Z233" s="69"/>
      <c r="AA233" s="69"/>
      <c r="AB233" s="69"/>
      <c r="AC233" s="69"/>
      <c r="AD233" s="69"/>
      <c r="AE233" s="69"/>
      <c r="AF233" s="69"/>
      <c r="AG233" s="69">
        <v>4</v>
      </c>
      <c r="AH233" s="66" t="s">
        <v>354</v>
      </c>
      <c r="AI233" s="70" t="s">
        <v>375</v>
      </c>
      <c r="AJ233"/>
      <c r="AK233" s="2"/>
      <c r="AL233" s="1"/>
      <c r="AM233" s="50"/>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row>
    <row r="234" spans="1:79" s="71" customFormat="1">
      <c r="M234" s="65"/>
      <c r="N234" s="65"/>
      <c r="O234" s="65"/>
      <c r="P234" s="65"/>
      <c r="Q234" s="65"/>
      <c r="S234" s="69"/>
      <c r="T234" s="69"/>
      <c r="U234" s="69"/>
      <c r="V234" s="69"/>
      <c r="W234" s="69"/>
      <c r="X234" s="69"/>
      <c r="Y234" s="69"/>
      <c r="Z234" s="69"/>
      <c r="AA234" s="69"/>
      <c r="AB234" s="69"/>
      <c r="AC234" s="69"/>
      <c r="AD234" s="69"/>
      <c r="AE234" s="69"/>
      <c r="AF234" s="69"/>
      <c r="AG234" s="69">
        <v>4</v>
      </c>
      <c r="AH234" s="66" t="s">
        <v>354</v>
      </c>
      <c r="AI234" s="70" t="s">
        <v>375</v>
      </c>
      <c r="AJ234"/>
      <c r="AK234" s="2"/>
      <c r="AL234" s="1"/>
      <c r="AM234" s="50"/>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row>
    <row r="235" spans="1:79" s="71" customFormat="1">
      <c r="M235" s="65"/>
      <c r="N235" s="65"/>
      <c r="O235" s="68" t="s">
        <v>495</v>
      </c>
      <c r="P235" s="67" t="s">
        <v>202</v>
      </c>
      <c r="Q235" s="65" t="s">
        <v>496</v>
      </c>
      <c r="S235" s="69"/>
      <c r="T235" s="69"/>
      <c r="U235" s="69"/>
      <c r="V235" s="69"/>
      <c r="W235" s="69"/>
      <c r="X235" s="69"/>
      <c r="Y235" s="69"/>
      <c r="Z235" s="69"/>
      <c r="AA235" s="69"/>
      <c r="AB235" s="69"/>
      <c r="AC235" s="69"/>
      <c r="AD235" s="69"/>
      <c r="AE235" s="69"/>
      <c r="AF235" s="69"/>
      <c r="AG235" s="69">
        <v>1</v>
      </c>
      <c r="AH235" s="66" t="s">
        <v>354</v>
      </c>
      <c r="AI235" s="70" t="s">
        <v>375</v>
      </c>
      <c r="AJ235"/>
      <c r="AK235" s="2"/>
      <c r="AL235" s="1"/>
      <c r="AM235" s="50"/>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row>
    <row r="236" spans="1:79" s="71" customFormat="1">
      <c r="M236" s="65"/>
      <c r="N236" s="65"/>
      <c r="O236" s="65"/>
      <c r="P236" s="65"/>
      <c r="Q236" s="65"/>
      <c r="S236" s="69"/>
      <c r="T236" s="69"/>
      <c r="U236" s="69"/>
      <c r="V236" s="69"/>
      <c r="W236" s="69"/>
      <c r="X236" s="69"/>
      <c r="Y236" s="69"/>
      <c r="Z236" s="69"/>
      <c r="AA236" s="69"/>
      <c r="AB236" s="69"/>
      <c r="AC236" s="69"/>
      <c r="AD236" s="69"/>
      <c r="AE236" s="69"/>
      <c r="AF236" s="69"/>
      <c r="AG236" s="69">
        <v>1</v>
      </c>
      <c r="AH236" s="66" t="s">
        <v>354</v>
      </c>
      <c r="AI236" s="70" t="s">
        <v>375</v>
      </c>
      <c r="AJ236"/>
      <c r="AK236" s="2"/>
      <c r="AL236" s="1"/>
      <c r="AM236" s="50"/>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row>
    <row r="237" spans="1:79" s="71" customFormat="1">
      <c r="M237" s="65"/>
      <c r="N237" s="65"/>
      <c r="O237" s="65"/>
      <c r="P237" s="65"/>
      <c r="Q237" s="65"/>
      <c r="S237" s="69"/>
      <c r="T237" s="69"/>
      <c r="U237" s="69"/>
      <c r="V237" s="69"/>
      <c r="W237" s="69"/>
      <c r="X237" s="69"/>
      <c r="Y237" s="69"/>
      <c r="Z237" s="69"/>
      <c r="AA237" s="69"/>
      <c r="AB237" s="69"/>
      <c r="AC237" s="69"/>
      <c r="AD237" s="69"/>
      <c r="AE237" s="69"/>
      <c r="AF237" s="69"/>
      <c r="AG237" s="69">
        <v>1</v>
      </c>
      <c r="AH237" s="66" t="s">
        <v>354</v>
      </c>
      <c r="AI237" s="70" t="s">
        <v>375</v>
      </c>
      <c r="AJ237"/>
      <c r="AK237" s="2"/>
      <c r="AL237" s="1"/>
      <c r="AM237" s="50"/>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row>
    <row r="238" spans="1:79" s="71" customFormat="1">
      <c r="M238" s="65"/>
      <c r="N238" s="65"/>
      <c r="O238" s="65"/>
      <c r="P238" s="65"/>
      <c r="Q238" s="65"/>
      <c r="S238" s="69"/>
      <c r="T238" s="69"/>
      <c r="U238" s="69"/>
      <c r="V238" s="69"/>
      <c r="W238" s="69"/>
      <c r="X238" s="69"/>
      <c r="Y238" s="69"/>
      <c r="Z238" s="69"/>
      <c r="AA238" s="69"/>
      <c r="AB238" s="69"/>
      <c r="AC238" s="69"/>
      <c r="AD238" s="69"/>
      <c r="AE238" s="69"/>
      <c r="AF238" s="69"/>
      <c r="AG238" s="69">
        <v>1</v>
      </c>
      <c r="AH238" s="66" t="s">
        <v>354</v>
      </c>
      <c r="AI238" s="70" t="s">
        <v>375</v>
      </c>
      <c r="AJ238"/>
      <c r="AK238" s="2"/>
      <c r="AL238" s="1"/>
      <c r="AM238" s="50"/>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row>
    <row r="239" spans="1:79" s="71" customFormat="1">
      <c r="M239" s="66"/>
      <c r="N239" s="66"/>
      <c r="O239" s="66"/>
      <c r="P239" s="66"/>
      <c r="Q239" s="66"/>
      <c r="S239" s="69"/>
      <c r="T239" s="69"/>
      <c r="U239" s="69"/>
      <c r="V239" s="69"/>
      <c r="W239" s="69"/>
      <c r="X239" s="69"/>
      <c r="Y239" s="69"/>
      <c r="Z239" s="69"/>
      <c r="AA239" s="69"/>
      <c r="AB239" s="69"/>
      <c r="AC239" s="69"/>
      <c r="AD239" s="69"/>
      <c r="AE239" s="69"/>
      <c r="AF239" s="69"/>
      <c r="AG239" s="69">
        <v>2</v>
      </c>
      <c r="AH239" s="66" t="s">
        <v>354</v>
      </c>
      <c r="AI239" s="70" t="s">
        <v>375</v>
      </c>
      <c r="AJ239"/>
      <c r="AK239" s="2"/>
      <c r="AL239" s="1"/>
      <c r="AM239" s="50"/>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row>
    <row r="240" spans="1:79" s="1" customFormat="1">
      <c r="M240" s="24"/>
      <c r="N240" s="24"/>
      <c r="O240" s="24"/>
      <c r="P240" s="24"/>
      <c r="Q240" s="24"/>
      <c r="S240" s="19"/>
      <c r="T240" s="19"/>
      <c r="U240" s="19"/>
      <c r="V240" s="19"/>
      <c r="W240" s="19"/>
      <c r="X240" s="19"/>
      <c r="Y240" s="19"/>
      <c r="Z240" s="19"/>
      <c r="AA240" s="19"/>
      <c r="AB240" s="19"/>
      <c r="AC240" s="19"/>
      <c r="AD240" s="19"/>
      <c r="AE240" s="19"/>
      <c r="AF240" s="19"/>
      <c r="AG240" s="19">
        <v>2</v>
      </c>
      <c r="AH240" s="24" t="s">
        <v>354</v>
      </c>
      <c r="AI240" s="18" t="s">
        <v>375</v>
      </c>
      <c r="AJ240"/>
      <c r="AK240" s="2"/>
      <c r="AM240" s="50"/>
    </row>
    <row r="241" spans="13:79" s="1" customFormat="1">
      <c r="M241" s="24"/>
      <c r="N241" s="24"/>
      <c r="O241" s="24"/>
      <c r="P241" s="24"/>
      <c r="Q241" s="24"/>
      <c r="S241" s="19"/>
      <c r="T241" s="19"/>
      <c r="U241" s="19"/>
      <c r="V241" s="19"/>
      <c r="W241" s="19"/>
      <c r="X241" s="19"/>
      <c r="Y241" s="19"/>
      <c r="Z241" s="19"/>
      <c r="AA241" s="19"/>
      <c r="AB241" s="19"/>
      <c r="AC241" s="19"/>
      <c r="AD241" s="19"/>
      <c r="AE241" s="19"/>
      <c r="AF241" s="19"/>
      <c r="AG241" s="19">
        <v>2</v>
      </c>
      <c r="AH241" s="24" t="s">
        <v>354</v>
      </c>
      <c r="AI241" s="18" t="s">
        <v>375</v>
      </c>
      <c r="AJ241"/>
      <c r="AK241" s="2"/>
      <c r="AM241" s="50"/>
    </row>
    <row r="242" spans="13:79" s="1" customFormat="1">
      <c r="M242" s="24"/>
      <c r="N242" s="24"/>
      <c r="O242" s="24"/>
      <c r="P242" s="24"/>
      <c r="Q242" s="24"/>
      <c r="S242" s="19"/>
      <c r="T242" s="19"/>
      <c r="U242" s="19"/>
      <c r="V242" s="19"/>
      <c r="W242" s="19"/>
      <c r="X242" s="19"/>
      <c r="Y242" s="19"/>
      <c r="Z242" s="19"/>
      <c r="AA242" s="19"/>
      <c r="AB242" s="19"/>
      <c r="AC242" s="19"/>
      <c r="AD242" s="19"/>
      <c r="AE242" s="19"/>
      <c r="AF242" s="19"/>
      <c r="AG242" s="19">
        <v>1</v>
      </c>
      <c r="AH242" s="24" t="s">
        <v>354</v>
      </c>
      <c r="AI242" s="18" t="s">
        <v>375</v>
      </c>
      <c r="AJ242"/>
      <c r="AK242" s="2"/>
      <c r="AM242" s="50"/>
    </row>
    <row r="243" spans="13:79" s="1" customFormat="1">
      <c r="M243" s="24"/>
      <c r="N243" s="24"/>
      <c r="O243" s="24"/>
      <c r="P243" s="24"/>
      <c r="Q243" s="24"/>
      <c r="S243" s="19"/>
      <c r="T243" s="19"/>
      <c r="U243" s="19"/>
      <c r="V243" s="19"/>
      <c r="W243" s="19"/>
      <c r="X243" s="19"/>
      <c r="Y243" s="19"/>
      <c r="Z243" s="19"/>
      <c r="AA243" s="19"/>
      <c r="AB243" s="19"/>
      <c r="AC243" s="19"/>
      <c r="AD243" s="19"/>
      <c r="AE243" s="19"/>
      <c r="AF243" s="19"/>
      <c r="AG243" s="19">
        <v>1</v>
      </c>
      <c r="AH243" s="24" t="s">
        <v>354</v>
      </c>
      <c r="AI243" s="18" t="s">
        <v>375</v>
      </c>
      <c r="AJ243"/>
      <c r="AK243" s="2"/>
      <c r="AM243" s="50"/>
    </row>
    <row r="244" spans="13:79" s="1" customFormat="1">
      <c r="M244" s="24"/>
      <c r="N244" s="24"/>
      <c r="O244" s="24"/>
      <c r="P244" s="24"/>
      <c r="Q244" s="24"/>
      <c r="S244" s="19"/>
      <c r="T244" s="19"/>
      <c r="U244" s="19"/>
      <c r="V244" s="19"/>
      <c r="W244" s="19"/>
      <c r="X244" s="19"/>
      <c r="Y244" s="19"/>
      <c r="Z244" s="19"/>
      <c r="AA244" s="19"/>
      <c r="AB244" s="19"/>
      <c r="AC244" s="19"/>
      <c r="AD244" s="19"/>
      <c r="AE244" s="19"/>
      <c r="AF244" s="19"/>
      <c r="AG244" s="19">
        <v>1</v>
      </c>
      <c r="AH244" s="24" t="s">
        <v>354</v>
      </c>
      <c r="AI244" s="18" t="s">
        <v>375</v>
      </c>
      <c r="AJ244"/>
      <c r="AK244" s="2"/>
      <c r="AM244" s="50"/>
    </row>
    <row r="245" spans="13:79" s="1" customFormat="1">
      <c r="M245" s="24"/>
      <c r="N245" s="24"/>
      <c r="O245" s="24"/>
      <c r="P245" s="24"/>
      <c r="Q245" s="24"/>
      <c r="S245" s="19"/>
      <c r="T245" s="19"/>
      <c r="U245" s="19"/>
      <c r="V245" s="19"/>
      <c r="W245" s="19"/>
      <c r="X245" s="19"/>
      <c r="Y245" s="19"/>
      <c r="Z245" s="19"/>
      <c r="AA245" s="19"/>
      <c r="AB245" s="19"/>
      <c r="AC245" s="19"/>
      <c r="AD245" s="19"/>
      <c r="AE245" s="19"/>
      <c r="AF245" s="19"/>
      <c r="AG245" s="19">
        <v>2</v>
      </c>
      <c r="AH245" s="24" t="s">
        <v>354</v>
      </c>
      <c r="AI245" s="18" t="s">
        <v>375</v>
      </c>
      <c r="AJ245"/>
      <c r="AK245" s="2"/>
      <c r="AM245" s="50"/>
    </row>
    <row r="246" spans="13:79" s="1" customFormat="1">
      <c r="M246" s="24"/>
      <c r="N246" s="24"/>
      <c r="O246" s="24" t="s">
        <v>497</v>
      </c>
      <c r="P246" s="24">
        <v>601</v>
      </c>
      <c r="Q246" s="24"/>
      <c r="S246" s="19"/>
      <c r="T246" s="79" t="s">
        <v>498</v>
      </c>
      <c r="U246" s="19"/>
      <c r="V246" s="19"/>
      <c r="W246" s="19"/>
      <c r="X246" s="19"/>
      <c r="Y246" s="19"/>
      <c r="Z246" s="19"/>
      <c r="AA246" s="19"/>
      <c r="AB246" s="19"/>
      <c r="AC246" s="19"/>
      <c r="AD246" s="19"/>
      <c r="AE246" s="19"/>
      <c r="AF246" s="19"/>
      <c r="AG246" s="19">
        <v>2</v>
      </c>
      <c r="AH246" s="24" t="s">
        <v>354</v>
      </c>
      <c r="AI246" s="18" t="s">
        <v>375</v>
      </c>
      <c r="AJ246"/>
      <c r="AK246" s="2"/>
      <c r="AM246" s="50"/>
    </row>
    <row r="247" spans="13:79" s="59" customFormat="1">
      <c r="M247" s="55" t="s">
        <v>423</v>
      </c>
      <c r="N247" s="55"/>
      <c r="O247" s="55"/>
      <c r="P247" s="55"/>
      <c r="Q247" s="55"/>
      <c r="S247" s="57"/>
      <c r="T247" s="57"/>
      <c r="U247" s="57"/>
      <c r="V247" s="57"/>
      <c r="W247" s="57"/>
      <c r="X247" s="57"/>
      <c r="Y247" s="57"/>
      <c r="Z247" s="57"/>
      <c r="AA247" s="57"/>
      <c r="AB247" s="57"/>
      <c r="AC247" s="57"/>
      <c r="AD247" s="57"/>
      <c r="AE247" s="57"/>
      <c r="AF247" s="57"/>
      <c r="AG247" s="57">
        <v>4</v>
      </c>
      <c r="AH247" s="56" t="s">
        <v>354</v>
      </c>
      <c r="AI247" s="58" t="s">
        <v>375</v>
      </c>
      <c r="AJ247"/>
      <c r="AK247" s="2"/>
      <c r="AL247" s="1"/>
      <c r="AM247" s="50"/>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row>
    <row r="248" spans="13:79" s="1" customFormat="1">
      <c r="M248" s="24"/>
      <c r="N248" s="24"/>
      <c r="O248" s="24"/>
      <c r="P248" s="24"/>
      <c r="Q248" s="24"/>
      <c r="S248" s="19"/>
      <c r="T248" s="19"/>
      <c r="U248" s="19"/>
      <c r="V248" s="19"/>
      <c r="W248" s="19"/>
      <c r="X248" s="19"/>
      <c r="Y248" s="19"/>
      <c r="Z248" s="19"/>
      <c r="AA248" s="19"/>
      <c r="AB248" s="19"/>
      <c r="AC248" s="19"/>
      <c r="AD248" s="19"/>
      <c r="AE248" s="19"/>
      <c r="AF248" s="19"/>
      <c r="AG248" s="19">
        <v>2</v>
      </c>
      <c r="AH248" s="24" t="s">
        <v>354</v>
      </c>
      <c r="AI248" s="18" t="s">
        <v>375</v>
      </c>
      <c r="AJ248"/>
      <c r="AK248" s="2"/>
      <c r="AM248" s="50"/>
    </row>
    <row r="249" spans="13:79" s="1" customFormat="1">
      <c r="M249" s="24"/>
      <c r="N249" s="24"/>
      <c r="O249" s="24"/>
      <c r="P249" s="24"/>
      <c r="Q249" s="24"/>
      <c r="S249" s="19"/>
      <c r="T249" s="19"/>
      <c r="U249" s="19"/>
      <c r="V249" s="19"/>
      <c r="W249" s="19"/>
      <c r="X249" s="19"/>
      <c r="Y249" s="19"/>
      <c r="Z249" s="19"/>
      <c r="AA249" s="19"/>
      <c r="AB249" s="19"/>
      <c r="AC249" s="19"/>
      <c r="AD249" s="19"/>
      <c r="AE249" s="19"/>
      <c r="AF249" s="19"/>
      <c r="AG249" s="19">
        <v>2</v>
      </c>
      <c r="AH249" s="24" t="s">
        <v>354</v>
      </c>
      <c r="AI249" s="18" t="s">
        <v>375</v>
      </c>
      <c r="AJ249"/>
      <c r="AK249" s="2"/>
      <c r="AM249" s="50"/>
    </row>
    <row r="250" spans="13:79" s="1" customFormat="1">
      <c r="M250" s="24"/>
      <c r="N250" s="24"/>
      <c r="O250" s="24"/>
      <c r="P250" s="24"/>
      <c r="Q250" s="24"/>
      <c r="S250" s="19"/>
      <c r="T250" s="19"/>
      <c r="U250" s="19"/>
      <c r="V250" s="19"/>
      <c r="W250" s="19"/>
      <c r="X250" s="19"/>
      <c r="Y250" s="19"/>
      <c r="Z250" s="19"/>
      <c r="AA250" s="19"/>
      <c r="AB250" s="19"/>
      <c r="AC250" s="19"/>
      <c r="AD250" s="19"/>
      <c r="AE250" s="19"/>
      <c r="AF250" s="19"/>
      <c r="AG250" s="19">
        <v>1</v>
      </c>
      <c r="AH250" s="24" t="s">
        <v>354</v>
      </c>
      <c r="AI250" s="18" t="s">
        <v>375</v>
      </c>
      <c r="AJ250"/>
      <c r="AK250" s="2"/>
      <c r="AM250" s="50"/>
    </row>
    <row r="251" spans="13:79" s="1" customFormat="1">
      <c r="M251" s="24"/>
      <c r="N251" s="24"/>
      <c r="O251" s="24"/>
      <c r="P251" s="24"/>
      <c r="Q251" s="24"/>
      <c r="S251" s="19"/>
      <c r="T251" s="19"/>
      <c r="U251" s="19"/>
      <c r="V251" s="19"/>
      <c r="W251" s="19"/>
      <c r="X251" s="19"/>
      <c r="Y251" s="19"/>
      <c r="Z251" s="19"/>
      <c r="AA251" s="19"/>
      <c r="AB251" s="19"/>
      <c r="AC251" s="19"/>
      <c r="AD251" s="19"/>
      <c r="AE251" s="19"/>
      <c r="AF251" s="19"/>
      <c r="AG251" s="19">
        <v>1</v>
      </c>
      <c r="AH251" s="24" t="s">
        <v>354</v>
      </c>
      <c r="AI251" s="18" t="s">
        <v>375</v>
      </c>
      <c r="AJ251"/>
      <c r="AK251" s="2"/>
      <c r="AM251" s="50"/>
    </row>
    <row r="252" spans="13:79" s="1" customFormat="1">
      <c r="M252" s="24"/>
      <c r="N252" s="24"/>
      <c r="O252" s="24"/>
      <c r="P252" s="24"/>
      <c r="Q252" s="24"/>
      <c r="S252" s="19"/>
      <c r="T252" s="19"/>
      <c r="U252" s="19"/>
      <c r="V252" s="19"/>
      <c r="W252" s="19"/>
      <c r="X252" s="19"/>
      <c r="Y252" s="19"/>
      <c r="Z252" s="19"/>
      <c r="AA252" s="19"/>
      <c r="AB252" s="19"/>
      <c r="AC252" s="19"/>
      <c r="AD252" s="19"/>
      <c r="AE252" s="19"/>
      <c r="AF252" s="19"/>
      <c r="AG252" s="19">
        <v>2</v>
      </c>
      <c r="AH252" s="24" t="s">
        <v>354</v>
      </c>
      <c r="AI252" s="18" t="s">
        <v>375</v>
      </c>
      <c r="AJ252"/>
      <c r="AK252" s="2"/>
      <c r="AM252" s="50"/>
    </row>
    <row r="253" spans="13:79" s="1" customFormat="1">
      <c r="M253" s="24"/>
      <c r="N253" s="24"/>
      <c r="O253" s="24"/>
      <c r="P253" s="24"/>
      <c r="Q253" s="24"/>
      <c r="S253" s="19"/>
      <c r="T253" s="19"/>
      <c r="U253" s="19"/>
      <c r="V253" s="19"/>
      <c r="W253" s="19"/>
      <c r="X253" s="19"/>
      <c r="Y253" s="19"/>
      <c r="Z253" s="19"/>
      <c r="AA253" s="19"/>
      <c r="AB253" s="19"/>
      <c r="AC253" s="19"/>
      <c r="AD253" s="19"/>
      <c r="AE253" s="19"/>
      <c r="AF253" s="19"/>
      <c r="AG253" s="19">
        <v>1</v>
      </c>
      <c r="AH253" s="25" t="s">
        <v>52</v>
      </c>
      <c r="AI253" s="18" t="s">
        <v>374</v>
      </c>
      <c r="AJ253"/>
      <c r="AK253" s="2"/>
      <c r="AM253" s="50"/>
    </row>
    <row r="254" spans="13:79" s="1" customFormat="1">
      <c r="M254" s="24"/>
      <c r="N254" s="24"/>
      <c r="O254" s="24"/>
      <c r="P254" s="24"/>
      <c r="Q254" s="24"/>
      <c r="S254" s="19"/>
      <c r="T254" s="19"/>
      <c r="U254" s="19"/>
      <c r="V254" s="19"/>
      <c r="W254" s="19"/>
      <c r="X254" s="19"/>
      <c r="Y254" s="19"/>
      <c r="Z254" s="19"/>
      <c r="AA254" s="19"/>
      <c r="AB254" s="19"/>
      <c r="AC254" s="19"/>
      <c r="AD254" s="19"/>
      <c r="AE254" s="19"/>
      <c r="AF254" s="19"/>
      <c r="AG254" s="19">
        <v>1</v>
      </c>
      <c r="AH254" s="24"/>
      <c r="AI254" s="18"/>
      <c r="AJ254"/>
      <c r="AK254" s="2"/>
      <c r="AM254" s="50"/>
    </row>
    <row r="255" spans="13:79" s="1" customFormat="1">
      <c r="M255" s="24"/>
      <c r="N255" s="24"/>
      <c r="O255" s="24"/>
      <c r="P255" s="24"/>
      <c r="Q255" s="24"/>
      <c r="S255" s="19"/>
      <c r="T255" s="19"/>
      <c r="U255" s="19"/>
      <c r="V255" s="19"/>
      <c r="W255" s="19"/>
      <c r="X255" s="19"/>
      <c r="Y255" s="19"/>
      <c r="Z255" s="19"/>
      <c r="AA255" s="19"/>
      <c r="AB255" s="19"/>
      <c r="AC255" s="19"/>
      <c r="AD255" s="19"/>
      <c r="AE255" s="19"/>
      <c r="AF255" s="19"/>
      <c r="AG255" s="19">
        <v>4</v>
      </c>
      <c r="AH255" s="18"/>
      <c r="AI255" s="18"/>
      <c r="AJ255"/>
      <c r="AK255" s="2"/>
      <c r="AM255" s="50"/>
    </row>
    <row r="256" spans="13:79" s="1" customFormat="1">
      <c r="M256" s="24"/>
      <c r="N256" s="24"/>
      <c r="O256" s="24"/>
      <c r="P256" s="24"/>
      <c r="Q256" s="24"/>
      <c r="S256" s="19"/>
      <c r="T256" s="19"/>
      <c r="U256" s="19"/>
      <c r="V256" s="19"/>
      <c r="W256" s="19"/>
      <c r="X256" s="19"/>
      <c r="Y256" s="19"/>
      <c r="Z256" s="19"/>
      <c r="AA256" s="19"/>
      <c r="AB256" s="19"/>
      <c r="AC256" s="19"/>
      <c r="AD256" s="19"/>
      <c r="AE256" s="19"/>
      <c r="AF256" s="19"/>
      <c r="AG256" s="19">
        <v>4</v>
      </c>
      <c r="AH256" s="25" t="s">
        <v>52</v>
      </c>
      <c r="AI256" s="18" t="s">
        <v>374</v>
      </c>
      <c r="AJ256"/>
      <c r="AK256" s="2"/>
      <c r="AM256" s="50"/>
    </row>
    <row r="257" spans="13:79" s="1" customFormat="1">
      <c r="M257" s="21"/>
      <c r="N257" s="21"/>
      <c r="O257" s="21"/>
      <c r="P257" s="21"/>
      <c r="Q257" s="21"/>
      <c r="S257" s="19"/>
      <c r="T257" s="19"/>
      <c r="U257" s="19"/>
      <c r="V257" s="19"/>
      <c r="W257" s="19"/>
      <c r="X257" s="19"/>
      <c r="Y257" s="19"/>
      <c r="Z257" s="19"/>
      <c r="AA257" s="19"/>
      <c r="AB257" s="19"/>
      <c r="AC257" s="19"/>
      <c r="AD257" s="19"/>
      <c r="AE257" s="19"/>
      <c r="AF257" s="19"/>
      <c r="AG257" s="19">
        <v>2</v>
      </c>
      <c r="AH257" s="18"/>
      <c r="AI257" s="18"/>
      <c r="AJ257"/>
      <c r="AK257" s="2"/>
      <c r="AM257" s="50"/>
    </row>
    <row r="258" spans="13:79" s="1" customFormat="1">
      <c r="M258" s="21"/>
      <c r="N258" s="21"/>
      <c r="O258" s="21"/>
      <c r="P258" s="21"/>
      <c r="Q258" s="21"/>
      <c r="S258" s="19"/>
      <c r="T258" s="19"/>
      <c r="U258" s="19"/>
      <c r="V258" s="19"/>
      <c r="W258" s="19"/>
      <c r="X258" s="19"/>
      <c r="Y258" s="19"/>
      <c r="Z258" s="19"/>
      <c r="AA258" s="19"/>
      <c r="AB258" s="19"/>
      <c r="AC258" s="19"/>
      <c r="AD258" s="19"/>
      <c r="AE258" s="19"/>
      <c r="AF258" s="19"/>
      <c r="AG258" s="19">
        <v>2</v>
      </c>
      <c r="AH258" s="18"/>
      <c r="AI258" s="18"/>
      <c r="AJ258"/>
      <c r="AK258" s="2"/>
      <c r="AM258" s="50"/>
    </row>
    <row r="259" spans="13:79" s="1" customFormat="1">
      <c r="M259" s="21"/>
      <c r="N259" s="21"/>
      <c r="O259" s="21"/>
      <c r="P259" s="21"/>
      <c r="Q259" s="21"/>
      <c r="S259" s="19"/>
      <c r="T259" s="19"/>
      <c r="U259" s="19"/>
      <c r="V259" s="19"/>
      <c r="W259" s="19"/>
      <c r="X259" s="19"/>
      <c r="Y259" s="19"/>
      <c r="Z259" s="19"/>
      <c r="AA259" s="19"/>
      <c r="AB259" s="19"/>
      <c r="AC259" s="19"/>
      <c r="AD259" s="19"/>
      <c r="AE259" s="19"/>
      <c r="AF259" s="19"/>
      <c r="AG259" s="19">
        <v>1</v>
      </c>
      <c r="AH259" s="18"/>
      <c r="AI259" s="18"/>
      <c r="AJ259"/>
      <c r="AK259" s="2"/>
      <c r="AM259" s="50"/>
    </row>
    <row r="260" spans="13:79" s="1" customFormat="1">
      <c r="M260" s="21"/>
      <c r="N260" s="21"/>
      <c r="O260" s="21"/>
      <c r="P260" s="21"/>
      <c r="Q260" s="21"/>
      <c r="S260" s="19"/>
      <c r="T260" s="19"/>
      <c r="U260" s="19"/>
      <c r="V260" s="19"/>
      <c r="W260" s="19"/>
      <c r="X260" s="19"/>
      <c r="Y260" s="19"/>
      <c r="Z260" s="19"/>
      <c r="AA260" s="19"/>
      <c r="AB260" s="19"/>
      <c r="AC260" s="19"/>
      <c r="AD260" s="19"/>
      <c r="AE260" s="19"/>
      <c r="AF260" s="19"/>
      <c r="AG260" s="19">
        <v>2</v>
      </c>
      <c r="AH260" s="18"/>
      <c r="AI260" s="18"/>
      <c r="AJ260"/>
      <c r="AK260" s="2"/>
      <c r="AM260" s="50"/>
    </row>
    <row r="261" spans="13:79" s="1" customFormat="1">
      <c r="M261" s="21" t="s">
        <v>494</v>
      </c>
      <c r="N261" s="21">
        <v>3510</v>
      </c>
      <c r="O261" s="21"/>
      <c r="P261" s="21"/>
      <c r="Q261" s="21"/>
      <c r="S261" s="19"/>
      <c r="T261" s="19"/>
      <c r="U261" s="19"/>
      <c r="V261" s="19"/>
      <c r="W261" s="19"/>
      <c r="X261" s="19"/>
      <c r="Y261" s="19"/>
      <c r="Z261" s="19"/>
      <c r="AA261" s="19"/>
      <c r="AB261" s="19"/>
      <c r="AC261" s="19"/>
      <c r="AD261" s="19"/>
      <c r="AE261" s="19"/>
      <c r="AF261" s="19"/>
      <c r="AG261" s="19">
        <v>1</v>
      </c>
      <c r="AH261" s="18"/>
      <c r="AI261" s="18"/>
      <c r="AJ261"/>
      <c r="AK261" s="2"/>
      <c r="AM261" s="50"/>
    </row>
    <row r="262" spans="13:79" s="1" customFormat="1">
      <c r="M262" s="21" t="s">
        <v>495</v>
      </c>
      <c r="N262" s="21">
        <v>4761</v>
      </c>
      <c r="O262" s="21"/>
      <c r="P262" s="21"/>
      <c r="Q262" s="21"/>
      <c r="S262" s="19"/>
      <c r="T262" s="19"/>
      <c r="U262" s="19"/>
      <c r="V262" s="19"/>
      <c r="W262" s="19"/>
      <c r="X262" s="19"/>
      <c r="Y262" s="19"/>
      <c r="Z262" s="19"/>
      <c r="AA262" s="19"/>
      <c r="AB262" s="19"/>
      <c r="AC262" s="19"/>
      <c r="AD262" s="19"/>
      <c r="AE262" s="19"/>
      <c r="AF262" s="19"/>
      <c r="AG262" s="19">
        <v>1</v>
      </c>
      <c r="AH262" s="18"/>
      <c r="AI262" s="18"/>
      <c r="AJ262"/>
      <c r="AK262" s="2"/>
      <c r="AM262" s="50"/>
    </row>
    <row r="263" spans="13:79" s="1" customFormat="1">
      <c r="M263" s="21"/>
      <c r="N263" s="21"/>
      <c r="O263" s="21"/>
      <c r="P263" s="21"/>
      <c r="Q263" s="21"/>
      <c r="S263" s="19"/>
      <c r="T263" s="19"/>
      <c r="U263" s="19"/>
      <c r="V263" s="19"/>
      <c r="W263" s="19"/>
      <c r="X263" s="19"/>
      <c r="Y263" s="19"/>
      <c r="Z263" s="19"/>
      <c r="AA263" s="19"/>
      <c r="AB263" s="19"/>
      <c r="AC263" s="19"/>
      <c r="AD263" s="19"/>
      <c r="AE263" s="19"/>
      <c r="AF263" s="19"/>
      <c r="AG263" s="19">
        <v>1</v>
      </c>
      <c r="AH263" s="18"/>
      <c r="AI263" s="18"/>
      <c r="AJ263"/>
      <c r="AK263" s="2"/>
      <c r="AM263" s="50"/>
    </row>
    <row r="264" spans="13:79" s="1" customFormat="1">
      <c r="M264" s="21"/>
      <c r="N264" s="21"/>
      <c r="O264" s="21"/>
      <c r="P264" s="21"/>
      <c r="Q264" s="21"/>
      <c r="S264" s="19"/>
      <c r="T264" s="19"/>
      <c r="U264" s="19"/>
      <c r="V264" s="19"/>
      <c r="W264" s="19"/>
      <c r="X264" s="19"/>
      <c r="Y264" s="19"/>
      <c r="Z264" s="19"/>
      <c r="AA264" s="19"/>
      <c r="AB264" s="19"/>
      <c r="AC264" s="19"/>
      <c r="AD264" s="19"/>
      <c r="AE264" s="19"/>
      <c r="AF264" s="19"/>
      <c r="AG264" s="19">
        <v>1</v>
      </c>
      <c r="AH264" s="18"/>
      <c r="AI264" s="18"/>
      <c r="AJ264"/>
      <c r="AK264" s="2"/>
      <c r="AM264" s="50"/>
    </row>
    <row r="265" spans="13:79" s="1" customFormat="1">
      <c r="M265" s="21"/>
      <c r="N265" s="21"/>
      <c r="O265" s="21"/>
      <c r="P265" s="21"/>
      <c r="Q265" s="21"/>
      <c r="S265" s="19"/>
      <c r="T265" s="19"/>
      <c r="U265" s="19"/>
      <c r="V265" s="19"/>
      <c r="W265" s="19"/>
      <c r="X265" s="19"/>
      <c r="Y265" s="19"/>
      <c r="Z265" s="19"/>
      <c r="AA265" s="19"/>
      <c r="AB265" s="19"/>
      <c r="AC265" s="19"/>
      <c r="AD265" s="19"/>
      <c r="AE265" s="19"/>
      <c r="AF265" s="19"/>
      <c r="AG265" s="19">
        <v>1</v>
      </c>
      <c r="AH265" s="18"/>
      <c r="AI265" s="18"/>
      <c r="AJ265"/>
      <c r="AK265" s="2"/>
      <c r="AM265" s="50"/>
    </row>
    <row r="266" spans="13:79" s="1" customFormat="1">
      <c r="M266" s="21"/>
      <c r="N266" s="21"/>
      <c r="O266" s="21"/>
      <c r="P266" s="21"/>
      <c r="Q266" s="21"/>
      <c r="S266" s="19"/>
      <c r="T266" s="19"/>
      <c r="U266" s="19"/>
      <c r="V266" s="19"/>
      <c r="W266" s="19"/>
      <c r="X266" s="19"/>
      <c r="Y266" s="19"/>
      <c r="Z266" s="19"/>
      <c r="AA266" s="19"/>
      <c r="AB266" s="19"/>
      <c r="AC266" s="19"/>
      <c r="AD266" s="19"/>
      <c r="AE266" s="19"/>
      <c r="AF266" s="19"/>
      <c r="AG266" s="19">
        <v>1</v>
      </c>
      <c r="AH266" s="18"/>
      <c r="AI266" s="18"/>
      <c r="AJ266"/>
      <c r="AK266" s="2"/>
      <c r="AM266" s="50"/>
    </row>
    <row r="267" spans="13:79" s="1" customFormat="1">
      <c r="M267" s="24"/>
      <c r="N267" s="24"/>
      <c r="O267" s="24"/>
      <c r="P267" s="24"/>
      <c r="Q267" s="24"/>
      <c r="S267" s="19"/>
      <c r="T267" s="19"/>
      <c r="U267" s="19"/>
      <c r="V267" s="19"/>
      <c r="W267" s="19"/>
      <c r="X267" s="19"/>
      <c r="Y267" s="19"/>
      <c r="Z267" s="19"/>
      <c r="AA267" s="19"/>
      <c r="AB267" s="19"/>
      <c r="AC267" s="19"/>
      <c r="AD267" s="19"/>
      <c r="AE267" s="19"/>
      <c r="AF267" s="19"/>
      <c r="AG267" s="19">
        <v>2</v>
      </c>
      <c r="AH267" s="24" t="s">
        <v>354</v>
      </c>
      <c r="AI267" s="18" t="s">
        <v>375</v>
      </c>
      <c r="AJ267"/>
      <c r="AK267" s="2"/>
      <c r="AM267" s="50"/>
    </row>
    <row r="268" spans="13:79" s="1" customFormat="1">
      <c r="M268" s="24"/>
      <c r="N268" s="24"/>
      <c r="O268" s="24"/>
      <c r="P268" s="24"/>
      <c r="Q268" s="24"/>
      <c r="S268" s="19"/>
      <c r="T268" s="19"/>
      <c r="U268" s="19"/>
      <c r="V268" s="19"/>
      <c r="W268" s="19"/>
      <c r="X268" s="19"/>
      <c r="Y268" s="19"/>
      <c r="Z268" s="19"/>
      <c r="AA268" s="19"/>
      <c r="AB268" s="19"/>
      <c r="AC268" s="19"/>
      <c r="AD268" s="19"/>
      <c r="AE268" s="19"/>
      <c r="AF268" s="19"/>
      <c r="AG268" s="19">
        <v>1</v>
      </c>
      <c r="AH268" s="24" t="s">
        <v>354</v>
      </c>
      <c r="AI268" s="18" t="s">
        <v>375</v>
      </c>
      <c r="AJ268"/>
      <c r="AK268" s="2"/>
      <c r="AM268" s="50"/>
    </row>
    <row r="269" spans="13:79" s="1" customFormat="1">
      <c r="M269" s="24"/>
      <c r="N269" s="24"/>
      <c r="O269" s="24"/>
      <c r="P269" s="24"/>
      <c r="Q269" s="24"/>
      <c r="S269" s="19"/>
      <c r="T269" s="19"/>
      <c r="U269" s="19"/>
      <c r="V269" s="19"/>
      <c r="W269" s="19"/>
      <c r="X269" s="19"/>
      <c r="Y269" s="19"/>
      <c r="Z269" s="19"/>
      <c r="AA269" s="19"/>
      <c r="AB269" s="19"/>
      <c r="AC269" s="19"/>
      <c r="AD269" s="19"/>
      <c r="AE269" s="19"/>
      <c r="AF269" s="19"/>
      <c r="AG269" s="19">
        <v>1</v>
      </c>
      <c r="AH269" s="24" t="s">
        <v>354</v>
      </c>
      <c r="AI269" s="18" t="s">
        <v>375</v>
      </c>
      <c r="AJ269"/>
      <c r="AK269" s="2"/>
      <c r="AM269" s="50"/>
    </row>
    <row r="270" spans="13:79" s="1" customFormat="1">
      <c r="M270" s="24"/>
      <c r="N270" s="24"/>
      <c r="O270" s="24"/>
      <c r="P270" s="24"/>
      <c r="Q270" s="24"/>
      <c r="S270" s="19"/>
      <c r="T270" s="19"/>
      <c r="U270" s="19"/>
      <c r="V270" s="19"/>
      <c r="W270" s="19"/>
      <c r="X270" s="19"/>
      <c r="Y270" s="19"/>
      <c r="Z270" s="19"/>
      <c r="AA270" s="19"/>
      <c r="AB270" s="19"/>
      <c r="AC270" s="19"/>
      <c r="AD270" s="19"/>
      <c r="AE270" s="19"/>
      <c r="AF270" s="19"/>
      <c r="AG270" s="19">
        <v>1</v>
      </c>
      <c r="AH270" s="24" t="s">
        <v>354</v>
      </c>
      <c r="AI270" s="18" t="s">
        <v>375</v>
      </c>
      <c r="AJ270"/>
      <c r="AK270" s="2"/>
      <c r="AM270" s="50"/>
    </row>
    <row r="271" spans="13:79" s="1" customFormat="1">
      <c r="M271" s="24"/>
      <c r="N271" s="24"/>
      <c r="O271" s="24"/>
      <c r="P271" s="24"/>
      <c r="Q271" s="24"/>
      <c r="S271" s="19"/>
      <c r="T271" s="19"/>
      <c r="U271" s="19"/>
      <c r="V271" s="19"/>
      <c r="W271" s="19"/>
      <c r="X271" s="19"/>
      <c r="Y271" s="19"/>
      <c r="Z271" s="19"/>
      <c r="AA271" s="19"/>
      <c r="AB271" s="19"/>
      <c r="AC271" s="19"/>
      <c r="AD271" s="19"/>
      <c r="AE271" s="19"/>
      <c r="AF271" s="19"/>
      <c r="AG271" s="19">
        <v>1</v>
      </c>
      <c r="AH271" s="18"/>
      <c r="AI271" s="18"/>
      <c r="AJ271"/>
      <c r="AK271" s="2"/>
      <c r="AM271" s="50"/>
    </row>
    <row r="272" spans="13:79" s="59" customFormat="1">
      <c r="M272" s="60" t="s">
        <v>451</v>
      </c>
      <c r="N272" s="60" t="s">
        <v>452</v>
      </c>
      <c r="O272" s="60"/>
      <c r="P272" s="60"/>
      <c r="Q272" s="60"/>
      <c r="S272" s="57"/>
      <c r="T272" s="57"/>
      <c r="U272" s="57"/>
      <c r="V272" s="57"/>
      <c r="W272" s="57"/>
      <c r="X272" s="57"/>
      <c r="Y272" s="57"/>
      <c r="Z272" s="57"/>
      <c r="AA272" s="57"/>
      <c r="AB272" s="57"/>
      <c r="AC272" s="57"/>
      <c r="AD272" s="57"/>
      <c r="AE272" s="57"/>
      <c r="AF272" s="57"/>
      <c r="AG272" s="57">
        <v>1</v>
      </c>
      <c r="AH272" s="58"/>
      <c r="AI272" s="58"/>
      <c r="AJ272"/>
      <c r="AK272" s="2"/>
      <c r="AL272" s="1"/>
      <c r="AM272" s="50"/>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row>
    <row r="273" spans="1:79" s="59" customFormat="1">
      <c r="M273" s="60"/>
      <c r="N273" s="60"/>
      <c r="O273" s="60" t="s">
        <v>509</v>
      </c>
      <c r="P273" s="60">
        <v>9609</v>
      </c>
      <c r="Q273" s="60" t="s">
        <v>510</v>
      </c>
      <c r="S273" s="57"/>
      <c r="T273" s="57"/>
      <c r="U273" s="57"/>
      <c r="V273" s="57"/>
      <c r="W273" s="57"/>
      <c r="X273" s="57"/>
      <c r="Y273" s="57"/>
      <c r="Z273" s="57"/>
      <c r="AA273" s="57"/>
      <c r="AB273" s="57"/>
      <c r="AC273" s="57"/>
      <c r="AD273" s="57"/>
      <c r="AE273" s="57"/>
      <c r="AF273" s="57"/>
      <c r="AG273" s="57">
        <v>4</v>
      </c>
      <c r="AH273" s="58"/>
      <c r="AI273" s="58"/>
      <c r="AJ273"/>
      <c r="AK273" s="2"/>
      <c r="AL273" s="1"/>
      <c r="AM273" s="50"/>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row>
    <row r="274" spans="1:79" s="1" customFormat="1">
      <c r="M274" s="21"/>
      <c r="N274" s="21"/>
      <c r="O274" s="21"/>
      <c r="P274" s="21"/>
      <c r="Q274" s="21"/>
      <c r="S274" s="19"/>
      <c r="T274" s="19"/>
      <c r="U274" s="19"/>
      <c r="V274" s="19"/>
      <c r="W274" s="19"/>
      <c r="X274" s="19"/>
      <c r="Y274" s="19"/>
      <c r="Z274" s="19"/>
      <c r="AA274" s="19"/>
      <c r="AB274" s="19"/>
      <c r="AC274" s="19"/>
      <c r="AD274" s="19"/>
      <c r="AE274" s="19"/>
      <c r="AF274" s="19"/>
      <c r="AG274" s="19">
        <v>1</v>
      </c>
      <c r="AH274" s="18"/>
      <c r="AI274" s="18"/>
      <c r="AJ274"/>
      <c r="AK274" s="2"/>
      <c r="AM274" s="50"/>
    </row>
    <row r="275" spans="1:79" s="1" customFormat="1">
      <c r="A275" s="85" t="s">
        <v>81</v>
      </c>
      <c r="B275" s="85" t="s">
        <v>261</v>
      </c>
      <c r="C275" s="85"/>
      <c r="D275" s="85"/>
      <c r="E275" s="86"/>
      <c r="F275" s="87" t="s">
        <v>243</v>
      </c>
      <c r="G275" s="54" t="str">
        <f>HYPERLINK(CONCATENATE("https://siccode.com/search-isic/",$F275),"Description")</f>
        <v>Description</v>
      </c>
      <c r="H275" s="85" t="str">
        <f>$A275</f>
        <v>H</v>
      </c>
      <c r="I275" s="85" t="str">
        <f>MID($F275,1,2)</f>
        <v>94</v>
      </c>
      <c r="J275" s="85" t="str">
        <f>MID($F275,1,3)</f>
        <v>949</v>
      </c>
      <c r="K275" s="85" t="s">
        <v>125</v>
      </c>
      <c r="L275" s="82"/>
      <c r="M275" s="21"/>
      <c r="N275" s="21"/>
      <c r="O275" s="21"/>
      <c r="P275" s="21"/>
      <c r="Q275" s="21"/>
      <c r="S275" s="19"/>
      <c r="T275" s="19"/>
      <c r="U275" s="19"/>
      <c r="V275" s="19"/>
      <c r="W275" s="19"/>
      <c r="X275" s="19"/>
      <c r="Y275" s="19"/>
      <c r="Z275" s="19"/>
      <c r="AA275" s="19"/>
      <c r="AB275" s="19"/>
      <c r="AC275" s="19"/>
      <c r="AD275" s="19"/>
      <c r="AE275" s="19"/>
      <c r="AF275" s="19"/>
      <c r="AG275" s="19">
        <v>1</v>
      </c>
      <c r="AH275" s="18"/>
      <c r="AI275" s="18"/>
      <c r="AJ275"/>
      <c r="AK275" s="2"/>
      <c r="AM275" s="50"/>
    </row>
    <row r="276" spans="1:79" s="1" customFormat="1">
      <c r="M276" s="21"/>
      <c r="N276" s="21"/>
      <c r="O276" s="21"/>
      <c r="P276" s="21"/>
      <c r="Q276" s="21"/>
      <c r="S276" s="19"/>
      <c r="T276" s="19"/>
      <c r="U276" s="19"/>
      <c r="V276" s="19"/>
      <c r="W276" s="19"/>
      <c r="X276" s="19"/>
      <c r="Y276" s="19"/>
      <c r="Z276" s="19"/>
      <c r="AA276" s="19"/>
      <c r="AB276" s="19"/>
      <c r="AC276" s="19"/>
      <c r="AD276" s="19"/>
      <c r="AE276" s="19"/>
      <c r="AF276" s="19"/>
      <c r="AG276" s="19">
        <v>1</v>
      </c>
      <c r="AH276" s="18"/>
      <c r="AI276" s="18"/>
      <c r="AJ276"/>
      <c r="AK276" s="2"/>
      <c r="AM276" s="50"/>
    </row>
    <row r="277" spans="1:79" s="59" customFormat="1">
      <c r="M277" s="60"/>
      <c r="N277" s="60"/>
      <c r="O277" s="60"/>
      <c r="P277" s="60"/>
      <c r="Q277" s="60"/>
      <c r="S277" s="57"/>
      <c r="T277" s="57"/>
      <c r="U277" s="57"/>
      <c r="V277" s="57"/>
      <c r="W277" s="57"/>
      <c r="X277" s="57"/>
      <c r="Y277" s="57"/>
      <c r="Z277" s="57"/>
      <c r="AA277" s="57"/>
      <c r="AB277" s="57"/>
      <c r="AC277" s="57"/>
      <c r="AD277" s="57"/>
      <c r="AE277" s="57"/>
      <c r="AF277" s="57"/>
      <c r="AG277" s="57">
        <v>4</v>
      </c>
      <c r="AH277" s="58"/>
      <c r="AI277" s="58"/>
      <c r="AJ277"/>
      <c r="AK277" s="2"/>
      <c r="AL277" s="1"/>
      <c r="AM277" s="50"/>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row>
    <row r="278" spans="1:79" s="59" customFormat="1">
      <c r="M278" s="60" t="s">
        <v>417</v>
      </c>
      <c r="N278" s="60"/>
      <c r="O278" s="60"/>
      <c r="P278" s="60"/>
      <c r="Q278" s="60"/>
      <c r="S278" s="57"/>
      <c r="T278" s="57"/>
      <c r="U278" s="57"/>
      <c r="V278" s="57"/>
      <c r="W278" s="57"/>
      <c r="X278" s="57"/>
      <c r="Y278" s="57"/>
      <c r="Z278" s="57"/>
      <c r="AA278" s="57"/>
      <c r="AB278" s="57"/>
      <c r="AC278" s="57"/>
      <c r="AD278" s="57"/>
      <c r="AE278" s="57"/>
      <c r="AF278" s="57"/>
      <c r="AG278" s="57">
        <v>4</v>
      </c>
      <c r="AH278" s="58"/>
      <c r="AI278" s="58"/>
      <c r="AJ278"/>
      <c r="AK278" s="2"/>
      <c r="AL278" s="1"/>
      <c r="AM278" s="50"/>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row>
    <row r="279" spans="1:79" s="1" customFormat="1">
      <c r="M279" s="21"/>
      <c r="N279" s="21"/>
      <c r="O279" s="21"/>
      <c r="P279" s="21"/>
      <c r="Q279" s="21"/>
      <c r="S279" s="19"/>
      <c r="T279" s="19"/>
      <c r="U279" s="19"/>
      <c r="V279" s="19"/>
      <c r="W279" s="19"/>
      <c r="X279" s="19"/>
      <c r="Y279" s="19"/>
      <c r="Z279" s="19"/>
      <c r="AA279" s="19"/>
      <c r="AB279" s="19"/>
      <c r="AC279" s="19"/>
      <c r="AD279" s="19"/>
      <c r="AE279" s="19"/>
      <c r="AF279" s="19"/>
      <c r="AG279" s="19">
        <v>1</v>
      </c>
      <c r="AH279" s="18"/>
      <c r="AI279" s="18"/>
      <c r="AJ279"/>
      <c r="AK279" s="2"/>
      <c r="AM279" s="50"/>
    </row>
    <row r="280" spans="1:79" s="1" customFormat="1">
      <c r="M280" s="21"/>
      <c r="N280" s="21"/>
      <c r="O280" s="21"/>
      <c r="P280" s="21"/>
      <c r="Q280" s="21"/>
      <c r="S280" s="19"/>
      <c r="T280" s="19"/>
      <c r="U280" s="19"/>
      <c r="V280" s="19"/>
      <c r="W280" s="19"/>
      <c r="X280" s="19"/>
      <c r="Y280" s="19"/>
      <c r="Z280" s="19"/>
      <c r="AA280" s="19"/>
      <c r="AB280" s="19"/>
      <c r="AC280" s="19"/>
      <c r="AD280" s="19"/>
      <c r="AE280" s="19"/>
      <c r="AF280" s="19"/>
      <c r="AG280" s="19">
        <v>1</v>
      </c>
      <c r="AH280" s="18"/>
      <c r="AI280" s="18"/>
      <c r="AJ280"/>
      <c r="AK280" s="2"/>
      <c r="AM280" s="50"/>
    </row>
    <row r="281" spans="1:79" s="1" customFormat="1" ht="17" customHeight="1">
      <c r="M281" s="21"/>
      <c r="N281" s="21"/>
      <c r="O281" s="21"/>
      <c r="P281" s="21"/>
      <c r="Q281" s="21"/>
      <c r="S281" s="19"/>
      <c r="T281" s="19"/>
      <c r="U281" s="19"/>
      <c r="V281" s="19"/>
      <c r="W281" s="19"/>
      <c r="X281" s="19"/>
      <c r="Y281" s="19"/>
      <c r="Z281" s="19"/>
      <c r="AA281" s="19"/>
      <c r="AB281" s="19"/>
      <c r="AC281" s="19"/>
      <c r="AD281" s="19"/>
      <c r="AE281" s="19"/>
      <c r="AF281" s="19"/>
      <c r="AG281" s="19">
        <v>1</v>
      </c>
      <c r="AH281" s="18"/>
      <c r="AI281" s="18"/>
      <c r="AJ281"/>
      <c r="AK281" s="2"/>
      <c r="AM281" s="50"/>
    </row>
    <row r="282" spans="1:79" s="1" customFormat="1">
      <c r="M282" s="24"/>
      <c r="N282" s="24"/>
      <c r="O282" s="24"/>
      <c r="P282" s="24"/>
      <c r="Q282" s="24"/>
      <c r="S282" s="19"/>
      <c r="T282" s="19"/>
      <c r="U282" s="19"/>
      <c r="V282" s="19"/>
      <c r="W282" s="19"/>
      <c r="X282" s="19"/>
      <c r="Y282" s="19"/>
      <c r="Z282" s="19"/>
      <c r="AA282" s="19"/>
      <c r="AB282" s="19"/>
      <c r="AC282" s="19"/>
      <c r="AD282" s="19"/>
      <c r="AE282" s="19"/>
      <c r="AF282" s="19"/>
      <c r="AG282" s="19">
        <v>4</v>
      </c>
      <c r="AH282" s="25" t="s">
        <v>280</v>
      </c>
      <c r="AI282" s="18" t="s">
        <v>370</v>
      </c>
      <c r="AJ282"/>
      <c r="AK282" s="2"/>
      <c r="AM282" s="50"/>
    </row>
    <row r="283" spans="1:79" s="1" customFormat="1">
      <c r="M283" s="24"/>
      <c r="N283" s="24"/>
      <c r="O283" s="24"/>
      <c r="P283" s="24"/>
      <c r="Q283" s="24"/>
      <c r="S283" s="19"/>
      <c r="T283" s="19"/>
      <c r="U283" s="19"/>
      <c r="V283" s="19"/>
      <c r="W283" s="19"/>
      <c r="X283" s="19"/>
      <c r="Y283" s="19"/>
      <c r="Z283" s="19"/>
      <c r="AA283" s="19"/>
      <c r="AB283" s="19"/>
      <c r="AC283" s="19"/>
      <c r="AD283" s="19"/>
      <c r="AE283" s="19"/>
      <c r="AF283" s="19"/>
      <c r="AG283" s="19">
        <v>4</v>
      </c>
      <c r="AH283" s="25" t="s">
        <v>280</v>
      </c>
      <c r="AI283" s="18" t="s">
        <v>370</v>
      </c>
      <c r="AJ283"/>
      <c r="AK283" s="2"/>
      <c r="AM283" s="50"/>
    </row>
    <row r="284" spans="1:79" s="1" customFormat="1">
      <c r="M284" s="21"/>
      <c r="N284" s="21"/>
      <c r="O284" s="21"/>
      <c r="P284" s="21"/>
      <c r="Q284" s="21"/>
      <c r="S284" s="19"/>
      <c r="T284" s="19"/>
      <c r="U284" s="19"/>
      <c r="V284" s="19"/>
      <c r="W284" s="19"/>
      <c r="X284" s="19"/>
      <c r="Y284" s="19"/>
      <c r="Z284" s="19"/>
      <c r="AA284" s="19"/>
      <c r="AB284" s="19"/>
      <c r="AC284" s="19"/>
      <c r="AD284" s="19"/>
      <c r="AE284" s="19"/>
      <c r="AF284" s="19"/>
      <c r="AG284" s="19">
        <v>1</v>
      </c>
      <c r="AH284" s="25" t="s">
        <v>434</v>
      </c>
      <c r="AI284" s="18"/>
      <c r="AJ284"/>
      <c r="AK284" s="2"/>
      <c r="AM284" s="50"/>
    </row>
    <row r="285" spans="1:79" s="59" customFormat="1">
      <c r="M285" s="60"/>
      <c r="N285" s="60"/>
      <c r="O285" s="60"/>
      <c r="P285" s="60"/>
      <c r="Q285" s="60"/>
      <c r="S285" s="57"/>
      <c r="T285" s="57"/>
      <c r="U285" s="57"/>
      <c r="V285" s="57"/>
      <c r="W285" s="57"/>
      <c r="X285" s="57"/>
      <c r="Y285" s="57"/>
      <c r="Z285" s="57"/>
      <c r="AA285" s="57"/>
      <c r="AB285" s="57"/>
      <c r="AC285" s="57"/>
      <c r="AD285" s="57"/>
      <c r="AE285" s="57"/>
      <c r="AF285" s="57"/>
      <c r="AG285" s="57">
        <v>1</v>
      </c>
      <c r="AH285" s="55" t="s">
        <v>434</v>
      </c>
      <c r="AI285" s="58"/>
      <c r="AJ285"/>
      <c r="AK285" s="2"/>
      <c r="AL285" s="1"/>
      <c r="AM285" s="50"/>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row>
    <row r="286" spans="1:79" s="1" customFormat="1">
      <c r="M286" s="21"/>
      <c r="N286" s="21">
        <v>5012</v>
      </c>
      <c r="O286" s="68" t="s">
        <v>417</v>
      </c>
      <c r="P286" s="21">
        <v>5229</v>
      </c>
      <c r="Q286" s="25" t="s">
        <v>418</v>
      </c>
      <c r="S286" s="19"/>
      <c r="T286" s="19"/>
      <c r="U286" s="19"/>
      <c r="V286" s="19"/>
      <c r="W286" s="19"/>
      <c r="X286" s="19"/>
      <c r="Y286" s="19"/>
      <c r="Z286" s="19"/>
      <c r="AA286" s="19"/>
      <c r="AB286" s="19"/>
      <c r="AC286" s="19"/>
      <c r="AD286" s="19"/>
      <c r="AE286" s="19"/>
      <c r="AF286" s="19"/>
      <c r="AG286" s="19">
        <v>1</v>
      </c>
      <c r="AH286" s="18"/>
      <c r="AI286" s="18"/>
      <c r="AJ286"/>
      <c r="AK286" s="2"/>
      <c r="AM286" s="50"/>
    </row>
    <row r="287" spans="1:79" s="1" customFormat="1">
      <c r="M287" s="21"/>
      <c r="N287" s="21"/>
      <c r="O287" s="21"/>
      <c r="P287" s="21"/>
      <c r="Q287" s="21"/>
      <c r="S287" s="19"/>
      <c r="T287" s="19"/>
      <c r="U287" s="19"/>
      <c r="V287" s="19"/>
      <c r="W287" s="19"/>
      <c r="X287" s="19"/>
      <c r="Y287" s="19"/>
      <c r="Z287" s="19"/>
      <c r="AA287" s="19"/>
      <c r="AB287" s="19"/>
      <c r="AC287" s="19"/>
      <c r="AD287" s="19"/>
      <c r="AE287" s="19"/>
      <c r="AF287" s="19"/>
      <c r="AG287" s="19">
        <v>1</v>
      </c>
      <c r="AH287" s="18"/>
      <c r="AI287" s="18"/>
      <c r="AJ287"/>
      <c r="AK287" s="2"/>
      <c r="AM287" s="50"/>
    </row>
    <row r="288" spans="1:79" s="59" customFormat="1">
      <c r="M288" s="60"/>
      <c r="N288" s="60"/>
      <c r="O288" s="60"/>
      <c r="P288" s="60"/>
      <c r="Q288" s="60"/>
      <c r="S288" s="57"/>
      <c r="T288" s="57"/>
      <c r="U288" s="57"/>
      <c r="V288" s="57"/>
      <c r="W288" s="57"/>
      <c r="X288" s="57"/>
      <c r="Y288" s="57"/>
      <c r="Z288" s="57"/>
      <c r="AA288" s="57"/>
      <c r="AB288" s="57"/>
      <c r="AC288" s="57"/>
      <c r="AD288" s="57"/>
      <c r="AE288" s="57"/>
      <c r="AF288" s="57"/>
      <c r="AG288" s="57">
        <v>4</v>
      </c>
      <c r="AH288" s="58"/>
      <c r="AI288" s="58"/>
      <c r="AJ288"/>
      <c r="AK288" s="2"/>
      <c r="AL288" s="1"/>
      <c r="AM288" s="50"/>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row>
    <row r="289" spans="13:79" s="1" customFormat="1">
      <c r="M289" s="21"/>
      <c r="N289" s="21"/>
      <c r="O289" s="21"/>
      <c r="P289" s="21"/>
      <c r="Q289" s="21"/>
      <c r="S289" s="19"/>
      <c r="T289" s="19"/>
      <c r="U289" s="19"/>
      <c r="V289" s="19"/>
      <c r="W289" s="19"/>
      <c r="X289" s="19"/>
      <c r="Y289" s="19"/>
      <c r="Z289" s="19"/>
      <c r="AA289" s="19"/>
      <c r="AB289" s="19"/>
      <c r="AC289" s="19"/>
      <c r="AD289" s="19"/>
      <c r="AE289" s="19"/>
      <c r="AF289" s="19"/>
      <c r="AG289" s="19">
        <v>1</v>
      </c>
      <c r="AH289" s="18"/>
      <c r="AI289" s="18"/>
      <c r="AJ289"/>
      <c r="AK289" s="2"/>
      <c r="AM289" s="50"/>
    </row>
    <row r="290" spans="13:79" s="1" customFormat="1">
      <c r="M290" s="21"/>
      <c r="N290" s="21"/>
      <c r="O290" s="21"/>
      <c r="P290" s="21"/>
      <c r="Q290" s="21"/>
      <c r="S290" s="19"/>
      <c r="T290" s="19"/>
      <c r="U290" s="19"/>
      <c r="V290" s="19"/>
      <c r="W290" s="19"/>
      <c r="X290" s="19"/>
      <c r="Y290" s="19"/>
      <c r="Z290" s="19"/>
      <c r="AA290" s="19"/>
      <c r="AB290" s="19"/>
      <c r="AC290" s="19"/>
      <c r="AD290" s="19"/>
      <c r="AE290" s="19"/>
      <c r="AF290" s="19"/>
      <c r="AG290" s="19">
        <v>1</v>
      </c>
      <c r="AH290" s="18"/>
      <c r="AI290" s="18"/>
      <c r="AJ290"/>
      <c r="AK290" s="2"/>
      <c r="AM290" s="50"/>
    </row>
    <row r="291" spans="13:79" s="1" customFormat="1">
      <c r="M291" s="21"/>
      <c r="N291" s="21"/>
      <c r="O291" s="21"/>
      <c r="P291" s="21"/>
      <c r="Q291" s="21"/>
      <c r="S291" s="19"/>
      <c r="T291" s="19"/>
      <c r="U291" s="19"/>
      <c r="V291" s="19"/>
      <c r="W291" s="19"/>
      <c r="X291" s="19"/>
      <c r="Y291" s="19"/>
      <c r="Z291" s="19"/>
      <c r="AA291" s="19"/>
      <c r="AB291" s="19"/>
      <c r="AC291" s="19"/>
      <c r="AD291" s="19"/>
      <c r="AE291" s="19"/>
      <c r="AF291" s="19"/>
      <c r="AG291" s="19">
        <v>1</v>
      </c>
      <c r="AH291" s="18"/>
      <c r="AI291" s="18"/>
      <c r="AJ291"/>
      <c r="AK291" s="2"/>
      <c r="AM291" s="50"/>
    </row>
    <row r="292" spans="13:79" s="1" customFormat="1">
      <c r="M292" s="21"/>
      <c r="N292" s="21"/>
      <c r="O292" s="21"/>
      <c r="P292" s="21"/>
      <c r="Q292" s="21"/>
      <c r="S292" s="19"/>
      <c r="T292" s="19"/>
      <c r="U292" s="19"/>
      <c r="V292" s="19"/>
      <c r="W292" s="19"/>
      <c r="X292" s="19"/>
      <c r="Y292" s="19"/>
      <c r="Z292" s="19"/>
      <c r="AA292" s="19"/>
      <c r="AB292" s="19"/>
      <c r="AC292" s="19"/>
      <c r="AD292" s="19"/>
      <c r="AE292" s="19"/>
      <c r="AF292" s="19"/>
      <c r="AG292" s="19">
        <v>1</v>
      </c>
      <c r="AH292" s="18"/>
      <c r="AI292" s="18"/>
      <c r="AJ292"/>
      <c r="AK292" s="2"/>
      <c r="AM292" s="50"/>
    </row>
    <row r="293" spans="13:79" s="1" customFormat="1">
      <c r="M293" s="21"/>
      <c r="N293" s="21"/>
      <c r="O293" s="21"/>
      <c r="P293" s="21"/>
      <c r="Q293" s="21"/>
      <c r="S293" s="19"/>
      <c r="T293" s="19"/>
      <c r="U293" s="19"/>
      <c r="V293" s="19"/>
      <c r="W293" s="19"/>
      <c r="X293" s="19"/>
      <c r="Y293" s="19"/>
      <c r="Z293" s="19"/>
      <c r="AA293" s="19"/>
      <c r="AB293" s="19"/>
      <c r="AC293" s="19"/>
      <c r="AD293" s="19"/>
      <c r="AE293" s="19"/>
      <c r="AF293" s="19"/>
      <c r="AG293" s="19">
        <v>1</v>
      </c>
      <c r="AH293" s="18"/>
      <c r="AI293" s="18"/>
      <c r="AJ293"/>
      <c r="AK293" s="2"/>
      <c r="AM293" s="50"/>
    </row>
    <row r="294" spans="13:79" s="1" customFormat="1">
      <c r="M294" s="21"/>
      <c r="N294" s="21"/>
      <c r="O294" s="21"/>
      <c r="P294" s="21"/>
      <c r="Q294" s="21"/>
      <c r="S294" s="19"/>
      <c r="T294" s="19"/>
      <c r="U294" s="19"/>
      <c r="V294" s="19"/>
      <c r="W294" s="19"/>
      <c r="X294" s="19"/>
      <c r="Y294" s="19"/>
      <c r="Z294" s="19"/>
      <c r="AA294" s="19"/>
      <c r="AB294" s="19"/>
      <c r="AC294" s="19"/>
      <c r="AD294" s="19"/>
      <c r="AE294" s="19"/>
      <c r="AF294" s="19"/>
      <c r="AG294" s="19">
        <v>1</v>
      </c>
      <c r="AH294" s="18"/>
      <c r="AI294" s="18"/>
      <c r="AJ294"/>
      <c r="AK294" s="2"/>
      <c r="AM294" s="50"/>
    </row>
    <row r="295" spans="13:79" s="1" customFormat="1">
      <c r="M295" s="21"/>
      <c r="N295" s="21"/>
      <c r="O295" s="21"/>
      <c r="P295" s="21"/>
      <c r="Q295" s="21"/>
      <c r="S295" s="19"/>
      <c r="T295" s="19"/>
      <c r="U295" s="19"/>
      <c r="V295" s="19"/>
      <c r="W295" s="19"/>
      <c r="X295" s="19"/>
      <c r="Y295" s="19"/>
      <c r="Z295" s="19"/>
      <c r="AA295" s="19"/>
      <c r="AB295" s="19"/>
      <c r="AC295" s="19"/>
      <c r="AD295" s="19"/>
      <c r="AE295" s="19"/>
      <c r="AF295" s="19"/>
      <c r="AG295" s="19">
        <v>1</v>
      </c>
      <c r="AH295" s="18"/>
      <c r="AI295" s="18"/>
      <c r="AJ295"/>
      <c r="AK295" s="2"/>
      <c r="AM295" s="50"/>
    </row>
    <row r="296" spans="13:79" s="1" customFormat="1">
      <c r="M296" s="21"/>
      <c r="N296" s="21"/>
      <c r="O296" s="21"/>
      <c r="P296" s="21"/>
      <c r="Q296" s="21"/>
      <c r="S296" s="19"/>
      <c r="T296" s="19"/>
      <c r="U296" s="19"/>
      <c r="V296" s="19"/>
      <c r="W296" s="19"/>
      <c r="X296" s="19"/>
      <c r="Y296" s="19"/>
      <c r="Z296" s="19"/>
      <c r="AA296" s="19"/>
      <c r="AB296" s="19"/>
      <c r="AC296" s="19"/>
      <c r="AD296" s="19"/>
      <c r="AE296" s="19"/>
      <c r="AF296" s="19"/>
      <c r="AG296" s="19">
        <v>1</v>
      </c>
      <c r="AH296" s="18"/>
      <c r="AI296" s="18"/>
      <c r="AJ296"/>
      <c r="AK296" s="2"/>
      <c r="AM296" s="50"/>
    </row>
    <row r="297" spans="13:79" s="1" customFormat="1">
      <c r="M297" s="21"/>
      <c r="N297" s="21"/>
      <c r="O297" s="21"/>
      <c r="P297" s="21"/>
      <c r="Q297" s="21"/>
      <c r="S297" s="19"/>
      <c r="T297" s="19"/>
      <c r="U297" s="19"/>
      <c r="V297" s="19"/>
      <c r="W297" s="19"/>
      <c r="X297" s="19"/>
      <c r="Y297" s="19"/>
      <c r="Z297" s="19"/>
      <c r="AA297" s="19"/>
      <c r="AB297" s="19"/>
      <c r="AC297" s="19"/>
      <c r="AD297" s="19"/>
      <c r="AE297" s="19"/>
      <c r="AF297" s="19"/>
      <c r="AG297" s="19">
        <v>1</v>
      </c>
      <c r="AH297" s="18"/>
      <c r="AI297" s="18"/>
      <c r="AJ297"/>
      <c r="AK297" s="2"/>
      <c r="AM297" s="50"/>
    </row>
    <row r="298" spans="13:79" s="1" customFormat="1">
      <c r="M298" s="21"/>
      <c r="N298" s="21"/>
      <c r="O298" s="21"/>
      <c r="P298" s="21"/>
      <c r="Q298" s="21"/>
      <c r="S298" s="19"/>
      <c r="T298" s="19"/>
      <c r="U298" s="19"/>
      <c r="V298" s="19"/>
      <c r="W298" s="19"/>
      <c r="X298" s="19"/>
      <c r="Y298" s="19"/>
      <c r="Z298" s="19"/>
      <c r="AA298" s="19"/>
      <c r="AB298" s="19"/>
      <c r="AC298" s="19"/>
      <c r="AD298" s="19"/>
      <c r="AE298" s="19"/>
      <c r="AF298" s="19"/>
      <c r="AG298" s="19">
        <v>1</v>
      </c>
      <c r="AH298" s="18"/>
      <c r="AI298" s="18"/>
      <c r="AJ298"/>
      <c r="AK298" s="2"/>
      <c r="AM298" s="50"/>
    </row>
    <row r="299" spans="13:79" s="59" customFormat="1">
      <c r="M299" s="56" t="s">
        <v>455</v>
      </c>
      <c r="N299" s="60">
        <v>5811</v>
      </c>
      <c r="O299" s="60"/>
      <c r="P299" s="60"/>
      <c r="Q299" s="60"/>
      <c r="S299" s="57"/>
      <c r="T299" s="57"/>
      <c r="U299" s="57"/>
      <c r="V299" s="57"/>
      <c r="W299" s="57"/>
      <c r="X299" s="57"/>
      <c r="Y299" s="57"/>
      <c r="Z299" s="57"/>
      <c r="AA299" s="57"/>
      <c r="AB299" s="57"/>
      <c r="AC299" s="57"/>
      <c r="AD299" s="57"/>
      <c r="AE299" s="57"/>
      <c r="AF299" s="57"/>
      <c r="AG299" s="57">
        <v>1</v>
      </c>
      <c r="AH299" s="58"/>
      <c r="AI299" s="58"/>
      <c r="AJ299"/>
      <c r="AK299" s="2"/>
      <c r="AL299" s="1"/>
      <c r="AM299" s="50"/>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row>
    <row r="300" spans="13:79" s="1" customFormat="1">
      <c r="M300" s="21"/>
      <c r="N300" s="21"/>
      <c r="O300" s="21"/>
      <c r="P300" s="21"/>
      <c r="Q300" s="21"/>
      <c r="S300" s="19"/>
      <c r="T300" s="19"/>
      <c r="U300" s="19"/>
      <c r="V300" s="19"/>
      <c r="W300" s="19"/>
      <c r="X300" s="19"/>
      <c r="Y300" s="19"/>
      <c r="Z300" s="19"/>
      <c r="AA300" s="19"/>
      <c r="AB300" s="19"/>
      <c r="AC300" s="19"/>
      <c r="AD300" s="19"/>
      <c r="AE300" s="19"/>
      <c r="AF300" s="19"/>
      <c r="AG300" s="19">
        <v>1</v>
      </c>
      <c r="AH300" s="18"/>
      <c r="AI300" s="18"/>
      <c r="AJ300"/>
      <c r="AK300" s="2"/>
      <c r="AM300" s="50"/>
    </row>
    <row r="301" spans="13:79" s="1" customFormat="1">
      <c r="N301" s="21"/>
      <c r="O301" s="25"/>
      <c r="P301" s="25">
        <v>9609</v>
      </c>
      <c r="Q301" s="21"/>
      <c r="S301" s="19"/>
      <c r="T301" s="19"/>
      <c r="U301" s="19"/>
      <c r="V301" s="19"/>
      <c r="W301" s="19"/>
      <c r="X301" s="19"/>
      <c r="Y301" s="19"/>
      <c r="Z301" s="19"/>
      <c r="AA301" s="19"/>
      <c r="AB301" s="19"/>
      <c r="AC301" s="19"/>
      <c r="AD301" s="19"/>
      <c r="AE301" s="19"/>
      <c r="AF301" s="19"/>
      <c r="AG301" s="19">
        <v>1</v>
      </c>
      <c r="AH301" s="18"/>
      <c r="AI301" s="18"/>
      <c r="AJ301"/>
      <c r="AK301" s="2"/>
      <c r="AM301" s="50"/>
    </row>
    <row r="302" spans="13:79" s="1" customFormat="1">
      <c r="M302" s="25"/>
      <c r="N302" s="25"/>
      <c r="O302" s="25"/>
      <c r="P302" s="25"/>
      <c r="Q302" s="25"/>
      <c r="S302" s="19"/>
      <c r="T302" s="19"/>
      <c r="U302" s="19"/>
      <c r="V302" s="19"/>
      <c r="W302" s="19"/>
      <c r="X302" s="19"/>
      <c r="Y302" s="19"/>
      <c r="Z302" s="19"/>
      <c r="AA302" s="19"/>
      <c r="AB302" s="19"/>
      <c r="AC302" s="19"/>
      <c r="AD302" s="19" t="s">
        <v>504</v>
      </c>
      <c r="AE302" s="19">
        <v>9319</v>
      </c>
      <c r="AF302" s="19" t="s">
        <v>505</v>
      </c>
      <c r="AG302" s="19">
        <v>1</v>
      </c>
      <c r="AH302" s="25" t="s">
        <v>520</v>
      </c>
      <c r="AI302" s="18" t="s">
        <v>378</v>
      </c>
      <c r="AJ302"/>
      <c r="AK302" s="2"/>
      <c r="AM302" s="50"/>
    </row>
    <row r="303" spans="13:79" s="1" customFormat="1">
      <c r="M303" s="21"/>
      <c r="N303" s="21"/>
      <c r="O303" s="21"/>
      <c r="P303" s="21"/>
      <c r="Q303" s="21"/>
      <c r="S303" s="19"/>
      <c r="T303" s="19"/>
      <c r="U303" s="19"/>
      <c r="V303" s="19"/>
      <c r="W303" s="19"/>
      <c r="X303" s="19"/>
      <c r="Y303" s="19"/>
      <c r="Z303" s="19"/>
      <c r="AA303" s="19"/>
      <c r="AB303" s="19"/>
      <c r="AC303" s="19"/>
      <c r="AD303" s="19"/>
      <c r="AE303" s="19"/>
      <c r="AF303" s="19"/>
      <c r="AG303" s="19">
        <v>1</v>
      </c>
      <c r="AH303" s="18"/>
      <c r="AI303" s="18"/>
      <c r="AJ303"/>
      <c r="AK303" s="2"/>
      <c r="AM303" s="50"/>
    </row>
    <row r="304" spans="13:79" s="1" customFormat="1">
      <c r="M304" s="21"/>
      <c r="N304" s="21"/>
      <c r="O304" s="21"/>
      <c r="P304" s="21"/>
      <c r="Q304" s="21"/>
      <c r="S304" s="19"/>
      <c r="T304" s="19"/>
      <c r="U304" s="19"/>
      <c r="V304" s="19"/>
      <c r="W304" s="19"/>
      <c r="X304" s="19"/>
      <c r="Y304" s="19"/>
      <c r="Z304" s="19"/>
      <c r="AA304" s="19"/>
      <c r="AB304" s="19"/>
      <c r="AC304" s="19"/>
      <c r="AD304" s="19"/>
      <c r="AE304" s="19"/>
      <c r="AF304" s="19"/>
      <c r="AG304" s="19">
        <v>1</v>
      </c>
      <c r="AH304" s="18"/>
      <c r="AI304" s="18"/>
      <c r="AJ304"/>
      <c r="AK304" s="2"/>
      <c r="AM304" s="50"/>
    </row>
    <row r="305" spans="13:79" s="1" customFormat="1">
      <c r="M305" s="21"/>
      <c r="N305" s="21"/>
      <c r="O305" s="21"/>
      <c r="P305" s="21"/>
      <c r="Q305" s="21"/>
      <c r="S305" s="19"/>
      <c r="T305" s="19"/>
      <c r="U305" s="19"/>
      <c r="V305" s="19"/>
      <c r="W305" s="19"/>
      <c r="X305" s="19"/>
      <c r="Y305" s="19"/>
      <c r="Z305" s="19"/>
      <c r="AA305" s="19"/>
      <c r="AB305" s="19"/>
      <c r="AC305" s="19"/>
      <c r="AD305" s="19"/>
      <c r="AE305" s="19"/>
      <c r="AF305" s="19"/>
      <c r="AG305" s="19">
        <v>1</v>
      </c>
      <c r="AH305" s="18"/>
      <c r="AI305" s="18"/>
      <c r="AJ305"/>
      <c r="AK305" s="2"/>
      <c r="AM305" s="50"/>
    </row>
    <row r="306" spans="13:79" s="59" customFormat="1">
      <c r="M306" s="60" t="s">
        <v>404</v>
      </c>
      <c r="N306" s="60"/>
      <c r="O306" s="60" t="s">
        <v>490</v>
      </c>
      <c r="P306" s="60">
        <v>9609</v>
      </c>
      <c r="Q306" s="60" t="s">
        <v>491</v>
      </c>
      <c r="R306" s="59" t="s">
        <v>414</v>
      </c>
      <c r="S306" s="57">
        <v>321</v>
      </c>
      <c r="T306" s="57"/>
      <c r="U306" s="57"/>
      <c r="V306" s="57"/>
      <c r="W306" s="57" t="s">
        <v>432</v>
      </c>
      <c r="X306" s="57">
        <v>162</v>
      </c>
      <c r="Y306" s="57"/>
      <c r="Z306" s="57"/>
      <c r="AA306" s="57"/>
      <c r="AB306" s="57" t="s">
        <v>504</v>
      </c>
      <c r="AC306" s="57">
        <v>9103</v>
      </c>
      <c r="AD306" s="57"/>
      <c r="AE306" s="57"/>
      <c r="AF306" s="57"/>
      <c r="AG306" s="57">
        <v>1</v>
      </c>
      <c r="AH306" s="58"/>
      <c r="AI306" s="58"/>
      <c r="AJ306"/>
      <c r="AK306" s="2"/>
      <c r="AL306" s="1"/>
      <c r="AM306" s="50"/>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row>
    <row r="307" spans="13:79" s="1" customFormat="1">
      <c r="M307" s="21"/>
      <c r="N307" s="21"/>
      <c r="O307" s="21"/>
      <c r="P307" s="21"/>
      <c r="Q307" s="21"/>
      <c r="S307" s="19"/>
      <c r="T307" s="19"/>
      <c r="U307" s="19"/>
      <c r="V307" s="19"/>
      <c r="W307" s="19"/>
      <c r="X307" s="19"/>
      <c r="Y307" s="19"/>
      <c r="Z307" s="19"/>
      <c r="AA307" s="19"/>
      <c r="AB307" s="19"/>
      <c r="AC307" s="19"/>
      <c r="AD307" s="19"/>
      <c r="AE307" s="19"/>
      <c r="AF307" s="19"/>
      <c r="AG307" s="19">
        <v>1</v>
      </c>
      <c r="AH307" s="18"/>
      <c r="AI307" s="18"/>
      <c r="AJ307"/>
      <c r="AK307" s="2"/>
      <c r="AM307" s="50"/>
    </row>
    <row r="308" spans="13:79" s="1" customFormat="1">
      <c r="M308" s="21"/>
      <c r="N308" s="21"/>
      <c r="O308" s="21"/>
      <c r="P308" s="21"/>
      <c r="Q308" s="21"/>
      <c r="S308" s="19"/>
      <c r="T308" s="19"/>
      <c r="U308" s="19"/>
      <c r="V308" s="19"/>
      <c r="W308" s="19"/>
      <c r="X308" s="19"/>
      <c r="Y308" s="19"/>
      <c r="Z308" s="19"/>
      <c r="AA308" s="19"/>
      <c r="AB308" s="19"/>
      <c r="AC308" s="19"/>
      <c r="AD308" s="19"/>
      <c r="AE308" s="19"/>
      <c r="AF308" s="19"/>
      <c r="AG308" s="19">
        <v>1</v>
      </c>
      <c r="AH308" s="18"/>
      <c r="AI308" s="18"/>
      <c r="AJ308"/>
      <c r="AK308" s="2"/>
      <c r="AM308" s="50"/>
    </row>
    <row r="309" spans="13:79" s="1" customFormat="1">
      <c r="M309" s="24"/>
      <c r="N309" s="24"/>
      <c r="O309" s="24"/>
      <c r="P309" s="24"/>
      <c r="Q309" s="24"/>
      <c r="S309" s="19"/>
      <c r="T309" s="19"/>
      <c r="U309" s="19"/>
      <c r="V309" s="19"/>
      <c r="W309" s="19"/>
      <c r="X309" s="19"/>
      <c r="Y309" s="19"/>
      <c r="Z309" s="19"/>
      <c r="AA309" s="19"/>
      <c r="AB309" s="19"/>
      <c r="AC309" s="19"/>
      <c r="AD309" s="19"/>
      <c r="AE309" s="19"/>
      <c r="AF309" s="19"/>
      <c r="AG309" s="19">
        <v>1</v>
      </c>
      <c r="AH309" s="25" t="s">
        <v>520</v>
      </c>
      <c r="AI309" s="18" t="s">
        <v>378</v>
      </c>
      <c r="AJ309"/>
      <c r="AK309" s="2"/>
      <c r="AM309" s="50"/>
    </row>
    <row r="310" spans="13:79" s="1" customFormat="1">
      <c r="M310" s="24"/>
      <c r="N310" s="24"/>
      <c r="O310" s="24"/>
      <c r="P310" s="24"/>
      <c r="Q310" s="24"/>
      <c r="S310" s="19"/>
      <c r="T310" s="19"/>
      <c r="U310" s="19"/>
      <c r="V310" s="19"/>
      <c r="W310" s="19"/>
      <c r="X310" s="19"/>
      <c r="Y310" s="19"/>
      <c r="Z310" s="19"/>
      <c r="AA310" s="19"/>
      <c r="AB310" s="19"/>
      <c r="AC310" s="19"/>
      <c r="AD310" s="19"/>
      <c r="AE310" s="19"/>
      <c r="AF310" s="19"/>
      <c r="AG310" s="19">
        <v>1</v>
      </c>
      <c r="AH310" s="25" t="s">
        <v>265</v>
      </c>
      <c r="AI310" s="18" t="s">
        <v>370</v>
      </c>
      <c r="AJ310"/>
      <c r="AK310" s="2"/>
      <c r="AM310" s="50"/>
    </row>
    <row r="311" spans="13:79" s="1" customFormat="1">
      <c r="M311" s="24"/>
      <c r="N311" s="24"/>
      <c r="O311" s="24"/>
      <c r="P311" s="24"/>
      <c r="Q311" s="24"/>
      <c r="S311" s="19"/>
      <c r="T311" s="19"/>
      <c r="U311" s="19"/>
      <c r="V311" s="19"/>
      <c r="W311" s="19"/>
      <c r="X311" s="19"/>
      <c r="Y311" s="19"/>
      <c r="Z311" s="19"/>
      <c r="AA311" s="19"/>
      <c r="AB311" s="19"/>
      <c r="AC311" s="19"/>
      <c r="AD311" s="19"/>
      <c r="AE311" s="19"/>
      <c r="AF311" s="19"/>
      <c r="AG311" s="19">
        <v>1</v>
      </c>
      <c r="AH311" s="25" t="s">
        <v>265</v>
      </c>
      <c r="AI311" s="18" t="s">
        <v>370</v>
      </c>
      <c r="AJ311"/>
      <c r="AK311" s="2"/>
      <c r="AM311" s="50"/>
    </row>
    <row r="312" spans="13:79" s="1" customFormat="1">
      <c r="M312" s="21"/>
      <c r="N312" s="21"/>
      <c r="O312" s="21"/>
      <c r="P312" s="21"/>
      <c r="Q312" s="21"/>
      <c r="S312" s="19"/>
      <c r="T312" s="19"/>
      <c r="U312" s="19"/>
      <c r="V312" s="19"/>
      <c r="W312" s="19"/>
      <c r="X312" s="19"/>
      <c r="Y312" s="19"/>
      <c r="Z312" s="19"/>
      <c r="AA312" s="19"/>
      <c r="AB312" s="19"/>
      <c r="AC312" s="19"/>
      <c r="AD312" s="19"/>
      <c r="AE312" s="19"/>
      <c r="AF312" s="19"/>
      <c r="AG312" s="19">
        <v>1</v>
      </c>
      <c r="AH312" s="18"/>
      <c r="AI312" s="18"/>
      <c r="AJ312"/>
      <c r="AK312" s="2"/>
      <c r="AM312" s="50"/>
    </row>
    <row r="313" spans="13:79" s="1" customFormat="1">
      <c r="M313" s="21"/>
      <c r="N313" s="21"/>
      <c r="O313" s="21"/>
      <c r="P313" s="21"/>
      <c r="Q313" s="21"/>
      <c r="S313" s="19"/>
      <c r="T313" s="19"/>
      <c r="U313" s="19"/>
      <c r="V313" s="19"/>
      <c r="W313" s="19"/>
      <c r="X313" s="19"/>
      <c r="Y313" s="19"/>
      <c r="Z313" s="19"/>
      <c r="AA313" s="19"/>
      <c r="AB313" s="19"/>
      <c r="AC313" s="19"/>
      <c r="AD313" s="19"/>
      <c r="AE313" s="19"/>
      <c r="AF313" s="19"/>
      <c r="AG313" s="19">
        <v>1</v>
      </c>
      <c r="AH313" s="18"/>
      <c r="AI313" s="18"/>
      <c r="AJ313"/>
      <c r="AK313" s="2"/>
      <c r="AM313" s="50"/>
    </row>
    <row r="314" spans="13:79" s="59" customFormat="1">
      <c r="M314" s="60"/>
      <c r="N314" s="60"/>
      <c r="O314" s="60" t="s">
        <v>482</v>
      </c>
      <c r="P314" s="60">
        <v>7410</v>
      </c>
      <c r="Q314" s="60"/>
      <c r="S314" s="57"/>
      <c r="T314" s="57"/>
      <c r="U314" s="57"/>
      <c r="V314" s="57"/>
      <c r="W314" s="57"/>
      <c r="X314" s="57"/>
      <c r="Y314" s="57"/>
      <c r="Z314" s="57"/>
      <c r="AA314" s="57"/>
      <c r="AB314" s="57"/>
      <c r="AC314" s="57"/>
      <c r="AD314" s="57"/>
      <c r="AE314" s="57"/>
      <c r="AF314" s="57"/>
      <c r="AG314" s="57">
        <v>1</v>
      </c>
      <c r="AH314" s="58"/>
      <c r="AI314" s="58"/>
      <c r="AJ314"/>
      <c r="AK314" s="2"/>
      <c r="AL314" s="1"/>
      <c r="AM314" s="50"/>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row>
    <row r="315" spans="13:79" s="59" customFormat="1">
      <c r="M315" s="60"/>
      <c r="N315" s="60"/>
      <c r="O315" s="60"/>
      <c r="P315" s="60"/>
      <c r="Q315" s="60"/>
      <c r="S315" s="57"/>
      <c r="T315" s="57"/>
      <c r="U315" s="57"/>
      <c r="V315" s="57"/>
      <c r="W315" s="57"/>
      <c r="X315" s="57"/>
      <c r="Y315" s="57"/>
      <c r="Z315" s="57"/>
      <c r="AA315" s="57"/>
      <c r="AB315" s="57"/>
      <c r="AC315" s="57"/>
      <c r="AD315" s="57"/>
      <c r="AE315" s="57"/>
      <c r="AF315" s="57"/>
      <c r="AG315" s="57">
        <v>1</v>
      </c>
      <c r="AH315" s="58"/>
      <c r="AI315" s="58"/>
      <c r="AJ315"/>
      <c r="AK315" s="2"/>
      <c r="AL315" s="1"/>
      <c r="AM315" s="50"/>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row>
    <row r="316" spans="13:79" s="1" customFormat="1">
      <c r="M316" s="21"/>
      <c r="N316" s="21"/>
      <c r="O316" s="21"/>
      <c r="P316" s="21"/>
      <c r="Q316" s="21"/>
      <c r="S316" s="19"/>
      <c r="T316" s="19"/>
      <c r="U316" s="19"/>
      <c r="V316" s="19"/>
      <c r="W316" s="19"/>
      <c r="X316" s="19"/>
      <c r="Y316" s="19"/>
      <c r="Z316" s="19"/>
      <c r="AA316" s="19"/>
      <c r="AB316" s="19"/>
      <c r="AC316" s="19"/>
      <c r="AD316" s="19"/>
      <c r="AE316" s="19"/>
      <c r="AF316" s="19"/>
      <c r="AG316" s="19">
        <v>1</v>
      </c>
      <c r="AH316" s="18"/>
      <c r="AI316" s="18"/>
      <c r="AJ316"/>
      <c r="AK316" s="2"/>
      <c r="AM316" s="50"/>
    </row>
    <row r="317" spans="13:79" s="1" customFormat="1">
      <c r="M317" s="21"/>
      <c r="N317" s="21"/>
      <c r="O317" s="21"/>
      <c r="P317" s="21"/>
      <c r="Q317" s="21"/>
      <c r="S317" s="19"/>
      <c r="T317" s="19"/>
      <c r="U317" s="19"/>
      <c r="V317" s="19"/>
      <c r="W317" s="19"/>
      <c r="X317" s="19"/>
      <c r="Y317" s="19"/>
      <c r="Z317" s="19"/>
      <c r="AA317" s="19"/>
      <c r="AB317" s="19"/>
      <c r="AC317" s="19"/>
      <c r="AD317" s="19"/>
      <c r="AE317" s="19"/>
      <c r="AF317" s="19"/>
      <c r="AG317" s="19">
        <v>1</v>
      </c>
      <c r="AH317" s="18"/>
      <c r="AI317" s="18"/>
      <c r="AJ317"/>
      <c r="AK317" s="2"/>
      <c r="AM317" s="50"/>
    </row>
    <row r="318" spans="13:79" s="1" customFormat="1">
      <c r="M318" s="21"/>
      <c r="N318" s="21"/>
      <c r="O318" s="21"/>
      <c r="P318" s="21"/>
      <c r="Q318" s="21"/>
      <c r="S318" s="19"/>
      <c r="T318" s="19"/>
      <c r="U318" s="19"/>
      <c r="V318" s="19"/>
      <c r="W318" s="19"/>
      <c r="X318" s="19"/>
      <c r="Y318" s="19"/>
      <c r="Z318" s="19"/>
      <c r="AA318" s="19"/>
      <c r="AB318" s="19"/>
      <c r="AC318" s="19"/>
      <c r="AD318" s="19"/>
      <c r="AE318" s="19"/>
      <c r="AF318" s="19"/>
      <c r="AG318" s="19">
        <v>1</v>
      </c>
      <c r="AH318" s="18"/>
      <c r="AI318" s="18"/>
      <c r="AJ318"/>
      <c r="AK318" s="2"/>
      <c r="AM318" s="50"/>
    </row>
    <row r="319" spans="13:79" s="1" customFormat="1">
      <c r="M319" s="21"/>
      <c r="N319" s="21"/>
      <c r="O319" s="21"/>
      <c r="P319" s="21"/>
      <c r="Q319" s="21"/>
      <c r="S319" s="19"/>
      <c r="T319" s="19"/>
      <c r="U319" s="19"/>
      <c r="V319" s="19"/>
      <c r="W319" s="19"/>
      <c r="X319" s="19"/>
      <c r="Y319" s="19"/>
      <c r="Z319" s="19"/>
      <c r="AA319" s="19"/>
      <c r="AB319" s="19"/>
      <c r="AC319" s="19"/>
      <c r="AD319" s="19"/>
      <c r="AE319" s="19"/>
      <c r="AF319" s="19"/>
      <c r="AG319" s="19">
        <v>1</v>
      </c>
      <c r="AH319" s="18"/>
      <c r="AI319" s="18"/>
      <c r="AJ319"/>
      <c r="AK319" s="2"/>
      <c r="AM319" s="50"/>
    </row>
    <row r="320" spans="13:79" s="1" customFormat="1">
      <c r="M320" s="21"/>
      <c r="N320" s="21"/>
      <c r="O320" s="21"/>
      <c r="P320" s="21"/>
      <c r="Q320" s="21"/>
      <c r="S320" s="19"/>
      <c r="T320" s="19"/>
      <c r="U320" s="19"/>
      <c r="V320" s="19"/>
      <c r="W320" s="19"/>
      <c r="X320" s="19"/>
      <c r="Y320" s="19"/>
      <c r="Z320" s="19"/>
      <c r="AA320" s="19"/>
      <c r="AB320" s="19"/>
      <c r="AC320" s="19"/>
      <c r="AD320" s="19"/>
      <c r="AE320" s="19"/>
      <c r="AF320" s="19"/>
      <c r="AG320" s="19">
        <v>1</v>
      </c>
      <c r="AH320" s="18"/>
      <c r="AI320" s="18"/>
      <c r="AJ320"/>
      <c r="AK320" s="2"/>
      <c r="AM320" s="50"/>
    </row>
    <row r="321" spans="13:79" s="1" customFormat="1">
      <c r="M321" s="21"/>
      <c r="N321" s="21"/>
      <c r="O321" s="21"/>
      <c r="P321" s="21"/>
      <c r="Q321" s="21"/>
      <c r="S321" s="19"/>
      <c r="T321" s="19"/>
      <c r="U321" s="19"/>
      <c r="V321" s="19"/>
      <c r="W321" s="19"/>
      <c r="X321" s="19"/>
      <c r="Y321" s="19"/>
      <c r="Z321" s="19"/>
      <c r="AA321" s="19"/>
      <c r="AB321" s="19"/>
      <c r="AC321" s="19"/>
      <c r="AD321" s="19"/>
      <c r="AE321" s="19"/>
      <c r="AF321" s="19"/>
      <c r="AG321" s="19">
        <v>1</v>
      </c>
      <c r="AH321" s="18"/>
      <c r="AI321" s="18"/>
      <c r="AJ321"/>
      <c r="AK321" s="2"/>
      <c r="AM321" s="50"/>
    </row>
    <row r="322" spans="13:79" s="1" customFormat="1">
      <c r="M322" s="21"/>
      <c r="N322" s="21"/>
      <c r="O322" s="21"/>
      <c r="P322" s="21"/>
      <c r="Q322" s="21"/>
      <c r="S322" s="19"/>
      <c r="T322" s="19"/>
      <c r="U322" s="19"/>
      <c r="V322" s="19"/>
      <c r="W322" s="19"/>
      <c r="X322" s="19"/>
      <c r="Y322" s="19"/>
      <c r="Z322" s="19"/>
      <c r="AA322" s="19"/>
      <c r="AB322" s="19"/>
      <c r="AC322" s="19"/>
      <c r="AD322" s="19"/>
      <c r="AE322" s="19"/>
      <c r="AF322" s="19"/>
      <c r="AG322" s="19">
        <v>1</v>
      </c>
      <c r="AH322" s="18"/>
      <c r="AI322" s="18"/>
      <c r="AJ322"/>
      <c r="AK322" s="2"/>
      <c r="AM322" s="50"/>
    </row>
    <row r="323" spans="13:79" s="1" customFormat="1">
      <c r="M323" s="21"/>
      <c r="N323" s="21"/>
      <c r="O323" s="21"/>
      <c r="P323" s="21"/>
      <c r="Q323" s="21"/>
      <c r="S323" s="19"/>
      <c r="T323" s="19"/>
      <c r="U323" s="19"/>
      <c r="V323" s="19"/>
      <c r="W323" s="19"/>
      <c r="X323" s="19"/>
      <c r="Y323" s="19"/>
      <c r="Z323" s="19"/>
      <c r="AA323" s="19"/>
      <c r="AB323" s="19"/>
      <c r="AC323" s="19"/>
      <c r="AD323" s="19"/>
      <c r="AE323" s="19"/>
      <c r="AF323" s="19"/>
      <c r="AG323" s="19">
        <v>1</v>
      </c>
      <c r="AH323" s="18"/>
      <c r="AI323" s="18"/>
      <c r="AJ323"/>
      <c r="AK323" s="2"/>
      <c r="AM323" s="50"/>
    </row>
    <row r="324" spans="13:79" s="59" customFormat="1">
      <c r="M324" s="60"/>
      <c r="N324" s="60"/>
      <c r="O324" s="60"/>
      <c r="P324" s="60"/>
      <c r="Q324" s="60"/>
      <c r="S324" s="57"/>
      <c r="T324" s="57"/>
      <c r="U324" s="57"/>
      <c r="V324" s="57"/>
      <c r="W324" s="57"/>
      <c r="X324" s="57"/>
      <c r="Y324" s="57"/>
      <c r="Z324" s="57"/>
      <c r="AA324" s="57"/>
      <c r="AB324" s="57"/>
      <c r="AC324" s="57"/>
      <c r="AD324" s="57"/>
      <c r="AE324" s="57"/>
      <c r="AF324" s="57"/>
      <c r="AG324" s="57">
        <v>1</v>
      </c>
      <c r="AH324" s="58"/>
      <c r="AI324" s="58"/>
      <c r="AJ324"/>
      <c r="AK324" s="2"/>
      <c r="AL324" s="1"/>
      <c r="AM324" s="50"/>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row>
    <row r="325" spans="13:79" s="59" customFormat="1">
      <c r="M325" s="60"/>
      <c r="N325" s="60"/>
      <c r="O325" s="60"/>
      <c r="P325" s="60"/>
      <c r="Q325" s="60"/>
      <c r="S325" s="57"/>
      <c r="T325" s="57"/>
      <c r="U325" s="57"/>
      <c r="V325" s="57"/>
      <c r="W325" s="57"/>
      <c r="X325" s="57"/>
      <c r="Y325" s="57"/>
      <c r="Z325" s="57"/>
      <c r="AA325" s="57"/>
      <c r="AB325" s="57"/>
      <c r="AC325" s="57"/>
      <c r="AD325" s="57"/>
      <c r="AE325" s="57"/>
      <c r="AF325" s="57"/>
      <c r="AG325" s="57">
        <v>1</v>
      </c>
      <c r="AH325" s="58"/>
      <c r="AI325" s="58"/>
      <c r="AJ325"/>
      <c r="AK325" s="2"/>
      <c r="AL325" s="1"/>
      <c r="AM325" s="50"/>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row>
    <row r="326" spans="13:79" s="59" customFormat="1">
      <c r="M326" s="60"/>
      <c r="N326" s="60"/>
      <c r="O326" s="60"/>
      <c r="P326" s="60"/>
      <c r="Q326" s="60"/>
      <c r="S326" s="57"/>
      <c r="T326" s="57"/>
      <c r="U326" s="57"/>
      <c r="V326" s="57"/>
      <c r="W326" s="57"/>
      <c r="X326" s="57"/>
      <c r="Y326" s="57"/>
      <c r="Z326" s="57"/>
      <c r="AA326" s="57"/>
      <c r="AB326" s="57"/>
      <c r="AC326" s="57"/>
      <c r="AD326" s="57"/>
      <c r="AE326" s="57"/>
      <c r="AF326" s="57"/>
      <c r="AG326" s="57">
        <v>1</v>
      </c>
      <c r="AH326" s="58"/>
      <c r="AI326" s="58"/>
      <c r="AJ326"/>
      <c r="AK326" s="2"/>
      <c r="AL326" s="1"/>
      <c r="AM326" s="50"/>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row>
    <row r="327" spans="13:79" s="59" customFormat="1">
      <c r="M327" s="60"/>
      <c r="N327" s="60"/>
      <c r="O327" s="60"/>
      <c r="P327" s="60"/>
      <c r="Q327" s="60"/>
      <c r="S327" s="57"/>
      <c r="T327" s="57"/>
      <c r="U327" s="57"/>
      <c r="V327" s="57"/>
      <c r="W327" s="57"/>
      <c r="X327" s="57"/>
      <c r="Y327" s="57"/>
      <c r="Z327" s="57"/>
      <c r="AA327" s="57"/>
      <c r="AB327" s="57"/>
      <c r="AC327" s="57"/>
      <c r="AD327" s="57"/>
      <c r="AE327" s="57"/>
      <c r="AF327" s="57"/>
      <c r="AG327" s="57">
        <v>1</v>
      </c>
      <c r="AH327" s="58"/>
      <c r="AI327" s="58"/>
      <c r="AJ327"/>
      <c r="AK327" s="2"/>
      <c r="AL327" s="1"/>
      <c r="AM327" s="50"/>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row>
    <row r="328" spans="13:79" s="59" customFormat="1">
      <c r="M328" s="60"/>
      <c r="N328" s="60"/>
      <c r="O328" s="60"/>
      <c r="P328" s="60"/>
      <c r="Q328" s="60"/>
      <c r="S328" s="57"/>
      <c r="T328" s="57"/>
      <c r="U328" s="57"/>
      <c r="V328" s="57"/>
      <c r="W328" s="57"/>
      <c r="X328" s="57"/>
      <c r="Y328" s="57"/>
      <c r="Z328" s="57"/>
      <c r="AA328" s="57"/>
      <c r="AB328" s="57"/>
      <c r="AC328" s="57"/>
      <c r="AD328" s="57"/>
      <c r="AE328" s="57"/>
      <c r="AF328" s="57"/>
      <c r="AG328" s="57">
        <v>1</v>
      </c>
      <c r="AH328" s="55"/>
      <c r="AI328" s="58"/>
      <c r="AJ328"/>
      <c r="AK328" s="2"/>
      <c r="AL328" s="1"/>
      <c r="AM328" s="50"/>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row>
    <row r="329" spans="13:79" s="59" customFormat="1">
      <c r="M329" s="60"/>
      <c r="N329" s="60"/>
      <c r="O329" s="60"/>
      <c r="P329" s="60"/>
      <c r="Q329" s="60"/>
      <c r="S329" s="57"/>
      <c r="T329" s="57"/>
      <c r="U329" s="57"/>
      <c r="V329" s="57"/>
      <c r="W329" s="57"/>
      <c r="X329" s="57"/>
      <c r="Y329" s="57"/>
      <c r="Z329" s="57"/>
      <c r="AA329" s="57"/>
      <c r="AB329" s="57"/>
      <c r="AC329" s="57"/>
      <c r="AD329" s="57"/>
      <c r="AE329" s="57"/>
      <c r="AF329" s="57"/>
      <c r="AG329" s="57">
        <v>1</v>
      </c>
      <c r="AH329" s="58"/>
      <c r="AI329" s="58"/>
      <c r="AJ329"/>
      <c r="AK329" s="2"/>
      <c r="AL329" s="1"/>
      <c r="AM329" s="50"/>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row>
    <row r="330" spans="13:79" s="59" customFormat="1">
      <c r="M330" s="60"/>
      <c r="N330" s="60"/>
      <c r="O330" s="60"/>
      <c r="P330" s="60"/>
      <c r="Q330" s="60"/>
      <c r="S330" s="57"/>
      <c r="T330" s="57"/>
      <c r="U330" s="57"/>
      <c r="V330" s="57"/>
      <c r="W330" s="57"/>
      <c r="X330" s="57"/>
      <c r="Y330" s="57"/>
      <c r="Z330" s="57"/>
      <c r="AA330" s="57"/>
      <c r="AB330" s="57"/>
      <c r="AC330" s="57"/>
      <c r="AD330" s="57"/>
      <c r="AE330" s="57"/>
      <c r="AF330" s="57"/>
      <c r="AG330" s="57">
        <v>1</v>
      </c>
      <c r="AH330" s="58"/>
      <c r="AI330" s="58"/>
      <c r="AJ330"/>
      <c r="AK330" s="2"/>
      <c r="AL330" s="1"/>
      <c r="AM330" s="50"/>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row>
    <row r="331" spans="13:79" s="59" customFormat="1">
      <c r="M331" s="60" t="s">
        <v>465</v>
      </c>
      <c r="N331" s="60" t="s">
        <v>464</v>
      </c>
      <c r="O331" s="60"/>
      <c r="P331" s="60"/>
      <c r="Q331" s="60"/>
      <c r="S331" s="57"/>
      <c r="T331" s="57"/>
      <c r="U331" s="57"/>
      <c r="V331" s="57"/>
      <c r="W331" s="57"/>
      <c r="X331" s="57"/>
      <c r="Y331" s="57"/>
      <c r="Z331" s="57"/>
      <c r="AA331" s="57"/>
      <c r="AB331" s="57"/>
      <c r="AC331" s="57"/>
      <c r="AD331" s="57"/>
      <c r="AE331" s="57"/>
      <c r="AF331" s="57"/>
      <c r="AG331" s="57">
        <v>1</v>
      </c>
      <c r="AH331" s="58"/>
      <c r="AI331" s="58"/>
      <c r="AJ331"/>
      <c r="AK331" s="2"/>
      <c r="AL331" s="1"/>
      <c r="AM331" s="50"/>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row>
    <row r="332" spans="13:79" s="59" customFormat="1">
      <c r="M332" s="60"/>
      <c r="N332" s="60"/>
      <c r="O332" s="60"/>
      <c r="P332" s="60"/>
      <c r="Q332" s="60"/>
      <c r="S332" s="57"/>
      <c r="T332" s="57"/>
      <c r="U332" s="57"/>
      <c r="V332" s="57"/>
      <c r="W332" s="57"/>
      <c r="X332" s="57"/>
      <c r="Y332" s="57"/>
      <c r="Z332" s="57"/>
      <c r="AA332" s="57"/>
      <c r="AB332" s="57"/>
      <c r="AC332" s="57"/>
      <c r="AD332" s="57"/>
      <c r="AE332" s="57"/>
      <c r="AF332" s="57"/>
      <c r="AG332" s="57">
        <v>1</v>
      </c>
      <c r="AH332" s="58"/>
      <c r="AI332" s="58"/>
      <c r="AJ332"/>
      <c r="AK332" s="2"/>
      <c r="AL332" s="1"/>
      <c r="AM332" s="50"/>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row>
    <row r="333" spans="13:79" s="59" customFormat="1">
      <c r="M333" s="60"/>
      <c r="N333" s="60"/>
      <c r="O333" s="60"/>
      <c r="P333" s="60"/>
      <c r="Q333" s="60"/>
      <c r="S333" s="57"/>
      <c r="T333" s="57"/>
      <c r="U333" s="57"/>
      <c r="V333" s="57"/>
      <c r="W333" s="57"/>
      <c r="X333" s="57"/>
      <c r="Y333" s="57"/>
      <c r="Z333" s="57"/>
      <c r="AA333" s="57"/>
      <c r="AB333" s="57"/>
      <c r="AC333" s="57"/>
      <c r="AD333" s="57"/>
      <c r="AE333" s="57"/>
      <c r="AF333" s="57"/>
      <c r="AG333" s="57">
        <v>1</v>
      </c>
      <c r="AH333" s="58"/>
      <c r="AI333" s="58"/>
      <c r="AJ333"/>
      <c r="AK333" s="2"/>
      <c r="AL333" s="1"/>
      <c r="AM333" s="50"/>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row>
    <row r="334" spans="13:79" s="1" customFormat="1">
      <c r="M334" s="25"/>
      <c r="N334" s="25"/>
      <c r="O334" s="25"/>
      <c r="P334" s="25"/>
      <c r="Q334" s="25"/>
      <c r="S334" s="19"/>
      <c r="T334" s="19"/>
      <c r="U334" s="19"/>
      <c r="V334" s="19"/>
      <c r="W334" s="19"/>
      <c r="X334" s="19"/>
      <c r="Y334" s="19"/>
      <c r="Z334" s="19"/>
      <c r="AA334" s="19"/>
      <c r="AB334" s="19"/>
      <c r="AC334" s="19"/>
      <c r="AD334" s="19"/>
      <c r="AE334" s="19"/>
      <c r="AF334" s="19"/>
      <c r="AG334" s="19">
        <v>1</v>
      </c>
      <c r="AH334" s="25" t="s">
        <v>263</v>
      </c>
      <c r="AI334" s="18" t="s">
        <v>370</v>
      </c>
      <c r="AJ334"/>
      <c r="AK334" s="2"/>
      <c r="AM334" s="50"/>
    </row>
    <row r="335" spans="13:79" s="1" customFormat="1">
      <c r="M335" s="25"/>
      <c r="N335" s="25"/>
      <c r="O335" s="25"/>
      <c r="P335" s="25"/>
      <c r="Q335" s="25"/>
      <c r="S335" s="19"/>
      <c r="T335" s="19"/>
      <c r="U335" s="19"/>
      <c r="V335" s="19"/>
      <c r="W335" s="19"/>
      <c r="X335" s="19"/>
      <c r="Y335" s="19"/>
      <c r="Z335" s="19"/>
      <c r="AA335" s="19"/>
      <c r="AB335" s="19"/>
      <c r="AC335" s="19"/>
      <c r="AD335" s="19"/>
      <c r="AE335" s="19"/>
      <c r="AF335" s="19"/>
      <c r="AG335" s="19">
        <v>1</v>
      </c>
      <c r="AH335" s="25" t="s">
        <v>263</v>
      </c>
      <c r="AI335" s="18" t="s">
        <v>370</v>
      </c>
      <c r="AJ335"/>
      <c r="AK335" s="2"/>
      <c r="AM335" s="50"/>
    </row>
    <row r="336" spans="13:79" s="1" customFormat="1">
      <c r="M336" s="25"/>
      <c r="N336" s="25"/>
      <c r="O336" s="25"/>
      <c r="P336" s="25"/>
      <c r="Q336" s="25"/>
      <c r="S336" s="19"/>
      <c r="T336" s="19"/>
      <c r="U336" s="19"/>
      <c r="V336" s="19"/>
      <c r="W336" s="19"/>
      <c r="X336" s="19"/>
      <c r="Y336" s="19"/>
      <c r="Z336" s="19"/>
      <c r="AA336" s="19"/>
      <c r="AB336" s="19"/>
      <c r="AC336" s="19"/>
      <c r="AD336" s="19"/>
      <c r="AE336" s="19"/>
      <c r="AF336" s="19"/>
      <c r="AG336" s="19">
        <v>1</v>
      </c>
      <c r="AH336" s="25" t="s">
        <v>263</v>
      </c>
      <c r="AI336" s="18" t="s">
        <v>371</v>
      </c>
      <c r="AJ336"/>
      <c r="AK336" s="2"/>
      <c r="AM336" s="50"/>
    </row>
    <row r="337" spans="1:79" s="1" customFormat="1">
      <c r="M337" s="25"/>
      <c r="N337" s="25"/>
      <c r="O337" s="25"/>
      <c r="P337" s="25"/>
      <c r="Q337" s="25"/>
      <c r="S337" s="19"/>
      <c r="T337" s="19"/>
      <c r="U337" s="19"/>
      <c r="V337" s="19"/>
      <c r="W337" s="19"/>
      <c r="X337" s="19"/>
      <c r="Y337" s="19"/>
      <c r="Z337" s="19"/>
      <c r="AA337" s="19"/>
      <c r="AB337" s="19"/>
      <c r="AC337" s="19"/>
      <c r="AD337" s="19"/>
      <c r="AE337" s="19"/>
      <c r="AF337" s="19"/>
      <c r="AG337" s="19">
        <v>1</v>
      </c>
      <c r="AH337" s="25" t="s">
        <v>263</v>
      </c>
      <c r="AI337" s="18" t="s">
        <v>371</v>
      </c>
      <c r="AJ337"/>
      <c r="AK337" s="2"/>
      <c r="AM337" s="50"/>
    </row>
    <row r="338" spans="1:79" s="1" customFormat="1">
      <c r="M338" s="25"/>
      <c r="N338" s="25"/>
      <c r="O338" s="25"/>
      <c r="P338" s="25"/>
      <c r="Q338" s="25"/>
      <c r="S338" s="19"/>
      <c r="T338" s="19"/>
      <c r="U338" s="19"/>
      <c r="V338" s="19"/>
      <c r="W338" s="19"/>
      <c r="X338" s="19"/>
      <c r="Y338" s="19"/>
      <c r="Z338" s="19"/>
      <c r="AA338" s="19"/>
      <c r="AB338" s="19"/>
      <c r="AC338" s="19"/>
      <c r="AD338" s="19"/>
      <c r="AE338" s="19"/>
      <c r="AF338" s="19"/>
      <c r="AG338" s="19">
        <v>1</v>
      </c>
      <c r="AH338" s="25" t="s">
        <v>263</v>
      </c>
      <c r="AI338" s="18" t="s">
        <v>371</v>
      </c>
      <c r="AJ338"/>
      <c r="AK338" s="2"/>
      <c r="AM338" s="50"/>
    </row>
    <row r="339" spans="1:79" s="1" customFormat="1">
      <c r="M339" s="24"/>
      <c r="N339" s="24"/>
      <c r="O339" s="24"/>
      <c r="P339" s="24"/>
      <c r="Q339" s="24"/>
      <c r="S339" s="19"/>
      <c r="T339" s="19"/>
      <c r="U339" s="19"/>
      <c r="V339" s="19"/>
      <c r="W339" s="19"/>
      <c r="X339" s="19"/>
      <c r="Y339" s="19"/>
      <c r="Z339" s="19"/>
      <c r="AA339" s="19"/>
      <c r="AB339" s="19"/>
      <c r="AC339" s="19"/>
      <c r="AD339" s="19"/>
      <c r="AE339" s="19"/>
      <c r="AF339" s="19"/>
      <c r="AG339" s="19">
        <v>6</v>
      </c>
      <c r="AH339" s="18"/>
      <c r="AI339" s="18"/>
      <c r="AJ339"/>
      <c r="AK339" s="2"/>
      <c r="AM339" s="50"/>
    </row>
    <row r="340" spans="1:79" s="1" customFormat="1">
      <c r="M340" s="21"/>
      <c r="N340" s="21"/>
      <c r="O340" s="21"/>
      <c r="P340" s="21"/>
      <c r="Q340" s="21"/>
      <c r="S340" s="19"/>
      <c r="T340" s="19"/>
      <c r="U340" s="19"/>
      <c r="V340" s="19"/>
      <c r="W340" s="19"/>
      <c r="X340" s="19"/>
      <c r="Y340" s="19"/>
      <c r="Z340" s="19"/>
      <c r="AA340" s="19"/>
      <c r="AB340" s="19"/>
      <c r="AC340" s="19"/>
      <c r="AD340" s="19"/>
      <c r="AE340" s="19"/>
      <c r="AF340" s="19"/>
      <c r="AG340" s="19">
        <v>1</v>
      </c>
      <c r="AH340" s="18"/>
      <c r="AI340" s="18"/>
      <c r="AJ340"/>
      <c r="AK340" s="2"/>
      <c r="AM340" s="50"/>
    </row>
    <row r="341" spans="1:79" s="1" customFormat="1">
      <c r="M341" s="21"/>
      <c r="N341" s="21"/>
      <c r="O341" s="21"/>
      <c r="P341" s="21"/>
      <c r="Q341" s="21"/>
      <c r="S341" s="19"/>
      <c r="T341" s="19"/>
      <c r="U341" s="19"/>
      <c r="V341" s="19"/>
      <c r="W341" s="19"/>
      <c r="X341" s="19"/>
      <c r="Y341" s="19"/>
      <c r="Z341" s="19"/>
      <c r="AA341" s="19"/>
      <c r="AB341" s="19"/>
      <c r="AC341" s="19"/>
      <c r="AD341" s="19"/>
      <c r="AE341" s="19"/>
      <c r="AF341" s="19"/>
      <c r="AG341" s="19">
        <v>1</v>
      </c>
      <c r="AH341" s="18"/>
      <c r="AI341" s="18"/>
      <c r="AJ341"/>
      <c r="AK341" s="2"/>
      <c r="AM341" s="50"/>
    </row>
    <row r="342" spans="1:79" s="59" customFormat="1">
      <c r="M342" s="55" t="s">
        <v>480</v>
      </c>
      <c r="N342" s="55">
        <v>7210</v>
      </c>
      <c r="O342" s="60"/>
      <c r="P342" s="60"/>
      <c r="Q342" s="60"/>
      <c r="S342" s="57"/>
      <c r="T342" s="57"/>
      <c r="U342" s="57"/>
      <c r="V342" s="57"/>
      <c r="W342" s="57"/>
      <c r="X342" s="57"/>
      <c r="Y342" s="57"/>
      <c r="Z342" s="57"/>
      <c r="AA342" s="57"/>
      <c r="AB342" s="57"/>
      <c r="AC342" s="57"/>
      <c r="AD342" s="57"/>
      <c r="AE342" s="57"/>
      <c r="AF342" s="57"/>
      <c r="AG342" s="57">
        <v>1</v>
      </c>
      <c r="AH342" s="58"/>
      <c r="AI342" s="58"/>
      <c r="AJ342"/>
      <c r="AK342" s="2"/>
      <c r="AL342" s="1"/>
      <c r="AM342" s="50"/>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row>
    <row r="343" spans="1:79" s="1" customFormat="1">
      <c r="M343" s="21"/>
      <c r="N343" s="21"/>
      <c r="O343" s="21"/>
      <c r="P343" s="21"/>
      <c r="Q343" s="21"/>
      <c r="S343" s="19"/>
      <c r="T343" s="19"/>
      <c r="U343" s="19"/>
      <c r="V343" s="19"/>
      <c r="W343" s="19"/>
      <c r="X343" s="19"/>
      <c r="Y343" s="19"/>
      <c r="Z343" s="19"/>
      <c r="AA343" s="19"/>
      <c r="AB343" s="19"/>
      <c r="AC343" s="19"/>
      <c r="AD343" s="19"/>
      <c r="AE343" s="19"/>
      <c r="AF343" s="19"/>
      <c r="AG343" s="19">
        <v>1</v>
      </c>
      <c r="AH343" s="18"/>
      <c r="AI343" s="18"/>
      <c r="AJ343"/>
      <c r="AK343" s="2"/>
      <c r="AM343" s="50"/>
    </row>
    <row r="344" spans="1:79" s="1" customFormat="1">
      <c r="M344" s="21"/>
      <c r="N344" s="21"/>
      <c r="O344" s="21"/>
      <c r="P344" s="21"/>
      <c r="Q344" s="21"/>
      <c r="S344" s="19"/>
      <c r="T344" s="19"/>
      <c r="U344" s="19"/>
      <c r="V344" s="19"/>
      <c r="W344" s="19"/>
      <c r="X344" s="19"/>
      <c r="Y344" s="19"/>
      <c r="Z344" s="19"/>
      <c r="AA344" s="19"/>
      <c r="AB344" s="19"/>
      <c r="AC344" s="19"/>
      <c r="AD344" s="19"/>
      <c r="AE344" s="19"/>
      <c r="AF344" s="19"/>
      <c r="AG344" s="19">
        <v>1</v>
      </c>
      <c r="AH344" s="18"/>
      <c r="AI344" s="18"/>
      <c r="AJ344"/>
      <c r="AK344" s="2"/>
      <c r="AM344" s="50"/>
    </row>
    <row r="345" spans="1:79" s="1" customFormat="1">
      <c r="M345" s="21"/>
      <c r="N345" s="21"/>
      <c r="O345" s="21"/>
      <c r="P345" s="21"/>
      <c r="Q345" s="21"/>
      <c r="S345" s="19"/>
      <c r="T345" s="19"/>
      <c r="U345" s="19"/>
      <c r="V345" s="19"/>
      <c r="W345" s="19"/>
      <c r="X345" s="19"/>
      <c r="Y345" s="19"/>
      <c r="Z345" s="19"/>
      <c r="AA345" s="19"/>
      <c r="AB345" s="19"/>
      <c r="AC345" s="19"/>
      <c r="AD345" s="19"/>
      <c r="AE345" s="19"/>
      <c r="AF345" s="19"/>
      <c r="AG345" s="19">
        <v>1</v>
      </c>
      <c r="AH345" s="18"/>
      <c r="AI345" s="18"/>
      <c r="AJ345"/>
      <c r="AK345" s="2"/>
      <c r="AM345" s="50"/>
    </row>
    <row r="346" spans="1:79" s="1" customFormat="1">
      <c r="M346" s="21"/>
      <c r="N346" s="21"/>
      <c r="O346" s="21"/>
      <c r="P346" s="21"/>
      <c r="Q346" s="21"/>
      <c r="S346" s="19"/>
      <c r="T346" s="19"/>
      <c r="U346" s="19"/>
      <c r="V346" s="19"/>
      <c r="W346" s="19"/>
      <c r="X346" s="19"/>
      <c r="Y346" s="19"/>
      <c r="Z346" s="19"/>
      <c r="AA346" s="19"/>
      <c r="AB346" s="19"/>
      <c r="AC346" s="19"/>
      <c r="AD346" s="19"/>
      <c r="AE346" s="19"/>
      <c r="AF346" s="19"/>
      <c r="AG346" s="19">
        <v>1</v>
      </c>
      <c r="AH346" s="18"/>
      <c r="AI346" s="18"/>
      <c r="AJ346"/>
      <c r="AK346" s="2"/>
      <c r="AM346" s="50"/>
    </row>
    <row r="347" spans="1:79" s="1" customFormat="1">
      <c r="M347" s="21"/>
      <c r="N347" s="21"/>
      <c r="O347" s="21"/>
      <c r="P347" s="21"/>
      <c r="Q347" s="21"/>
      <c r="S347" s="19"/>
      <c r="T347" s="19"/>
      <c r="U347" s="19"/>
      <c r="V347" s="19"/>
      <c r="W347" s="19"/>
      <c r="X347" s="19"/>
      <c r="Y347" s="19"/>
      <c r="Z347" s="19"/>
      <c r="AA347" s="19"/>
      <c r="AB347" s="19"/>
      <c r="AC347" s="19"/>
      <c r="AD347" s="19"/>
      <c r="AE347" s="19"/>
      <c r="AF347" s="19"/>
      <c r="AG347" s="19">
        <v>1</v>
      </c>
      <c r="AH347" s="18"/>
      <c r="AI347" s="18"/>
      <c r="AJ347"/>
      <c r="AK347" s="2"/>
      <c r="AM347" s="50"/>
    </row>
    <row r="348" spans="1:79" s="1" customFormat="1">
      <c r="M348" s="21"/>
      <c r="N348" s="21"/>
      <c r="O348" s="21"/>
      <c r="P348" s="21"/>
      <c r="Q348" s="21"/>
      <c r="S348" s="19"/>
      <c r="T348" s="19"/>
      <c r="U348" s="19"/>
      <c r="V348" s="19"/>
      <c r="W348" s="19"/>
      <c r="X348" s="19"/>
      <c r="Y348" s="19"/>
      <c r="Z348" s="19"/>
      <c r="AA348" s="19"/>
      <c r="AB348" s="19"/>
      <c r="AC348" s="19"/>
      <c r="AD348" s="19"/>
      <c r="AE348" s="19"/>
      <c r="AF348" s="19"/>
      <c r="AG348" s="19">
        <v>1</v>
      </c>
      <c r="AH348" s="18"/>
      <c r="AI348" s="18"/>
      <c r="AJ348"/>
      <c r="AK348" s="2"/>
      <c r="AM348" s="50"/>
    </row>
    <row r="349" spans="1:79" s="1" customFormat="1">
      <c r="M349" s="24"/>
      <c r="N349" s="24"/>
      <c r="O349" s="24"/>
      <c r="P349" s="24"/>
      <c r="Q349" s="24"/>
      <c r="S349" s="19"/>
      <c r="T349" s="19"/>
      <c r="U349" s="19"/>
      <c r="V349" s="19"/>
      <c r="W349" s="19"/>
      <c r="X349" s="19"/>
      <c r="Y349" s="19"/>
      <c r="Z349" s="19"/>
      <c r="AA349" s="19"/>
      <c r="AB349" s="19"/>
      <c r="AC349" s="19"/>
      <c r="AD349" s="19"/>
      <c r="AE349" s="19"/>
      <c r="AF349" s="19"/>
      <c r="AG349" s="19">
        <v>1</v>
      </c>
      <c r="AH349" s="25" t="s">
        <v>265</v>
      </c>
      <c r="AI349" s="18" t="s">
        <v>377</v>
      </c>
      <c r="AJ349"/>
      <c r="AK349" s="2"/>
      <c r="AM349" s="50"/>
    </row>
    <row r="350" spans="1:79" s="1" customFormat="1">
      <c r="M350" s="24"/>
      <c r="N350" s="24"/>
      <c r="O350" s="24"/>
      <c r="P350" s="24"/>
      <c r="Q350" s="24"/>
      <c r="S350" s="19"/>
      <c r="T350" s="19"/>
      <c r="U350" s="19"/>
      <c r="V350" s="19"/>
      <c r="W350" s="19"/>
      <c r="X350" s="19"/>
      <c r="Y350" s="19"/>
      <c r="Z350" s="19"/>
      <c r="AA350" s="19"/>
      <c r="AB350" s="19"/>
      <c r="AC350" s="19"/>
      <c r="AD350" s="19"/>
      <c r="AE350" s="19"/>
      <c r="AF350" s="19"/>
      <c r="AG350" s="19">
        <v>1</v>
      </c>
      <c r="AH350" s="25" t="s">
        <v>265</v>
      </c>
      <c r="AI350" s="18" t="s">
        <v>370</v>
      </c>
      <c r="AJ350"/>
      <c r="AK350" s="2"/>
      <c r="AM350" s="50"/>
    </row>
    <row r="351" spans="1:79" s="59" customFormat="1">
      <c r="M351" s="56"/>
      <c r="N351" s="56"/>
      <c r="O351" s="56"/>
      <c r="P351" s="56"/>
      <c r="Q351" s="56"/>
      <c r="S351" s="57"/>
      <c r="T351" s="57"/>
      <c r="U351" s="57"/>
      <c r="V351" s="57"/>
      <c r="W351" s="57"/>
      <c r="X351" s="57"/>
      <c r="Y351" s="57"/>
      <c r="Z351" s="57"/>
      <c r="AA351" s="57"/>
      <c r="AB351" s="57"/>
      <c r="AC351" s="57"/>
      <c r="AD351" s="57"/>
      <c r="AE351" s="57"/>
      <c r="AF351" s="57"/>
      <c r="AG351" s="57">
        <v>1</v>
      </c>
      <c r="AH351" s="55" t="s">
        <v>265</v>
      </c>
      <c r="AI351" s="58" t="s">
        <v>370</v>
      </c>
      <c r="AJ351"/>
      <c r="AK351" s="2"/>
      <c r="AL351" s="1"/>
      <c r="AM351" s="50"/>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row>
    <row r="352" spans="1:79" s="1" customFormat="1">
      <c r="A352" s="40" t="s">
        <v>81</v>
      </c>
      <c r="B352" s="40" t="s">
        <v>261</v>
      </c>
      <c r="C352" s="40"/>
      <c r="D352" s="40"/>
      <c r="E352" s="40"/>
      <c r="F352" s="41" t="s">
        <v>249</v>
      </c>
      <c r="G352" s="54" t="str">
        <f>HYPERLINK(CONCATENATE("https://siccode.com/search-isic/",$F352),"Description")</f>
        <v>Description</v>
      </c>
      <c r="H352" s="24" t="str">
        <f>$A352</f>
        <v>H</v>
      </c>
      <c r="I352" s="24" t="str">
        <f>MID($F352,1,2)</f>
        <v>97</v>
      </c>
      <c r="J352" s="24" t="str">
        <f>MID($F352,1,3)</f>
        <v>970</v>
      </c>
      <c r="K352" s="40" t="s">
        <v>131</v>
      </c>
      <c r="L352" s="24"/>
      <c r="M352" s="24"/>
      <c r="N352" s="24"/>
      <c r="O352" s="24"/>
      <c r="P352" s="24"/>
      <c r="Q352" s="24"/>
      <c r="S352" s="19"/>
      <c r="T352" s="19"/>
      <c r="U352" s="19"/>
      <c r="V352" s="19"/>
      <c r="W352" s="19"/>
      <c r="X352" s="19"/>
      <c r="Y352" s="19"/>
      <c r="Z352" s="19"/>
      <c r="AA352" s="19"/>
      <c r="AB352" s="19"/>
      <c r="AC352" s="19"/>
      <c r="AD352" s="19"/>
      <c r="AE352" s="19"/>
      <c r="AF352" s="19"/>
      <c r="AG352" s="19">
        <v>1</v>
      </c>
      <c r="AH352" s="25" t="s">
        <v>265</v>
      </c>
      <c r="AI352" s="18" t="s">
        <v>370</v>
      </c>
      <c r="AJ352"/>
      <c r="AK352" s="2"/>
      <c r="AM352" s="50"/>
    </row>
    <row r="353" spans="1:79" s="59" customFormat="1">
      <c r="A353" s="40" t="s">
        <v>81</v>
      </c>
      <c r="B353" s="40" t="s">
        <v>261</v>
      </c>
      <c r="C353" s="40"/>
      <c r="D353" s="40"/>
      <c r="E353" s="40"/>
      <c r="F353" s="41" t="s">
        <v>250</v>
      </c>
      <c r="G353" s="54" t="str">
        <f>HYPERLINK(CONCATENATE("https://siccode.com/search-isic/",$F353),"Description")</f>
        <v>Description</v>
      </c>
      <c r="H353" s="24" t="str">
        <f>$A353</f>
        <v>H</v>
      </c>
      <c r="I353" s="24" t="str">
        <f>MID($F353,1,2)</f>
        <v>98</v>
      </c>
      <c r="J353" s="24" t="str">
        <f>MID($F353,1,3)</f>
        <v>981</v>
      </c>
      <c r="K353" s="40" t="s">
        <v>132</v>
      </c>
      <c r="L353" s="24"/>
      <c r="M353" s="56"/>
      <c r="N353" s="56"/>
      <c r="O353" s="56"/>
      <c r="P353" s="56"/>
      <c r="Q353" s="56"/>
      <c r="S353" s="57"/>
      <c r="T353" s="57"/>
      <c r="U353" s="57"/>
      <c r="V353" s="57"/>
      <c r="W353" s="57"/>
      <c r="X353" s="57"/>
      <c r="Y353" s="57"/>
      <c r="Z353" s="57"/>
      <c r="AA353" s="57"/>
      <c r="AB353" s="57"/>
      <c r="AC353" s="57"/>
      <c r="AD353" s="57"/>
      <c r="AE353" s="57"/>
      <c r="AF353" s="57"/>
      <c r="AG353" s="57">
        <v>1</v>
      </c>
      <c r="AH353" s="55" t="s">
        <v>265</v>
      </c>
      <c r="AI353" s="58" t="s">
        <v>370</v>
      </c>
      <c r="AJ353"/>
      <c r="AK353" s="2"/>
      <c r="AL353" s="1"/>
      <c r="AM353" s="50"/>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row>
    <row r="354" spans="1:79" s="59" customFormat="1">
      <c r="A354" s="40" t="s">
        <v>81</v>
      </c>
      <c r="B354" s="40" t="s">
        <v>261</v>
      </c>
      <c r="C354" s="40"/>
      <c r="D354" s="40"/>
      <c r="E354" s="40"/>
      <c r="F354" s="41" t="s">
        <v>251</v>
      </c>
      <c r="G354" s="54" t="str">
        <f>HYPERLINK(CONCATENATE("https://siccode.com/search-isic/",$F354),"Description")</f>
        <v>Description</v>
      </c>
      <c r="H354" s="24" t="str">
        <f>$A354</f>
        <v>H</v>
      </c>
      <c r="I354" s="24" t="str">
        <f>MID($F354,1,2)</f>
        <v>98</v>
      </c>
      <c r="J354" s="24" t="str">
        <f>MID($F354,1,3)</f>
        <v>982</v>
      </c>
      <c r="K354" s="40" t="s">
        <v>133</v>
      </c>
      <c r="L354" s="24"/>
      <c r="M354" s="56"/>
      <c r="N354" s="56"/>
      <c r="O354" s="56"/>
      <c r="P354" s="56"/>
      <c r="Q354" s="56"/>
      <c r="S354" s="57"/>
      <c r="T354" s="57"/>
      <c r="U354" s="57"/>
      <c r="V354" s="57"/>
      <c r="W354" s="57"/>
      <c r="X354" s="57"/>
      <c r="Y354" s="57"/>
      <c r="Z354" s="57"/>
      <c r="AA354" s="57"/>
      <c r="AB354" s="57"/>
      <c r="AC354" s="57"/>
      <c r="AD354" s="57"/>
      <c r="AE354" s="57"/>
      <c r="AF354" s="57"/>
      <c r="AG354" s="57">
        <v>1</v>
      </c>
      <c r="AH354" s="55" t="s">
        <v>265</v>
      </c>
      <c r="AI354" s="58" t="s">
        <v>370</v>
      </c>
      <c r="AJ354"/>
      <c r="AK354" s="2"/>
      <c r="AL354" s="1"/>
      <c r="AM354" s="50"/>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row>
    <row r="355" spans="1:79" s="1" customFormat="1">
      <c r="A355" s="40" t="s">
        <v>81</v>
      </c>
      <c r="B355" s="40" t="s">
        <v>261</v>
      </c>
      <c r="C355" s="40"/>
      <c r="D355" s="40"/>
      <c r="E355" s="40"/>
      <c r="F355" s="41" t="s">
        <v>252</v>
      </c>
      <c r="G355" s="54" t="str">
        <f>HYPERLINK(CONCATENATE("https://siccode.com/search-isic/",$F355),"Description")</f>
        <v>Description</v>
      </c>
      <c r="H355" s="24" t="str">
        <f>$A355</f>
        <v>H</v>
      </c>
      <c r="I355" s="24" t="str">
        <f>MID($F355,1,2)</f>
        <v>99</v>
      </c>
      <c r="J355" s="24" t="str">
        <f>MID($F355,1,3)</f>
        <v>990</v>
      </c>
      <c r="K355" s="40" t="s">
        <v>134</v>
      </c>
      <c r="L355" s="24"/>
      <c r="M355" s="21"/>
      <c r="N355" s="21"/>
      <c r="O355" s="21"/>
      <c r="P355" s="21"/>
      <c r="Q355" s="21"/>
      <c r="S355" s="19"/>
      <c r="T355" s="19"/>
      <c r="U355" s="19"/>
      <c r="V355" s="19"/>
      <c r="W355" s="19"/>
      <c r="X355" s="19"/>
      <c r="Y355" s="19"/>
      <c r="Z355" s="19"/>
      <c r="AA355" s="19"/>
      <c r="AB355" s="19"/>
      <c r="AC355" s="19"/>
      <c r="AD355" s="19"/>
      <c r="AE355" s="19"/>
      <c r="AF355" s="19"/>
      <c r="AG355" s="19">
        <v>1</v>
      </c>
      <c r="AH355" s="18"/>
      <c r="AI355" s="18"/>
      <c r="AJ355"/>
      <c r="AK355" s="2"/>
      <c r="AM355" s="50"/>
    </row>
    <row r="356" spans="1:79" s="1" customFormat="1">
      <c r="A356" s="24"/>
      <c r="B356" s="24"/>
      <c r="C356" s="24"/>
      <c r="D356" s="25"/>
      <c r="E356" s="24"/>
      <c r="F356" s="26"/>
      <c r="G356" s="26"/>
      <c r="H356" s="24"/>
      <c r="I356" s="24"/>
      <c r="J356" s="24"/>
      <c r="K356" s="24"/>
      <c r="L356" s="24"/>
      <c r="M356" s="21"/>
      <c r="N356" s="21"/>
      <c r="O356" s="21"/>
      <c r="P356" s="21"/>
      <c r="Q356" s="21"/>
      <c r="S356" s="19"/>
      <c r="T356" s="19"/>
      <c r="U356" s="19"/>
      <c r="V356" s="19"/>
      <c r="W356" s="19"/>
      <c r="X356" s="19"/>
      <c r="Y356" s="19"/>
      <c r="Z356" s="19"/>
      <c r="AA356" s="19"/>
      <c r="AB356" s="19"/>
      <c r="AC356" s="19"/>
      <c r="AD356" s="19"/>
      <c r="AE356" s="19"/>
      <c r="AF356" s="19"/>
      <c r="AG356" s="19">
        <v>1</v>
      </c>
      <c r="AH356" s="18"/>
      <c r="AI356" s="18"/>
      <c r="AJ356"/>
      <c r="AK356" s="2"/>
      <c r="AM356" s="50"/>
    </row>
    <row r="357" spans="1:79" s="1" customFormat="1">
      <c r="A357" s="24"/>
      <c r="B357" s="24"/>
      <c r="C357" s="24"/>
      <c r="D357" s="25"/>
      <c r="E357" s="24"/>
      <c r="F357" s="26"/>
      <c r="G357" s="26"/>
      <c r="H357" s="24"/>
      <c r="I357" s="24"/>
      <c r="J357" s="24"/>
      <c r="K357" s="24"/>
      <c r="L357" s="21"/>
      <c r="M357" s="21"/>
      <c r="N357" s="21"/>
      <c r="O357" s="21"/>
      <c r="P357" s="21"/>
      <c r="Q357" s="21"/>
      <c r="S357" s="19"/>
      <c r="T357" s="19"/>
      <c r="U357" s="19"/>
      <c r="V357" s="19"/>
      <c r="W357" s="19"/>
      <c r="X357" s="19"/>
      <c r="Y357" s="19"/>
      <c r="Z357" s="19"/>
      <c r="AA357" s="19"/>
      <c r="AB357" s="19"/>
      <c r="AC357" s="19"/>
      <c r="AD357" s="19"/>
      <c r="AE357" s="19"/>
      <c r="AF357" s="19"/>
      <c r="AG357" s="19">
        <v>1</v>
      </c>
      <c r="AH357" s="18"/>
      <c r="AI357" s="18"/>
      <c r="AJ357"/>
      <c r="AK357" s="2"/>
      <c r="AM357" s="50"/>
    </row>
    <row r="358" spans="1:79" s="59" customFormat="1">
      <c r="M358" s="56"/>
      <c r="N358" s="56"/>
      <c r="O358" s="56"/>
      <c r="P358" s="56"/>
      <c r="Q358" s="56"/>
      <c r="S358" s="57"/>
      <c r="T358" s="57"/>
      <c r="U358" s="57"/>
      <c r="V358" s="57"/>
      <c r="W358" s="57"/>
      <c r="X358" s="57"/>
      <c r="Y358" s="57"/>
      <c r="Z358" s="57"/>
      <c r="AA358" s="57"/>
      <c r="AB358" s="57"/>
      <c r="AC358" s="57"/>
      <c r="AD358" s="57"/>
      <c r="AE358" s="57"/>
      <c r="AF358" s="57"/>
      <c r="AG358" s="57">
        <v>1</v>
      </c>
      <c r="AH358" s="56" t="s">
        <v>341</v>
      </c>
      <c r="AI358" s="58" t="s">
        <v>370</v>
      </c>
      <c r="AJ358"/>
      <c r="AK358" s="2"/>
      <c r="AL358" s="1"/>
      <c r="AM358" s="50"/>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row>
    <row r="359" spans="1:79" s="59" customFormat="1">
      <c r="M359" s="56"/>
      <c r="N359" s="56"/>
      <c r="O359" s="56"/>
      <c r="P359" s="56"/>
      <c r="Q359" s="56"/>
      <c r="S359" s="57"/>
      <c r="T359" s="57"/>
      <c r="U359" s="57"/>
      <c r="V359" s="57"/>
      <c r="W359" s="57"/>
      <c r="X359" s="57"/>
      <c r="Y359" s="57"/>
      <c r="Z359" s="57"/>
      <c r="AA359" s="57"/>
      <c r="AB359" s="57"/>
      <c r="AC359" s="57"/>
      <c r="AD359" s="57"/>
      <c r="AE359" s="57"/>
      <c r="AF359" s="57"/>
      <c r="AG359" s="57">
        <v>1</v>
      </c>
      <c r="AH359" s="56" t="s">
        <v>341</v>
      </c>
      <c r="AI359" s="58" t="s">
        <v>370</v>
      </c>
      <c r="AJ359"/>
      <c r="AK359" s="2"/>
      <c r="AL359" s="1"/>
      <c r="AM359" s="50"/>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row>
    <row r="360" spans="1:79" s="59" customFormat="1">
      <c r="M360" s="56"/>
      <c r="N360" s="56"/>
      <c r="O360" s="56" t="s">
        <v>455</v>
      </c>
      <c r="P360" s="56">
        <v>9000</v>
      </c>
      <c r="Q360" s="56" t="s">
        <v>456</v>
      </c>
      <c r="S360" s="57"/>
      <c r="T360" s="57"/>
      <c r="U360" s="57"/>
      <c r="V360" s="57"/>
      <c r="W360" s="57"/>
      <c r="X360" s="57"/>
      <c r="Y360" s="57"/>
      <c r="Z360" s="57"/>
      <c r="AA360" s="57"/>
      <c r="AB360" s="57"/>
      <c r="AC360" s="57"/>
      <c r="AD360" s="57"/>
      <c r="AE360" s="57"/>
      <c r="AF360" s="57"/>
      <c r="AG360" s="57">
        <v>1</v>
      </c>
      <c r="AH360" s="56" t="s">
        <v>341</v>
      </c>
      <c r="AI360" s="58" t="s">
        <v>370</v>
      </c>
      <c r="AJ360"/>
      <c r="AK360" s="2"/>
      <c r="AL360" s="1"/>
      <c r="AM360" s="50"/>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row>
    <row r="361" spans="1:79" s="59" customFormat="1">
      <c r="M361" s="56"/>
      <c r="N361" s="56"/>
      <c r="O361" s="56"/>
      <c r="P361" s="56"/>
      <c r="Q361" s="56"/>
      <c r="S361" s="57"/>
      <c r="T361" s="57"/>
      <c r="U361" s="57"/>
      <c r="V361" s="57"/>
      <c r="W361" s="57"/>
      <c r="X361" s="57"/>
      <c r="Y361" s="57"/>
      <c r="Z361" s="57"/>
      <c r="AA361" s="57"/>
      <c r="AB361" s="57"/>
      <c r="AC361" s="57"/>
      <c r="AD361" s="57"/>
      <c r="AE361" s="57"/>
      <c r="AF361" s="57"/>
      <c r="AG361" s="57">
        <v>1</v>
      </c>
      <c r="AH361" s="58"/>
      <c r="AI361" s="58"/>
      <c r="AJ361"/>
      <c r="AK361" s="2"/>
      <c r="AL361" s="1"/>
      <c r="AM361" s="50"/>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row>
    <row r="362" spans="1:79" s="59" customFormat="1">
      <c r="M362" s="60"/>
      <c r="N362" s="60"/>
      <c r="O362" s="60"/>
      <c r="P362" s="60"/>
      <c r="Q362" s="60"/>
      <c r="S362" s="57"/>
      <c r="T362" s="57"/>
      <c r="U362" s="57"/>
      <c r="V362" s="57"/>
      <c r="W362" s="57"/>
      <c r="X362" s="57"/>
      <c r="Y362" s="57"/>
      <c r="Z362" s="57"/>
      <c r="AA362" s="57"/>
      <c r="AB362" s="57"/>
      <c r="AC362" s="57"/>
      <c r="AD362" s="57"/>
      <c r="AE362" s="57"/>
      <c r="AF362" s="57"/>
      <c r="AG362" s="57">
        <v>1</v>
      </c>
      <c r="AH362" s="58"/>
      <c r="AI362" s="58"/>
      <c r="AJ362"/>
      <c r="AK362" s="2"/>
      <c r="AL362" s="1"/>
      <c r="AM362" s="50"/>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row>
    <row r="363" spans="1:79" s="59" customFormat="1">
      <c r="M363" s="60"/>
      <c r="N363" s="60"/>
      <c r="O363" s="60"/>
      <c r="P363" s="60"/>
      <c r="Q363" s="60"/>
      <c r="S363" s="57"/>
      <c r="T363" s="57"/>
      <c r="U363" s="57"/>
      <c r="V363" s="57"/>
      <c r="W363" s="57"/>
      <c r="X363" s="57"/>
      <c r="Y363" s="57"/>
      <c r="Z363" s="57"/>
      <c r="AA363" s="57"/>
      <c r="AB363" s="57"/>
      <c r="AC363" s="57"/>
      <c r="AD363" s="57"/>
      <c r="AE363" s="57"/>
      <c r="AF363" s="57"/>
      <c r="AG363" s="57">
        <v>1</v>
      </c>
      <c r="AH363" s="58"/>
      <c r="AI363" s="58"/>
      <c r="AJ363"/>
      <c r="AK363" s="2"/>
      <c r="AL363" s="1"/>
      <c r="AM363" s="50"/>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row>
    <row r="364" spans="1:79" s="59" customFormat="1">
      <c r="M364" s="60"/>
      <c r="N364" s="60"/>
      <c r="O364" s="60"/>
      <c r="P364" s="60"/>
      <c r="Q364" s="60"/>
      <c r="S364" s="57"/>
      <c r="T364" s="57"/>
      <c r="U364" s="57"/>
      <c r="V364" s="57"/>
      <c r="W364" s="57"/>
      <c r="X364" s="57"/>
      <c r="Y364" s="57"/>
      <c r="Z364" s="57"/>
      <c r="AA364" s="57"/>
      <c r="AB364" s="57"/>
      <c r="AC364" s="57"/>
      <c r="AD364" s="57"/>
      <c r="AE364" s="57"/>
      <c r="AF364" s="57"/>
      <c r="AG364" s="57">
        <v>1</v>
      </c>
      <c r="AH364" s="58"/>
      <c r="AI364" s="58"/>
      <c r="AJ364"/>
      <c r="AK364" s="2"/>
      <c r="AL364" s="1"/>
      <c r="AM364" s="50"/>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row>
    <row r="365" spans="1:79" s="59" customFormat="1">
      <c r="M365" s="60"/>
      <c r="N365" s="60"/>
      <c r="O365" s="60"/>
      <c r="P365" s="60"/>
      <c r="Q365" s="60"/>
      <c r="S365" s="57"/>
      <c r="T365" s="57"/>
      <c r="U365" s="57"/>
      <c r="V365" s="57"/>
      <c r="W365" s="57"/>
      <c r="X365" s="57"/>
      <c r="Y365" s="57"/>
      <c r="Z365" s="57"/>
      <c r="AA365" s="57"/>
      <c r="AB365" s="57"/>
      <c r="AC365" s="57"/>
      <c r="AD365" s="57"/>
      <c r="AE365" s="57"/>
      <c r="AF365" s="57"/>
      <c r="AG365" s="57">
        <v>1</v>
      </c>
      <c r="AH365" s="58"/>
      <c r="AI365" s="58"/>
      <c r="AJ365"/>
      <c r="AK365" s="2"/>
      <c r="AL365" s="1"/>
      <c r="AM365" s="50"/>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row>
    <row r="366" spans="1:79" s="59" customFormat="1">
      <c r="M366" s="60"/>
      <c r="N366" s="60"/>
      <c r="O366" s="60"/>
      <c r="P366" s="60"/>
      <c r="Q366" s="60"/>
      <c r="S366" s="57"/>
      <c r="T366" s="57"/>
      <c r="U366" s="57"/>
      <c r="V366" s="57"/>
      <c r="W366" s="57"/>
      <c r="X366" s="57"/>
      <c r="Y366" s="57"/>
      <c r="Z366" s="57"/>
      <c r="AA366" s="57"/>
      <c r="AB366" s="57"/>
      <c r="AC366" s="57"/>
      <c r="AD366" s="57"/>
      <c r="AE366" s="57"/>
      <c r="AF366" s="57"/>
      <c r="AG366" s="57">
        <v>1</v>
      </c>
      <c r="AH366" s="58"/>
      <c r="AI366" s="58"/>
      <c r="AJ366"/>
      <c r="AK366" s="2"/>
      <c r="AL366" s="1"/>
      <c r="AM366" s="50"/>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row>
    <row r="367" spans="1:79" s="1" customFormat="1">
      <c r="M367" s="21"/>
      <c r="N367" s="21"/>
      <c r="O367" s="25" t="s">
        <v>488</v>
      </c>
      <c r="P367" s="21">
        <v>7490</v>
      </c>
      <c r="Q367" s="21" t="s">
        <v>489</v>
      </c>
      <c r="S367" s="19"/>
      <c r="T367" s="19"/>
      <c r="U367" s="19"/>
      <c r="V367" s="19"/>
      <c r="W367" s="19"/>
      <c r="X367" s="19"/>
      <c r="Y367" s="19"/>
      <c r="Z367" s="19"/>
      <c r="AA367" s="19"/>
      <c r="AB367" s="19"/>
      <c r="AC367" s="19"/>
      <c r="AD367" s="19"/>
      <c r="AE367" s="19"/>
      <c r="AF367" s="19"/>
      <c r="AG367" s="19">
        <v>1</v>
      </c>
      <c r="AH367" s="18"/>
      <c r="AI367" s="18"/>
      <c r="AJ367"/>
      <c r="AK367" s="2"/>
      <c r="AM367" s="50"/>
    </row>
    <row r="368" spans="1:79" s="1" customFormat="1">
      <c r="M368" s="21"/>
      <c r="N368" s="21"/>
      <c r="O368" s="21"/>
      <c r="P368" s="21"/>
      <c r="Q368" s="21"/>
      <c r="S368" s="19"/>
      <c r="T368" s="19"/>
      <c r="U368" s="19"/>
      <c r="V368" s="19"/>
      <c r="W368" s="19"/>
      <c r="X368" s="19"/>
      <c r="Y368" s="19"/>
      <c r="Z368" s="19"/>
      <c r="AA368" s="19"/>
      <c r="AB368" s="19"/>
      <c r="AC368" s="19"/>
      <c r="AD368" s="19"/>
      <c r="AE368" s="19"/>
      <c r="AF368" s="19"/>
      <c r="AG368" s="19">
        <v>1</v>
      </c>
      <c r="AH368" s="18"/>
      <c r="AI368" s="18"/>
      <c r="AJ368"/>
      <c r="AK368" s="2"/>
      <c r="AM368" s="50"/>
    </row>
    <row r="369" spans="13:79" s="1" customFormat="1">
      <c r="M369" s="21"/>
      <c r="N369" s="21"/>
      <c r="O369" s="21"/>
      <c r="P369" s="21"/>
      <c r="Q369" s="21"/>
      <c r="S369" s="19"/>
      <c r="T369" s="19"/>
      <c r="U369" s="19"/>
      <c r="V369" s="19"/>
      <c r="W369" s="19"/>
      <c r="X369" s="19"/>
      <c r="Y369" s="19"/>
      <c r="Z369" s="19"/>
      <c r="AA369" s="19"/>
      <c r="AB369" s="19"/>
      <c r="AC369" s="19"/>
      <c r="AD369" s="19"/>
      <c r="AE369" s="19"/>
      <c r="AF369" s="19"/>
      <c r="AG369" s="19">
        <v>1</v>
      </c>
      <c r="AH369" s="18"/>
      <c r="AI369" s="18"/>
      <c r="AJ369"/>
      <c r="AK369" s="2"/>
      <c r="AM369" s="50"/>
    </row>
    <row r="370" spans="13:79" s="1" customFormat="1">
      <c r="M370" s="25"/>
      <c r="N370" s="25"/>
      <c r="O370" s="25"/>
      <c r="P370" s="25"/>
      <c r="Q370" s="25"/>
      <c r="S370" s="19"/>
      <c r="T370" s="19"/>
      <c r="U370" s="19"/>
      <c r="V370" s="19"/>
      <c r="W370" s="19"/>
      <c r="X370" s="19"/>
      <c r="Y370" s="19"/>
      <c r="Z370" s="19"/>
      <c r="AA370" s="19"/>
      <c r="AB370" s="19"/>
      <c r="AC370" s="19"/>
      <c r="AD370" s="19"/>
      <c r="AE370" s="19"/>
      <c r="AF370" s="19"/>
      <c r="AG370" s="19">
        <v>1</v>
      </c>
      <c r="AH370" s="25" t="s">
        <v>265</v>
      </c>
      <c r="AI370" s="18" t="s">
        <v>370</v>
      </c>
      <c r="AJ370"/>
      <c r="AK370" s="2"/>
      <c r="AM370" s="50"/>
    </row>
    <row r="371" spans="13:79" s="1" customFormat="1">
      <c r="M371" s="25"/>
      <c r="N371" s="25"/>
      <c r="O371" s="25"/>
      <c r="P371" s="25"/>
      <c r="Q371" s="25"/>
      <c r="S371" s="19"/>
      <c r="T371" s="19"/>
      <c r="U371" s="19"/>
      <c r="V371" s="19"/>
      <c r="W371" s="19"/>
      <c r="X371" s="19"/>
      <c r="Y371" s="19"/>
      <c r="Z371" s="19"/>
      <c r="AA371" s="19"/>
      <c r="AB371" s="19"/>
      <c r="AC371" s="19"/>
      <c r="AD371" s="19"/>
      <c r="AE371" s="19"/>
      <c r="AF371" s="19"/>
      <c r="AG371" s="19">
        <v>1</v>
      </c>
      <c r="AH371" s="25" t="s">
        <v>265</v>
      </c>
      <c r="AI371" s="18" t="s">
        <v>370</v>
      </c>
      <c r="AJ371"/>
      <c r="AK371" s="2"/>
      <c r="AM371" s="50"/>
    </row>
    <row r="372" spans="13:79" s="1" customFormat="1">
      <c r="M372" s="25"/>
      <c r="N372" s="25"/>
      <c r="O372" s="25"/>
      <c r="P372" s="25"/>
      <c r="Q372" s="25"/>
      <c r="S372" s="19"/>
      <c r="T372" s="19"/>
      <c r="U372" s="19"/>
      <c r="V372" s="19"/>
      <c r="W372" s="19"/>
      <c r="X372" s="19"/>
      <c r="Y372" s="19"/>
      <c r="Z372" s="19"/>
      <c r="AA372" s="19"/>
      <c r="AB372" s="19"/>
      <c r="AC372" s="19"/>
      <c r="AD372" s="19"/>
      <c r="AE372" s="19"/>
      <c r="AF372" s="19"/>
      <c r="AG372" s="19">
        <v>1</v>
      </c>
      <c r="AH372" s="25" t="s">
        <v>265</v>
      </c>
      <c r="AI372" s="18" t="s">
        <v>370</v>
      </c>
      <c r="AJ372"/>
      <c r="AK372" s="2"/>
      <c r="AM372" s="50"/>
    </row>
    <row r="373" spans="13:79" s="1" customFormat="1">
      <c r="M373" s="25"/>
      <c r="N373" s="25"/>
      <c r="O373" s="25"/>
      <c r="P373" s="25"/>
      <c r="Q373" s="25"/>
      <c r="S373" s="19"/>
      <c r="T373" s="19"/>
      <c r="U373" s="19"/>
      <c r="V373" s="19"/>
      <c r="W373" s="19"/>
      <c r="X373" s="19"/>
      <c r="Y373" s="19"/>
      <c r="Z373" s="19"/>
      <c r="AA373" s="19"/>
      <c r="AB373" s="19"/>
      <c r="AC373" s="19"/>
      <c r="AD373" s="19"/>
      <c r="AE373" s="19"/>
      <c r="AF373" s="19"/>
      <c r="AG373" s="19">
        <v>1</v>
      </c>
      <c r="AH373" s="25" t="s">
        <v>265</v>
      </c>
      <c r="AI373" s="18" t="s">
        <v>370</v>
      </c>
      <c r="AJ373"/>
      <c r="AK373" s="2"/>
      <c r="AM373" s="50"/>
    </row>
    <row r="374" spans="13:79" s="1" customFormat="1">
      <c r="M374" s="21"/>
      <c r="N374" s="21"/>
      <c r="O374" s="21"/>
      <c r="P374" s="21"/>
      <c r="Q374" s="21"/>
      <c r="S374" s="19"/>
      <c r="T374" s="19"/>
      <c r="U374" s="19"/>
      <c r="V374" s="19"/>
      <c r="W374" s="19"/>
      <c r="X374" s="19"/>
      <c r="Y374" s="19"/>
      <c r="Z374" s="19"/>
      <c r="AA374" s="19"/>
      <c r="AB374" s="19"/>
      <c r="AC374" s="19"/>
      <c r="AD374" s="19"/>
      <c r="AE374" s="19"/>
      <c r="AF374" s="19"/>
      <c r="AG374" s="19">
        <v>1</v>
      </c>
      <c r="AH374" s="18"/>
      <c r="AI374" s="18"/>
      <c r="AJ374"/>
      <c r="AK374" s="2"/>
      <c r="AM374" s="50"/>
    </row>
    <row r="375" spans="13:79" s="1" customFormat="1">
      <c r="M375" s="21"/>
      <c r="N375" s="21"/>
      <c r="O375" s="21"/>
      <c r="P375" s="21"/>
      <c r="Q375" s="21"/>
      <c r="S375" s="19"/>
      <c r="T375" s="19"/>
      <c r="U375" s="19"/>
      <c r="V375" s="19"/>
      <c r="W375" s="19"/>
      <c r="X375" s="19"/>
      <c r="Y375" s="19"/>
      <c r="Z375" s="19"/>
      <c r="AA375" s="19"/>
      <c r="AB375" s="19"/>
      <c r="AC375" s="19"/>
      <c r="AD375" s="19"/>
      <c r="AE375" s="19"/>
      <c r="AF375" s="19"/>
      <c r="AG375" s="19">
        <v>1</v>
      </c>
      <c r="AH375" s="18"/>
      <c r="AI375" s="18"/>
      <c r="AJ375"/>
      <c r="AK375" s="2"/>
      <c r="AM375" s="50"/>
    </row>
    <row r="376" spans="13:79" s="59" customFormat="1">
      <c r="M376" s="55" t="s">
        <v>425</v>
      </c>
      <c r="N376" s="60">
        <v>162</v>
      </c>
      <c r="O376" s="60"/>
      <c r="P376" s="60"/>
      <c r="Q376" s="60"/>
      <c r="R376" s="59" t="s">
        <v>492</v>
      </c>
      <c r="S376" s="57">
        <v>9102</v>
      </c>
      <c r="T376" s="57"/>
      <c r="U376" s="57"/>
      <c r="V376" s="57" t="s">
        <v>493</v>
      </c>
      <c r="W376" s="57"/>
      <c r="X376" s="57"/>
      <c r="Y376" s="57"/>
      <c r="Z376" s="57"/>
      <c r="AA376" s="57"/>
      <c r="AB376" s="57"/>
      <c r="AC376" s="57"/>
      <c r="AD376" s="57"/>
      <c r="AE376" s="57"/>
      <c r="AF376" s="57"/>
      <c r="AG376" s="57">
        <v>1</v>
      </c>
      <c r="AH376" s="58"/>
      <c r="AI376" s="58"/>
      <c r="AJ376"/>
      <c r="AK376" s="2"/>
      <c r="AL376" s="1"/>
      <c r="AM376" s="50"/>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row>
    <row r="377" spans="13:79" s="71" customFormat="1">
      <c r="M377" s="68"/>
      <c r="N377" s="68"/>
      <c r="O377" s="68"/>
      <c r="P377" s="68"/>
      <c r="Q377" s="68"/>
      <c r="S377" s="69"/>
      <c r="T377" s="69"/>
      <c r="U377" s="69"/>
      <c r="V377" s="69"/>
      <c r="W377" s="69"/>
      <c r="X377" s="69"/>
      <c r="Y377" s="69"/>
      <c r="Z377" s="69"/>
      <c r="AA377" s="69"/>
      <c r="AB377" s="69"/>
      <c r="AC377" s="69"/>
      <c r="AD377" s="69"/>
      <c r="AE377" s="69"/>
      <c r="AF377" s="69"/>
      <c r="AG377" s="69">
        <v>1</v>
      </c>
      <c r="AH377" s="70"/>
      <c r="AI377" s="70"/>
      <c r="AJ377"/>
      <c r="AK377" s="2"/>
      <c r="AL377" s="1"/>
      <c r="AM377" s="50"/>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row>
    <row r="378" spans="13:79" s="1" customFormat="1">
      <c r="M378" s="25"/>
      <c r="N378" s="25"/>
      <c r="O378" s="25"/>
      <c r="P378" s="25"/>
      <c r="Q378" s="25"/>
      <c r="S378" s="19"/>
      <c r="T378" s="19"/>
      <c r="U378" s="19"/>
      <c r="V378" s="19"/>
      <c r="W378" s="19"/>
      <c r="X378" s="19"/>
      <c r="Y378" s="19"/>
      <c r="Z378" s="19"/>
      <c r="AA378" s="19"/>
      <c r="AB378" s="19"/>
      <c r="AC378" s="19"/>
      <c r="AD378" s="19"/>
      <c r="AE378" s="19"/>
      <c r="AF378" s="19"/>
      <c r="AG378" s="19">
        <v>1</v>
      </c>
      <c r="AH378" s="25" t="s">
        <v>265</v>
      </c>
      <c r="AI378" s="18" t="s">
        <v>370</v>
      </c>
      <c r="AJ378"/>
      <c r="AK378" s="2"/>
      <c r="AM378" s="50"/>
    </row>
    <row r="379" spans="13:79" s="1" customFormat="1">
      <c r="M379" s="25"/>
      <c r="N379" s="25"/>
      <c r="O379" s="25"/>
      <c r="P379" s="25"/>
      <c r="Q379" s="25"/>
      <c r="S379" s="19"/>
      <c r="T379" s="19"/>
      <c r="U379" s="19"/>
      <c r="V379" s="19"/>
      <c r="W379" s="19"/>
      <c r="X379" s="19"/>
      <c r="Y379" s="19"/>
      <c r="Z379" s="19"/>
      <c r="AA379" s="19"/>
      <c r="AB379" s="19"/>
      <c r="AC379" s="19"/>
      <c r="AD379" s="19"/>
      <c r="AE379" s="19"/>
      <c r="AF379" s="19"/>
      <c r="AG379" s="19">
        <v>1</v>
      </c>
      <c r="AH379" s="25" t="s">
        <v>265</v>
      </c>
      <c r="AI379" s="18" t="s">
        <v>370</v>
      </c>
      <c r="AJ379"/>
      <c r="AK379" s="2"/>
      <c r="AM379" s="50"/>
    </row>
    <row r="380" spans="13:79" s="1" customFormat="1">
      <c r="M380" s="24"/>
      <c r="N380" s="24"/>
      <c r="O380" s="24"/>
      <c r="P380" s="24"/>
      <c r="Q380" s="24"/>
      <c r="S380" s="19"/>
      <c r="T380" s="19"/>
      <c r="U380" s="19"/>
      <c r="V380" s="19"/>
      <c r="W380" s="19"/>
      <c r="X380" s="19"/>
      <c r="Y380" s="19"/>
      <c r="Z380" s="19"/>
      <c r="AA380" s="19"/>
      <c r="AB380" s="19"/>
      <c r="AC380" s="19"/>
      <c r="AD380" s="19"/>
      <c r="AE380" s="19"/>
      <c r="AF380" s="19"/>
      <c r="AG380" s="19">
        <v>1</v>
      </c>
      <c r="AH380" s="25" t="s">
        <v>265</v>
      </c>
      <c r="AI380" s="18" t="s">
        <v>370</v>
      </c>
      <c r="AJ380"/>
      <c r="AK380" s="2"/>
      <c r="AM380" s="50"/>
    </row>
    <row r="381" spans="13:79" s="1" customFormat="1">
      <c r="M381" s="21"/>
      <c r="N381" s="21"/>
      <c r="O381" s="21"/>
      <c r="P381" s="21"/>
      <c r="Q381" s="21"/>
      <c r="S381" s="19"/>
      <c r="T381" s="19"/>
      <c r="U381" s="19"/>
      <c r="V381" s="19"/>
      <c r="W381" s="19"/>
      <c r="X381" s="19"/>
      <c r="Y381" s="19"/>
      <c r="Z381" s="19"/>
      <c r="AA381" s="19"/>
      <c r="AB381" s="19"/>
      <c r="AC381" s="19"/>
      <c r="AD381" s="19"/>
      <c r="AE381" s="19"/>
      <c r="AF381" s="19"/>
      <c r="AG381" s="19">
        <v>1</v>
      </c>
      <c r="AH381" s="18"/>
      <c r="AI381" s="18"/>
      <c r="AJ381"/>
      <c r="AK381" s="2"/>
      <c r="AM381" s="50"/>
    </row>
    <row r="382" spans="13:79" s="1" customFormat="1">
      <c r="M382" s="21"/>
      <c r="N382" s="21"/>
      <c r="O382" s="21"/>
      <c r="P382" s="21"/>
      <c r="Q382" s="21"/>
      <c r="S382" s="19"/>
      <c r="T382" s="19"/>
      <c r="U382" s="19"/>
      <c r="V382" s="19"/>
      <c r="W382" s="19"/>
      <c r="X382" s="19"/>
      <c r="Y382" s="19"/>
      <c r="Z382" s="19"/>
      <c r="AA382" s="19"/>
      <c r="AB382" s="19"/>
      <c r="AC382" s="19"/>
      <c r="AD382" s="19"/>
      <c r="AE382" s="19"/>
      <c r="AF382" s="19"/>
      <c r="AG382" s="19">
        <v>1</v>
      </c>
      <c r="AH382" s="18"/>
      <c r="AI382" s="18"/>
      <c r="AJ382"/>
      <c r="AK382" s="2"/>
      <c r="AM382" s="50"/>
    </row>
    <row r="383" spans="13:79" s="59" customFormat="1">
      <c r="M383" s="60" t="s">
        <v>401</v>
      </c>
      <c r="N383" s="60">
        <v>4100</v>
      </c>
      <c r="O383" s="60"/>
      <c r="P383" s="60"/>
      <c r="Q383" s="60"/>
      <c r="S383" s="57"/>
      <c r="T383" s="57"/>
      <c r="U383" s="57"/>
      <c r="V383" s="57"/>
      <c r="W383" s="57"/>
      <c r="X383" s="57"/>
      <c r="Y383" s="57"/>
      <c r="Z383" s="57"/>
      <c r="AA383" s="57"/>
      <c r="AB383" s="57"/>
      <c r="AC383" s="57"/>
      <c r="AD383" s="57"/>
      <c r="AE383" s="57"/>
      <c r="AF383" s="57"/>
      <c r="AG383" s="57">
        <v>1</v>
      </c>
      <c r="AH383" s="58"/>
      <c r="AI383" s="58"/>
      <c r="AJ383"/>
      <c r="AK383" s="2"/>
      <c r="AL383" s="1"/>
      <c r="AM383" s="50"/>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row>
    <row r="384" spans="13:79" s="1" customFormat="1">
      <c r="M384" s="21"/>
      <c r="N384" s="21"/>
      <c r="O384" s="21"/>
      <c r="P384" s="21"/>
      <c r="Q384" s="21"/>
      <c r="S384" s="19"/>
      <c r="T384" s="19"/>
      <c r="U384" s="19"/>
      <c r="V384" s="19"/>
      <c r="W384" s="19"/>
      <c r="X384" s="19"/>
      <c r="Y384" s="19"/>
      <c r="Z384" s="19"/>
      <c r="AA384" s="19"/>
      <c r="AB384" s="19"/>
      <c r="AC384" s="19"/>
      <c r="AD384" s="19"/>
      <c r="AE384" s="19"/>
      <c r="AF384" s="19"/>
      <c r="AG384" s="19">
        <v>1</v>
      </c>
      <c r="AH384" s="18"/>
      <c r="AI384" s="18"/>
      <c r="AJ384"/>
      <c r="AK384" s="2"/>
      <c r="AM384" s="50"/>
    </row>
    <row r="385" spans="13:79" s="1" customFormat="1">
      <c r="M385" s="21"/>
      <c r="N385" s="21"/>
      <c r="O385" s="21"/>
      <c r="P385" s="21"/>
      <c r="Q385" s="21"/>
      <c r="S385" s="19"/>
      <c r="T385" s="19"/>
      <c r="U385" s="19"/>
      <c r="V385" s="19"/>
      <c r="W385" s="19"/>
      <c r="X385" s="19"/>
      <c r="Y385" s="19"/>
      <c r="Z385" s="19"/>
      <c r="AA385" s="19"/>
      <c r="AB385" s="19"/>
      <c r="AC385" s="19"/>
      <c r="AD385" s="19"/>
      <c r="AE385" s="19"/>
      <c r="AF385" s="19"/>
      <c r="AG385" s="19"/>
      <c r="AH385" s="18"/>
      <c r="AI385" s="18"/>
      <c r="AJ385"/>
      <c r="AK385" s="2"/>
      <c r="AM385" s="50"/>
    </row>
    <row r="386" spans="13:79" s="1" customFormat="1">
      <c r="M386" s="21"/>
      <c r="N386" s="21"/>
      <c r="O386" s="21"/>
      <c r="P386" s="21"/>
      <c r="Q386" s="21"/>
      <c r="S386" s="19"/>
      <c r="T386" s="19"/>
      <c r="U386" s="19"/>
      <c r="V386" s="19"/>
      <c r="W386" s="19"/>
      <c r="X386" s="19"/>
      <c r="Y386" s="19"/>
      <c r="Z386" s="19"/>
      <c r="AA386" s="19"/>
      <c r="AB386" s="19"/>
      <c r="AC386" s="19"/>
      <c r="AD386" s="19"/>
      <c r="AE386" s="19"/>
      <c r="AF386" s="19"/>
      <c r="AG386" s="19"/>
      <c r="AH386" s="18"/>
      <c r="AI386" s="18"/>
      <c r="AJ386"/>
      <c r="AK386" s="2"/>
      <c r="AM386" s="50"/>
    </row>
    <row r="387" spans="13:79" s="1" customFormat="1">
      <c r="M387" s="25"/>
      <c r="N387" s="25"/>
      <c r="O387" s="25"/>
      <c r="P387" s="25"/>
      <c r="Q387" s="25"/>
      <c r="S387" s="19"/>
      <c r="T387" s="19"/>
      <c r="U387" s="19"/>
      <c r="V387" s="19"/>
      <c r="W387" s="19"/>
      <c r="X387" s="19"/>
      <c r="Y387" s="19"/>
      <c r="Z387" s="19"/>
      <c r="AA387" s="19"/>
      <c r="AB387" s="19"/>
      <c r="AC387" s="19"/>
      <c r="AD387" s="19"/>
      <c r="AE387" s="19"/>
      <c r="AF387" s="19"/>
      <c r="AG387" s="19">
        <v>4</v>
      </c>
      <c r="AH387" s="19" t="s">
        <v>308</v>
      </c>
      <c r="AI387" s="18" t="s">
        <v>369</v>
      </c>
      <c r="AJ387"/>
      <c r="AK387" s="2"/>
      <c r="AM387" s="50"/>
    </row>
    <row r="388" spans="13:79" s="1" customFormat="1">
      <c r="M388" s="25"/>
      <c r="N388" s="25"/>
      <c r="O388" s="25"/>
      <c r="P388" s="25"/>
      <c r="Q388" s="25"/>
      <c r="S388" s="19"/>
      <c r="T388" s="19"/>
      <c r="U388" s="19"/>
      <c r="V388" s="19"/>
      <c r="W388" s="19"/>
      <c r="X388" s="19"/>
      <c r="Y388" s="19"/>
      <c r="Z388" s="19"/>
      <c r="AA388" s="19"/>
      <c r="AB388" s="19"/>
      <c r="AC388" s="19"/>
      <c r="AD388" s="19"/>
      <c r="AE388" s="19"/>
      <c r="AF388" s="19"/>
      <c r="AG388" s="19">
        <v>4</v>
      </c>
      <c r="AH388" s="19" t="s">
        <v>308</v>
      </c>
      <c r="AI388" s="18" t="s">
        <v>369</v>
      </c>
      <c r="AJ388"/>
      <c r="AK388" s="2"/>
      <c r="AM388" s="50"/>
    </row>
    <row r="389" spans="13:79" s="1" customFormat="1">
      <c r="M389" s="25"/>
      <c r="N389" s="25"/>
      <c r="O389" s="25"/>
      <c r="P389" s="25"/>
      <c r="Q389" s="25"/>
      <c r="S389" s="19"/>
      <c r="T389" s="19"/>
      <c r="U389" s="19"/>
      <c r="V389" s="19"/>
      <c r="W389" s="19"/>
      <c r="X389" s="19"/>
      <c r="Y389" s="19"/>
      <c r="Z389" s="19"/>
      <c r="AA389" s="19"/>
      <c r="AB389" s="19"/>
      <c r="AC389" s="19"/>
      <c r="AD389" s="19"/>
      <c r="AE389" s="19"/>
      <c r="AF389" s="19"/>
      <c r="AG389" s="19">
        <v>4</v>
      </c>
      <c r="AH389" s="19" t="s">
        <v>308</v>
      </c>
      <c r="AI389" s="18" t="s">
        <v>369</v>
      </c>
      <c r="AJ389"/>
      <c r="AK389" s="2"/>
      <c r="AM389" s="50"/>
    </row>
    <row r="390" spans="13:79" s="1" customFormat="1">
      <c r="M390" s="25"/>
      <c r="N390" s="25"/>
      <c r="O390" s="25"/>
      <c r="P390" s="25"/>
      <c r="Q390" s="25"/>
      <c r="S390" s="19"/>
      <c r="T390" s="19"/>
      <c r="U390" s="19"/>
      <c r="V390" s="19"/>
      <c r="W390" s="19"/>
      <c r="X390" s="19"/>
      <c r="Y390" s="19"/>
      <c r="Z390" s="19"/>
      <c r="AA390" s="19"/>
      <c r="AB390" s="19"/>
      <c r="AC390" s="19"/>
      <c r="AD390" s="19"/>
      <c r="AE390" s="19"/>
      <c r="AF390" s="19"/>
      <c r="AG390" s="19">
        <v>4</v>
      </c>
      <c r="AH390" s="19" t="s">
        <v>308</v>
      </c>
      <c r="AI390" s="18" t="s">
        <v>369</v>
      </c>
      <c r="AJ390"/>
      <c r="AK390" s="2"/>
      <c r="AM390" s="50"/>
    </row>
    <row r="391" spans="13:79" s="1" customFormat="1">
      <c r="M391" s="25"/>
      <c r="N391" s="25"/>
      <c r="O391" s="25"/>
      <c r="P391" s="25"/>
      <c r="Q391" s="25"/>
      <c r="S391" s="19"/>
      <c r="T391" s="19"/>
      <c r="U391" s="19"/>
      <c r="V391" s="19"/>
      <c r="W391" s="19"/>
      <c r="X391" s="19"/>
      <c r="Y391" s="19"/>
      <c r="Z391" s="19"/>
      <c r="AA391" s="19"/>
      <c r="AB391" s="19"/>
      <c r="AC391" s="19"/>
      <c r="AD391" s="19"/>
      <c r="AE391" s="19"/>
      <c r="AF391" s="19"/>
      <c r="AG391" s="19">
        <v>4</v>
      </c>
      <c r="AH391" s="19" t="s">
        <v>308</v>
      </c>
      <c r="AI391" s="18" t="s">
        <v>369</v>
      </c>
      <c r="AJ391"/>
      <c r="AK391" s="2"/>
      <c r="AM391" s="50"/>
    </row>
    <row r="392" spans="13:79" s="1" customFormat="1">
      <c r="M392" s="25" t="s">
        <v>506</v>
      </c>
      <c r="N392" s="26" t="s">
        <v>245</v>
      </c>
      <c r="O392" s="25"/>
      <c r="P392" s="25"/>
      <c r="Q392" s="25"/>
      <c r="S392" s="19"/>
      <c r="T392" s="19"/>
      <c r="U392" s="19"/>
      <c r="V392" s="19"/>
      <c r="W392" s="19"/>
      <c r="X392" s="19"/>
      <c r="Y392" s="19"/>
      <c r="Z392" s="19"/>
      <c r="AA392" s="19"/>
      <c r="AB392" s="19"/>
      <c r="AC392" s="19"/>
      <c r="AD392" s="19"/>
      <c r="AE392" s="19"/>
      <c r="AF392" s="19"/>
      <c r="AG392" s="19">
        <v>4</v>
      </c>
      <c r="AH392" s="19" t="s">
        <v>308</v>
      </c>
      <c r="AI392" s="18" t="s">
        <v>369</v>
      </c>
      <c r="AJ392"/>
      <c r="AK392" s="2"/>
      <c r="AM392" s="50"/>
    </row>
    <row r="393" spans="13:79" s="1" customFormat="1">
      <c r="M393" s="24"/>
      <c r="N393" s="24"/>
      <c r="O393" s="24"/>
      <c r="P393" s="24"/>
      <c r="Q393" s="24"/>
      <c r="S393" s="19"/>
      <c r="T393" s="19"/>
      <c r="U393" s="19"/>
      <c r="V393" s="19"/>
      <c r="W393" s="19"/>
      <c r="X393" s="19"/>
      <c r="Y393" s="19"/>
      <c r="Z393" s="19"/>
      <c r="AA393" s="19"/>
      <c r="AB393" s="19"/>
      <c r="AC393" s="19"/>
      <c r="AD393" s="19"/>
      <c r="AE393" s="19"/>
      <c r="AF393" s="19"/>
      <c r="AG393" s="19">
        <v>4</v>
      </c>
      <c r="AH393" s="19" t="s">
        <v>308</v>
      </c>
      <c r="AI393" s="18" t="s">
        <v>369</v>
      </c>
      <c r="AJ393"/>
      <c r="AK393" s="2"/>
      <c r="AM393" s="50"/>
    </row>
    <row r="394" spans="13:79" s="1" customFormat="1">
      <c r="M394" s="24"/>
      <c r="N394" s="24"/>
      <c r="O394" s="24"/>
      <c r="P394" s="24"/>
      <c r="Q394" s="24"/>
      <c r="S394" s="19"/>
      <c r="T394" s="19"/>
      <c r="U394" s="19"/>
      <c r="V394" s="19"/>
      <c r="W394" s="19"/>
      <c r="X394" s="19"/>
      <c r="Y394" s="19"/>
      <c r="Z394" s="19"/>
      <c r="AA394" s="19"/>
      <c r="AB394" s="19"/>
      <c r="AC394" s="19"/>
      <c r="AD394" s="19"/>
      <c r="AE394" s="19"/>
      <c r="AF394" s="19"/>
      <c r="AG394" s="19">
        <v>4</v>
      </c>
      <c r="AH394" s="19" t="s">
        <v>308</v>
      </c>
      <c r="AI394" s="18" t="s">
        <v>369</v>
      </c>
      <c r="AJ394"/>
      <c r="AK394" s="2"/>
      <c r="AM394" s="50"/>
    </row>
    <row r="395" spans="13:79" s="1" customFormat="1">
      <c r="M395" s="24"/>
      <c r="N395" s="24"/>
      <c r="O395" s="24"/>
      <c r="P395" s="24"/>
      <c r="Q395" s="24"/>
      <c r="S395" s="19"/>
      <c r="T395" s="19"/>
      <c r="U395" s="19"/>
      <c r="V395" s="19"/>
      <c r="W395" s="19"/>
      <c r="X395" s="19"/>
      <c r="Y395" s="19"/>
      <c r="Z395" s="19"/>
      <c r="AA395" s="19"/>
      <c r="AB395" s="19"/>
      <c r="AC395" s="19"/>
      <c r="AD395" s="19"/>
      <c r="AE395" s="19"/>
      <c r="AF395" s="19"/>
      <c r="AG395" s="19">
        <v>4</v>
      </c>
      <c r="AH395" s="19" t="s">
        <v>308</v>
      </c>
      <c r="AI395" s="18" t="s">
        <v>369</v>
      </c>
      <c r="AJ395"/>
      <c r="AK395" s="2"/>
      <c r="AM395" s="50"/>
    </row>
    <row r="396" spans="13:79" s="71" customFormat="1">
      <c r="M396" s="66"/>
      <c r="N396" s="66"/>
      <c r="O396" s="66"/>
      <c r="P396" s="66"/>
      <c r="Q396" s="66"/>
      <c r="S396" s="69"/>
      <c r="T396" s="69"/>
      <c r="U396" s="69"/>
      <c r="V396" s="69"/>
      <c r="W396" s="69"/>
      <c r="X396" s="69"/>
      <c r="Y396" s="69"/>
      <c r="Z396" s="69"/>
      <c r="AA396" s="69"/>
      <c r="AB396" s="69"/>
      <c r="AC396" s="69"/>
      <c r="AD396" s="69"/>
      <c r="AE396" s="69"/>
      <c r="AF396" s="69"/>
      <c r="AG396" s="69">
        <v>4</v>
      </c>
      <c r="AH396" s="69" t="s">
        <v>308</v>
      </c>
      <c r="AI396" s="70" t="s">
        <v>369</v>
      </c>
      <c r="AJ396"/>
      <c r="AK396" s="2"/>
      <c r="AL396" s="1"/>
      <c r="AM396" s="50"/>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row>
    <row r="397" spans="13:79" s="1" customFormat="1">
      <c r="M397" s="24"/>
      <c r="N397" s="24"/>
      <c r="O397" s="24"/>
      <c r="P397" s="24"/>
      <c r="Q397" s="24"/>
      <c r="S397" s="19"/>
      <c r="T397" s="19"/>
      <c r="U397" s="19"/>
      <c r="V397" s="19"/>
      <c r="W397" s="19"/>
      <c r="X397" s="19"/>
      <c r="Y397" s="19"/>
      <c r="Z397" s="19"/>
      <c r="AA397" s="19"/>
      <c r="AB397" s="19"/>
      <c r="AC397" s="19"/>
      <c r="AD397" s="19"/>
      <c r="AE397" s="19"/>
      <c r="AF397" s="19"/>
      <c r="AG397" s="19">
        <v>4</v>
      </c>
      <c r="AH397" s="19" t="s">
        <v>320</v>
      </c>
      <c r="AI397" s="18" t="s">
        <v>369</v>
      </c>
      <c r="AJ397"/>
      <c r="AK397" s="2"/>
      <c r="AM397" s="50"/>
    </row>
    <row r="398" spans="13:79" s="71" customFormat="1">
      <c r="M398" s="66"/>
      <c r="N398" s="66"/>
      <c r="O398" s="66"/>
      <c r="P398" s="66"/>
      <c r="Q398" s="66"/>
      <c r="S398" s="69"/>
      <c r="T398" s="69"/>
      <c r="U398" s="69"/>
      <c r="V398" s="69"/>
      <c r="W398" s="69"/>
      <c r="X398" s="69"/>
      <c r="Y398" s="69"/>
      <c r="Z398" s="69"/>
      <c r="AA398" s="69"/>
      <c r="AB398" s="69"/>
      <c r="AC398" s="69"/>
      <c r="AD398" s="69"/>
      <c r="AE398" s="69"/>
      <c r="AF398" s="69"/>
      <c r="AG398" s="69">
        <v>4</v>
      </c>
      <c r="AH398" s="69" t="s">
        <v>317</v>
      </c>
      <c r="AI398" s="70" t="s">
        <v>369</v>
      </c>
      <c r="AJ398"/>
      <c r="AK398" s="2"/>
      <c r="AL398" s="1"/>
      <c r="AM398" s="50"/>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row>
    <row r="399" spans="13:79" s="1" customFormat="1">
      <c r="M399" s="24"/>
      <c r="N399" s="24"/>
      <c r="O399" s="24"/>
      <c r="P399" s="24"/>
      <c r="Q399" s="24"/>
      <c r="S399" s="19"/>
      <c r="T399" s="19"/>
      <c r="U399" s="19"/>
      <c r="V399" s="19"/>
      <c r="W399" s="19"/>
      <c r="X399" s="19"/>
      <c r="Y399" s="19"/>
      <c r="Z399" s="19"/>
      <c r="AA399" s="19"/>
      <c r="AB399" s="19"/>
      <c r="AC399" s="19"/>
      <c r="AD399" s="19"/>
      <c r="AE399" s="19"/>
      <c r="AF399" s="19"/>
      <c r="AG399" s="19">
        <v>4</v>
      </c>
      <c r="AH399" s="25" t="s">
        <v>52</v>
      </c>
      <c r="AI399" s="18" t="s">
        <v>369</v>
      </c>
      <c r="AJ399"/>
      <c r="AK399" s="2"/>
      <c r="AM399" s="50"/>
    </row>
    <row r="400" spans="13:79" s="1" customFormat="1">
      <c r="M400" s="25"/>
      <c r="N400" s="25"/>
      <c r="O400" s="25" t="s">
        <v>506</v>
      </c>
      <c r="P400" s="25"/>
      <c r="Q400" s="25"/>
      <c r="S400" s="19"/>
      <c r="T400" s="19"/>
      <c r="U400" s="19"/>
      <c r="V400" s="19"/>
      <c r="W400" s="19"/>
      <c r="X400" s="19"/>
      <c r="Y400" s="19"/>
      <c r="Z400" s="19"/>
      <c r="AA400" s="19"/>
      <c r="AB400" s="26"/>
      <c r="AC400" s="19"/>
      <c r="AD400" s="19"/>
      <c r="AE400" s="19"/>
      <c r="AF400" s="19"/>
      <c r="AG400" s="19">
        <v>4</v>
      </c>
      <c r="AH400" s="24" t="s">
        <v>310</v>
      </c>
      <c r="AI400" s="18" t="s">
        <v>369</v>
      </c>
      <c r="AJ400"/>
      <c r="AK400" s="2"/>
      <c r="AM400" s="50"/>
    </row>
    <row r="401" spans="1:79" s="1" customFormat="1">
      <c r="M401" s="25"/>
      <c r="O401" s="25"/>
      <c r="P401" s="25"/>
      <c r="Q401" s="25"/>
      <c r="S401" s="19"/>
      <c r="T401" s="19"/>
      <c r="U401" s="19"/>
      <c r="V401" s="19"/>
      <c r="W401" s="19"/>
      <c r="X401" s="19"/>
      <c r="Y401" s="19"/>
      <c r="Z401" s="19"/>
      <c r="AA401" s="19"/>
      <c r="AB401" s="19"/>
      <c r="AC401" s="19"/>
      <c r="AD401" s="19"/>
      <c r="AE401" s="19"/>
      <c r="AF401" s="19"/>
      <c r="AG401" s="19">
        <v>1</v>
      </c>
      <c r="AH401" s="25" t="s">
        <v>265</v>
      </c>
      <c r="AI401" s="18" t="s">
        <v>370</v>
      </c>
      <c r="AJ401"/>
      <c r="AK401" s="2"/>
      <c r="AM401" s="50"/>
    </row>
    <row r="402" spans="1:79" s="1" customFormat="1">
      <c r="M402" s="25"/>
      <c r="N402" s="25"/>
      <c r="O402" s="25"/>
      <c r="P402" s="25"/>
      <c r="Q402" s="25"/>
      <c r="S402" s="19"/>
      <c r="T402" s="19"/>
      <c r="U402" s="19"/>
      <c r="V402" s="19"/>
      <c r="W402" s="19"/>
      <c r="X402" s="19"/>
      <c r="Y402" s="19"/>
      <c r="Z402" s="19"/>
      <c r="AA402" s="19"/>
      <c r="AB402" s="19"/>
      <c r="AC402" s="19"/>
      <c r="AD402" s="19"/>
      <c r="AE402" s="19"/>
      <c r="AF402" s="19"/>
      <c r="AG402" s="19">
        <v>1</v>
      </c>
      <c r="AH402" s="25" t="s">
        <v>265</v>
      </c>
      <c r="AI402" s="18" t="s">
        <v>370</v>
      </c>
      <c r="AJ402"/>
      <c r="AK402" s="2"/>
      <c r="AM402" s="50"/>
    </row>
    <row r="403" spans="1:79" s="1" customFormat="1">
      <c r="A403" s="24"/>
      <c r="B403" s="24"/>
      <c r="C403" s="24"/>
      <c r="D403" s="25"/>
      <c r="E403" s="24"/>
      <c r="F403" s="26"/>
      <c r="G403" s="26"/>
      <c r="H403" s="24"/>
      <c r="I403" s="24"/>
      <c r="J403" s="24"/>
      <c r="K403" s="24"/>
      <c r="L403" s="21"/>
      <c r="M403" s="25"/>
      <c r="N403" s="25"/>
      <c r="O403" s="25"/>
      <c r="P403" s="25"/>
      <c r="Q403" s="25"/>
      <c r="S403" s="19"/>
      <c r="T403" s="19"/>
      <c r="U403" s="19"/>
      <c r="V403" s="19"/>
      <c r="W403" s="19"/>
      <c r="X403" s="19"/>
      <c r="Y403" s="19"/>
      <c r="Z403" s="19"/>
      <c r="AA403" s="19"/>
      <c r="AB403" s="19"/>
      <c r="AC403" s="19"/>
      <c r="AD403" s="19"/>
      <c r="AE403" s="19"/>
      <c r="AF403" s="19"/>
      <c r="AG403" s="19">
        <v>1</v>
      </c>
      <c r="AH403" s="25" t="s">
        <v>265</v>
      </c>
      <c r="AI403" s="18" t="s">
        <v>370</v>
      </c>
      <c r="AJ403"/>
      <c r="AK403" s="2"/>
      <c r="AM403" s="50"/>
    </row>
    <row r="404" spans="1:79" s="1" customFormat="1">
      <c r="M404" s="25"/>
      <c r="N404" s="25"/>
      <c r="O404" s="25"/>
      <c r="P404" s="25"/>
      <c r="Q404" s="25"/>
      <c r="S404" s="19"/>
      <c r="T404" s="19"/>
      <c r="U404" s="19"/>
      <c r="V404" s="19"/>
      <c r="W404" s="19"/>
      <c r="X404" s="19"/>
      <c r="Y404" s="19"/>
      <c r="Z404" s="19"/>
      <c r="AA404" s="19"/>
      <c r="AB404" s="19"/>
      <c r="AC404" s="19"/>
      <c r="AD404" s="19"/>
      <c r="AE404" s="19"/>
      <c r="AF404" s="19"/>
      <c r="AG404" s="19">
        <v>1</v>
      </c>
      <c r="AH404" s="25" t="s">
        <v>265</v>
      </c>
      <c r="AI404" s="18" t="s">
        <v>370</v>
      </c>
      <c r="AJ404"/>
      <c r="AK404" s="2"/>
      <c r="AM404" s="50"/>
    </row>
    <row r="405" spans="1:79" s="1" customFormat="1">
      <c r="M405" s="24"/>
      <c r="N405" s="24"/>
      <c r="O405" s="24"/>
      <c r="P405" s="24"/>
      <c r="Q405" s="24"/>
      <c r="S405" s="19"/>
      <c r="T405" s="19"/>
      <c r="U405" s="19"/>
      <c r="V405" s="19"/>
      <c r="W405" s="19"/>
      <c r="X405" s="19"/>
      <c r="Y405" s="19"/>
      <c r="Z405" s="19"/>
      <c r="AA405" s="19"/>
      <c r="AB405" s="19"/>
      <c r="AC405" s="19"/>
      <c r="AD405" s="19"/>
      <c r="AE405" s="19"/>
      <c r="AF405" s="19"/>
      <c r="AG405" s="19">
        <v>1</v>
      </c>
      <c r="AH405" s="18"/>
      <c r="AI405" s="18"/>
      <c r="AJ405"/>
      <c r="AK405" s="2"/>
      <c r="AM405" s="50"/>
    </row>
    <row r="406" spans="1:79" s="1" customFormat="1">
      <c r="M406" s="24" t="s">
        <v>488</v>
      </c>
      <c r="N406" s="24">
        <v>7810</v>
      </c>
      <c r="O406" s="24"/>
      <c r="P406" s="24"/>
      <c r="Q406" s="24"/>
      <c r="S406" s="19"/>
      <c r="T406" s="19"/>
      <c r="U406" s="19"/>
      <c r="V406" s="19"/>
      <c r="W406" s="19"/>
      <c r="X406" s="19"/>
      <c r="Y406" s="19"/>
      <c r="Z406" s="19"/>
      <c r="AA406" s="19"/>
      <c r="AB406" s="19"/>
      <c r="AC406" s="19"/>
      <c r="AD406" s="19"/>
      <c r="AE406" s="19"/>
      <c r="AF406" s="19"/>
      <c r="AG406" s="19">
        <v>1</v>
      </c>
      <c r="AH406" s="25" t="s">
        <v>265</v>
      </c>
      <c r="AI406" s="18" t="s">
        <v>370</v>
      </c>
      <c r="AJ406"/>
      <c r="AK406" s="2"/>
      <c r="AM406" s="50"/>
    </row>
    <row r="407" spans="1:79" s="71" customFormat="1">
      <c r="M407" s="66"/>
      <c r="N407" s="66"/>
      <c r="O407" s="66"/>
      <c r="P407" s="66"/>
      <c r="Q407" s="66"/>
      <c r="S407" s="69"/>
      <c r="T407" s="69"/>
      <c r="U407" s="69"/>
      <c r="V407" s="69"/>
      <c r="W407" s="69"/>
      <c r="X407" s="69"/>
      <c r="Y407" s="69"/>
      <c r="Z407" s="69"/>
      <c r="AA407" s="69"/>
      <c r="AB407" s="69"/>
      <c r="AC407" s="69"/>
      <c r="AD407" s="69"/>
      <c r="AE407" s="69"/>
      <c r="AF407" s="69"/>
      <c r="AG407" s="69">
        <v>1</v>
      </c>
      <c r="AH407" s="65" t="s">
        <v>265</v>
      </c>
      <c r="AI407" s="70" t="s">
        <v>370</v>
      </c>
      <c r="AJ407"/>
      <c r="AK407" s="2"/>
      <c r="AL407" s="1"/>
      <c r="AM407" s="50"/>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row>
    <row r="408" spans="1:79" s="71" customFormat="1">
      <c r="M408" s="66"/>
      <c r="N408" s="66"/>
      <c r="O408" s="66" t="s">
        <v>492</v>
      </c>
      <c r="P408" s="66">
        <v>9609</v>
      </c>
      <c r="Q408" s="66" t="s">
        <v>511</v>
      </c>
      <c r="S408" s="69"/>
      <c r="T408" s="69"/>
      <c r="U408" s="69"/>
      <c r="V408" s="69"/>
      <c r="W408" s="69"/>
      <c r="X408" s="69"/>
      <c r="Y408" s="69"/>
      <c r="Z408" s="69"/>
      <c r="AA408" s="69"/>
      <c r="AB408" s="69"/>
      <c r="AC408" s="69"/>
      <c r="AD408" s="69"/>
      <c r="AE408" s="69"/>
      <c r="AF408" s="69"/>
      <c r="AG408" s="69">
        <v>1</v>
      </c>
      <c r="AH408" s="65" t="s">
        <v>265</v>
      </c>
      <c r="AI408" s="70" t="s">
        <v>370</v>
      </c>
      <c r="AJ408"/>
      <c r="AK408" s="2"/>
      <c r="AL408" s="1"/>
      <c r="AM408" s="50"/>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row>
    <row r="409" spans="1:79" s="1" customFormat="1">
      <c r="M409" s="24" t="s">
        <v>482</v>
      </c>
      <c r="N409" s="24"/>
      <c r="O409" s="24"/>
      <c r="P409" s="24"/>
      <c r="Q409" s="24"/>
      <c r="S409" s="19"/>
      <c r="T409" s="19"/>
      <c r="U409" s="19"/>
      <c r="V409" s="19"/>
      <c r="W409" s="19"/>
      <c r="X409" s="19"/>
      <c r="Y409" s="19"/>
      <c r="Z409" s="19"/>
      <c r="AA409" s="19"/>
      <c r="AB409" s="19"/>
      <c r="AC409" s="19"/>
      <c r="AD409" s="19"/>
      <c r="AE409" s="19"/>
      <c r="AF409" s="19"/>
      <c r="AG409" s="19">
        <v>1</v>
      </c>
      <c r="AH409" s="25" t="s">
        <v>265</v>
      </c>
      <c r="AI409" s="18" t="s">
        <v>370</v>
      </c>
      <c r="AJ409"/>
      <c r="AK409" s="2"/>
      <c r="AM409" s="50"/>
    </row>
    <row r="410" spans="1:79" s="1" customFormat="1">
      <c r="M410" s="24"/>
      <c r="N410" s="24"/>
      <c r="O410" s="24"/>
      <c r="P410" s="24"/>
      <c r="Q410" s="24"/>
      <c r="S410" s="19"/>
      <c r="T410" s="19"/>
      <c r="U410" s="19"/>
      <c r="V410" s="19"/>
      <c r="W410" s="19"/>
      <c r="X410" s="19"/>
      <c r="Y410" s="19"/>
      <c r="Z410" s="19"/>
      <c r="AA410" s="19"/>
      <c r="AB410" s="19"/>
      <c r="AC410" s="19"/>
      <c r="AD410" s="19"/>
      <c r="AE410" s="19"/>
      <c r="AF410" s="19"/>
      <c r="AG410" s="19">
        <v>1</v>
      </c>
      <c r="AH410" s="25" t="s">
        <v>265</v>
      </c>
      <c r="AI410" s="18" t="s">
        <v>370</v>
      </c>
      <c r="AJ410"/>
      <c r="AK410" s="2"/>
      <c r="AM410" s="50"/>
    </row>
    <row r="411" spans="1:79" s="1" customFormat="1">
      <c r="M411" s="24"/>
      <c r="N411" s="24"/>
      <c r="O411" s="24" t="s">
        <v>421</v>
      </c>
      <c r="P411" s="24">
        <v>8690</v>
      </c>
      <c r="Q411" s="24"/>
      <c r="S411" s="19"/>
      <c r="T411" s="19"/>
      <c r="U411" s="19"/>
      <c r="V411" s="19"/>
      <c r="W411" s="19"/>
      <c r="X411" s="19"/>
      <c r="Y411" s="19"/>
      <c r="Z411" s="19"/>
      <c r="AA411" s="19"/>
      <c r="AB411" s="19"/>
      <c r="AC411" s="19"/>
      <c r="AD411" s="19"/>
      <c r="AE411" s="19"/>
      <c r="AF411" s="19"/>
      <c r="AG411" s="19">
        <v>1</v>
      </c>
      <c r="AH411" s="25" t="s">
        <v>265</v>
      </c>
      <c r="AI411" s="18" t="s">
        <v>377</v>
      </c>
      <c r="AJ411"/>
      <c r="AK411" s="2"/>
      <c r="AM411" s="50"/>
    </row>
    <row r="412" spans="1:79" s="1" customFormat="1">
      <c r="M412" s="24"/>
      <c r="N412" s="24"/>
      <c r="O412" s="24"/>
      <c r="P412" s="24"/>
      <c r="Q412" s="24"/>
      <c r="S412" s="19"/>
      <c r="T412" s="19"/>
      <c r="U412" s="19"/>
      <c r="V412" s="19"/>
      <c r="W412" s="19"/>
      <c r="X412" s="19"/>
      <c r="Y412" s="19"/>
      <c r="Z412" s="19"/>
      <c r="AA412" s="19"/>
      <c r="AB412" s="19"/>
      <c r="AC412" s="19"/>
      <c r="AD412" s="19"/>
      <c r="AE412" s="19"/>
      <c r="AF412" s="19"/>
      <c r="AG412" s="19">
        <v>1</v>
      </c>
      <c r="AH412" s="25" t="s">
        <v>265</v>
      </c>
      <c r="AI412" s="18" t="s">
        <v>377</v>
      </c>
      <c r="AJ412"/>
      <c r="AK412" s="2"/>
      <c r="AM412" s="50"/>
    </row>
    <row r="413" spans="1:79" s="1" customFormat="1">
      <c r="M413" s="25"/>
      <c r="N413" s="25"/>
      <c r="O413" s="25"/>
      <c r="P413" s="25"/>
      <c r="Q413" s="25"/>
      <c r="S413" s="19"/>
      <c r="T413" s="19"/>
      <c r="U413" s="19"/>
      <c r="V413" s="19"/>
      <c r="W413" s="19"/>
      <c r="X413" s="19"/>
      <c r="Y413" s="19"/>
      <c r="Z413" s="19"/>
      <c r="AA413" s="19"/>
      <c r="AB413" s="19"/>
      <c r="AC413" s="19"/>
      <c r="AD413" s="19"/>
      <c r="AE413" s="19"/>
      <c r="AF413" s="19"/>
      <c r="AG413" s="19">
        <v>6</v>
      </c>
      <c r="AH413" s="18"/>
      <c r="AI413" s="18"/>
      <c r="AJ413"/>
      <c r="AK413" s="2"/>
      <c r="AM413" s="50"/>
    </row>
    <row r="414" spans="1:79" s="1" customFormat="1">
      <c r="M414" s="24"/>
      <c r="N414" s="24"/>
      <c r="O414" s="24"/>
      <c r="P414" s="24"/>
      <c r="Q414" s="24"/>
      <c r="S414" s="19"/>
      <c r="T414" s="19"/>
      <c r="U414" s="19"/>
      <c r="V414" s="19"/>
      <c r="W414" s="19"/>
      <c r="X414" s="19"/>
      <c r="Y414" s="19"/>
      <c r="Z414" s="19"/>
      <c r="AA414" s="19"/>
      <c r="AB414" s="19"/>
      <c r="AC414" s="19"/>
      <c r="AD414" s="19"/>
      <c r="AE414" s="19"/>
      <c r="AF414" s="19"/>
      <c r="AG414" s="19">
        <v>6</v>
      </c>
      <c r="AH414" s="18"/>
      <c r="AI414" s="18"/>
      <c r="AJ414"/>
      <c r="AK414" s="2"/>
      <c r="AM414" s="50"/>
    </row>
    <row r="415" spans="1:79" s="1" customFormat="1">
      <c r="M415" s="24"/>
      <c r="N415" s="24"/>
      <c r="O415" s="24"/>
      <c r="P415" s="24"/>
      <c r="Q415" s="24"/>
      <c r="S415" s="19"/>
      <c r="T415" s="19"/>
      <c r="U415" s="19"/>
      <c r="V415" s="19"/>
      <c r="W415" s="19"/>
      <c r="X415" s="19"/>
      <c r="Y415" s="19"/>
      <c r="Z415" s="19"/>
      <c r="AA415" s="19"/>
      <c r="AB415" s="19"/>
      <c r="AC415" s="19"/>
      <c r="AD415" s="19"/>
      <c r="AE415" s="19"/>
      <c r="AF415" s="19"/>
      <c r="AG415" s="19">
        <v>6</v>
      </c>
      <c r="AH415" s="18"/>
      <c r="AI415" s="18"/>
      <c r="AJ415"/>
      <c r="AK415" s="2"/>
      <c r="AM415" s="50"/>
    </row>
    <row r="416" spans="1:79" s="1" customFormat="1">
      <c r="M416" s="24"/>
      <c r="N416" s="24"/>
      <c r="O416" s="24"/>
      <c r="P416" s="24"/>
      <c r="Q416" s="24"/>
      <c r="S416" s="19"/>
      <c r="T416" s="19"/>
      <c r="U416" s="19"/>
      <c r="V416" s="19"/>
      <c r="W416" s="19"/>
      <c r="X416" s="19"/>
      <c r="Y416" s="19"/>
      <c r="Z416" s="19"/>
      <c r="AA416" s="19"/>
      <c r="AB416" s="19"/>
      <c r="AC416" s="19"/>
      <c r="AD416" s="19"/>
      <c r="AE416" s="19"/>
      <c r="AF416" s="19"/>
      <c r="AG416" s="19">
        <v>6</v>
      </c>
      <c r="AH416" s="18"/>
      <c r="AI416" s="18"/>
      <c r="AJ416"/>
      <c r="AK416" s="2"/>
      <c r="AM416" s="50"/>
    </row>
    <row r="417" spans="13:39" s="1" customFormat="1">
      <c r="M417" s="24"/>
      <c r="N417" s="24"/>
      <c r="O417" s="24"/>
      <c r="P417" s="24"/>
      <c r="Q417" s="24"/>
      <c r="S417" s="19"/>
      <c r="T417" s="19"/>
      <c r="U417" s="19"/>
      <c r="V417" s="19"/>
      <c r="W417" s="19"/>
      <c r="X417" s="19"/>
      <c r="Y417" s="19"/>
      <c r="Z417" s="19"/>
      <c r="AA417" s="19"/>
      <c r="AB417" s="19"/>
      <c r="AC417" s="19"/>
      <c r="AD417" s="19"/>
      <c r="AE417" s="19"/>
      <c r="AF417" s="19"/>
      <c r="AG417" s="19">
        <v>6</v>
      </c>
      <c r="AH417" s="18"/>
      <c r="AI417" s="18"/>
      <c r="AJ417"/>
      <c r="AK417" s="2"/>
      <c r="AM417" s="50"/>
    </row>
    <row r="418" spans="13:39" s="1" customFormat="1">
      <c r="M418" s="24"/>
      <c r="N418" s="24"/>
      <c r="O418" s="24"/>
      <c r="P418" s="24"/>
      <c r="Q418" s="24"/>
      <c r="S418" s="19"/>
      <c r="T418" s="19"/>
      <c r="U418" s="19"/>
      <c r="V418" s="19"/>
      <c r="W418" s="19"/>
      <c r="X418" s="19"/>
      <c r="Y418" s="19"/>
      <c r="Z418" s="19"/>
      <c r="AA418" s="19"/>
      <c r="AB418" s="19"/>
      <c r="AC418" s="19"/>
      <c r="AD418" s="19"/>
      <c r="AE418" s="19"/>
      <c r="AF418" s="19"/>
      <c r="AG418" s="19">
        <v>6</v>
      </c>
      <c r="AH418" s="18"/>
      <c r="AI418" s="18"/>
      <c r="AJ418"/>
      <c r="AK418" s="2"/>
      <c r="AM418" s="50"/>
    </row>
    <row r="419" spans="13:39" s="1" customFormat="1">
      <c r="M419" s="24"/>
      <c r="N419" s="24"/>
      <c r="O419" s="24"/>
      <c r="P419" s="24"/>
      <c r="Q419" s="24"/>
      <c r="S419" s="19"/>
      <c r="T419" s="19"/>
      <c r="U419" s="19"/>
      <c r="V419" s="19"/>
      <c r="W419" s="19"/>
      <c r="X419" s="19"/>
      <c r="Y419" s="19"/>
      <c r="Z419" s="19"/>
      <c r="AA419" s="19"/>
      <c r="AB419" s="19"/>
      <c r="AC419" s="19"/>
      <c r="AD419" s="19"/>
      <c r="AE419" s="19"/>
      <c r="AF419" s="19"/>
      <c r="AG419" s="19">
        <v>6</v>
      </c>
      <c r="AH419" s="18"/>
      <c r="AI419" s="18"/>
      <c r="AJ419"/>
      <c r="AK419" s="2"/>
      <c r="AM419" s="50"/>
    </row>
    <row r="420" spans="13:39" s="1" customFormat="1">
      <c r="M420" s="24"/>
      <c r="N420" s="24"/>
      <c r="O420" s="24"/>
      <c r="P420" s="24"/>
      <c r="Q420" s="24"/>
      <c r="S420" s="19"/>
      <c r="T420" s="19"/>
      <c r="U420" s="19"/>
      <c r="V420" s="19"/>
      <c r="W420" s="19"/>
      <c r="X420" s="19"/>
      <c r="Y420" s="19"/>
      <c r="Z420" s="19"/>
      <c r="AA420" s="19"/>
      <c r="AB420" s="19"/>
      <c r="AC420" s="19"/>
      <c r="AD420" s="19"/>
      <c r="AE420" s="19"/>
      <c r="AF420" s="19"/>
      <c r="AG420" s="19">
        <v>6</v>
      </c>
      <c r="AH420" s="18"/>
      <c r="AI420" s="18"/>
      <c r="AJ420"/>
      <c r="AK420" s="2"/>
      <c r="AM420" s="50"/>
    </row>
    <row r="421" spans="13:39" s="1" customFormat="1">
      <c r="M421" s="30"/>
      <c r="N421" s="30"/>
      <c r="O421" s="30"/>
      <c r="P421" s="30"/>
      <c r="Q421" s="30"/>
      <c r="S421" s="19"/>
      <c r="T421" s="19"/>
      <c r="U421" s="19"/>
      <c r="V421" s="19"/>
      <c r="W421" s="19"/>
      <c r="X421" s="19"/>
      <c r="Y421" s="19"/>
      <c r="Z421" s="19"/>
      <c r="AA421" s="19"/>
      <c r="AB421" s="19"/>
      <c r="AC421" s="19"/>
      <c r="AD421" s="19"/>
      <c r="AE421" s="19"/>
      <c r="AF421" s="19"/>
      <c r="AG421" s="19">
        <v>6</v>
      </c>
      <c r="AH421" s="18"/>
      <c r="AI421" s="18"/>
      <c r="AJ421"/>
      <c r="AK421" s="2"/>
      <c r="AM421" s="50"/>
    </row>
    <row r="422" spans="13:39" s="1" customFormat="1">
      <c r="M422" s="24"/>
      <c r="N422" s="24"/>
      <c r="O422" s="24"/>
      <c r="P422" s="24"/>
      <c r="Q422" s="24"/>
      <c r="S422" s="19"/>
      <c r="T422" s="19"/>
      <c r="U422" s="19"/>
      <c r="V422" s="19"/>
      <c r="W422" s="19"/>
      <c r="X422" s="19"/>
      <c r="Y422" s="19"/>
      <c r="Z422" s="19"/>
      <c r="AA422" s="19"/>
      <c r="AB422" s="19"/>
      <c r="AC422" s="19"/>
      <c r="AD422" s="19"/>
      <c r="AE422" s="19"/>
      <c r="AF422" s="19"/>
      <c r="AG422" s="19">
        <v>6</v>
      </c>
      <c r="AH422" s="18"/>
      <c r="AI422" s="18"/>
      <c r="AJ422"/>
      <c r="AK422" s="2"/>
      <c r="AM422" s="50"/>
    </row>
    <row r="423" spans="13:39" s="1" customFormat="1">
      <c r="M423" s="30"/>
      <c r="N423" s="30"/>
      <c r="O423" s="30"/>
      <c r="P423" s="30"/>
      <c r="Q423" s="30"/>
      <c r="S423" s="19"/>
      <c r="T423" s="19"/>
      <c r="U423" s="19"/>
      <c r="V423" s="19"/>
      <c r="W423" s="19"/>
      <c r="X423" s="19"/>
      <c r="Y423" s="19"/>
      <c r="Z423" s="19"/>
      <c r="AA423" s="19"/>
      <c r="AB423" s="19"/>
      <c r="AC423" s="19"/>
      <c r="AD423" s="19"/>
      <c r="AE423" s="19"/>
      <c r="AF423" s="19"/>
      <c r="AG423" s="19">
        <v>6</v>
      </c>
      <c r="AH423" s="18"/>
      <c r="AI423" s="18"/>
      <c r="AJ423" s="2"/>
      <c r="AK423" s="2"/>
      <c r="AM423" s="50"/>
    </row>
    <row r="424" spans="13:39" s="1" customFormat="1">
      <c r="M424" s="30"/>
      <c r="N424" s="30"/>
      <c r="O424" s="30"/>
      <c r="P424" s="30"/>
      <c r="Q424" s="30"/>
      <c r="S424" s="19"/>
      <c r="T424" s="19"/>
      <c r="U424" s="19"/>
      <c r="V424" s="19"/>
      <c r="W424" s="19"/>
      <c r="X424" s="19"/>
      <c r="Y424" s="19"/>
      <c r="Z424" s="19"/>
      <c r="AA424" s="19"/>
      <c r="AB424" s="19"/>
      <c r="AC424" s="19"/>
      <c r="AD424" s="19"/>
      <c r="AE424" s="19"/>
      <c r="AF424" s="19"/>
      <c r="AG424" s="19">
        <v>6</v>
      </c>
      <c r="AH424" s="18"/>
      <c r="AI424" s="18"/>
      <c r="AJ424" s="2"/>
      <c r="AK424" s="2"/>
      <c r="AM424" s="50"/>
    </row>
    <row r="425" spans="13:39" s="1" customFormat="1">
      <c r="M425" s="30"/>
      <c r="N425" s="30"/>
      <c r="O425" s="30"/>
      <c r="P425" s="30"/>
      <c r="Q425" s="30"/>
      <c r="S425" s="19"/>
      <c r="T425" s="19"/>
      <c r="U425" s="19"/>
      <c r="V425" s="19"/>
      <c r="W425" s="19"/>
      <c r="X425" s="19"/>
      <c r="Y425" s="19"/>
      <c r="Z425" s="19"/>
      <c r="AA425" s="19"/>
      <c r="AB425" s="19"/>
      <c r="AC425" s="19"/>
      <c r="AD425" s="19"/>
      <c r="AE425" s="19"/>
      <c r="AF425" s="19"/>
      <c r="AG425" s="19">
        <v>6</v>
      </c>
      <c r="AH425" s="18"/>
      <c r="AI425" s="18"/>
      <c r="AJ425" s="2"/>
      <c r="AK425" s="2"/>
      <c r="AM425" s="50"/>
    </row>
    <row r="426" spans="13:39" s="75" customFormat="1">
      <c r="M426" s="25"/>
      <c r="N426" s="25"/>
      <c r="O426" s="25"/>
      <c r="P426" s="25"/>
      <c r="Q426" s="25"/>
      <c r="S426" s="19"/>
      <c r="T426" s="19"/>
      <c r="U426" s="19"/>
      <c r="V426" s="19"/>
      <c r="W426" s="19"/>
      <c r="X426" s="19"/>
      <c r="Y426" s="19"/>
      <c r="Z426" s="19"/>
      <c r="AA426" s="19"/>
      <c r="AB426" s="19"/>
      <c r="AC426" s="19"/>
      <c r="AD426" s="19"/>
      <c r="AE426" s="19"/>
      <c r="AF426" s="19"/>
      <c r="AG426" s="19">
        <v>6</v>
      </c>
      <c r="AH426" s="19"/>
      <c r="AI426" s="19"/>
      <c r="AM426" s="84"/>
    </row>
    <row r="427" spans="13:39" s="1" customFormat="1">
      <c r="M427" s="24"/>
      <c r="N427" s="24"/>
      <c r="O427" s="24"/>
      <c r="P427" s="24"/>
      <c r="Q427" s="24"/>
      <c r="S427" s="19"/>
      <c r="T427" s="19"/>
      <c r="U427" s="19"/>
      <c r="V427" s="19"/>
      <c r="W427" s="19"/>
      <c r="X427" s="19"/>
      <c r="Y427" s="19"/>
      <c r="Z427" s="19"/>
      <c r="AA427" s="19"/>
      <c r="AB427" s="19"/>
      <c r="AC427" s="19"/>
      <c r="AD427" s="19"/>
      <c r="AE427" s="19"/>
      <c r="AF427" s="19"/>
      <c r="AG427" s="19">
        <v>6</v>
      </c>
      <c r="AH427" s="18"/>
      <c r="AI427" s="18"/>
      <c r="AJ427" s="2"/>
      <c r="AK427" s="2"/>
      <c r="AM427" s="50"/>
    </row>
    <row r="428" spans="13:39" s="1" customFormat="1">
      <c r="M428" s="24"/>
      <c r="N428" s="24"/>
      <c r="O428" s="24"/>
      <c r="P428" s="24"/>
      <c r="Q428" s="24"/>
      <c r="S428" s="19"/>
      <c r="T428" s="19"/>
      <c r="U428" s="19"/>
      <c r="V428" s="19"/>
      <c r="W428" s="19"/>
      <c r="X428" s="19"/>
      <c r="Y428" s="19"/>
      <c r="Z428" s="19"/>
      <c r="AA428" s="19"/>
      <c r="AB428" s="19"/>
      <c r="AC428" s="19"/>
      <c r="AD428" s="19"/>
      <c r="AE428" s="19"/>
      <c r="AF428" s="19"/>
      <c r="AG428" s="19">
        <v>6</v>
      </c>
      <c r="AH428" s="18"/>
      <c r="AI428" s="18"/>
      <c r="AJ428" s="2"/>
      <c r="AK428" s="2"/>
      <c r="AM428" s="50"/>
    </row>
    <row r="429" spans="13:39" s="1" customFormat="1">
      <c r="M429" s="24"/>
      <c r="N429" s="24"/>
      <c r="O429" s="24"/>
      <c r="P429" s="24"/>
      <c r="Q429" s="24"/>
      <c r="S429" s="19"/>
      <c r="T429" s="19"/>
      <c r="U429" s="19"/>
      <c r="V429" s="19"/>
      <c r="W429" s="19"/>
      <c r="X429" s="19"/>
      <c r="Y429" s="19"/>
      <c r="Z429" s="19"/>
      <c r="AA429" s="19"/>
      <c r="AB429" s="19"/>
      <c r="AC429" s="19"/>
      <c r="AD429" s="19"/>
      <c r="AE429" s="19"/>
      <c r="AF429" s="19"/>
      <c r="AG429" s="19">
        <v>6</v>
      </c>
      <c r="AH429" s="18"/>
      <c r="AI429" s="18"/>
      <c r="AJ429" s="2"/>
      <c r="AK429" s="2"/>
      <c r="AM429" s="50"/>
    </row>
    <row r="430" spans="13:39" s="1" customFormat="1">
      <c r="M430" s="24"/>
      <c r="N430" s="24"/>
      <c r="O430" s="24"/>
      <c r="P430" s="24"/>
      <c r="Q430" s="24"/>
      <c r="S430" s="19"/>
      <c r="T430" s="19"/>
      <c r="U430" s="19"/>
      <c r="V430" s="19"/>
      <c r="W430" s="19"/>
      <c r="X430" s="19"/>
      <c r="Y430" s="19"/>
      <c r="Z430" s="19"/>
      <c r="AA430" s="19"/>
      <c r="AB430" s="19"/>
      <c r="AC430" s="19"/>
      <c r="AD430" s="19"/>
      <c r="AE430" s="19"/>
      <c r="AF430" s="19"/>
      <c r="AG430" s="19">
        <v>6</v>
      </c>
      <c r="AH430" s="18"/>
      <c r="AI430" s="18"/>
      <c r="AJ430" s="2"/>
      <c r="AK430" s="2"/>
      <c r="AM430" s="50"/>
    </row>
    <row r="431" spans="13:39" s="1" customFormat="1">
      <c r="M431" s="24"/>
      <c r="N431" s="24"/>
      <c r="O431" s="24"/>
      <c r="P431" s="24"/>
      <c r="Q431" s="24"/>
      <c r="R431" s="19"/>
      <c r="S431" s="19"/>
      <c r="T431" s="19"/>
      <c r="U431" s="19"/>
      <c r="V431" s="19"/>
      <c r="W431" s="19"/>
      <c r="X431" s="19"/>
      <c r="Y431" s="19"/>
      <c r="Z431" s="19"/>
      <c r="AA431" s="19"/>
      <c r="AB431" s="19"/>
      <c r="AC431" s="19"/>
      <c r="AD431" s="19"/>
      <c r="AE431" s="19"/>
      <c r="AF431" s="19"/>
      <c r="AG431" s="19"/>
      <c r="AH431" s="18"/>
      <c r="AI431" s="18"/>
      <c r="AJ431" s="2"/>
      <c r="AK431" s="2"/>
      <c r="AM431" s="50"/>
    </row>
    <row r="432" spans="13:39" s="1" customFormat="1">
      <c r="M432" s="21"/>
      <c r="N432" s="21"/>
      <c r="O432" s="21"/>
      <c r="P432" s="21"/>
      <c r="Q432" s="21"/>
      <c r="R432" s="19"/>
      <c r="S432" s="19"/>
      <c r="T432" s="19"/>
      <c r="U432" s="19"/>
      <c r="V432" s="19"/>
      <c r="W432" s="19"/>
      <c r="X432" s="19"/>
      <c r="Y432" s="19"/>
      <c r="Z432" s="19"/>
      <c r="AA432" s="19"/>
      <c r="AB432" s="19"/>
      <c r="AC432" s="19"/>
      <c r="AD432" s="19"/>
      <c r="AE432" s="19"/>
      <c r="AF432" s="19"/>
      <c r="AG432" s="19"/>
      <c r="AH432" s="18"/>
      <c r="AI432" s="18"/>
      <c r="AJ432" s="2"/>
      <c r="AK432" s="2"/>
      <c r="AM432" s="50"/>
    </row>
    <row r="433" spans="1:39" s="1" customFormat="1">
      <c r="M433" s="21"/>
      <c r="N433" s="21"/>
      <c r="O433" s="21"/>
      <c r="P433" s="21"/>
      <c r="Q433" s="21"/>
      <c r="R433" s="19"/>
      <c r="S433" s="19"/>
      <c r="T433" s="19"/>
      <c r="U433" s="19"/>
      <c r="V433" s="19"/>
      <c r="W433" s="19"/>
      <c r="X433" s="19"/>
      <c r="Y433" s="19"/>
      <c r="Z433" s="19"/>
      <c r="AA433" s="19"/>
      <c r="AB433" s="19"/>
      <c r="AC433" s="19"/>
      <c r="AD433" s="19"/>
      <c r="AE433" s="19"/>
      <c r="AF433" s="19"/>
      <c r="AG433" s="19"/>
      <c r="AH433" s="18"/>
      <c r="AI433" s="18"/>
      <c r="AJ433" s="2"/>
      <c r="AK433" s="2"/>
      <c r="AM433" s="50"/>
    </row>
    <row r="434" spans="1:39" s="1" customFormat="1">
      <c r="A434" s="24"/>
      <c r="B434" s="24"/>
      <c r="C434" s="24"/>
      <c r="D434" s="24"/>
      <c r="E434" s="24"/>
      <c r="F434" s="26"/>
      <c r="G434" s="26"/>
      <c r="H434" s="24"/>
      <c r="I434" s="24"/>
      <c r="J434" s="24"/>
      <c r="K434" s="24"/>
      <c r="L434" s="21"/>
      <c r="M434" s="21"/>
      <c r="N434" s="21"/>
      <c r="O434" s="21"/>
      <c r="P434" s="21"/>
      <c r="Q434" s="21"/>
      <c r="R434" s="19"/>
      <c r="S434" s="19"/>
      <c r="T434" s="19"/>
      <c r="U434" s="19"/>
      <c r="V434" s="19"/>
      <c r="W434" s="19"/>
      <c r="X434" s="19"/>
      <c r="Y434" s="19"/>
      <c r="Z434" s="19"/>
      <c r="AA434" s="19"/>
      <c r="AB434" s="19"/>
      <c r="AC434" s="19"/>
      <c r="AD434" s="19"/>
      <c r="AE434" s="19"/>
      <c r="AF434" s="19"/>
      <c r="AG434" s="19"/>
      <c r="AH434" s="18"/>
      <c r="AI434" s="18"/>
      <c r="AJ434" s="2"/>
      <c r="AK434" s="2"/>
      <c r="AM434" s="50"/>
    </row>
    <row r="435" spans="1:39" s="1" customFormat="1">
      <c r="A435" s="24"/>
      <c r="B435" s="24"/>
      <c r="C435" s="24"/>
      <c r="D435" s="24"/>
      <c r="E435" s="24"/>
      <c r="F435" s="26"/>
      <c r="G435" s="26"/>
      <c r="H435" s="24"/>
      <c r="I435" s="24"/>
      <c r="J435" s="24"/>
      <c r="K435" s="24"/>
      <c r="L435" s="21"/>
      <c r="M435" s="21"/>
      <c r="N435" s="21"/>
      <c r="O435" s="21"/>
      <c r="P435" s="21"/>
      <c r="Q435" s="21"/>
      <c r="R435" s="19"/>
      <c r="S435" s="19"/>
      <c r="T435" s="19"/>
      <c r="U435" s="19"/>
      <c r="V435" s="19"/>
      <c r="W435" s="19"/>
      <c r="X435" s="19"/>
      <c r="Y435" s="19"/>
      <c r="Z435" s="19"/>
      <c r="AA435" s="19"/>
      <c r="AB435" s="19"/>
      <c r="AC435" s="19"/>
      <c r="AD435" s="19"/>
      <c r="AE435" s="19"/>
      <c r="AF435" s="19"/>
      <c r="AG435" s="19"/>
      <c r="AH435" s="18"/>
      <c r="AI435" s="18"/>
      <c r="AJ435" s="2"/>
      <c r="AK435" s="2"/>
      <c r="AM435" s="50"/>
    </row>
    <row r="436" spans="1:39" s="1" customFormat="1">
      <c r="A436" s="24"/>
      <c r="B436" s="24"/>
      <c r="C436" s="24"/>
      <c r="D436" s="24"/>
      <c r="E436" s="24"/>
      <c r="F436" s="26"/>
      <c r="G436" s="26"/>
      <c r="H436" s="24"/>
      <c r="I436" s="24"/>
      <c r="J436" s="24"/>
      <c r="K436" s="24"/>
      <c r="L436" s="21"/>
      <c r="M436" s="21"/>
      <c r="N436" s="21"/>
      <c r="O436" s="21"/>
      <c r="P436" s="21"/>
      <c r="Q436" s="21"/>
      <c r="R436" s="19"/>
      <c r="S436" s="19"/>
      <c r="T436" s="19"/>
      <c r="U436" s="19"/>
      <c r="V436" s="19"/>
      <c r="W436" s="19"/>
      <c r="X436" s="19"/>
      <c r="Y436" s="19"/>
      <c r="Z436" s="19"/>
      <c r="AA436" s="19"/>
      <c r="AB436" s="19"/>
      <c r="AC436" s="19"/>
      <c r="AD436" s="19"/>
      <c r="AE436" s="19"/>
      <c r="AF436" s="19"/>
      <c r="AG436" s="19"/>
      <c r="AH436" s="18"/>
      <c r="AI436" s="18"/>
      <c r="AJ436" s="2"/>
      <c r="AK436" s="2"/>
      <c r="AM436" s="50"/>
    </row>
    <row r="437" spans="1:39" s="1" customFormat="1">
      <c r="A437" s="24"/>
      <c r="B437" s="24"/>
      <c r="C437" s="24"/>
      <c r="D437" s="24"/>
      <c r="E437" s="24"/>
      <c r="F437" s="26"/>
      <c r="G437" s="26"/>
      <c r="H437" s="24"/>
      <c r="I437" s="24"/>
      <c r="J437" s="24"/>
      <c r="K437" s="24"/>
      <c r="L437" s="24"/>
      <c r="M437" s="24"/>
      <c r="N437" s="24"/>
      <c r="O437" s="24"/>
      <c r="P437" s="24"/>
      <c r="Q437" s="24"/>
      <c r="R437" s="19"/>
      <c r="S437" s="19"/>
      <c r="T437" s="19"/>
      <c r="U437" s="19"/>
      <c r="V437" s="19"/>
      <c r="W437" s="19"/>
      <c r="X437" s="19"/>
      <c r="Y437" s="19"/>
      <c r="Z437" s="19"/>
      <c r="AA437" s="19"/>
      <c r="AB437" s="19"/>
      <c r="AC437" s="19"/>
      <c r="AD437" s="19"/>
      <c r="AE437" s="19"/>
      <c r="AF437" s="19"/>
      <c r="AG437" s="19"/>
      <c r="AH437" s="18"/>
      <c r="AI437" s="18"/>
      <c r="AJ437" s="2"/>
      <c r="AK437" s="2"/>
      <c r="AM437" s="50"/>
    </row>
    <row r="438" spans="1:39" s="1" customFormat="1">
      <c r="A438" s="24"/>
      <c r="B438" s="24"/>
      <c r="C438" s="28"/>
      <c r="D438" s="24"/>
      <c r="E438" s="24"/>
      <c r="F438" s="26"/>
      <c r="G438" s="26"/>
      <c r="H438" s="24"/>
      <c r="I438" s="24"/>
      <c r="J438" s="24"/>
      <c r="K438" s="24"/>
      <c r="L438" s="24"/>
      <c r="M438" s="24"/>
      <c r="N438" s="24"/>
      <c r="O438" s="24"/>
      <c r="P438" s="24"/>
      <c r="Q438" s="24"/>
      <c r="R438" s="19"/>
      <c r="S438" s="19"/>
      <c r="T438" s="19"/>
      <c r="U438" s="19"/>
      <c r="V438" s="19"/>
      <c r="W438" s="19"/>
      <c r="X438" s="19"/>
      <c r="Y438" s="19"/>
      <c r="Z438" s="19"/>
      <c r="AA438" s="19"/>
      <c r="AB438" s="19"/>
      <c r="AC438" s="19"/>
      <c r="AD438" s="19"/>
      <c r="AE438" s="19"/>
      <c r="AF438" s="19"/>
      <c r="AG438" s="19"/>
      <c r="AH438" s="18"/>
      <c r="AI438" s="18"/>
      <c r="AJ438" s="2"/>
      <c r="AK438" s="2"/>
      <c r="AM438" s="50"/>
    </row>
    <row r="439" spans="1:39" s="1" customFormat="1">
      <c r="A439" s="24"/>
      <c r="B439" s="24"/>
      <c r="C439" s="28"/>
      <c r="D439" s="24"/>
      <c r="E439" s="24"/>
      <c r="F439" s="26"/>
      <c r="G439" s="26"/>
      <c r="H439" s="24"/>
      <c r="I439" s="24"/>
      <c r="J439" s="24"/>
      <c r="K439" s="24"/>
      <c r="L439" s="29"/>
      <c r="M439" s="29"/>
      <c r="N439" s="29"/>
      <c r="O439" s="29"/>
      <c r="P439" s="29"/>
      <c r="Q439" s="29"/>
      <c r="R439" s="19"/>
      <c r="S439" s="19"/>
      <c r="T439" s="19"/>
      <c r="U439" s="19"/>
      <c r="V439" s="19"/>
      <c r="W439" s="19"/>
      <c r="X439" s="19"/>
      <c r="Y439" s="19"/>
      <c r="Z439" s="19"/>
      <c r="AA439" s="19"/>
      <c r="AB439" s="19"/>
      <c r="AC439" s="19"/>
      <c r="AD439" s="19"/>
      <c r="AE439" s="19"/>
      <c r="AF439" s="19"/>
      <c r="AG439" s="19"/>
      <c r="AH439" s="18"/>
      <c r="AI439" s="18"/>
      <c r="AJ439" s="2"/>
      <c r="AK439" s="2"/>
      <c r="AM439" s="50"/>
    </row>
    <row r="440" spans="1:39" s="1" customFormat="1">
      <c r="A440" s="24"/>
      <c r="B440" s="24"/>
      <c r="C440" s="28"/>
      <c r="D440" s="24"/>
      <c r="E440" s="24"/>
      <c r="F440" s="26"/>
      <c r="G440" s="26"/>
      <c r="H440" s="24"/>
      <c r="I440" s="24"/>
      <c r="J440" s="24"/>
      <c r="K440" s="24"/>
      <c r="L440" s="29"/>
      <c r="M440" s="29"/>
      <c r="N440" s="29"/>
      <c r="O440" s="29"/>
      <c r="P440" s="29"/>
      <c r="Q440" s="29"/>
      <c r="R440" s="19"/>
      <c r="S440" s="19"/>
      <c r="T440" s="19"/>
      <c r="U440" s="19"/>
      <c r="V440" s="19"/>
      <c r="W440" s="19"/>
      <c r="X440" s="19"/>
      <c r="Y440" s="19"/>
      <c r="Z440" s="19"/>
      <c r="AA440" s="19"/>
      <c r="AB440" s="19"/>
      <c r="AC440" s="19"/>
      <c r="AD440" s="19"/>
      <c r="AE440" s="19"/>
      <c r="AF440" s="19"/>
      <c r="AG440" s="19"/>
      <c r="AH440" s="18"/>
      <c r="AI440" s="18"/>
      <c r="AJ440" s="2"/>
      <c r="AK440" s="2"/>
      <c r="AM440" s="50"/>
    </row>
    <row r="441" spans="1:39" s="1" customFormat="1">
      <c r="A441" s="24"/>
      <c r="B441" s="24"/>
      <c r="C441" s="28"/>
      <c r="D441" s="24"/>
      <c r="E441" s="24"/>
      <c r="F441" s="26"/>
      <c r="G441" s="26"/>
      <c r="H441" s="24"/>
      <c r="I441" s="24"/>
      <c r="J441" s="24"/>
      <c r="K441" s="24"/>
      <c r="L441" s="29"/>
      <c r="M441" s="29"/>
      <c r="N441" s="29"/>
      <c r="O441" s="29"/>
      <c r="P441" s="29"/>
      <c r="Q441" s="29"/>
      <c r="R441" s="19"/>
      <c r="S441" s="19"/>
      <c r="T441" s="19"/>
      <c r="U441" s="19"/>
      <c r="V441" s="19"/>
      <c r="W441" s="19"/>
      <c r="X441" s="19"/>
      <c r="Y441" s="19"/>
      <c r="Z441" s="19"/>
      <c r="AA441" s="19"/>
      <c r="AB441" s="19"/>
      <c r="AC441" s="19"/>
      <c r="AD441" s="19"/>
      <c r="AE441" s="19"/>
      <c r="AF441" s="19"/>
      <c r="AG441" s="19"/>
      <c r="AH441" s="18"/>
      <c r="AI441" s="18"/>
      <c r="AJ441" s="2"/>
      <c r="AK441" s="2"/>
      <c r="AM441" s="50"/>
    </row>
    <row r="442" spans="1:39" s="1" customFormat="1">
      <c r="A442" s="24"/>
      <c r="B442" s="24"/>
      <c r="C442" s="24"/>
      <c r="D442" s="24"/>
      <c r="E442" s="25"/>
      <c r="F442" s="26"/>
      <c r="G442" s="26"/>
      <c r="H442" s="24"/>
      <c r="I442" s="24"/>
      <c r="J442" s="24"/>
      <c r="K442" s="24"/>
      <c r="L442" s="24"/>
      <c r="M442" s="24"/>
      <c r="N442" s="24"/>
      <c r="O442" s="24"/>
      <c r="P442" s="24"/>
      <c r="Q442" s="24"/>
      <c r="R442" s="19"/>
      <c r="S442" s="19"/>
      <c r="T442" s="19"/>
      <c r="U442" s="19"/>
      <c r="V442" s="19"/>
      <c r="W442" s="19"/>
      <c r="X442" s="19"/>
      <c r="Y442" s="19"/>
      <c r="Z442" s="19"/>
      <c r="AA442" s="19"/>
      <c r="AB442" s="19"/>
      <c r="AC442" s="19"/>
      <c r="AD442" s="19"/>
      <c r="AE442" s="19"/>
      <c r="AF442" s="19"/>
      <c r="AG442" s="19"/>
      <c r="AH442" s="18"/>
      <c r="AI442" s="18"/>
      <c r="AJ442" s="2"/>
      <c r="AK442" s="2"/>
      <c r="AM442" s="50"/>
    </row>
    <row r="443" spans="1:39" s="1" customFormat="1">
      <c r="A443" s="24"/>
      <c r="B443" s="24"/>
      <c r="C443" s="24"/>
      <c r="D443" s="24"/>
      <c r="E443" s="25"/>
      <c r="F443" s="26"/>
      <c r="G443" s="26"/>
      <c r="H443" s="24"/>
      <c r="I443" s="24"/>
      <c r="J443" s="24"/>
      <c r="K443" s="24"/>
      <c r="L443" s="21"/>
      <c r="M443" s="21"/>
      <c r="N443" s="21"/>
      <c r="O443" s="21"/>
      <c r="P443" s="21"/>
      <c r="Q443" s="21"/>
      <c r="R443" s="19"/>
      <c r="S443" s="19"/>
      <c r="T443" s="19"/>
      <c r="U443" s="19"/>
      <c r="V443" s="19"/>
      <c r="W443" s="19"/>
      <c r="X443" s="19"/>
      <c r="Y443" s="19"/>
      <c r="Z443" s="19"/>
      <c r="AA443" s="19"/>
      <c r="AB443" s="19"/>
      <c r="AC443" s="19"/>
      <c r="AD443" s="19"/>
      <c r="AE443" s="19"/>
      <c r="AF443" s="19"/>
      <c r="AG443" s="19"/>
      <c r="AH443" s="18"/>
      <c r="AI443" s="18"/>
      <c r="AJ443" s="2"/>
      <c r="AK443" s="2"/>
      <c r="AM443" s="50"/>
    </row>
    <row r="444" spans="1:39" s="1" customFormat="1">
      <c r="A444" s="24"/>
      <c r="B444" s="24"/>
      <c r="C444" s="24"/>
      <c r="D444" s="24"/>
      <c r="E444" s="24"/>
      <c r="F444" s="26"/>
      <c r="G444" s="26"/>
      <c r="H444" s="24"/>
      <c r="I444" s="24"/>
      <c r="J444" s="24"/>
      <c r="K444" s="24"/>
      <c r="L444" s="24"/>
      <c r="M444" s="24"/>
      <c r="N444" s="24"/>
      <c r="O444" s="24"/>
      <c r="P444" s="24"/>
      <c r="Q444" s="24"/>
      <c r="R444" s="19"/>
      <c r="S444" s="19"/>
      <c r="T444" s="19"/>
      <c r="U444" s="19"/>
      <c r="V444" s="19"/>
      <c r="W444" s="19"/>
      <c r="X444" s="19"/>
      <c r="Y444" s="19"/>
      <c r="Z444" s="19"/>
      <c r="AA444" s="19"/>
      <c r="AB444" s="19"/>
      <c r="AC444" s="19"/>
      <c r="AD444" s="19"/>
      <c r="AE444" s="19"/>
      <c r="AF444" s="19"/>
      <c r="AG444" s="19"/>
      <c r="AH444" s="18"/>
      <c r="AI444" s="18"/>
      <c r="AJ444" s="2"/>
      <c r="AK444" s="2"/>
      <c r="AM444" s="50"/>
    </row>
    <row r="445" spans="1:39" s="1" customFormat="1">
      <c r="A445" s="24"/>
      <c r="B445" s="24"/>
      <c r="C445" s="30"/>
      <c r="D445" s="24"/>
      <c r="E445" s="24"/>
      <c r="F445" s="26"/>
      <c r="G445" s="26"/>
      <c r="H445" s="24"/>
      <c r="I445" s="24"/>
      <c r="J445" s="24"/>
      <c r="K445" s="24"/>
      <c r="L445" s="21"/>
      <c r="M445" s="21"/>
      <c r="N445" s="21"/>
      <c r="O445" s="21"/>
      <c r="P445" s="21"/>
      <c r="Q445" s="21"/>
      <c r="R445" s="19"/>
      <c r="S445" s="19"/>
      <c r="T445" s="19"/>
      <c r="U445" s="19"/>
      <c r="V445" s="19"/>
      <c r="W445" s="19"/>
      <c r="X445" s="19"/>
      <c r="Y445" s="19"/>
      <c r="Z445" s="19"/>
      <c r="AA445" s="19"/>
      <c r="AB445" s="19"/>
      <c r="AC445" s="19"/>
      <c r="AD445" s="19"/>
      <c r="AE445" s="19"/>
      <c r="AF445" s="19"/>
      <c r="AG445" s="19"/>
      <c r="AH445" s="18"/>
      <c r="AI445" s="18"/>
      <c r="AJ445" s="2"/>
      <c r="AK445" s="2"/>
      <c r="AM445" s="50"/>
    </row>
    <row r="446" spans="1:39" s="1" customFormat="1">
      <c r="A446" s="24"/>
      <c r="B446" s="24"/>
      <c r="C446" s="24"/>
      <c r="D446" s="24"/>
      <c r="E446" s="24"/>
      <c r="F446" s="26"/>
      <c r="G446" s="26"/>
      <c r="H446" s="24"/>
      <c r="I446" s="24"/>
      <c r="J446" s="24"/>
      <c r="K446" s="24"/>
      <c r="L446" s="21"/>
      <c r="M446" s="21"/>
      <c r="N446" s="21"/>
      <c r="O446" s="21"/>
      <c r="P446" s="21"/>
      <c r="Q446" s="21"/>
      <c r="R446" s="19"/>
      <c r="S446" s="19"/>
      <c r="T446" s="19"/>
      <c r="U446" s="19"/>
      <c r="V446" s="19"/>
      <c r="W446" s="19"/>
      <c r="X446" s="19"/>
      <c r="Y446" s="19"/>
      <c r="Z446" s="19"/>
      <c r="AA446" s="19"/>
      <c r="AB446" s="19"/>
      <c r="AC446" s="19"/>
      <c r="AD446" s="19"/>
      <c r="AE446" s="19"/>
      <c r="AF446" s="19"/>
      <c r="AG446" s="19"/>
      <c r="AH446" s="18"/>
      <c r="AI446" s="18"/>
      <c r="AJ446" s="2"/>
      <c r="AK446" s="2"/>
      <c r="AM446" s="50"/>
    </row>
    <row r="447" spans="1:39" s="1" customFormat="1">
      <c r="A447" s="24"/>
      <c r="B447" s="24"/>
      <c r="C447" s="30"/>
      <c r="D447" s="24"/>
      <c r="E447" s="24"/>
      <c r="F447" s="26"/>
      <c r="G447" s="26"/>
      <c r="H447" s="24"/>
      <c r="I447" s="24"/>
      <c r="J447" s="24"/>
      <c r="K447" s="24"/>
      <c r="L447" s="31"/>
      <c r="M447" s="31"/>
      <c r="N447" s="31"/>
      <c r="O447" s="31"/>
      <c r="P447" s="31"/>
      <c r="Q447" s="31"/>
      <c r="R447" s="19"/>
      <c r="S447" s="19"/>
      <c r="T447" s="19"/>
      <c r="U447" s="19"/>
      <c r="V447" s="19"/>
      <c r="W447" s="19"/>
      <c r="X447" s="19"/>
      <c r="Y447" s="19"/>
      <c r="Z447" s="19"/>
      <c r="AA447" s="19"/>
      <c r="AB447" s="19"/>
      <c r="AC447" s="19"/>
      <c r="AD447" s="19"/>
      <c r="AE447" s="19"/>
      <c r="AF447" s="19"/>
      <c r="AG447" s="19"/>
      <c r="AH447" s="18"/>
      <c r="AI447" s="18"/>
      <c r="AJ447" s="2"/>
      <c r="AK447" s="2"/>
      <c r="AM447" s="50"/>
    </row>
    <row r="448" spans="1:39" s="1" customFormat="1">
      <c r="A448" s="24"/>
      <c r="B448" s="24"/>
      <c r="C448" s="24"/>
      <c r="D448" s="24"/>
      <c r="E448" s="24"/>
      <c r="F448" s="26"/>
      <c r="G448" s="26"/>
      <c r="H448" s="24"/>
      <c r="I448" s="24"/>
      <c r="J448" s="24"/>
      <c r="K448" s="24"/>
      <c r="L448" s="25"/>
      <c r="M448" s="25"/>
      <c r="N448" s="25"/>
      <c r="O448" s="25"/>
      <c r="P448" s="25"/>
      <c r="Q448" s="25"/>
      <c r="R448" s="19"/>
      <c r="S448" s="19"/>
      <c r="T448" s="19"/>
      <c r="U448" s="19"/>
      <c r="V448" s="19"/>
      <c r="W448" s="19"/>
      <c r="X448" s="19"/>
      <c r="Y448" s="19"/>
      <c r="Z448" s="19"/>
      <c r="AA448" s="19"/>
      <c r="AB448" s="19"/>
      <c r="AC448" s="19"/>
      <c r="AD448" s="19"/>
      <c r="AE448" s="19"/>
      <c r="AF448" s="19"/>
      <c r="AG448" s="19"/>
      <c r="AH448" s="18"/>
      <c r="AI448" s="18"/>
      <c r="AJ448" s="2"/>
      <c r="AK448" s="2"/>
      <c r="AM448" s="50"/>
    </row>
    <row r="449" spans="1:39" s="1" customFormat="1">
      <c r="A449" s="24"/>
      <c r="B449" s="24"/>
      <c r="C449" s="25"/>
      <c r="D449" s="24"/>
      <c r="E449" s="24"/>
      <c r="F449" s="26"/>
      <c r="G449" s="26"/>
      <c r="H449" s="24"/>
      <c r="I449" s="24"/>
      <c r="J449" s="24"/>
      <c r="K449" s="24"/>
      <c r="L449" s="21"/>
      <c r="M449" s="21"/>
      <c r="N449" s="21"/>
      <c r="O449" s="21"/>
      <c r="P449" s="21"/>
      <c r="Q449" s="21"/>
      <c r="R449" s="19"/>
      <c r="S449" s="19"/>
      <c r="T449" s="19"/>
      <c r="U449" s="19"/>
      <c r="V449" s="19"/>
      <c r="W449" s="19"/>
      <c r="X449" s="19"/>
      <c r="Y449" s="19"/>
      <c r="Z449" s="19"/>
      <c r="AA449" s="19"/>
      <c r="AB449" s="19"/>
      <c r="AC449" s="19"/>
      <c r="AD449" s="19"/>
      <c r="AE449" s="19"/>
      <c r="AF449" s="19"/>
      <c r="AG449" s="19"/>
      <c r="AH449" s="18"/>
      <c r="AI449" s="18"/>
      <c r="AJ449" s="2"/>
      <c r="AK449" s="2"/>
      <c r="AM449" s="50"/>
    </row>
    <row r="450" spans="1:39" s="1" customFormat="1">
      <c r="A450" s="24"/>
      <c r="B450" s="24"/>
      <c r="C450" s="25"/>
      <c r="D450" s="24"/>
      <c r="E450" s="24"/>
      <c r="F450" s="26"/>
      <c r="G450" s="26"/>
      <c r="H450" s="24"/>
      <c r="I450" s="24"/>
      <c r="J450" s="24"/>
      <c r="K450" s="24"/>
      <c r="L450" s="25"/>
      <c r="M450" s="25"/>
      <c r="N450" s="25"/>
      <c r="O450" s="25"/>
      <c r="P450" s="25"/>
      <c r="Q450" s="25"/>
      <c r="R450" s="19"/>
      <c r="S450" s="19"/>
      <c r="T450" s="19"/>
      <c r="U450" s="19"/>
      <c r="V450" s="19"/>
      <c r="W450" s="19"/>
      <c r="X450" s="19"/>
      <c r="Y450" s="19"/>
      <c r="Z450" s="19"/>
      <c r="AA450" s="19"/>
      <c r="AB450" s="19"/>
      <c r="AC450" s="19"/>
      <c r="AD450" s="19"/>
      <c r="AE450" s="19"/>
      <c r="AF450" s="19"/>
      <c r="AG450" s="19"/>
      <c r="AH450" s="18"/>
      <c r="AI450" s="18"/>
      <c r="AJ450" s="2"/>
      <c r="AK450" s="2"/>
      <c r="AM450" s="50"/>
    </row>
    <row r="451" spans="1:39" s="1" customFormat="1">
      <c r="A451" s="24"/>
      <c r="B451" s="24"/>
      <c r="C451" s="25"/>
      <c r="D451" s="24"/>
      <c r="E451" s="24"/>
      <c r="F451" s="26"/>
      <c r="G451" s="26"/>
      <c r="H451" s="24"/>
      <c r="I451" s="24"/>
      <c r="J451" s="24"/>
      <c r="K451" s="24"/>
      <c r="L451" s="25"/>
      <c r="M451" s="25"/>
      <c r="N451" s="25"/>
      <c r="O451" s="25"/>
      <c r="P451" s="25"/>
      <c r="Q451" s="25"/>
      <c r="R451" s="19"/>
      <c r="S451" s="19"/>
      <c r="T451" s="19"/>
      <c r="U451" s="19"/>
      <c r="V451" s="19"/>
      <c r="W451" s="19"/>
      <c r="X451" s="19"/>
      <c r="Y451" s="19"/>
      <c r="Z451" s="19"/>
      <c r="AA451" s="19"/>
      <c r="AB451" s="19"/>
      <c r="AC451" s="19"/>
      <c r="AD451" s="19"/>
      <c r="AE451" s="19"/>
      <c r="AF451" s="19"/>
      <c r="AG451" s="19"/>
      <c r="AH451" s="18"/>
      <c r="AI451" s="18"/>
      <c r="AJ451" s="2"/>
      <c r="AK451" s="2"/>
      <c r="AM451" s="50"/>
    </row>
    <row r="452" spans="1:39" s="1" customFormat="1">
      <c r="A452" s="24"/>
      <c r="B452" s="24"/>
      <c r="C452" s="25"/>
      <c r="D452" s="24"/>
      <c r="E452" s="24"/>
      <c r="F452" s="26"/>
      <c r="G452" s="26"/>
      <c r="H452" s="24"/>
      <c r="I452" s="24"/>
      <c r="J452" s="24"/>
      <c r="K452" s="24"/>
      <c r="L452" s="24"/>
      <c r="M452" s="24"/>
      <c r="N452" s="24"/>
      <c r="O452" s="24"/>
      <c r="P452" s="24"/>
      <c r="Q452" s="24"/>
      <c r="R452" s="19"/>
      <c r="S452" s="19"/>
      <c r="T452" s="19"/>
      <c r="U452" s="19"/>
      <c r="V452" s="19"/>
      <c r="W452" s="19"/>
      <c r="X452" s="19"/>
      <c r="Y452" s="19"/>
      <c r="Z452" s="19"/>
      <c r="AA452" s="19"/>
      <c r="AB452" s="19"/>
      <c r="AC452" s="19"/>
      <c r="AD452" s="19"/>
      <c r="AE452" s="19"/>
      <c r="AF452" s="19"/>
      <c r="AG452" s="19"/>
      <c r="AH452" s="18"/>
      <c r="AI452" s="18"/>
      <c r="AJ452" s="2"/>
      <c r="AK452" s="2"/>
      <c r="AM452" s="50"/>
    </row>
    <row r="453" spans="1:39" s="1" customFormat="1">
      <c r="A453" s="24"/>
      <c r="B453" s="24"/>
      <c r="C453" s="25"/>
      <c r="D453" s="24"/>
      <c r="E453" s="24"/>
      <c r="F453" s="26"/>
      <c r="G453" s="26"/>
      <c r="H453" s="24"/>
      <c r="I453" s="24"/>
      <c r="J453" s="24"/>
      <c r="K453" s="24"/>
      <c r="L453" s="24"/>
      <c r="M453" s="24"/>
      <c r="N453" s="24"/>
      <c r="O453" s="24"/>
      <c r="P453" s="24"/>
      <c r="Q453" s="24"/>
      <c r="R453" s="19"/>
      <c r="S453" s="19"/>
      <c r="T453" s="19"/>
      <c r="U453" s="19"/>
      <c r="V453" s="19"/>
      <c r="W453" s="19"/>
      <c r="X453" s="19"/>
      <c r="Y453" s="19"/>
      <c r="Z453" s="19"/>
      <c r="AA453" s="19"/>
      <c r="AB453" s="19"/>
      <c r="AC453" s="19"/>
      <c r="AD453" s="19"/>
      <c r="AE453" s="19"/>
      <c r="AF453" s="19"/>
      <c r="AG453" s="19"/>
      <c r="AH453" s="18"/>
      <c r="AI453" s="18"/>
      <c r="AJ453" s="2"/>
      <c r="AK453" s="2"/>
      <c r="AM453" s="50"/>
    </row>
    <row r="454" spans="1:39" s="1" customFormat="1">
      <c r="A454" s="25"/>
      <c r="B454" s="25"/>
      <c r="C454" s="24"/>
      <c r="D454" s="24"/>
      <c r="E454" s="24"/>
      <c r="F454" s="26"/>
      <c r="G454" s="26"/>
      <c r="H454" s="24"/>
      <c r="I454" s="24"/>
      <c r="J454" s="24"/>
      <c r="K454" s="24"/>
      <c r="L454" s="21"/>
      <c r="M454" s="21"/>
      <c r="N454" s="21"/>
      <c r="O454" s="21"/>
      <c r="P454" s="21"/>
      <c r="Q454" s="21"/>
      <c r="R454" s="19"/>
      <c r="S454" s="19"/>
      <c r="T454" s="19"/>
      <c r="U454" s="19"/>
      <c r="V454" s="19"/>
      <c r="W454" s="19"/>
      <c r="X454" s="19"/>
      <c r="Y454" s="19"/>
      <c r="Z454" s="19"/>
      <c r="AA454" s="19"/>
      <c r="AB454" s="19"/>
      <c r="AC454" s="19"/>
      <c r="AD454" s="19"/>
      <c r="AE454" s="19"/>
      <c r="AF454" s="19"/>
      <c r="AG454" s="19"/>
      <c r="AH454" s="18"/>
      <c r="AI454" s="18"/>
      <c r="AJ454" s="2"/>
      <c r="AK454" s="2"/>
      <c r="AM454" s="50"/>
    </row>
    <row r="455" spans="1:39" s="1" customFormat="1">
      <c r="A455" s="25"/>
      <c r="B455" s="25"/>
      <c r="C455" s="24"/>
      <c r="D455" s="24"/>
      <c r="E455" s="27"/>
      <c r="F455" s="26"/>
      <c r="G455" s="26"/>
      <c r="H455" s="24"/>
      <c r="I455" s="24"/>
      <c r="J455" s="24"/>
      <c r="K455" s="24"/>
      <c r="L455" s="21"/>
      <c r="M455" s="21"/>
      <c r="N455" s="21"/>
      <c r="O455" s="21"/>
      <c r="P455" s="21"/>
      <c r="Q455" s="21"/>
      <c r="R455" s="19"/>
      <c r="S455" s="19"/>
      <c r="T455" s="19"/>
      <c r="U455" s="19"/>
      <c r="V455" s="19"/>
      <c r="W455" s="19"/>
      <c r="X455" s="19"/>
      <c r="Y455" s="19"/>
      <c r="Z455" s="19"/>
      <c r="AA455" s="19"/>
      <c r="AB455" s="19"/>
      <c r="AC455" s="19"/>
      <c r="AD455" s="19"/>
      <c r="AE455" s="19"/>
      <c r="AF455" s="19"/>
      <c r="AG455" s="19"/>
      <c r="AH455" s="18"/>
      <c r="AI455" s="18"/>
      <c r="AJ455" s="2"/>
      <c r="AK455" s="2"/>
      <c r="AM455" s="50"/>
    </row>
    <row r="456" spans="1:39">
      <c r="A456" s="25"/>
      <c r="B456" s="25"/>
      <c r="C456" s="24"/>
      <c r="D456" s="24"/>
      <c r="E456" s="25"/>
      <c r="F456" s="26"/>
      <c r="G456" s="26"/>
      <c r="H456" s="24"/>
      <c r="I456" s="24"/>
      <c r="J456" s="24"/>
      <c r="K456" s="24"/>
      <c r="L456" s="21"/>
      <c r="M456" s="21"/>
      <c r="N456" s="21"/>
      <c r="O456" s="21"/>
      <c r="P456" s="21"/>
      <c r="Q456" s="21"/>
      <c r="AM456" s="50"/>
    </row>
    <row r="457" spans="1:39">
      <c r="A457" s="25"/>
      <c r="B457" s="25"/>
      <c r="C457" s="24"/>
      <c r="D457" s="24"/>
      <c r="E457" s="25"/>
      <c r="F457" s="26"/>
      <c r="G457" s="26"/>
      <c r="H457" s="24"/>
      <c r="I457" s="24"/>
      <c r="J457" s="24"/>
      <c r="K457" s="24"/>
      <c r="L457" s="21"/>
      <c r="M457" s="21"/>
      <c r="N457" s="21"/>
      <c r="O457" s="21"/>
      <c r="P457" s="21"/>
      <c r="Q457" s="21"/>
      <c r="AM457" s="50"/>
    </row>
    <row r="458" spans="1:39">
      <c r="A458" s="25"/>
      <c r="B458" s="25"/>
      <c r="C458" s="25"/>
      <c r="D458" s="24"/>
      <c r="E458" s="24"/>
      <c r="F458" s="26"/>
      <c r="G458" s="26"/>
      <c r="H458" s="24"/>
      <c r="I458" s="24"/>
      <c r="J458" s="24"/>
      <c r="K458" s="24"/>
      <c r="L458" s="24"/>
      <c r="M458" s="24"/>
      <c r="N458" s="24"/>
      <c r="O458" s="24"/>
      <c r="P458" s="24"/>
      <c r="Q458" s="24"/>
      <c r="AM458" s="50"/>
    </row>
    <row r="459" spans="1:39">
      <c r="A459" s="25"/>
      <c r="B459" s="25"/>
      <c r="C459" s="24"/>
      <c r="D459" s="24"/>
      <c r="E459" s="24"/>
      <c r="F459" s="26"/>
      <c r="G459" s="26"/>
      <c r="H459" s="24"/>
      <c r="I459" s="24"/>
      <c r="J459" s="24"/>
      <c r="K459" s="24"/>
      <c r="L459" s="21"/>
      <c r="M459" s="21"/>
      <c r="N459" s="21"/>
      <c r="O459" s="21"/>
      <c r="P459" s="21"/>
      <c r="Q459" s="21"/>
      <c r="AM459" s="50"/>
    </row>
    <row r="460" spans="1:39">
      <c r="A460" s="25"/>
      <c r="B460" s="25"/>
      <c r="C460" s="24"/>
      <c r="D460" s="24"/>
      <c r="E460" s="24"/>
      <c r="F460" s="26"/>
      <c r="G460" s="26"/>
      <c r="H460" s="24"/>
      <c r="I460" s="24"/>
      <c r="J460" s="24"/>
      <c r="K460" s="24"/>
      <c r="L460" s="21"/>
      <c r="M460" s="21"/>
      <c r="N460" s="21"/>
      <c r="O460" s="21"/>
      <c r="P460" s="21"/>
      <c r="Q460" s="21"/>
      <c r="AM460" s="50"/>
    </row>
    <row r="461" spans="1:39">
      <c r="A461" s="25"/>
      <c r="B461" s="25"/>
      <c r="C461" s="24"/>
      <c r="D461" s="24"/>
      <c r="E461" s="24"/>
      <c r="F461" s="26"/>
      <c r="G461" s="26"/>
      <c r="H461" s="24"/>
      <c r="I461" s="24"/>
      <c r="J461" s="24"/>
      <c r="K461" s="24"/>
      <c r="L461" s="21"/>
      <c r="M461" s="21"/>
      <c r="N461" s="21"/>
      <c r="O461" s="21"/>
      <c r="P461" s="21"/>
      <c r="Q461" s="21"/>
      <c r="AM461" s="50"/>
    </row>
    <row r="462" spans="1:39">
      <c r="A462" s="25"/>
      <c r="B462" s="25"/>
      <c r="C462" s="24"/>
      <c r="D462" s="24"/>
      <c r="E462" s="24"/>
      <c r="F462" s="26"/>
      <c r="G462" s="26"/>
      <c r="H462" s="24"/>
      <c r="I462" s="24"/>
      <c r="J462" s="24"/>
      <c r="K462" s="24"/>
      <c r="L462" s="21"/>
      <c r="M462" s="21"/>
      <c r="N462" s="21"/>
      <c r="O462" s="21"/>
      <c r="P462" s="21"/>
      <c r="Q462" s="21"/>
      <c r="AM462" s="50"/>
    </row>
    <row r="463" spans="1:39">
      <c r="A463" s="25"/>
      <c r="B463" s="25"/>
      <c r="C463" s="24"/>
      <c r="D463" s="24"/>
      <c r="E463" s="24"/>
      <c r="F463" s="26"/>
      <c r="G463" s="26"/>
      <c r="H463" s="24"/>
      <c r="I463" s="24"/>
      <c r="J463" s="24"/>
      <c r="K463" s="24"/>
      <c r="L463" s="21"/>
      <c r="M463" s="21"/>
      <c r="N463" s="21"/>
      <c r="O463" s="21"/>
      <c r="P463" s="21"/>
      <c r="Q463" s="21"/>
      <c r="AM463" s="50"/>
    </row>
    <row r="464" spans="1:39">
      <c r="A464" s="25"/>
      <c r="B464" s="25"/>
      <c r="C464" s="24"/>
      <c r="D464" s="24"/>
      <c r="E464" s="24"/>
      <c r="F464" s="26"/>
      <c r="G464" s="26"/>
      <c r="H464" s="24"/>
      <c r="I464" s="24"/>
      <c r="J464" s="24"/>
      <c r="K464" s="24"/>
      <c r="L464" s="21"/>
      <c r="M464" s="21"/>
      <c r="N464" s="21"/>
      <c r="O464" s="21"/>
      <c r="P464" s="21"/>
      <c r="Q464" s="21"/>
      <c r="AM464" s="50"/>
    </row>
    <row r="465" spans="1:39">
      <c r="A465" s="25"/>
      <c r="B465" s="25"/>
      <c r="C465" s="24"/>
      <c r="D465" s="24"/>
      <c r="E465" s="24"/>
      <c r="F465" s="26"/>
      <c r="G465" s="26"/>
      <c r="H465" s="24"/>
      <c r="I465" s="24"/>
      <c r="J465" s="24"/>
      <c r="K465" s="24"/>
      <c r="L465" s="21"/>
      <c r="M465" s="21"/>
      <c r="N465" s="21"/>
      <c r="O465" s="21"/>
      <c r="P465" s="21"/>
      <c r="Q465" s="21"/>
      <c r="AM465" s="50"/>
    </row>
    <row r="466" spans="1:39">
      <c r="A466" s="25"/>
      <c r="B466" s="25"/>
      <c r="C466" s="24"/>
      <c r="D466" s="24"/>
      <c r="E466" s="24"/>
      <c r="F466" s="26"/>
      <c r="G466" s="26"/>
      <c r="H466" s="24"/>
      <c r="I466" s="24"/>
      <c r="J466" s="24"/>
      <c r="K466" s="24"/>
      <c r="L466" s="21"/>
      <c r="M466" s="21"/>
      <c r="N466" s="21"/>
      <c r="O466" s="21"/>
      <c r="P466" s="21"/>
      <c r="Q466" s="21"/>
      <c r="AM466" s="50"/>
    </row>
    <row r="467" spans="1:39">
      <c r="A467" s="25"/>
      <c r="B467" s="25"/>
      <c r="C467" s="24"/>
      <c r="D467" s="24"/>
      <c r="E467" s="24"/>
      <c r="F467" s="26"/>
      <c r="G467" s="26"/>
      <c r="H467" s="24"/>
      <c r="I467" s="24"/>
      <c r="J467" s="24"/>
      <c r="K467" s="24"/>
      <c r="L467" s="24"/>
      <c r="M467" s="24"/>
      <c r="N467" s="24"/>
      <c r="O467" s="24"/>
      <c r="P467" s="24"/>
      <c r="Q467" s="24"/>
      <c r="AM467" s="50"/>
    </row>
    <row r="468" spans="1:39">
      <c r="A468" s="25"/>
      <c r="B468" s="25"/>
      <c r="C468" s="24"/>
      <c r="D468" s="24"/>
      <c r="E468" s="24"/>
      <c r="F468" s="26"/>
      <c r="G468" s="26"/>
      <c r="H468" s="24"/>
      <c r="I468" s="24"/>
      <c r="J468" s="24"/>
      <c r="K468" s="24"/>
      <c r="L468" s="24"/>
      <c r="M468" s="24"/>
      <c r="N468" s="24"/>
      <c r="O468" s="24"/>
      <c r="P468" s="24"/>
      <c r="Q468" s="24"/>
      <c r="AM468" s="50"/>
    </row>
    <row r="469" spans="1:39">
      <c r="A469" s="25"/>
      <c r="B469" s="25"/>
      <c r="C469" s="24"/>
      <c r="D469" s="24"/>
      <c r="E469" s="24"/>
      <c r="F469" s="26"/>
      <c r="G469" s="26"/>
      <c r="H469" s="24"/>
      <c r="I469" s="24"/>
      <c r="J469" s="24"/>
      <c r="K469" s="24"/>
      <c r="L469" s="21"/>
      <c r="M469" s="21"/>
      <c r="N469" s="21"/>
      <c r="O469" s="21"/>
      <c r="P469" s="21"/>
      <c r="Q469" s="21"/>
      <c r="AM469" s="50"/>
    </row>
    <row r="470" spans="1:39">
      <c r="A470" s="25"/>
      <c r="B470" s="25"/>
      <c r="C470" s="24"/>
      <c r="D470" s="24"/>
      <c r="E470" s="24"/>
      <c r="F470" s="26"/>
      <c r="G470" s="26"/>
      <c r="H470" s="24"/>
      <c r="I470" s="24"/>
      <c r="J470" s="24"/>
      <c r="K470" s="24"/>
      <c r="L470" s="21"/>
      <c r="M470" s="21"/>
      <c r="N470" s="21"/>
      <c r="O470" s="21"/>
      <c r="P470" s="21"/>
      <c r="Q470" s="21"/>
      <c r="AM470" s="50"/>
    </row>
    <row r="471" spans="1:39">
      <c r="A471" s="25"/>
      <c r="B471" s="25"/>
      <c r="C471" s="24"/>
      <c r="D471" s="24"/>
      <c r="E471" s="25"/>
      <c r="F471" s="26"/>
      <c r="G471" s="26"/>
      <c r="H471" s="24"/>
      <c r="I471" s="24"/>
      <c r="J471" s="24"/>
      <c r="K471" s="24"/>
      <c r="L471" s="21"/>
      <c r="M471" s="21"/>
      <c r="N471" s="21"/>
      <c r="O471" s="21"/>
      <c r="P471" s="21"/>
      <c r="Q471" s="21"/>
      <c r="AM471" s="50"/>
    </row>
    <row r="472" spans="1:39">
      <c r="A472" s="25"/>
      <c r="B472" s="25"/>
      <c r="C472" s="24"/>
      <c r="D472" s="24"/>
      <c r="E472" s="25"/>
      <c r="F472" s="26"/>
      <c r="G472" s="26"/>
      <c r="H472" s="24"/>
      <c r="I472" s="24"/>
      <c r="J472" s="24"/>
      <c r="K472" s="24"/>
      <c r="L472" s="24"/>
      <c r="M472" s="24"/>
      <c r="N472" s="24"/>
      <c r="O472" s="24"/>
      <c r="P472" s="24"/>
      <c r="Q472" s="24"/>
      <c r="AM472" s="50"/>
    </row>
    <row r="473" spans="1:39">
      <c r="A473" s="25"/>
      <c r="B473" s="25"/>
      <c r="C473" s="24"/>
      <c r="D473" s="24"/>
      <c r="E473" s="24"/>
      <c r="F473" s="26"/>
      <c r="G473" s="26"/>
      <c r="H473" s="24"/>
      <c r="I473" s="24"/>
      <c r="J473" s="24"/>
      <c r="K473" s="24"/>
      <c r="L473" s="24"/>
      <c r="M473" s="24"/>
      <c r="N473" s="24"/>
      <c r="O473" s="24"/>
      <c r="P473" s="24"/>
      <c r="Q473" s="24"/>
      <c r="AM473" s="50"/>
    </row>
    <row r="474" spans="1:39">
      <c r="A474" s="25"/>
      <c r="B474" s="25"/>
      <c r="C474" s="24"/>
      <c r="D474" s="24"/>
      <c r="E474" s="24"/>
      <c r="F474" s="26"/>
      <c r="G474" s="26"/>
      <c r="H474" s="24"/>
      <c r="I474" s="24"/>
      <c r="J474" s="24"/>
      <c r="K474" s="24"/>
      <c r="L474" s="24"/>
      <c r="M474" s="24"/>
      <c r="N474" s="24"/>
      <c r="O474" s="24"/>
      <c r="P474" s="24"/>
      <c r="Q474" s="24"/>
      <c r="AM474" s="50"/>
    </row>
    <row r="475" spans="1:39">
      <c r="A475" s="25"/>
      <c r="B475" s="25"/>
      <c r="C475" s="24"/>
      <c r="D475" s="24"/>
      <c r="E475" s="24"/>
      <c r="F475" s="26"/>
      <c r="G475" s="26"/>
      <c r="H475" s="24"/>
      <c r="I475" s="24"/>
      <c r="J475" s="24"/>
      <c r="K475" s="24"/>
      <c r="L475" s="24"/>
      <c r="M475" s="24"/>
      <c r="N475" s="24"/>
      <c r="O475" s="24"/>
      <c r="P475" s="24"/>
      <c r="Q475" s="24"/>
      <c r="AM475" s="50"/>
    </row>
    <row r="476" spans="1:39">
      <c r="A476" s="25"/>
      <c r="B476" s="25"/>
      <c r="C476" s="24"/>
      <c r="L476" s="24"/>
      <c r="M476" s="24"/>
      <c r="N476" s="24"/>
      <c r="O476" s="24"/>
      <c r="P476" s="24"/>
      <c r="Q476" s="24"/>
      <c r="AM476" s="50"/>
    </row>
    <row r="477" spans="1:39">
      <c r="A477" s="25"/>
      <c r="B477" s="25"/>
      <c r="C477" s="24"/>
      <c r="AM477" s="50"/>
    </row>
    <row r="478" spans="1:39">
      <c r="A478" s="25"/>
      <c r="B478" s="25"/>
      <c r="C478" s="24"/>
      <c r="AM478" s="50"/>
    </row>
    <row r="479" spans="1:39">
      <c r="A479" s="25"/>
      <c r="B479" s="25"/>
      <c r="C479" s="24"/>
      <c r="AM479" s="50"/>
    </row>
    <row r="480" spans="1:39">
      <c r="A480" s="25"/>
      <c r="B480" s="25"/>
      <c r="AM480" s="50"/>
    </row>
    <row r="481" spans="1:39">
      <c r="A481" s="25"/>
      <c r="B481" s="25"/>
      <c r="AM481" s="50"/>
    </row>
    <row r="482" spans="1:39">
      <c r="A482" s="25"/>
      <c r="B482" s="25"/>
      <c r="F482" s="26"/>
      <c r="G482" s="26"/>
      <c r="H482" s="24"/>
      <c r="I482" s="24"/>
      <c r="J482" s="24"/>
      <c r="K482" s="24"/>
      <c r="L482" s="20"/>
      <c r="M482" s="20"/>
      <c r="N482" s="20"/>
      <c r="O482" s="20"/>
      <c r="P482" s="20"/>
      <c r="Q482" s="20"/>
      <c r="AM482" s="50"/>
    </row>
    <row r="483" spans="1:39">
      <c r="A483" s="25"/>
      <c r="B483" s="25"/>
      <c r="D483" s="24"/>
      <c r="AM483" s="50"/>
    </row>
    <row r="484" spans="1:39">
      <c r="A484" s="25"/>
      <c r="B484" s="25"/>
      <c r="C484" s="24"/>
      <c r="AM484" s="50"/>
    </row>
    <row r="485" spans="1:39">
      <c r="A485" s="25"/>
      <c r="B485" s="25"/>
      <c r="C485" s="24"/>
      <c r="D485" s="24"/>
      <c r="E485" s="24"/>
      <c r="F485" s="26"/>
      <c r="G485" s="26"/>
      <c r="H485" s="24"/>
      <c r="I485" s="24"/>
      <c r="J485" s="24"/>
      <c r="K485" s="24"/>
      <c r="AM485" s="50"/>
    </row>
    <row r="486" spans="1:39">
      <c r="A486" s="25"/>
      <c r="B486" s="25"/>
      <c r="C486" s="24"/>
      <c r="AM486" s="50"/>
    </row>
    <row r="487" spans="1:39">
      <c r="A487" s="25"/>
      <c r="B487" s="25"/>
      <c r="C487" s="24"/>
      <c r="E487" s="25"/>
      <c r="F487" s="26"/>
      <c r="G487" s="26"/>
      <c r="H487" s="24"/>
      <c r="I487" s="24"/>
      <c r="J487" s="24"/>
      <c r="K487" s="24"/>
      <c r="AM487" s="50"/>
    </row>
    <row r="488" spans="1:39">
      <c r="A488" s="25"/>
      <c r="B488" s="25"/>
      <c r="C488" s="24"/>
      <c r="AM488" s="50"/>
    </row>
    <row r="489" spans="1:39">
      <c r="A489" s="25"/>
      <c r="B489" s="25"/>
      <c r="C489" s="24"/>
      <c r="L489" s="20"/>
      <c r="M489" s="20"/>
      <c r="N489" s="20"/>
      <c r="O489" s="20"/>
      <c r="P489" s="20"/>
      <c r="Q489" s="20"/>
      <c r="AM489" s="50"/>
    </row>
    <row r="490" spans="1:39">
      <c r="A490" s="25"/>
      <c r="B490" s="25"/>
      <c r="C490" s="24"/>
      <c r="D490" s="24"/>
      <c r="AM490" s="50"/>
    </row>
    <row r="491" spans="1:39">
      <c r="A491" s="25"/>
      <c r="B491" s="25"/>
      <c r="C491" s="25"/>
      <c r="D491" s="24"/>
      <c r="E491" s="25"/>
      <c r="F491" s="26"/>
      <c r="G491" s="26"/>
      <c r="H491" s="24"/>
      <c r="I491" s="24"/>
      <c r="J491" s="24"/>
      <c r="K491" s="24"/>
      <c r="L491" s="21"/>
      <c r="M491" s="21"/>
      <c r="N491" s="21"/>
      <c r="O491" s="21"/>
      <c r="P491" s="21"/>
      <c r="Q491" s="21"/>
      <c r="AM491" s="50"/>
    </row>
    <row r="492" spans="1:39">
      <c r="A492" s="25"/>
      <c r="B492" s="25"/>
      <c r="C492" s="25"/>
      <c r="D492" s="24"/>
      <c r="E492" s="25"/>
      <c r="F492" s="26"/>
      <c r="G492" s="26"/>
      <c r="H492" s="24"/>
      <c r="I492" s="24"/>
      <c r="J492" s="24"/>
      <c r="K492" s="24"/>
      <c r="L492" s="21"/>
      <c r="M492" s="21"/>
      <c r="N492" s="21"/>
      <c r="O492" s="21"/>
      <c r="P492" s="21"/>
      <c r="Q492" s="21"/>
      <c r="AM492" s="50"/>
    </row>
    <row r="493" spans="1:39">
      <c r="A493" s="25"/>
      <c r="B493" s="25"/>
      <c r="C493" s="24"/>
      <c r="D493" s="24"/>
      <c r="E493" s="24"/>
      <c r="F493" s="26"/>
      <c r="G493" s="26"/>
      <c r="H493" s="24"/>
      <c r="I493" s="24"/>
      <c r="J493" s="24"/>
      <c r="K493" s="24"/>
      <c r="AM493" s="50"/>
    </row>
    <row r="494" spans="1:39">
      <c r="A494" s="25"/>
      <c r="B494" s="25"/>
      <c r="C494" s="24"/>
      <c r="D494" s="24"/>
      <c r="E494" s="25"/>
      <c r="F494" s="26"/>
      <c r="G494" s="26"/>
      <c r="H494" s="24"/>
      <c r="I494" s="24"/>
      <c r="J494" s="24"/>
      <c r="K494" s="24"/>
      <c r="AM494" s="50"/>
    </row>
    <row r="495" spans="1:39">
      <c r="A495" s="25"/>
      <c r="B495" s="25"/>
      <c r="E495" s="34"/>
      <c r="L495" s="20"/>
      <c r="M495" s="20"/>
      <c r="N495" s="20"/>
      <c r="O495" s="20"/>
      <c r="P495" s="20"/>
      <c r="Q495" s="20"/>
      <c r="AM495" s="50"/>
    </row>
    <row r="496" spans="1:39">
      <c r="A496" s="25"/>
      <c r="B496" s="25"/>
      <c r="E496" s="34"/>
      <c r="L496" s="20"/>
      <c r="M496" s="20"/>
      <c r="N496" s="20"/>
      <c r="O496" s="20"/>
      <c r="P496" s="20"/>
      <c r="Q496" s="20"/>
      <c r="AM496" s="50"/>
    </row>
    <row r="497" spans="1:39">
      <c r="A497" s="25"/>
      <c r="B497" s="25"/>
      <c r="C497" s="24"/>
      <c r="E497" s="25"/>
      <c r="F497" s="26"/>
      <c r="G497" s="26"/>
      <c r="H497" s="24"/>
      <c r="I497" s="24"/>
      <c r="J497" s="24"/>
      <c r="K497" s="24"/>
      <c r="AM497" s="50"/>
    </row>
    <row r="498" spans="1:39">
      <c r="A498" s="25"/>
      <c r="B498" s="25"/>
      <c r="C498" s="24"/>
      <c r="E498" s="25"/>
      <c r="F498" s="26"/>
      <c r="G498" s="26"/>
      <c r="H498" s="24"/>
      <c r="I498" s="24"/>
      <c r="J498" s="24"/>
      <c r="K498" s="24"/>
      <c r="AM498" s="50"/>
    </row>
    <row r="499" spans="1:39">
      <c r="A499" s="25"/>
      <c r="B499" s="25"/>
      <c r="C499" s="24"/>
      <c r="E499" s="25"/>
      <c r="F499" s="26"/>
      <c r="G499" s="26"/>
      <c r="H499" s="24"/>
      <c r="I499" s="24"/>
      <c r="J499" s="24"/>
      <c r="K499" s="24"/>
      <c r="AM499" s="50"/>
    </row>
    <row r="500" spans="1:39">
      <c r="A500" s="25"/>
      <c r="B500" s="25"/>
      <c r="C500" s="24"/>
      <c r="E500" s="34"/>
      <c r="L500" s="24"/>
      <c r="M500" s="24"/>
      <c r="N500" s="24"/>
      <c r="O500" s="24"/>
      <c r="P500" s="24"/>
      <c r="Q500" s="24"/>
      <c r="AM500" s="50"/>
    </row>
    <row r="501" spans="1:39">
      <c r="A501" s="25"/>
      <c r="B501" s="25"/>
      <c r="C501" s="24"/>
      <c r="E501" s="34"/>
      <c r="L501" s="24"/>
      <c r="M501" s="24"/>
      <c r="N501" s="24"/>
      <c r="O501" s="24"/>
      <c r="P501" s="24"/>
      <c r="Q501" s="24"/>
      <c r="AM501" s="50"/>
    </row>
    <row r="502" spans="1:39">
      <c r="A502" s="25"/>
      <c r="B502" s="25"/>
      <c r="C502" s="24"/>
      <c r="E502" s="34"/>
      <c r="L502" s="24"/>
      <c r="M502" s="24"/>
      <c r="N502" s="24"/>
      <c r="O502" s="24"/>
      <c r="P502" s="24"/>
      <c r="Q502" s="24"/>
      <c r="AM502" s="50"/>
    </row>
    <row r="503" spans="1:39">
      <c r="A503" s="25"/>
      <c r="B503" s="25"/>
      <c r="C503" s="24"/>
      <c r="E503" s="34"/>
      <c r="L503" s="21"/>
      <c r="M503" s="21"/>
      <c r="N503" s="21"/>
      <c r="O503" s="21"/>
      <c r="P503" s="21"/>
      <c r="Q503" s="21"/>
      <c r="AM503" s="50"/>
    </row>
    <row r="504" spans="1:39">
      <c r="A504" s="25"/>
      <c r="B504" s="25"/>
      <c r="C504" s="24"/>
      <c r="L504" s="20"/>
      <c r="M504" s="20"/>
      <c r="N504" s="20"/>
      <c r="O504" s="20"/>
      <c r="P504" s="20"/>
      <c r="Q504" s="20"/>
      <c r="AM504" s="50"/>
    </row>
    <row r="505" spans="1:39">
      <c r="A505" s="25"/>
      <c r="B505" s="25"/>
      <c r="C505" s="24"/>
      <c r="AM505" s="50"/>
    </row>
    <row r="506" spans="1:39">
      <c r="A506" s="25"/>
      <c r="B506" s="25"/>
      <c r="C506" s="24"/>
      <c r="E506" s="24"/>
      <c r="F506" s="26"/>
      <c r="G506" s="26"/>
      <c r="H506" s="24"/>
      <c r="I506" s="24"/>
      <c r="J506" s="24"/>
      <c r="K506" s="24"/>
      <c r="AM506" s="50"/>
    </row>
    <row r="507" spans="1:39">
      <c r="A507" s="25"/>
      <c r="B507" s="25"/>
      <c r="C507" s="25"/>
      <c r="D507" s="25"/>
      <c r="E507" s="25"/>
      <c r="F507" s="26"/>
      <c r="G507" s="26"/>
      <c r="H507" s="24"/>
      <c r="I507" s="24"/>
      <c r="J507" s="24"/>
      <c r="K507" s="24"/>
      <c r="L507" s="20"/>
      <c r="M507" s="20"/>
      <c r="N507" s="20"/>
      <c r="O507" s="20"/>
      <c r="P507" s="20"/>
      <c r="Q507" s="20"/>
      <c r="AM507" s="50"/>
    </row>
    <row r="508" spans="1:39">
      <c r="A508" s="25"/>
      <c r="B508" s="25"/>
      <c r="C508" s="24"/>
      <c r="AM508" s="50"/>
    </row>
    <row r="509" spans="1:39">
      <c r="A509" s="25"/>
      <c r="B509" s="25"/>
      <c r="C509" s="24"/>
      <c r="AM509" s="50"/>
    </row>
    <row r="510" spans="1:39">
      <c r="A510" s="25"/>
      <c r="B510" s="25"/>
      <c r="C510" s="24"/>
      <c r="E510" s="24"/>
      <c r="F510" s="26"/>
      <c r="G510" s="26"/>
      <c r="H510" s="24"/>
      <c r="I510" s="24"/>
      <c r="J510" s="24"/>
      <c r="K510" s="24"/>
      <c r="L510" s="24"/>
      <c r="M510" s="24"/>
      <c r="N510" s="24"/>
      <c r="O510" s="24"/>
      <c r="P510" s="24"/>
      <c r="Q510" s="24"/>
      <c r="AM510" s="50"/>
    </row>
    <row r="511" spans="1:39">
      <c r="A511" s="25"/>
      <c r="B511" s="25"/>
      <c r="C511" s="24"/>
      <c r="E511" s="35"/>
      <c r="F511" s="26"/>
      <c r="G511" s="26"/>
      <c r="H511" s="24"/>
      <c r="I511" s="24"/>
      <c r="J511" s="24"/>
      <c r="K511" s="24"/>
      <c r="AM511" s="50"/>
    </row>
    <row r="512" spans="1:39">
      <c r="A512" s="25"/>
      <c r="B512" s="25"/>
      <c r="C512" s="24"/>
      <c r="F512" s="26"/>
      <c r="G512" s="26"/>
      <c r="H512" s="24"/>
      <c r="I512" s="24"/>
      <c r="J512" s="24"/>
      <c r="K512" s="24"/>
      <c r="L512" s="20"/>
      <c r="M512" s="20"/>
      <c r="N512" s="20"/>
      <c r="O512" s="20"/>
      <c r="P512" s="20"/>
      <c r="Q512" s="20"/>
      <c r="AM512" s="50"/>
    </row>
    <row r="513" spans="1:39">
      <c r="A513" s="25"/>
      <c r="B513" s="25"/>
      <c r="C513" s="24"/>
      <c r="F513" s="26"/>
      <c r="G513" s="26"/>
      <c r="H513" s="24"/>
      <c r="I513" s="24"/>
      <c r="J513" s="24"/>
      <c r="K513" s="24"/>
      <c r="L513" s="20"/>
      <c r="M513" s="20"/>
      <c r="N513" s="20"/>
      <c r="O513" s="20"/>
      <c r="P513" s="20"/>
      <c r="Q513" s="20"/>
      <c r="AM513" s="50"/>
    </row>
    <row r="514" spans="1:39">
      <c r="A514" s="25"/>
      <c r="B514" s="25"/>
      <c r="C514" s="24"/>
      <c r="F514" s="26"/>
      <c r="G514" s="26"/>
      <c r="H514" s="24"/>
      <c r="I514" s="24"/>
      <c r="J514" s="24"/>
      <c r="K514" s="24"/>
      <c r="L514" s="20"/>
      <c r="M514" s="20"/>
      <c r="N514" s="20"/>
      <c r="O514" s="20"/>
      <c r="P514" s="20"/>
      <c r="Q514" s="20"/>
      <c r="AM514" s="50"/>
    </row>
    <row r="515" spans="1:39">
      <c r="A515" s="25"/>
      <c r="B515" s="25"/>
      <c r="C515" s="24"/>
      <c r="E515" s="24"/>
      <c r="L515" s="20"/>
      <c r="M515" s="20"/>
      <c r="N515" s="20"/>
      <c r="O515" s="20"/>
      <c r="P515" s="20"/>
      <c r="Q515" s="20"/>
      <c r="AM515" s="50"/>
    </row>
    <row r="516" spans="1:39">
      <c r="A516" s="25"/>
      <c r="B516" s="25"/>
      <c r="C516" s="25"/>
      <c r="D516" s="34"/>
      <c r="E516" s="34"/>
      <c r="F516" s="36"/>
      <c r="G516" s="36"/>
      <c r="H516" s="25"/>
      <c r="I516" s="25"/>
      <c r="J516" s="25"/>
      <c r="K516" s="25"/>
      <c r="L516" s="34"/>
      <c r="M516" s="34"/>
      <c r="N516" s="34"/>
      <c r="O516" s="34"/>
      <c r="P516" s="34"/>
      <c r="Q516" s="34"/>
      <c r="AM516" s="50"/>
    </row>
    <row r="517" spans="1:39">
      <c r="A517" s="25"/>
      <c r="B517" s="25"/>
      <c r="C517" s="25"/>
      <c r="D517" s="34"/>
      <c r="E517" s="34"/>
      <c r="F517" s="37"/>
      <c r="G517" s="37"/>
      <c r="H517" s="34"/>
      <c r="I517" s="34"/>
      <c r="J517" s="34"/>
      <c r="K517" s="34"/>
      <c r="L517" s="34"/>
      <c r="M517" s="34"/>
      <c r="N517" s="34"/>
      <c r="O517" s="34"/>
      <c r="P517" s="34"/>
      <c r="Q517" s="34"/>
      <c r="AM517" s="50"/>
    </row>
    <row r="518" spans="1:39">
      <c r="A518" s="25"/>
      <c r="B518" s="25"/>
      <c r="C518" s="24"/>
      <c r="AM518" s="50"/>
    </row>
    <row r="519" spans="1:39">
      <c r="A519" s="25"/>
      <c r="B519" s="25"/>
      <c r="C519" s="24"/>
      <c r="L519" s="21"/>
      <c r="M519" s="21"/>
      <c r="N519" s="21"/>
      <c r="O519" s="21"/>
      <c r="P519" s="21"/>
      <c r="Q519" s="21"/>
      <c r="AM519" s="50"/>
    </row>
    <row r="520" spans="1:39">
      <c r="A520" s="25"/>
      <c r="B520" s="25"/>
      <c r="L520" s="21"/>
      <c r="M520" s="21"/>
      <c r="N520" s="21"/>
      <c r="O520" s="21"/>
      <c r="P520" s="21"/>
      <c r="Q520" s="21"/>
      <c r="AM520" s="50"/>
    </row>
    <row r="521" spans="1:39">
      <c r="A521" s="25"/>
      <c r="B521" s="25"/>
      <c r="C521" s="24"/>
      <c r="E521" s="24"/>
      <c r="F521" s="26"/>
      <c r="G521" s="26"/>
      <c r="H521" s="24"/>
      <c r="I521" s="24"/>
      <c r="J521" s="24"/>
      <c r="K521" s="24"/>
      <c r="L521" s="24"/>
      <c r="M521" s="24"/>
      <c r="N521" s="24"/>
      <c r="O521" s="24"/>
      <c r="P521" s="24"/>
      <c r="Q521" s="24"/>
      <c r="AM521" s="50"/>
    </row>
    <row r="522" spans="1:39">
      <c r="A522" s="25"/>
      <c r="B522" s="25"/>
      <c r="C522" s="24"/>
      <c r="E522" s="38"/>
      <c r="F522" s="26"/>
      <c r="G522" s="26"/>
      <c r="H522" s="24"/>
      <c r="I522" s="24"/>
      <c r="J522" s="24"/>
      <c r="K522" s="24"/>
      <c r="L522" s="21"/>
      <c r="M522" s="21"/>
      <c r="N522" s="21"/>
      <c r="O522" s="21"/>
      <c r="P522" s="21"/>
      <c r="Q522" s="21"/>
      <c r="AM522" s="50"/>
    </row>
    <row r="523" spans="1:39">
      <c r="A523" s="25"/>
      <c r="B523" s="25"/>
      <c r="C523" s="24"/>
      <c r="E523" s="34"/>
      <c r="F523" s="26"/>
      <c r="G523" s="26"/>
      <c r="H523" s="24"/>
      <c r="I523" s="24"/>
      <c r="J523" s="24"/>
      <c r="K523" s="24"/>
      <c r="AM523" s="50"/>
    </row>
    <row r="524" spans="1:39">
      <c r="A524" s="25"/>
      <c r="B524" s="25"/>
      <c r="C524" s="24"/>
      <c r="D524" s="24"/>
      <c r="E524" s="25"/>
      <c r="F524" s="26"/>
      <c r="G524" s="26"/>
      <c r="H524" s="24"/>
      <c r="I524" s="24"/>
      <c r="J524" s="24"/>
      <c r="K524" s="24"/>
      <c r="L524" s="24"/>
      <c r="M524" s="24"/>
      <c r="N524" s="24"/>
      <c r="O524" s="24"/>
      <c r="P524" s="24"/>
      <c r="Q524" s="24"/>
      <c r="AH524" s="18"/>
      <c r="AI524" s="18"/>
      <c r="AM524" s="50"/>
    </row>
    <row r="525" spans="1:39">
      <c r="A525" s="25"/>
      <c r="B525" s="25"/>
      <c r="E525" s="34"/>
      <c r="AM525" s="50"/>
    </row>
    <row r="526" spans="1:39">
      <c r="A526" s="25"/>
      <c r="B526" s="25"/>
      <c r="E526" s="34"/>
      <c r="AM526" s="50"/>
    </row>
    <row r="527" spans="1:39">
      <c r="A527" s="25"/>
      <c r="B527" s="25"/>
      <c r="E527" s="34"/>
      <c r="AM527" s="50"/>
    </row>
    <row r="528" spans="1:39">
      <c r="A528" s="25"/>
      <c r="B528" s="25"/>
      <c r="E528" s="34"/>
      <c r="L528" s="20"/>
      <c r="M528" s="20"/>
      <c r="N528" s="20"/>
      <c r="O528" s="20"/>
      <c r="P528" s="20"/>
      <c r="Q528" s="20"/>
      <c r="AM528" s="50"/>
    </row>
    <row r="529" spans="1:39">
      <c r="A529" s="25"/>
      <c r="B529" s="25"/>
      <c r="E529" s="34"/>
      <c r="L529" s="20"/>
      <c r="M529" s="20"/>
      <c r="N529" s="20"/>
      <c r="O529" s="20"/>
      <c r="P529" s="20"/>
      <c r="Q529" s="20"/>
      <c r="AM529" s="50"/>
    </row>
    <row r="530" spans="1:39">
      <c r="A530" s="25"/>
      <c r="B530" s="25"/>
      <c r="AM530" s="50"/>
    </row>
    <row r="531" spans="1:39">
      <c r="A531" s="25"/>
      <c r="B531" s="25"/>
      <c r="AM531" s="50"/>
    </row>
    <row r="532" spans="1:39">
      <c r="A532" s="25"/>
      <c r="B532" s="25"/>
      <c r="L532" s="20"/>
      <c r="M532" s="20"/>
      <c r="N532" s="20"/>
      <c r="O532" s="20"/>
      <c r="P532" s="20"/>
      <c r="Q532" s="20"/>
      <c r="AM532" s="50"/>
    </row>
    <row r="533" spans="1:39">
      <c r="A533" s="25"/>
      <c r="B533" s="25"/>
      <c r="L533" s="20"/>
      <c r="M533" s="20"/>
      <c r="N533" s="20"/>
      <c r="O533" s="20"/>
      <c r="P533" s="20"/>
      <c r="Q533" s="20"/>
      <c r="AM533" s="50"/>
    </row>
    <row r="534" spans="1:39">
      <c r="A534" s="25"/>
      <c r="B534" s="25"/>
      <c r="D534" s="30"/>
      <c r="E534" s="30"/>
      <c r="F534" s="36"/>
      <c r="G534" s="36"/>
      <c r="H534" s="25"/>
      <c r="I534" s="25"/>
      <c r="J534" s="25"/>
      <c r="K534" s="25"/>
      <c r="AM534" s="50"/>
    </row>
    <row r="535" spans="1:39">
      <c r="A535" s="25"/>
      <c r="B535" s="25"/>
      <c r="D535" s="30"/>
      <c r="E535" s="30"/>
      <c r="F535" s="36"/>
      <c r="G535" s="36"/>
      <c r="H535" s="25"/>
      <c r="I535" s="25"/>
      <c r="J535" s="25"/>
      <c r="K535" s="25"/>
      <c r="AM535" s="50"/>
    </row>
    <row r="536" spans="1:39">
      <c r="A536" s="25"/>
      <c r="B536" s="25"/>
      <c r="D536" s="30"/>
      <c r="E536" s="30"/>
      <c r="F536" s="36"/>
      <c r="G536" s="36"/>
      <c r="H536" s="25"/>
      <c r="I536" s="25"/>
      <c r="J536" s="25"/>
      <c r="K536" s="25"/>
      <c r="L536" s="31"/>
      <c r="M536" s="31"/>
      <c r="N536" s="31"/>
      <c r="O536" s="31"/>
      <c r="P536" s="31"/>
      <c r="Q536" s="31"/>
      <c r="AM536" s="50"/>
    </row>
    <row r="537" spans="1:39">
      <c r="A537" s="25"/>
      <c r="B537" s="25"/>
      <c r="D537" s="30"/>
      <c r="E537" s="30"/>
      <c r="F537" s="36"/>
      <c r="G537" s="36"/>
      <c r="H537" s="25"/>
      <c r="I537" s="25"/>
      <c r="J537" s="25"/>
      <c r="K537" s="25"/>
      <c r="L537" s="31"/>
      <c r="M537" s="31"/>
      <c r="N537" s="31"/>
      <c r="O537" s="31"/>
      <c r="P537" s="31"/>
      <c r="Q537" s="31"/>
      <c r="AM537" s="50"/>
    </row>
    <row r="538" spans="1:39">
      <c r="A538" s="25"/>
      <c r="E538" s="34"/>
      <c r="L538" s="20"/>
      <c r="M538" s="20"/>
      <c r="N538" s="20"/>
      <c r="O538" s="20"/>
      <c r="P538" s="20"/>
      <c r="Q538" s="20"/>
      <c r="AM538" s="50"/>
    </row>
    <row r="539" spans="1:39">
      <c r="A539" s="25"/>
      <c r="B539" s="25"/>
      <c r="AM539" s="50"/>
    </row>
    <row r="540" spans="1:39" s="1" customFormat="1">
      <c r="A540" s="25"/>
      <c r="B540" s="25"/>
      <c r="C540" s="32"/>
      <c r="D540" s="32"/>
      <c r="E540" s="25"/>
      <c r="F540" s="26"/>
      <c r="G540" s="26"/>
      <c r="H540" s="24"/>
      <c r="I540" s="24"/>
      <c r="J540" s="24"/>
      <c r="K540" s="24"/>
      <c r="L540" s="32"/>
      <c r="M540" s="32"/>
      <c r="N540" s="32"/>
      <c r="O540" s="32"/>
      <c r="P540" s="32"/>
      <c r="Q540" s="32"/>
      <c r="R540" s="19"/>
      <c r="S540" s="19"/>
      <c r="T540" s="19"/>
      <c r="U540" s="19"/>
      <c r="V540" s="19"/>
      <c r="W540" s="19"/>
      <c r="X540" s="19"/>
      <c r="Y540" s="19"/>
      <c r="Z540" s="19"/>
      <c r="AA540" s="19"/>
      <c r="AB540" s="19"/>
      <c r="AC540" s="19"/>
      <c r="AD540" s="19"/>
      <c r="AE540" s="19"/>
      <c r="AF540" s="19"/>
      <c r="AG540" s="19"/>
      <c r="AH540" s="17"/>
      <c r="AI540" s="17"/>
      <c r="AJ540" s="2"/>
      <c r="AK540" s="2"/>
      <c r="AM540" s="50"/>
    </row>
    <row r="541" spans="1:39" s="1" customFormat="1">
      <c r="A541" s="25"/>
      <c r="B541" s="25"/>
      <c r="C541" s="32"/>
      <c r="D541" s="32"/>
      <c r="E541" s="34"/>
      <c r="F541" s="26"/>
      <c r="G541" s="26"/>
      <c r="H541" s="24"/>
      <c r="I541" s="24"/>
      <c r="J541" s="24"/>
      <c r="K541" s="24"/>
      <c r="L541" s="32"/>
      <c r="M541" s="32"/>
      <c r="N541" s="32"/>
      <c r="O541" s="32"/>
      <c r="P541" s="32"/>
      <c r="Q541" s="32"/>
      <c r="R541" s="19"/>
      <c r="S541" s="19"/>
      <c r="T541" s="19"/>
      <c r="U541" s="19"/>
      <c r="V541" s="19"/>
      <c r="W541" s="19"/>
      <c r="X541" s="19"/>
      <c r="Y541" s="19"/>
      <c r="Z541" s="19"/>
      <c r="AA541" s="19"/>
      <c r="AB541" s="19"/>
      <c r="AC541" s="19"/>
      <c r="AD541" s="19"/>
      <c r="AE541" s="19"/>
      <c r="AF541" s="19"/>
      <c r="AG541" s="19"/>
      <c r="AH541" s="17"/>
      <c r="AI541" s="17"/>
      <c r="AJ541" s="2"/>
      <c r="AK541" s="2"/>
      <c r="AM541" s="50"/>
    </row>
    <row r="542" spans="1:39" s="1" customFormat="1">
      <c r="A542" s="25"/>
      <c r="B542" s="25"/>
      <c r="C542" s="32"/>
      <c r="D542" s="32"/>
      <c r="E542" s="34"/>
      <c r="F542" s="33"/>
      <c r="G542" s="33"/>
      <c r="H542" s="32"/>
      <c r="I542" s="32"/>
      <c r="J542" s="32"/>
      <c r="K542" s="32"/>
      <c r="L542" s="32"/>
      <c r="M542" s="32"/>
      <c r="N542" s="32"/>
      <c r="O542" s="32"/>
      <c r="P542" s="32"/>
      <c r="Q542" s="32"/>
      <c r="R542" s="19"/>
      <c r="S542" s="19"/>
      <c r="T542" s="19"/>
      <c r="U542" s="19"/>
      <c r="V542" s="19"/>
      <c r="W542" s="19"/>
      <c r="X542" s="19"/>
      <c r="Y542" s="19"/>
      <c r="Z542" s="19"/>
      <c r="AA542" s="19"/>
      <c r="AB542" s="19"/>
      <c r="AC542" s="19"/>
      <c r="AD542" s="19"/>
      <c r="AE542" s="19"/>
      <c r="AF542" s="19"/>
      <c r="AG542" s="19"/>
      <c r="AH542" s="17"/>
      <c r="AI542" s="17"/>
      <c r="AJ542" s="2"/>
      <c r="AK542" s="2"/>
      <c r="AM542" s="50"/>
    </row>
    <row r="543" spans="1:39" s="1" customFormat="1">
      <c r="A543" s="25"/>
      <c r="B543" s="25"/>
      <c r="C543" s="32"/>
      <c r="D543" s="32"/>
      <c r="E543" s="25"/>
      <c r="F543" s="26"/>
      <c r="G543" s="26"/>
      <c r="H543" s="24"/>
      <c r="I543" s="24"/>
      <c r="J543" s="24"/>
      <c r="K543" s="24"/>
      <c r="L543" s="32"/>
      <c r="M543" s="32"/>
      <c r="N543" s="32"/>
      <c r="O543" s="32"/>
      <c r="P543" s="32"/>
      <c r="Q543" s="32"/>
      <c r="R543" s="19"/>
      <c r="S543" s="19"/>
      <c r="T543" s="19"/>
      <c r="U543" s="19"/>
      <c r="V543" s="19"/>
      <c r="W543" s="19"/>
      <c r="X543" s="19"/>
      <c r="Y543" s="19"/>
      <c r="Z543" s="19"/>
      <c r="AA543" s="19"/>
      <c r="AB543" s="19"/>
      <c r="AC543" s="19"/>
      <c r="AD543" s="19"/>
      <c r="AE543" s="19"/>
      <c r="AF543" s="19"/>
      <c r="AG543" s="19"/>
      <c r="AH543" s="17"/>
      <c r="AI543" s="17"/>
      <c r="AJ543" s="2"/>
      <c r="AK543" s="2"/>
      <c r="AM543" s="50"/>
    </row>
    <row r="544" spans="1:39" s="1" customFormat="1">
      <c r="A544" s="25"/>
      <c r="B544" s="25"/>
      <c r="C544" s="32"/>
      <c r="D544" s="32"/>
      <c r="E544" s="34"/>
      <c r="F544" s="33"/>
      <c r="G544" s="33"/>
      <c r="H544" s="32"/>
      <c r="I544" s="32"/>
      <c r="J544" s="32"/>
      <c r="K544" s="32"/>
      <c r="L544" s="32"/>
      <c r="M544" s="32"/>
      <c r="N544" s="32"/>
      <c r="O544" s="32"/>
      <c r="P544" s="32"/>
      <c r="Q544" s="32"/>
      <c r="R544" s="19"/>
      <c r="S544" s="19"/>
      <c r="T544" s="19"/>
      <c r="U544" s="19"/>
      <c r="V544" s="19"/>
      <c r="W544" s="19"/>
      <c r="X544" s="19"/>
      <c r="Y544" s="19"/>
      <c r="Z544" s="19"/>
      <c r="AA544" s="19"/>
      <c r="AB544" s="19"/>
      <c r="AC544" s="19"/>
      <c r="AD544" s="19"/>
      <c r="AE544" s="19"/>
      <c r="AF544" s="19"/>
      <c r="AG544" s="19"/>
      <c r="AH544" s="17"/>
      <c r="AI544" s="17"/>
      <c r="AJ544" s="2"/>
      <c r="AK544" s="2"/>
      <c r="AM544" s="50"/>
    </row>
    <row r="545" spans="1:39" s="1" customFormat="1">
      <c r="A545" s="25"/>
      <c r="B545" s="25"/>
      <c r="C545" s="32"/>
      <c r="D545" s="32"/>
      <c r="E545" s="32"/>
      <c r="F545" s="33"/>
      <c r="G545" s="33"/>
      <c r="H545" s="32"/>
      <c r="I545" s="32"/>
      <c r="J545" s="32"/>
      <c r="K545" s="32"/>
      <c r="L545" s="32"/>
      <c r="M545" s="32"/>
      <c r="N545" s="32"/>
      <c r="O545" s="32"/>
      <c r="P545" s="32"/>
      <c r="Q545" s="32"/>
      <c r="R545" s="19"/>
      <c r="S545" s="19"/>
      <c r="T545" s="19"/>
      <c r="U545" s="19"/>
      <c r="V545" s="19"/>
      <c r="W545" s="19"/>
      <c r="X545" s="19"/>
      <c r="Y545" s="19"/>
      <c r="Z545" s="19"/>
      <c r="AA545" s="19"/>
      <c r="AB545" s="19"/>
      <c r="AC545" s="19"/>
      <c r="AD545" s="19"/>
      <c r="AE545" s="19"/>
      <c r="AF545" s="19"/>
      <c r="AG545" s="19"/>
      <c r="AH545" s="17"/>
      <c r="AI545" s="17"/>
      <c r="AJ545" s="2"/>
      <c r="AK545" s="2"/>
      <c r="AM545" s="50"/>
    </row>
    <row r="546" spans="1:39" s="1" customFormat="1">
      <c r="A546" s="25"/>
      <c r="B546" s="25"/>
      <c r="C546" s="32"/>
      <c r="D546" s="32"/>
      <c r="E546" s="32"/>
      <c r="F546" s="33"/>
      <c r="G546" s="33"/>
      <c r="H546" s="32"/>
      <c r="I546" s="32"/>
      <c r="J546" s="32"/>
      <c r="K546" s="32"/>
      <c r="L546" s="32"/>
      <c r="M546" s="32"/>
      <c r="N546" s="32"/>
      <c r="O546" s="32"/>
      <c r="P546" s="32"/>
      <c r="Q546" s="32"/>
      <c r="R546" s="19"/>
      <c r="S546" s="19"/>
      <c r="T546" s="19"/>
      <c r="U546" s="19"/>
      <c r="V546" s="19"/>
      <c r="W546" s="19"/>
      <c r="X546" s="19"/>
      <c r="Y546" s="19"/>
      <c r="Z546" s="19"/>
      <c r="AA546" s="19"/>
      <c r="AB546" s="19"/>
      <c r="AC546" s="19"/>
      <c r="AD546" s="19"/>
      <c r="AE546" s="19"/>
      <c r="AF546" s="19"/>
      <c r="AG546" s="19"/>
      <c r="AH546" s="17"/>
      <c r="AI546" s="17"/>
      <c r="AJ546" s="2"/>
      <c r="AK546" s="2"/>
      <c r="AM546" s="50"/>
    </row>
    <row r="547" spans="1:39">
      <c r="A547" s="25"/>
      <c r="B547" s="25"/>
      <c r="AM547" s="50"/>
    </row>
    <row r="548" spans="1:39">
      <c r="A548" s="25"/>
      <c r="B548" s="25"/>
      <c r="E548" s="34"/>
      <c r="AM548" s="50"/>
    </row>
    <row r="549" spans="1:39">
      <c r="A549" s="25"/>
      <c r="B549" s="25"/>
      <c r="E549" s="24"/>
      <c r="F549" s="26"/>
      <c r="G549" s="26"/>
      <c r="H549" s="24"/>
      <c r="I549" s="24"/>
      <c r="J549" s="24"/>
      <c r="K549" s="24"/>
      <c r="AM549" s="50"/>
    </row>
    <row r="550" spans="1:39">
      <c r="A550" s="25"/>
      <c r="B550" s="25"/>
      <c r="E550" s="24"/>
      <c r="F550" s="26"/>
      <c r="G550" s="26"/>
      <c r="H550" s="24"/>
      <c r="I550" s="24"/>
      <c r="J550" s="24"/>
      <c r="K550" s="24"/>
      <c r="AM550" s="50"/>
    </row>
    <row r="551" spans="1:39">
      <c r="A551" s="25"/>
      <c r="B551" s="25"/>
      <c r="F551" s="26"/>
      <c r="G551" s="26"/>
      <c r="H551" s="24"/>
      <c r="I551" s="24"/>
      <c r="J551" s="24"/>
      <c r="K551" s="24"/>
      <c r="AM551" s="50"/>
    </row>
    <row r="552" spans="1:39">
      <c r="A552" s="25"/>
      <c r="B552" s="25"/>
      <c r="F552" s="26"/>
      <c r="G552" s="26"/>
      <c r="H552" s="24"/>
      <c r="I552" s="24"/>
      <c r="J552" s="24"/>
      <c r="K552" s="24"/>
      <c r="AM552" s="50"/>
    </row>
    <row r="553" spans="1:39">
      <c r="A553" s="25"/>
      <c r="B553" s="25"/>
      <c r="F553" s="26"/>
      <c r="G553" s="26"/>
      <c r="K553" s="24"/>
      <c r="AM553" s="50"/>
    </row>
    <row r="554" spans="1:39">
      <c r="A554" s="25"/>
      <c r="B554" s="25"/>
      <c r="E554" s="34"/>
      <c r="F554" s="26"/>
      <c r="G554" s="26"/>
      <c r="K554" s="24"/>
      <c r="AM554" s="50"/>
    </row>
    <row r="555" spans="1:39">
      <c r="A555" s="25"/>
      <c r="B555" s="25"/>
      <c r="E555" s="34"/>
      <c r="F555" s="26"/>
      <c r="G555" s="26"/>
      <c r="K555" s="24"/>
      <c r="AM555" s="50"/>
    </row>
    <row r="556" spans="1:39">
      <c r="A556" s="25"/>
      <c r="B556" s="25"/>
      <c r="E556" s="24"/>
      <c r="F556" s="26"/>
      <c r="G556" s="26"/>
      <c r="H556" s="24"/>
      <c r="I556" s="24"/>
      <c r="J556" s="24"/>
      <c r="K556" s="24"/>
      <c r="AM556" s="50"/>
    </row>
    <row r="557" spans="1:39">
      <c r="A557" s="25"/>
      <c r="B557" s="25"/>
      <c r="C557" s="34"/>
      <c r="D557" s="24"/>
      <c r="E557" s="25"/>
      <c r="F557" s="26"/>
      <c r="G557" s="26"/>
      <c r="H557" s="24"/>
      <c r="I557" s="24"/>
      <c r="J557" s="24"/>
      <c r="K557" s="24"/>
      <c r="AM557" s="50"/>
    </row>
    <row r="558" spans="1:39">
      <c r="A558" s="25"/>
      <c r="B558" s="25"/>
      <c r="C558" s="34"/>
      <c r="D558" s="24"/>
      <c r="E558" s="25"/>
      <c r="F558" s="26"/>
      <c r="G558" s="26"/>
      <c r="H558" s="24"/>
      <c r="I558" s="24"/>
      <c r="J558" s="24"/>
      <c r="K558" s="24"/>
      <c r="AM558" s="50"/>
    </row>
    <row r="559" spans="1:39">
      <c r="A559" s="25"/>
      <c r="B559" s="25"/>
      <c r="E559" s="24"/>
      <c r="F559" s="26"/>
      <c r="G559" s="26"/>
      <c r="H559" s="24"/>
      <c r="I559" s="24"/>
      <c r="J559" s="24"/>
      <c r="K559" s="24"/>
      <c r="AM559" s="50"/>
    </row>
    <row r="560" spans="1:39">
      <c r="A560" s="25"/>
      <c r="B560" s="25"/>
      <c r="C560" s="24"/>
      <c r="D560" s="24"/>
      <c r="E560" s="24"/>
      <c r="L560" s="24"/>
      <c r="M560" s="24"/>
      <c r="N560" s="24"/>
      <c r="O560" s="24"/>
      <c r="P560" s="24"/>
      <c r="Q560" s="24"/>
      <c r="AM560" s="50"/>
    </row>
    <row r="561" spans="1:39">
      <c r="A561" s="25"/>
      <c r="B561" s="25"/>
      <c r="AM561" s="50"/>
    </row>
    <row r="562" spans="1:39">
      <c r="A562" s="25"/>
      <c r="B562" s="25"/>
      <c r="C562" s="34"/>
      <c r="L562" s="20"/>
      <c r="M562" s="20"/>
      <c r="N562" s="20"/>
      <c r="O562" s="20"/>
      <c r="P562" s="20"/>
      <c r="Q562" s="20"/>
      <c r="AM562" s="50"/>
    </row>
    <row r="563" spans="1:39">
      <c r="A563" s="25"/>
      <c r="B563" s="25"/>
      <c r="C563" s="34"/>
      <c r="D563" s="24"/>
      <c r="F563" s="26"/>
      <c r="G563" s="26"/>
      <c r="H563" s="24"/>
      <c r="I563" s="24"/>
      <c r="J563" s="24"/>
      <c r="K563" s="24"/>
      <c r="AM563" s="50"/>
    </row>
    <row r="564" spans="1:39">
      <c r="A564" s="25"/>
      <c r="B564" s="25"/>
      <c r="C564" s="34"/>
      <c r="E564" s="24"/>
      <c r="AM564" s="50"/>
    </row>
    <row r="565" spans="1:39">
      <c r="A565" s="25"/>
      <c r="B565" s="25"/>
      <c r="C565" s="34"/>
      <c r="E565" s="24"/>
      <c r="L565" s="24"/>
      <c r="M565" s="24"/>
      <c r="N565" s="24"/>
      <c r="O565" s="24"/>
      <c r="P565" s="24"/>
      <c r="Q565" s="24"/>
      <c r="AM565" s="50"/>
    </row>
    <row r="566" spans="1:39">
      <c r="A566" s="25"/>
      <c r="B566" s="25"/>
      <c r="C566" s="34"/>
      <c r="L566" s="20"/>
      <c r="M566" s="20"/>
      <c r="N566" s="20"/>
      <c r="O566" s="20"/>
      <c r="P566" s="20"/>
      <c r="Q566" s="20"/>
      <c r="AM566" s="50"/>
    </row>
    <row r="567" spans="1:39">
      <c r="A567" s="25"/>
      <c r="B567" s="25"/>
      <c r="C567" s="34"/>
      <c r="L567" s="20"/>
      <c r="M567" s="20"/>
      <c r="N567" s="20"/>
      <c r="O567" s="20"/>
      <c r="P567" s="20"/>
      <c r="Q567" s="20"/>
      <c r="AM567" s="50"/>
    </row>
    <row r="568" spans="1:39">
      <c r="A568" s="25"/>
      <c r="B568" s="25"/>
      <c r="C568" s="34"/>
      <c r="AM568" s="50"/>
    </row>
    <row r="569" spans="1:39">
      <c r="A569" s="25"/>
      <c r="B569" s="25"/>
      <c r="C569" s="34"/>
      <c r="E569" s="25"/>
      <c r="F569" s="26"/>
      <c r="G569" s="26"/>
      <c r="H569" s="24"/>
      <c r="I569" s="24"/>
      <c r="J569" s="24"/>
      <c r="K569" s="24"/>
      <c r="AM569" s="50"/>
    </row>
    <row r="570" spans="1:39">
      <c r="A570" s="25"/>
      <c r="B570" s="25"/>
      <c r="E570" s="25"/>
      <c r="F570" s="26"/>
      <c r="G570" s="26"/>
      <c r="H570" s="24"/>
      <c r="I570" s="24"/>
      <c r="J570" s="24"/>
      <c r="K570" s="24"/>
      <c r="AM570" s="50"/>
    </row>
    <row r="571" spans="1:39">
      <c r="A571" s="25"/>
      <c r="B571" s="25"/>
      <c r="E571" s="34"/>
      <c r="AH571" s="15"/>
      <c r="AM571" s="50"/>
    </row>
    <row r="572" spans="1:39">
      <c r="A572" s="25"/>
      <c r="E572" s="34"/>
      <c r="AH572" s="34"/>
      <c r="AM572" s="50"/>
    </row>
    <row r="573" spans="1:39">
      <c r="A573" s="25"/>
      <c r="E573" s="34"/>
      <c r="L573" s="20"/>
      <c r="M573" s="20"/>
      <c r="N573" s="20"/>
      <c r="O573" s="20"/>
      <c r="P573" s="20"/>
      <c r="Q573" s="20"/>
      <c r="AM573" s="50"/>
    </row>
    <row r="574" spans="1:39">
      <c r="A574" s="25"/>
      <c r="E574" s="34"/>
      <c r="L574" s="20"/>
      <c r="M574" s="20"/>
      <c r="N574" s="20"/>
      <c r="O574" s="20"/>
      <c r="P574" s="20"/>
      <c r="Q574" s="20"/>
      <c r="AM574" s="50"/>
    </row>
    <row r="575" spans="1:39">
      <c r="A575" s="25"/>
      <c r="E575" s="34"/>
      <c r="L575" s="20"/>
      <c r="M575" s="20"/>
      <c r="N575" s="20"/>
      <c r="O575" s="20"/>
      <c r="P575" s="20"/>
      <c r="Q575" s="20"/>
      <c r="AM575" s="50"/>
    </row>
    <row r="576" spans="1:39">
      <c r="A576" s="25"/>
      <c r="B576" s="25"/>
      <c r="C576" s="24"/>
      <c r="D576" s="24"/>
      <c r="E576" s="25"/>
      <c r="F576" s="26"/>
      <c r="G576" s="26"/>
      <c r="H576" s="24"/>
      <c r="I576" s="24"/>
      <c r="J576" s="24"/>
      <c r="K576" s="24"/>
      <c r="L576" s="24"/>
      <c r="M576" s="24"/>
      <c r="N576" s="24"/>
      <c r="O576" s="24"/>
      <c r="P576" s="24"/>
      <c r="Q576" s="24"/>
      <c r="AM576" s="50"/>
    </row>
    <row r="577" spans="1:39">
      <c r="A577" s="25"/>
      <c r="AM577" s="50"/>
    </row>
    <row r="578" spans="1:39">
      <c r="A578" s="25"/>
      <c r="E578" s="34"/>
      <c r="L578" s="20"/>
      <c r="M578" s="20"/>
      <c r="N578" s="20"/>
      <c r="O578" s="20"/>
      <c r="P578" s="20"/>
      <c r="Q578" s="20"/>
      <c r="AM578" s="50"/>
    </row>
    <row r="579" spans="1:39">
      <c r="A579" s="25"/>
      <c r="E579" s="34"/>
      <c r="L579" s="20"/>
      <c r="M579" s="20"/>
      <c r="N579" s="20"/>
      <c r="O579" s="20"/>
      <c r="P579" s="20"/>
      <c r="Q579" s="20"/>
      <c r="AM579" s="50"/>
    </row>
    <row r="580" spans="1:39">
      <c r="A580" s="25"/>
      <c r="E580" s="34"/>
      <c r="L580" s="20"/>
      <c r="M580" s="20"/>
      <c r="N580" s="20"/>
      <c r="O580" s="20"/>
      <c r="P580" s="20"/>
      <c r="Q580" s="20"/>
      <c r="AM580" s="50"/>
    </row>
    <row r="581" spans="1:39">
      <c r="A581" s="25"/>
      <c r="E581" s="34"/>
      <c r="L581" s="20"/>
      <c r="M581" s="20"/>
      <c r="N581" s="20"/>
      <c r="O581" s="20"/>
      <c r="P581" s="20"/>
      <c r="Q581" s="20"/>
      <c r="AM581" s="50"/>
    </row>
    <row r="582" spans="1:39">
      <c r="A582" s="25"/>
      <c r="E582" s="34"/>
      <c r="L582" s="20"/>
      <c r="M582" s="20"/>
      <c r="N582" s="20"/>
      <c r="O582" s="20"/>
      <c r="P582" s="20"/>
      <c r="Q582" s="20"/>
      <c r="AM582" s="50"/>
    </row>
    <row r="583" spans="1:39">
      <c r="A583" s="25"/>
      <c r="L583" s="24"/>
      <c r="M583" s="24"/>
      <c r="N583" s="24"/>
      <c r="O583" s="24"/>
      <c r="P583" s="24"/>
      <c r="Q583" s="24"/>
      <c r="AH583" s="24"/>
      <c r="AM583" s="50"/>
    </row>
    <row r="584" spans="1:39">
      <c r="A584" s="25"/>
      <c r="E584" s="24"/>
      <c r="F584" s="26"/>
      <c r="G584" s="26"/>
      <c r="H584" s="24"/>
      <c r="I584" s="24"/>
      <c r="J584" s="24"/>
      <c r="K584" s="24"/>
      <c r="AM584" s="50"/>
    </row>
    <row r="585" spans="1:39">
      <c r="A585" s="25"/>
      <c r="E585" s="34"/>
      <c r="F585" s="26"/>
      <c r="G585" s="26"/>
      <c r="H585" s="24"/>
      <c r="I585" s="24"/>
      <c r="J585" s="24"/>
      <c r="K585" s="24"/>
      <c r="L585" s="20"/>
      <c r="M585" s="20"/>
      <c r="N585" s="20"/>
      <c r="O585" s="20"/>
      <c r="P585" s="20"/>
      <c r="Q585" s="20"/>
      <c r="AM585" s="50"/>
    </row>
    <row r="586" spans="1:39">
      <c r="A586" s="25"/>
      <c r="E586" s="25"/>
      <c r="F586" s="26"/>
      <c r="G586" s="26"/>
      <c r="H586" s="24"/>
      <c r="I586" s="24"/>
      <c r="J586" s="24"/>
      <c r="K586" s="24"/>
      <c r="L586" s="21"/>
      <c r="M586" s="21"/>
      <c r="N586" s="21"/>
      <c r="O586" s="21"/>
      <c r="P586" s="21"/>
      <c r="Q586" s="21"/>
      <c r="AM586" s="50"/>
    </row>
    <row r="587" spans="1:39">
      <c r="A587" s="25"/>
      <c r="E587" s="34"/>
      <c r="L587" s="20"/>
      <c r="M587" s="20"/>
      <c r="N587" s="20"/>
      <c r="O587" s="20"/>
      <c r="P587" s="20"/>
      <c r="Q587" s="20"/>
      <c r="AM587" s="50"/>
    </row>
    <row r="588" spans="1:39">
      <c r="A588" s="25"/>
      <c r="E588" s="34"/>
      <c r="L588" s="20"/>
      <c r="M588" s="20"/>
      <c r="N588" s="20"/>
      <c r="O588" s="20"/>
      <c r="P588" s="20"/>
      <c r="Q588" s="20"/>
      <c r="AM588" s="50"/>
    </row>
    <row r="589" spans="1:39">
      <c r="A589" s="25"/>
      <c r="E589" s="34"/>
      <c r="L589" s="20"/>
      <c r="M589" s="20"/>
      <c r="N589" s="20"/>
      <c r="O589" s="20"/>
      <c r="P589" s="20"/>
      <c r="Q589" s="20"/>
      <c r="AM589" s="50"/>
    </row>
    <row r="590" spans="1:39">
      <c r="A590" s="25"/>
      <c r="AM590" s="50"/>
    </row>
    <row r="591" spans="1:39">
      <c r="A591" s="25"/>
      <c r="AM591" s="50"/>
    </row>
    <row r="592" spans="1:39">
      <c r="A592" s="40"/>
      <c r="B592" s="40"/>
      <c r="C592" s="40"/>
      <c r="D592" s="40"/>
      <c r="E592" s="40"/>
      <c r="F592" s="41"/>
      <c r="G592" s="41"/>
      <c r="H592" s="40"/>
      <c r="I592" s="40"/>
      <c r="J592" s="40"/>
      <c r="K592" s="40"/>
      <c r="L592" s="24"/>
      <c r="M592" s="24"/>
      <c r="N592" s="24"/>
      <c r="O592" s="24"/>
      <c r="P592" s="24"/>
      <c r="Q592" s="24"/>
      <c r="AH592" s="18"/>
      <c r="AI592" s="18"/>
      <c r="AM592" s="50"/>
    </row>
    <row r="593" spans="1:39">
      <c r="A593" s="40"/>
      <c r="B593" s="40"/>
      <c r="C593" s="40"/>
      <c r="D593" s="40"/>
      <c r="E593" s="40"/>
      <c r="F593" s="41"/>
      <c r="G593" s="41"/>
      <c r="H593" s="40"/>
      <c r="I593" s="40"/>
      <c r="J593" s="40"/>
      <c r="K593" s="40"/>
      <c r="L593" s="24"/>
      <c r="M593" s="24"/>
      <c r="N593" s="24"/>
      <c r="O593" s="24"/>
      <c r="P593" s="24"/>
      <c r="Q593" s="24"/>
      <c r="AH593" s="18"/>
      <c r="AI593" s="18"/>
      <c r="AM593" s="50"/>
    </row>
    <row r="594" spans="1:39">
      <c r="A594" s="25"/>
      <c r="B594" s="24"/>
      <c r="C594" s="24"/>
      <c r="D594" s="24"/>
      <c r="E594" s="24"/>
      <c r="F594" s="26"/>
      <c r="G594" s="26"/>
      <c r="H594" s="24"/>
      <c r="I594" s="24"/>
      <c r="J594" s="24"/>
      <c r="K594" s="24"/>
      <c r="L594" s="24"/>
      <c r="M594" s="24"/>
      <c r="N594" s="24"/>
      <c r="O594" s="24"/>
      <c r="P594" s="24"/>
      <c r="Q594" s="24"/>
      <c r="AH594" s="18"/>
      <c r="AI594" s="18"/>
      <c r="AM594" s="50"/>
    </row>
    <row r="595" spans="1:39">
      <c r="A595" s="25"/>
      <c r="AM595" s="50"/>
    </row>
    <row r="596" spans="1:39">
      <c r="A596" s="25"/>
      <c r="AM596" s="50"/>
    </row>
    <row r="597" spans="1:39">
      <c r="A597" s="25"/>
      <c r="L597" s="34"/>
      <c r="M597" s="34"/>
      <c r="N597" s="34"/>
      <c r="O597" s="34"/>
      <c r="P597" s="34"/>
      <c r="Q597" s="34"/>
      <c r="AM597" s="50"/>
    </row>
    <row r="598" spans="1:39">
      <c r="A598" s="25"/>
      <c r="AM598" s="50"/>
    </row>
    <row r="599" spans="1:39">
      <c r="A599" s="25"/>
      <c r="E599" s="24"/>
      <c r="F599" s="26"/>
      <c r="G599" s="26"/>
      <c r="H599" s="24"/>
      <c r="I599" s="24"/>
      <c r="J599" s="24"/>
      <c r="K599" s="24"/>
      <c r="L599" s="21"/>
      <c r="M599" s="21"/>
      <c r="N599" s="21"/>
      <c r="O599" s="21"/>
      <c r="P599" s="21"/>
      <c r="Q599" s="21"/>
      <c r="AM599" s="50"/>
    </row>
    <row r="600" spans="1:39">
      <c r="A600" s="25"/>
      <c r="E600" s="25"/>
      <c r="F600" s="26"/>
      <c r="G600" s="26"/>
      <c r="H600" s="24"/>
      <c r="I600" s="24"/>
      <c r="J600" s="24"/>
      <c r="K600" s="24"/>
      <c r="L600" s="25"/>
      <c r="M600" s="25"/>
      <c r="N600" s="25"/>
      <c r="O600" s="25"/>
      <c r="P600" s="25"/>
      <c r="Q600" s="25"/>
      <c r="AM600" s="50"/>
    </row>
    <row r="601" spans="1:39">
      <c r="A601" s="25"/>
      <c r="AM601" s="50"/>
    </row>
    <row r="602" spans="1:39">
      <c r="A602" s="25"/>
      <c r="E602" s="34"/>
      <c r="L602" s="34"/>
      <c r="M602" s="34"/>
      <c r="N602" s="34"/>
      <c r="O602" s="34"/>
      <c r="P602" s="34"/>
      <c r="Q602" s="34"/>
      <c r="AM602" s="50"/>
    </row>
    <row r="603" spans="1:39">
      <c r="A603" s="25"/>
      <c r="L603" s="42"/>
      <c r="M603" s="42"/>
      <c r="N603" s="42"/>
      <c r="O603" s="42"/>
      <c r="P603" s="42"/>
      <c r="Q603" s="42"/>
      <c r="AM603" s="50"/>
    </row>
    <row r="604" spans="1:39">
      <c r="A604" s="25"/>
      <c r="L604" s="20"/>
      <c r="M604" s="20"/>
      <c r="N604" s="20"/>
      <c r="O604" s="20"/>
      <c r="P604" s="20"/>
      <c r="Q604" s="20"/>
      <c r="AM604" s="50"/>
    </row>
    <row r="605" spans="1:39">
      <c r="A605" s="40"/>
      <c r="B605" s="40"/>
      <c r="C605" s="40"/>
      <c r="D605" s="40"/>
      <c r="E605" s="40"/>
      <c r="F605" s="41"/>
      <c r="G605" s="41"/>
      <c r="H605" s="40"/>
      <c r="I605" s="40"/>
      <c r="J605" s="40"/>
      <c r="K605" s="40"/>
      <c r="L605" s="34"/>
      <c r="M605" s="34"/>
      <c r="N605" s="34"/>
      <c r="O605" s="34"/>
      <c r="P605" s="34"/>
      <c r="Q605" s="34"/>
      <c r="AM605" s="50"/>
    </row>
    <row r="606" spans="1:39">
      <c r="A606" s="25"/>
      <c r="L606" s="34"/>
      <c r="M606" s="34"/>
      <c r="N606" s="34"/>
      <c r="O606" s="34"/>
      <c r="P606" s="34"/>
      <c r="Q606" s="34"/>
      <c r="AM606" s="50"/>
    </row>
    <row r="607" spans="1:39">
      <c r="A607" s="25"/>
      <c r="L607" s="34"/>
      <c r="M607" s="34"/>
      <c r="N607" s="34"/>
      <c r="O607" s="34"/>
      <c r="P607" s="34"/>
      <c r="Q607" s="34"/>
      <c r="AM607" s="50"/>
    </row>
    <row r="608" spans="1:39">
      <c r="A608" s="25"/>
      <c r="AM608" s="50"/>
    </row>
    <row r="609" spans="1:39">
      <c r="A609" s="25"/>
      <c r="E609" s="24"/>
      <c r="F609" s="26"/>
      <c r="G609" s="26"/>
      <c r="H609" s="24"/>
      <c r="I609" s="24"/>
      <c r="J609" s="24"/>
      <c r="K609" s="24"/>
      <c r="L609" s="24"/>
      <c r="M609" s="24"/>
      <c r="N609" s="24"/>
      <c r="O609" s="24"/>
      <c r="P609" s="24"/>
      <c r="Q609" s="24"/>
      <c r="AM609" s="50"/>
    </row>
    <row r="610" spans="1:39">
      <c r="A610" s="25"/>
      <c r="E610" s="24"/>
      <c r="F610" s="26"/>
      <c r="G610" s="26"/>
      <c r="H610" s="24"/>
      <c r="I610" s="24"/>
      <c r="J610" s="24"/>
      <c r="K610" s="24"/>
      <c r="L610" s="24"/>
      <c r="M610" s="24"/>
      <c r="N610" s="24"/>
      <c r="O610" s="24"/>
      <c r="P610" s="24"/>
      <c r="Q610" s="24"/>
      <c r="AM610" s="50"/>
    </row>
    <row r="611" spans="1:39">
      <c r="A611" s="25"/>
      <c r="E611" s="24"/>
      <c r="F611" s="26"/>
      <c r="G611" s="26"/>
      <c r="H611" s="24"/>
      <c r="I611" s="24"/>
      <c r="J611" s="24"/>
      <c r="K611" s="24"/>
      <c r="L611" s="24"/>
      <c r="M611" s="24"/>
      <c r="N611" s="24"/>
      <c r="O611" s="24"/>
      <c r="P611" s="24"/>
      <c r="Q611" s="24"/>
      <c r="AM611" s="50"/>
    </row>
    <row r="612" spans="1:39">
      <c r="A612" s="25"/>
      <c r="F612" s="26"/>
      <c r="G612" s="26"/>
      <c r="H612" s="24"/>
      <c r="I612" s="24"/>
      <c r="J612" s="24"/>
      <c r="K612" s="24"/>
      <c r="AM612" s="50"/>
    </row>
    <row r="613" spans="1:39">
      <c r="A613" s="25"/>
      <c r="E613" s="43"/>
      <c r="F613" s="26"/>
      <c r="G613" s="26"/>
      <c r="H613" s="24"/>
      <c r="I613" s="24"/>
      <c r="J613" s="24"/>
      <c r="K613" s="24"/>
      <c r="AM613" s="50"/>
    </row>
    <row r="614" spans="1:39">
      <c r="A614" s="25"/>
      <c r="E614" s="24"/>
      <c r="F614" s="26"/>
      <c r="G614" s="26"/>
      <c r="H614" s="24"/>
      <c r="I614" s="24"/>
      <c r="J614" s="24"/>
      <c r="K614" s="24"/>
      <c r="AM614" s="50"/>
    </row>
    <row r="615" spans="1:39">
      <c r="A615" s="25"/>
      <c r="E615" s="24"/>
      <c r="F615" s="26"/>
      <c r="G615" s="26"/>
      <c r="H615" s="24"/>
      <c r="I615" s="24"/>
      <c r="J615" s="24"/>
      <c r="K615" s="24"/>
      <c r="AM615" s="50"/>
    </row>
    <row r="616" spans="1:39">
      <c r="A616" s="25"/>
      <c r="E616" s="24"/>
      <c r="F616" s="26"/>
      <c r="G616" s="26"/>
      <c r="H616" s="24"/>
      <c r="I616" s="24"/>
      <c r="J616" s="24"/>
      <c r="K616" s="24"/>
      <c r="AM616" s="50"/>
    </row>
    <row r="617" spans="1:39">
      <c r="A617" s="25"/>
      <c r="C617" s="24"/>
      <c r="D617" s="24"/>
      <c r="E617" s="24"/>
      <c r="AM617" s="50"/>
    </row>
    <row r="618" spans="1:39">
      <c r="A618" s="25"/>
      <c r="C618" s="24"/>
      <c r="D618" s="24"/>
      <c r="E618" s="24"/>
      <c r="AM618" s="50"/>
    </row>
    <row r="619" spans="1:39">
      <c r="A619" s="25"/>
      <c r="E619" s="24"/>
      <c r="F619" s="26"/>
      <c r="G619" s="26"/>
      <c r="H619" s="24"/>
      <c r="I619" s="24"/>
      <c r="J619" s="24"/>
      <c r="K619" s="24"/>
      <c r="AM619" s="50"/>
    </row>
    <row r="620" spans="1:39">
      <c r="A620" s="25"/>
      <c r="E620" s="39"/>
      <c r="AM620" s="50"/>
    </row>
    <row r="621" spans="1:39">
      <c r="A621" s="25"/>
      <c r="E621" s="34"/>
      <c r="L621" s="20"/>
      <c r="M621" s="20"/>
      <c r="N621" s="20"/>
      <c r="O621" s="20"/>
      <c r="P621" s="20"/>
      <c r="Q621" s="20"/>
      <c r="AM621" s="50"/>
    </row>
    <row r="622" spans="1:39">
      <c r="A622" s="25"/>
      <c r="AM622" s="50"/>
    </row>
    <row r="623" spans="1:39">
      <c r="A623" s="25"/>
      <c r="AM623" s="50"/>
    </row>
    <row r="624" spans="1:39">
      <c r="A624" s="25"/>
      <c r="E624" s="25"/>
      <c r="F624" s="26"/>
      <c r="G624" s="26"/>
      <c r="H624" s="24"/>
      <c r="I624" s="24"/>
      <c r="J624" s="24"/>
      <c r="K624" s="24"/>
      <c r="AM624" s="50"/>
    </row>
    <row r="625" spans="1:39">
      <c r="A625" s="25"/>
      <c r="C625" s="25"/>
      <c r="E625" s="25"/>
      <c r="F625" s="26"/>
      <c r="G625" s="26"/>
      <c r="H625" s="24"/>
      <c r="I625" s="24"/>
      <c r="J625" s="24"/>
      <c r="K625" s="24"/>
      <c r="L625" s="25"/>
      <c r="M625" s="25"/>
      <c r="N625" s="25"/>
      <c r="O625" s="25"/>
      <c r="P625" s="25"/>
      <c r="Q625" s="25"/>
      <c r="AM625" s="50"/>
    </row>
    <row r="626" spans="1:39">
      <c r="A626" s="25"/>
      <c r="C626" s="25"/>
      <c r="E626" s="25"/>
      <c r="F626" s="26"/>
      <c r="G626" s="26"/>
      <c r="H626" s="24"/>
      <c r="I626" s="24"/>
      <c r="J626" s="24"/>
      <c r="K626" s="24"/>
      <c r="L626" s="25"/>
      <c r="M626" s="25"/>
      <c r="N626" s="25"/>
      <c r="O626" s="25"/>
      <c r="P626" s="25"/>
      <c r="Q626" s="25"/>
      <c r="AM626" s="50"/>
    </row>
    <row r="627" spans="1:39">
      <c r="A627" s="25"/>
      <c r="E627" s="34"/>
      <c r="AM627" s="50"/>
    </row>
    <row r="628" spans="1:39">
      <c r="A628" s="25"/>
      <c r="C628" s="34"/>
      <c r="L628" s="20"/>
      <c r="M628" s="20"/>
      <c r="N628" s="20"/>
      <c r="O628" s="20"/>
      <c r="P628" s="20"/>
      <c r="Q628" s="20"/>
      <c r="AM628" s="50"/>
    </row>
    <row r="629" spans="1:39">
      <c r="A629" s="25"/>
      <c r="C629" s="34"/>
      <c r="E629" s="25"/>
      <c r="L629" s="20"/>
      <c r="M629" s="20"/>
      <c r="N629" s="20"/>
      <c r="O629" s="20"/>
      <c r="P629" s="20"/>
      <c r="Q629" s="20"/>
      <c r="AM629" s="50"/>
    </row>
    <row r="630" spans="1:39">
      <c r="A630" s="25"/>
      <c r="E630" s="25"/>
      <c r="AM630" s="50"/>
    </row>
    <row r="631" spans="1:39">
      <c r="A631" s="25"/>
      <c r="E631" s="25"/>
      <c r="F631" s="26"/>
      <c r="G631" s="26"/>
      <c r="H631" s="24"/>
      <c r="I631" s="24"/>
      <c r="J631" s="24"/>
      <c r="K631" s="24"/>
      <c r="L631" s="25"/>
      <c r="M631" s="25"/>
      <c r="N631" s="25"/>
      <c r="O631" s="25"/>
      <c r="P631" s="25"/>
      <c r="Q631" s="25"/>
      <c r="AM631" s="50"/>
    </row>
    <row r="632" spans="1:39">
      <c r="A632" s="25"/>
      <c r="AM632" s="50"/>
    </row>
    <row r="633" spans="1:39">
      <c r="A633" s="25"/>
      <c r="F633" s="26"/>
      <c r="G633" s="26"/>
      <c r="H633" s="24"/>
      <c r="I633" s="24"/>
      <c r="J633" s="24"/>
      <c r="K633" s="24"/>
      <c r="AM633" s="50"/>
    </row>
    <row r="634" spans="1:39">
      <c r="A634" s="40"/>
      <c r="B634" s="40"/>
      <c r="C634" s="40"/>
      <c r="D634" s="40"/>
      <c r="E634" s="40"/>
      <c r="F634" s="41"/>
      <c r="G634" s="41"/>
      <c r="H634" s="40"/>
      <c r="I634" s="40"/>
      <c r="J634" s="40"/>
      <c r="K634" s="40"/>
      <c r="AM634" s="50"/>
    </row>
    <row r="635" spans="1:39">
      <c r="A635" s="40"/>
      <c r="B635" s="40"/>
      <c r="C635" s="40"/>
      <c r="D635" s="40"/>
      <c r="E635" s="40"/>
      <c r="F635" s="41"/>
      <c r="G635" s="41"/>
      <c r="H635" s="40"/>
      <c r="I635" s="40"/>
      <c r="J635" s="40"/>
      <c r="K635" s="40"/>
      <c r="AM635" s="50"/>
    </row>
    <row r="636" spans="1:39">
      <c r="A636" s="40"/>
      <c r="B636" s="40"/>
      <c r="C636" s="40"/>
      <c r="D636" s="40"/>
      <c r="E636" s="40"/>
      <c r="F636" s="41"/>
      <c r="G636" s="41"/>
      <c r="H636" s="40"/>
      <c r="I636" s="40"/>
      <c r="J636" s="40"/>
      <c r="K636" s="40"/>
      <c r="AM636" s="50"/>
    </row>
    <row r="637" spans="1:39">
      <c r="A637" s="25"/>
      <c r="AM637" s="50"/>
    </row>
    <row r="638" spans="1:39">
      <c r="A638" s="25"/>
      <c r="E638" s="34"/>
      <c r="L638" s="20"/>
      <c r="M638" s="20"/>
      <c r="N638" s="20"/>
      <c r="O638" s="20"/>
      <c r="P638" s="20"/>
      <c r="Q638" s="20"/>
      <c r="AM638" s="50"/>
    </row>
    <row r="639" spans="1:39">
      <c r="A639" s="25"/>
      <c r="E639" s="34"/>
      <c r="L639" s="20"/>
      <c r="M639" s="20"/>
      <c r="N639" s="20"/>
      <c r="O639" s="20"/>
      <c r="P639" s="20"/>
      <c r="Q639" s="20"/>
      <c r="AM639" s="50"/>
    </row>
    <row r="640" spans="1:39">
      <c r="A640" s="25"/>
      <c r="E640" s="34"/>
      <c r="L640" s="20"/>
      <c r="M640" s="20"/>
      <c r="N640" s="20"/>
      <c r="O640" s="20"/>
      <c r="P640" s="20"/>
      <c r="Q640" s="20"/>
      <c r="AM640" s="50"/>
    </row>
    <row r="641" spans="1:39">
      <c r="A641" s="25"/>
      <c r="AM641" s="50"/>
    </row>
    <row r="642" spans="1:39">
      <c r="A642" s="25"/>
      <c r="L642" s="20"/>
      <c r="M642" s="20"/>
      <c r="N642" s="20"/>
      <c r="O642" s="20"/>
      <c r="P642" s="20"/>
      <c r="Q642" s="20"/>
      <c r="AM642" s="50"/>
    </row>
    <row r="643" spans="1:39">
      <c r="A643" s="25"/>
      <c r="L643" s="20"/>
      <c r="M643" s="20"/>
      <c r="N643" s="20"/>
      <c r="O643" s="20"/>
      <c r="P643" s="20"/>
      <c r="Q643" s="20"/>
      <c r="AM643" s="50"/>
    </row>
    <row r="644" spans="1:39">
      <c r="A644" s="25"/>
      <c r="L644" s="20"/>
      <c r="M644" s="20"/>
      <c r="N644" s="20"/>
      <c r="O644" s="20"/>
      <c r="P644" s="20"/>
      <c r="Q644" s="20"/>
      <c r="AM644" s="50"/>
    </row>
    <row r="645" spans="1:39">
      <c r="A645" s="25"/>
      <c r="L645" s="20"/>
      <c r="M645" s="20"/>
      <c r="N645" s="20"/>
      <c r="O645" s="20"/>
      <c r="P645" s="20"/>
      <c r="Q645" s="20"/>
      <c r="AM645" s="50"/>
    </row>
    <row r="646" spans="1:39">
      <c r="A646" s="25"/>
      <c r="L646" s="20"/>
      <c r="M646" s="20"/>
      <c r="N646" s="20"/>
      <c r="O646" s="20"/>
      <c r="P646" s="20"/>
      <c r="Q646" s="20"/>
      <c r="AM646" s="50"/>
    </row>
    <row r="647" spans="1:39">
      <c r="A647" s="25"/>
      <c r="L647" s="20"/>
      <c r="M647" s="20"/>
      <c r="N647" s="20"/>
      <c r="O647" s="20"/>
      <c r="P647" s="20"/>
      <c r="Q647" s="20"/>
      <c r="AM647" s="50"/>
    </row>
    <row r="648" spans="1:39">
      <c r="A648" s="25"/>
      <c r="L648" s="20"/>
      <c r="M648" s="20"/>
      <c r="N648" s="20"/>
      <c r="O648" s="20"/>
      <c r="P648" s="20"/>
      <c r="Q648" s="20"/>
      <c r="AM648" s="50"/>
    </row>
    <row r="649" spans="1:39">
      <c r="A649" s="25"/>
      <c r="L649" s="20"/>
      <c r="M649" s="20"/>
      <c r="N649" s="20"/>
      <c r="O649" s="20"/>
      <c r="P649" s="20"/>
      <c r="Q649" s="20"/>
      <c r="AM649" s="50"/>
    </row>
    <row r="650" spans="1:39">
      <c r="A650" s="25"/>
      <c r="L650" s="24"/>
      <c r="M650" s="24"/>
      <c r="N650" s="24"/>
      <c r="O650" s="24"/>
      <c r="P650" s="24"/>
      <c r="Q650" s="24"/>
      <c r="AM650" s="50"/>
    </row>
    <row r="651" spans="1:39">
      <c r="A651" s="25"/>
      <c r="E651" s="25"/>
      <c r="L651" s="24"/>
      <c r="M651" s="24"/>
      <c r="N651" s="24"/>
      <c r="O651" s="24"/>
      <c r="P651" s="24"/>
      <c r="Q651" s="24"/>
      <c r="AM651" s="50"/>
    </row>
    <row r="652" spans="1:39">
      <c r="A652" s="25"/>
      <c r="L652" s="24"/>
      <c r="M652" s="24"/>
      <c r="N652" s="24"/>
      <c r="O652" s="24"/>
      <c r="P652" s="24"/>
      <c r="Q652" s="24"/>
      <c r="AM652" s="50"/>
    </row>
    <row r="653" spans="1:39">
      <c r="A653" s="25"/>
      <c r="L653" s="24"/>
      <c r="M653" s="24"/>
      <c r="N653" s="24"/>
      <c r="O653" s="24"/>
      <c r="P653" s="24"/>
      <c r="Q653" s="24"/>
      <c r="AM653" s="50"/>
    </row>
    <row r="654" spans="1:39">
      <c r="A654" s="25"/>
      <c r="E654" s="25"/>
      <c r="L654" s="25"/>
      <c r="M654" s="25"/>
      <c r="N654" s="25"/>
      <c r="O654" s="25"/>
      <c r="P654" s="25"/>
      <c r="Q654" s="25"/>
      <c r="AM654" s="50"/>
    </row>
    <row r="655" spans="1:39">
      <c r="A655" s="44"/>
      <c r="B655" s="45"/>
      <c r="C655" s="45"/>
      <c r="D655" s="45"/>
      <c r="E655" s="44"/>
      <c r="F655" s="46"/>
      <c r="G655" s="46"/>
      <c r="H655" s="44"/>
      <c r="I655" s="44"/>
      <c r="J655" s="44"/>
      <c r="K655" s="44"/>
      <c r="AM655" s="50"/>
    </row>
    <row r="656" spans="1:39">
      <c r="A656" s="44"/>
      <c r="B656" s="45"/>
      <c r="C656" s="44"/>
      <c r="D656" s="45"/>
      <c r="E656" s="44"/>
      <c r="F656" s="46"/>
      <c r="G656" s="46"/>
      <c r="H656" s="44"/>
      <c r="I656" s="44"/>
      <c r="J656" s="44"/>
      <c r="K656" s="44"/>
      <c r="AM656" s="50"/>
    </row>
    <row r="657" spans="1:39">
      <c r="A657" s="44"/>
      <c r="B657" s="45"/>
      <c r="C657" s="44"/>
      <c r="D657" s="45"/>
      <c r="E657" s="44"/>
      <c r="F657" s="46"/>
      <c r="G657" s="46"/>
      <c r="H657" s="44"/>
      <c r="I657" s="44"/>
      <c r="J657" s="44"/>
      <c r="K657" s="44"/>
      <c r="L657" s="30"/>
      <c r="M657" s="30"/>
      <c r="N657" s="30"/>
      <c r="O657" s="30"/>
      <c r="P657" s="30"/>
      <c r="Q657" s="30"/>
      <c r="AM657" s="50"/>
    </row>
    <row r="658" spans="1:39">
      <c r="A658" s="25"/>
      <c r="B658" s="25"/>
      <c r="C658" s="25"/>
      <c r="D658" s="25"/>
      <c r="E658" s="25"/>
      <c r="F658" s="26"/>
      <c r="G658" s="26"/>
      <c r="H658" s="24"/>
      <c r="I658" s="24"/>
      <c r="J658" s="24"/>
      <c r="K658" s="24"/>
      <c r="L658" s="24"/>
      <c r="M658" s="24"/>
      <c r="N658" s="24"/>
      <c r="O658" s="24"/>
      <c r="P658" s="24"/>
      <c r="Q658" s="24"/>
      <c r="AM658" s="50"/>
    </row>
    <row r="659" spans="1:39">
      <c r="A659" s="25"/>
      <c r="B659" s="25"/>
      <c r="C659" s="25"/>
      <c r="D659" s="25"/>
      <c r="E659" s="25"/>
      <c r="F659" s="26"/>
      <c r="G659" s="26"/>
      <c r="H659" s="24"/>
      <c r="I659" s="24"/>
      <c r="J659" s="24"/>
      <c r="K659" s="24"/>
      <c r="L659" s="25"/>
      <c r="M659" s="25"/>
      <c r="N659" s="25"/>
      <c r="O659" s="25"/>
      <c r="P659" s="25"/>
      <c r="Q659" s="25"/>
      <c r="AM659" s="50"/>
    </row>
    <row r="660" spans="1:39">
      <c r="A660" s="25"/>
      <c r="AM660" s="50"/>
    </row>
    <row r="661" spans="1:39">
      <c r="A661" s="40"/>
      <c r="B661" s="40"/>
      <c r="C661" s="40"/>
      <c r="D661" s="40"/>
      <c r="E661" s="40"/>
      <c r="F661" s="41"/>
      <c r="G661" s="41"/>
      <c r="H661" s="40"/>
      <c r="I661" s="40"/>
      <c r="J661" s="40"/>
      <c r="K661" s="40"/>
      <c r="AM661" s="50"/>
    </row>
    <row r="662" spans="1:39">
      <c r="A662" s="40"/>
      <c r="B662" s="40"/>
      <c r="C662" s="40"/>
      <c r="D662" s="40"/>
      <c r="E662" s="40"/>
      <c r="F662" s="41"/>
      <c r="G662" s="41"/>
      <c r="H662" s="40"/>
      <c r="I662" s="40"/>
      <c r="J662" s="40"/>
      <c r="K662" s="40"/>
      <c r="AM662" s="50"/>
    </row>
    <row r="663" spans="1:39">
      <c r="A663" s="40"/>
      <c r="B663" s="40"/>
      <c r="C663" s="40"/>
      <c r="D663" s="40"/>
      <c r="E663" s="40"/>
      <c r="F663" s="41"/>
      <c r="G663" s="41"/>
      <c r="H663" s="40"/>
      <c r="I663" s="40"/>
      <c r="J663" s="40"/>
      <c r="K663" s="40"/>
      <c r="AM663" s="50"/>
    </row>
    <row r="664" spans="1:39">
      <c r="A664" s="40"/>
      <c r="B664" s="40"/>
      <c r="C664" s="40"/>
      <c r="D664" s="40"/>
      <c r="E664" s="40"/>
      <c r="F664" s="41"/>
      <c r="G664" s="41"/>
      <c r="H664" s="40"/>
      <c r="I664" s="40"/>
      <c r="J664" s="40"/>
      <c r="K664" s="40"/>
      <c r="AM664" s="50"/>
    </row>
    <row r="665" spans="1:39">
      <c r="A665" s="24"/>
      <c r="B665" s="24"/>
      <c r="C665" s="25"/>
      <c r="D665" s="24"/>
      <c r="E665" s="24"/>
      <c r="F665" s="26"/>
      <c r="G665" s="26"/>
      <c r="H665" s="24"/>
      <c r="I665" s="24"/>
      <c r="J665" s="24"/>
      <c r="K665" s="24"/>
      <c r="L665" s="24"/>
      <c r="M665" s="24"/>
      <c r="N665" s="24"/>
      <c r="O665" s="24"/>
      <c r="P665" s="24"/>
      <c r="Q665" s="24"/>
      <c r="AM665" s="50"/>
    </row>
    <row r="666" spans="1:39">
      <c r="A666" s="24"/>
      <c r="B666" s="24"/>
      <c r="C666" s="28"/>
      <c r="D666" s="24"/>
      <c r="E666" s="24"/>
      <c r="F666" s="26"/>
      <c r="G666" s="26"/>
      <c r="H666" s="24"/>
      <c r="I666" s="24"/>
      <c r="J666" s="24"/>
      <c r="K666" s="24"/>
      <c r="L666" s="24"/>
      <c r="M666" s="24"/>
      <c r="N666" s="24"/>
      <c r="O666" s="24"/>
      <c r="P666" s="24"/>
      <c r="Q666" s="24"/>
      <c r="AM666" s="50"/>
    </row>
    <row r="667" spans="1:39">
      <c r="A667" s="24"/>
      <c r="B667" s="24"/>
      <c r="C667" s="24"/>
      <c r="D667" s="24"/>
      <c r="E667" s="27"/>
      <c r="F667" s="26"/>
      <c r="G667" s="26"/>
      <c r="H667" s="24"/>
      <c r="I667" s="24"/>
      <c r="J667" s="24"/>
      <c r="K667" s="24"/>
      <c r="L667" s="24"/>
      <c r="M667" s="24"/>
      <c r="N667" s="24"/>
      <c r="O667" s="24"/>
      <c r="P667" s="24"/>
      <c r="Q667" s="24"/>
      <c r="AM667" s="50"/>
    </row>
    <row r="668" spans="1:39">
      <c r="A668" s="24"/>
      <c r="B668" s="24"/>
      <c r="C668" s="24"/>
      <c r="D668" s="24"/>
      <c r="E668" s="24"/>
      <c r="F668" s="26"/>
      <c r="G668" s="26"/>
      <c r="H668" s="24"/>
      <c r="I668" s="24"/>
      <c r="J668" s="24"/>
      <c r="K668" s="24"/>
      <c r="L668" s="24"/>
      <c r="M668" s="24"/>
      <c r="N668" s="24"/>
      <c r="O668" s="24"/>
      <c r="P668" s="24"/>
      <c r="Q668" s="24"/>
      <c r="AM668" s="50"/>
    </row>
    <row r="669" spans="1:39">
      <c r="A669" s="24"/>
      <c r="B669" s="24"/>
      <c r="C669" s="24"/>
      <c r="D669" s="24"/>
      <c r="E669" s="24"/>
      <c r="F669" s="26"/>
      <c r="G669" s="26"/>
      <c r="H669" s="24"/>
      <c r="I669" s="24"/>
      <c r="J669" s="24"/>
      <c r="K669" s="24"/>
      <c r="L669" s="21"/>
      <c r="M669" s="21"/>
      <c r="N669" s="21"/>
      <c r="O669" s="21"/>
      <c r="P669" s="21"/>
      <c r="Q669" s="21"/>
      <c r="AM669" s="50"/>
    </row>
    <row r="670" spans="1:39">
      <c r="A670" s="24"/>
      <c r="B670" s="24"/>
      <c r="C670" s="24"/>
      <c r="D670" s="24"/>
      <c r="E670" s="24"/>
      <c r="F670" s="26"/>
      <c r="G670" s="26"/>
      <c r="H670" s="24"/>
      <c r="I670" s="24"/>
      <c r="J670" s="24"/>
      <c r="K670" s="24"/>
      <c r="L670" s="25"/>
      <c r="M670" s="25"/>
      <c r="N670" s="25"/>
      <c r="O670" s="25"/>
      <c r="P670" s="25"/>
      <c r="Q670" s="25"/>
      <c r="R670" s="19" t="s">
        <v>287</v>
      </c>
      <c r="AM670" s="50"/>
    </row>
    <row r="671" spans="1:39">
      <c r="A671" s="24"/>
      <c r="B671" s="24"/>
      <c r="C671" s="25"/>
      <c r="D671" s="24"/>
      <c r="E671" s="24"/>
      <c r="F671" s="26"/>
      <c r="G671" s="26"/>
      <c r="H671" s="24"/>
      <c r="I671" s="24"/>
      <c r="J671" s="24"/>
      <c r="K671" s="24"/>
      <c r="L671" s="25"/>
      <c r="M671" s="25"/>
      <c r="N671" s="25"/>
      <c r="O671" s="25"/>
      <c r="P671" s="25"/>
      <c r="Q671" s="25"/>
      <c r="AM671" s="50"/>
    </row>
    <row r="672" spans="1:39">
      <c r="A672" s="24"/>
      <c r="B672" s="24"/>
      <c r="C672" s="25"/>
      <c r="D672" s="24"/>
      <c r="E672" s="24"/>
      <c r="F672" s="26"/>
      <c r="G672" s="26"/>
      <c r="H672" s="24"/>
      <c r="I672" s="24"/>
      <c r="J672" s="24"/>
      <c r="K672" s="24"/>
      <c r="L672" s="24"/>
      <c r="M672" s="24"/>
      <c r="N672" s="24"/>
      <c r="O672" s="24"/>
      <c r="P672" s="24"/>
      <c r="Q672" s="24"/>
      <c r="AM672" s="50"/>
    </row>
    <row r="673" spans="1:39">
      <c r="A673" s="25"/>
      <c r="B673" s="25"/>
      <c r="C673" s="25"/>
      <c r="D673" s="24"/>
      <c r="E673" s="24"/>
      <c r="F673" s="26"/>
      <c r="G673" s="26"/>
      <c r="H673" s="24"/>
      <c r="I673" s="24"/>
      <c r="J673" s="24"/>
      <c r="K673" s="24"/>
      <c r="L673" s="24"/>
      <c r="M673" s="24"/>
      <c r="N673" s="24"/>
      <c r="O673" s="24"/>
      <c r="P673" s="24"/>
      <c r="Q673" s="24"/>
      <c r="AM673" s="50"/>
    </row>
    <row r="674" spans="1:39">
      <c r="A674" s="25"/>
      <c r="B674" s="25"/>
      <c r="C674" s="24"/>
      <c r="D674" s="24"/>
      <c r="E674" s="24"/>
      <c r="F674" s="26"/>
      <c r="G674" s="26"/>
      <c r="H674" s="24"/>
      <c r="I674" s="24"/>
      <c r="J674" s="24"/>
      <c r="K674" s="24"/>
      <c r="L674" s="21"/>
      <c r="M674" s="21"/>
      <c r="N674" s="21"/>
      <c r="O674" s="21"/>
      <c r="P674" s="21"/>
      <c r="Q674" s="21"/>
      <c r="AM674" s="50"/>
    </row>
    <row r="675" spans="1:39">
      <c r="A675" s="25"/>
      <c r="B675" s="25"/>
      <c r="C675" s="24"/>
      <c r="D675" s="24"/>
      <c r="E675" s="24"/>
      <c r="F675" s="26"/>
      <c r="G675" s="26"/>
      <c r="H675" s="24"/>
      <c r="I675" s="24"/>
      <c r="J675" s="24"/>
      <c r="K675" s="24"/>
      <c r="L675" s="24"/>
      <c r="M675" s="24"/>
      <c r="N675" s="24"/>
      <c r="O675" s="24"/>
      <c r="P675" s="24"/>
      <c r="Q675" s="24"/>
      <c r="AM675" s="50"/>
    </row>
    <row r="676" spans="1:39">
      <c r="A676" s="25"/>
      <c r="B676" s="25"/>
      <c r="C676" s="24"/>
      <c r="D676" s="24"/>
      <c r="E676" s="24"/>
      <c r="F676" s="26"/>
      <c r="G676" s="26"/>
      <c r="H676" s="24"/>
      <c r="I676" s="24"/>
      <c r="J676" s="24"/>
      <c r="K676" s="24"/>
      <c r="L676" s="24"/>
      <c r="M676" s="24"/>
      <c r="N676" s="24"/>
      <c r="O676" s="24"/>
      <c r="P676" s="24"/>
      <c r="Q676" s="24"/>
      <c r="AM676" s="50"/>
    </row>
    <row r="677" spans="1:39">
      <c r="A677" s="25"/>
      <c r="B677" s="25"/>
      <c r="C677" s="24"/>
      <c r="D677" s="24"/>
      <c r="E677" s="24"/>
      <c r="F677" s="26"/>
      <c r="G677" s="26"/>
      <c r="H677" s="24"/>
      <c r="I677" s="24"/>
      <c r="J677" s="24"/>
      <c r="K677" s="24"/>
      <c r="L677" s="21"/>
      <c r="M677" s="21"/>
      <c r="N677" s="21"/>
      <c r="O677" s="21"/>
      <c r="P677" s="21"/>
      <c r="Q677" s="21"/>
      <c r="AJ677" s="6"/>
      <c r="AK677" s="6"/>
      <c r="AM677" s="50"/>
    </row>
    <row r="678" spans="1:39">
      <c r="A678" s="25"/>
      <c r="B678" s="25"/>
      <c r="C678" s="24"/>
      <c r="D678" s="24"/>
      <c r="E678" s="25"/>
      <c r="F678" s="26"/>
      <c r="G678" s="26"/>
      <c r="H678" s="24"/>
      <c r="I678" s="24"/>
      <c r="J678" s="24"/>
      <c r="K678" s="24"/>
      <c r="L678" s="24"/>
      <c r="M678" s="24"/>
      <c r="N678" s="24"/>
      <c r="O678" s="24"/>
      <c r="P678" s="24"/>
      <c r="Q678" s="24"/>
      <c r="AM678" s="50"/>
    </row>
    <row r="679" spans="1:39">
      <c r="A679" s="25"/>
      <c r="B679" s="25"/>
      <c r="C679" s="24"/>
      <c r="D679" s="24"/>
      <c r="E679" s="24"/>
      <c r="F679" s="26"/>
      <c r="G679" s="26"/>
      <c r="H679" s="24"/>
      <c r="I679" s="24"/>
      <c r="J679" s="24"/>
      <c r="K679" s="24"/>
      <c r="L679" s="24"/>
      <c r="M679" s="24"/>
      <c r="N679" s="24"/>
      <c r="O679" s="24"/>
      <c r="P679" s="24"/>
      <c r="Q679" s="24"/>
      <c r="AM679" s="50"/>
    </row>
    <row r="680" spans="1:39">
      <c r="A680" s="25"/>
      <c r="B680" s="25"/>
      <c r="C680" s="24"/>
      <c r="D680" s="24"/>
      <c r="E680" s="24"/>
      <c r="F680" s="26"/>
      <c r="G680" s="26"/>
      <c r="H680" s="24"/>
      <c r="I680" s="24"/>
      <c r="J680" s="24"/>
      <c r="K680" s="24"/>
      <c r="L680" s="24"/>
      <c r="M680" s="24"/>
      <c r="N680" s="24"/>
      <c r="O680" s="24"/>
      <c r="P680" s="24"/>
      <c r="Q680" s="24"/>
      <c r="AM680" s="50"/>
    </row>
    <row r="681" spans="1:39">
      <c r="A681" s="25"/>
      <c r="B681" s="25"/>
      <c r="C681" s="24"/>
      <c r="R681" s="52"/>
      <c r="S681" s="52"/>
      <c r="T681" s="52"/>
      <c r="U681" s="52"/>
      <c r="V681" s="52"/>
      <c r="W681" s="52"/>
      <c r="X681" s="52"/>
      <c r="Y681" s="52"/>
      <c r="Z681" s="52"/>
      <c r="AA681" s="52"/>
      <c r="AB681" s="52"/>
      <c r="AC681" s="52"/>
      <c r="AD681" s="52"/>
      <c r="AE681" s="52"/>
      <c r="AF681" s="52"/>
      <c r="AG681" s="52"/>
      <c r="AM681" s="50"/>
    </row>
    <row r="682" spans="1:39">
      <c r="A682" s="25"/>
      <c r="B682" s="25"/>
      <c r="C682" s="24"/>
      <c r="AM682" s="50"/>
    </row>
    <row r="683" spans="1:39">
      <c r="A683" s="25"/>
      <c r="B683" s="25"/>
      <c r="AM683" s="50"/>
    </row>
    <row r="684" spans="1:39">
      <c r="A684" s="25"/>
      <c r="B684" s="25"/>
      <c r="D684" s="24"/>
      <c r="AM684" s="50"/>
    </row>
    <row r="685" spans="1:39">
      <c r="A685" s="25"/>
      <c r="B685" s="25"/>
      <c r="C685" s="24"/>
      <c r="AM685" s="50"/>
    </row>
    <row r="686" spans="1:39">
      <c r="A686" s="25"/>
      <c r="B686" s="25"/>
      <c r="C686" s="24"/>
      <c r="AM686" s="50"/>
    </row>
    <row r="687" spans="1:39">
      <c r="A687" s="25"/>
      <c r="B687" s="25"/>
      <c r="C687" s="24"/>
      <c r="E687" s="34"/>
      <c r="AM687" s="50"/>
    </row>
    <row r="688" spans="1:39">
      <c r="A688" s="25"/>
      <c r="B688" s="25"/>
      <c r="C688" s="24"/>
      <c r="D688" s="24"/>
      <c r="AM688" s="50"/>
    </row>
    <row r="689" spans="1:39">
      <c r="A689" s="25"/>
      <c r="B689" s="25"/>
      <c r="C689" s="24"/>
      <c r="D689" s="24"/>
      <c r="E689" s="25"/>
      <c r="F689" s="26"/>
      <c r="G689" s="26"/>
      <c r="H689" s="24"/>
      <c r="I689" s="24"/>
      <c r="J689" s="24"/>
      <c r="K689" s="24"/>
      <c r="AM689" s="50"/>
    </row>
    <row r="690" spans="1:39">
      <c r="A690" s="25"/>
      <c r="B690" s="25"/>
      <c r="C690" s="24"/>
      <c r="E690" s="34"/>
      <c r="L690" s="24"/>
      <c r="M690" s="24"/>
      <c r="N690" s="24"/>
      <c r="O690" s="24"/>
      <c r="P690" s="24"/>
      <c r="Q690" s="24"/>
      <c r="AM690" s="50"/>
    </row>
    <row r="691" spans="1:39">
      <c r="A691" s="25"/>
      <c r="B691" s="25"/>
      <c r="C691" s="24"/>
      <c r="E691" s="24"/>
      <c r="F691" s="26"/>
      <c r="G691" s="26"/>
      <c r="H691" s="24"/>
      <c r="I691" s="24"/>
      <c r="J691" s="24"/>
      <c r="K691" s="24"/>
      <c r="AM691" s="50"/>
    </row>
    <row r="692" spans="1:39">
      <c r="A692" s="25"/>
      <c r="B692" s="25"/>
      <c r="C692" s="24"/>
      <c r="AM692" s="50"/>
    </row>
    <row r="693" spans="1:39">
      <c r="A693" s="25"/>
      <c r="B693" s="25"/>
      <c r="C693" s="24"/>
      <c r="E693" s="24"/>
      <c r="F693" s="26"/>
      <c r="G693" s="26"/>
      <c r="H693" s="24"/>
      <c r="I693" s="24"/>
      <c r="J693" s="24"/>
      <c r="K693" s="24"/>
      <c r="AM693" s="50"/>
    </row>
    <row r="694" spans="1:39">
      <c r="A694" s="25"/>
      <c r="B694" s="25"/>
      <c r="C694" s="25"/>
      <c r="D694" s="34"/>
      <c r="E694" s="34"/>
      <c r="F694" s="36"/>
      <c r="G694" s="36"/>
      <c r="H694" s="25"/>
      <c r="I694" s="25"/>
      <c r="J694" s="25"/>
      <c r="K694" s="25"/>
      <c r="L694" s="34"/>
      <c r="M694" s="34"/>
      <c r="N694" s="34"/>
      <c r="O694" s="34"/>
      <c r="P694" s="34"/>
      <c r="Q694" s="34"/>
      <c r="AM694" s="50"/>
    </row>
    <row r="695" spans="1:39">
      <c r="A695" s="25"/>
      <c r="B695" s="25"/>
      <c r="C695" s="25"/>
      <c r="D695" s="34"/>
      <c r="E695" s="34"/>
      <c r="F695" s="37"/>
      <c r="G695" s="37"/>
      <c r="H695" s="34"/>
      <c r="I695" s="34"/>
      <c r="J695" s="34"/>
      <c r="K695" s="34"/>
      <c r="L695" s="34"/>
      <c r="M695" s="34"/>
      <c r="N695" s="34"/>
      <c r="O695" s="34"/>
      <c r="P695" s="34"/>
      <c r="Q695" s="34"/>
      <c r="AM695" s="50"/>
    </row>
    <row r="696" spans="1:39">
      <c r="A696" s="25"/>
      <c r="B696" s="25"/>
      <c r="C696" s="24"/>
      <c r="D696" s="24"/>
      <c r="E696" s="25"/>
      <c r="F696" s="26"/>
      <c r="G696" s="26"/>
      <c r="H696" s="24"/>
      <c r="I696" s="24"/>
      <c r="J696" s="24"/>
      <c r="K696" s="24"/>
      <c r="AM696" s="50"/>
    </row>
    <row r="697" spans="1:39">
      <c r="A697" s="25"/>
      <c r="B697" s="25"/>
      <c r="AM697" s="50"/>
    </row>
    <row r="698" spans="1:39">
      <c r="A698" s="25"/>
      <c r="B698" s="25"/>
      <c r="E698" s="34"/>
      <c r="AM698" s="50"/>
    </row>
    <row r="699" spans="1:39">
      <c r="A699" s="25"/>
      <c r="B699" s="25"/>
      <c r="E699" s="34"/>
      <c r="AM699" s="50"/>
    </row>
    <row r="700" spans="1:39">
      <c r="A700" s="25"/>
      <c r="B700" s="25"/>
      <c r="E700" s="34"/>
      <c r="L700" s="20"/>
      <c r="M700" s="20"/>
      <c r="N700" s="20"/>
      <c r="O700" s="20"/>
      <c r="P700" s="20"/>
      <c r="Q700" s="20"/>
      <c r="AM700" s="50"/>
    </row>
    <row r="701" spans="1:39">
      <c r="A701" s="25"/>
      <c r="B701" s="25"/>
      <c r="AM701" s="50"/>
    </row>
    <row r="702" spans="1:39">
      <c r="A702" s="25"/>
      <c r="B702" s="25"/>
      <c r="AM702" s="50"/>
    </row>
    <row r="703" spans="1:39">
      <c r="A703" s="25"/>
      <c r="B703" s="25"/>
      <c r="AM703" s="50"/>
    </row>
    <row r="704" spans="1:39">
      <c r="A704" s="25"/>
      <c r="B704" s="25"/>
      <c r="AM704" s="50"/>
    </row>
    <row r="705" spans="1:39">
      <c r="A705" s="25"/>
      <c r="B705" s="25"/>
      <c r="E705" s="34"/>
      <c r="AM705" s="50"/>
    </row>
    <row r="706" spans="1:39">
      <c r="A706" s="25"/>
      <c r="B706" s="25"/>
      <c r="E706" s="24"/>
      <c r="F706" s="26"/>
      <c r="G706" s="26"/>
      <c r="H706" s="24"/>
      <c r="I706" s="24"/>
      <c r="J706" s="24"/>
      <c r="K706" s="24"/>
      <c r="AM706" s="50"/>
    </row>
    <row r="707" spans="1:39">
      <c r="A707" s="25"/>
      <c r="B707" s="25"/>
      <c r="D707" s="24"/>
      <c r="E707" s="24"/>
      <c r="F707" s="26"/>
      <c r="G707" s="26"/>
      <c r="H707" s="24"/>
      <c r="I707" s="24"/>
      <c r="J707" s="24"/>
      <c r="K707" s="24"/>
      <c r="AM707" s="50"/>
    </row>
    <row r="708" spans="1:39">
      <c r="A708" s="25"/>
      <c r="B708" s="25"/>
      <c r="C708" s="34"/>
      <c r="AM708" s="50"/>
    </row>
    <row r="709" spans="1:39">
      <c r="A709" s="25"/>
      <c r="B709" s="25"/>
      <c r="C709" s="34"/>
      <c r="L709" s="20"/>
      <c r="M709" s="20"/>
      <c r="N709" s="20"/>
      <c r="O709" s="20"/>
      <c r="P709" s="20"/>
      <c r="Q709" s="20"/>
      <c r="AM709" s="50"/>
    </row>
    <row r="710" spans="1:39">
      <c r="A710" s="25"/>
      <c r="B710" s="25"/>
      <c r="C710" s="34"/>
      <c r="AM710" s="50"/>
    </row>
    <row r="711" spans="1:39">
      <c r="A711" s="25"/>
      <c r="B711" s="25"/>
      <c r="E711" s="25"/>
      <c r="F711" s="26"/>
      <c r="G711" s="26"/>
      <c r="H711" s="24"/>
      <c r="I711" s="24"/>
      <c r="J711" s="24"/>
      <c r="K711" s="24"/>
      <c r="AM711" s="50"/>
    </row>
    <row r="712" spans="1:39">
      <c r="A712" s="25"/>
      <c r="E712" s="34"/>
      <c r="K712" s="24"/>
      <c r="AH712" s="34" t="s">
        <v>265</v>
      </c>
      <c r="AI712" s="17" t="s">
        <v>370</v>
      </c>
      <c r="AM712" s="50"/>
    </row>
    <row r="713" spans="1:39">
      <c r="A713" s="25"/>
      <c r="B713" s="25"/>
      <c r="C713" s="24"/>
      <c r="D713" s="24"/>
      <c r="E713" s="25"/>
      <c r="F713" s="26"/>
      <c r="G713" s="26"/>
      <c r="H713" s="24"/>
      <c r="I713" s="24"/>
      <c r="J713" s="24"/>
      <c r="K713" s="24"/>
      <c r="L713" s="24"/>
      <c r="M713" s="24"/>
      <c r="N713" s="24"/>
      <c r="O713" s="24"/>
      <c r="P713" s="24"/>
      <c r="Q713" s="24"/>
      <c r="AM713" s="50"/>
    </row>
    <row r="714" spans="1:39">
      <c r="A714" s="25"/>
      <c r="AM714" s="50"/>
    </row>
    <row r="715" spans="1:39">
      <c r="A715" s="25"/>
      <c r="E715" s="34"/>
      <c r="L715" s="20"/>
      <c r="M715" s="20"/>
      <c r="N715" s="20"/>
      <c r="O715" s="20"/>
      <c r="P715" s="20"/>
      <c r="Q715" s="20"/>
      <c r="AM715" s="50"/>
    </row>
    <row r="716" spans="1:39">
      <c r="A716" s="25"/>
      <c r="L716" s="24"/>
      <c r="M716" s="24"/>
      <c r="N716" s="24"/>
      <c r="O716" s="24"/>
      <c r="P716" s="24"/>
      <c r="Q716" s="24"/>
      <c r="AM716" s="50"/>
    </row>
    <row r="717" spans="1:39">
      <c r="A717" s="25"/>
      <c r="E717" s="24"/>
      <c r="F717" s="26"/>
      <c r="G717" s="26"/>
      <c r="H717" s="24"/>
      <c r="I717" s="24"/>
      <c r="J717" s="24"/>
      <c r="K717" s="24"/>
      <c r="AM717" s="50"/>
    </row>
    <row r="718" spans="1:39">
      <c r="A718" s="25"/>
      <c r="E718" s="25"/>
      <c r="F718" s="26"/>
      <c r="G718" s="26"/>
      <c r="H718" s="24"/>
      <c r="I718" s="24"/>
      <c r="J718" s="24"/>
      <c r="K718" s="24"/>
      <c r="L718" s="21"/>
      <c r="M718" s="21"/>
      <c r="N718" s="21"/>
      <c r="O718" s="21"/>
      <c r="P718" s="21"/>
      <c r="Q718" s="21"/>
      <c r="AM718" s="50"/>
    </row>
    <row r="719" spans="1:39">
      <c r="A719" s="25"/>
      <c r="E719" s="34"/>
      <c r="AM719" s="50"/>
    </row>
    <row r="720" spans="1:39">
      <c r="A720" s="25"/>
      <c r="AM720" s="50"/>
    </row>
    <row r="721" spans="1:39">
      <c r="A721" s="25"/>
      <c r="B721" s="24"/>
      <c r="C721" s="24"/>
      <c r="D721" s="24"/>
      <c r="E721" s="24"/>
      <c r="F721" s="26"/>
      <c r="G721" s="26"/>
      <c r="H721" s="24"/>
      <c r="I721" s="24"/>
      <c r="J721" s="24"/>
      <c r="K721" s="24"/>
      <c r="L721" s="24"/>
      <c r="M721" s="24"/>
      <c r="N721" s="24"/>
      <c r="O721" s="24"/>
      <c r="P721" s="24"/>
      <c r="Q721" s="24"/>
      <c r="AH721" s="18"/>
      <c r="AI721" s="18"/>
      <c r="AM721" s="50"/>
    </row>
    <row r="722" spans="1:39">
      <c r="A722" s="25"/>
      <c r="AM722" s="50"/>
    </row>
    <row r="723" spans="1:39">
      <c r="A723" s="25"/>
      <c r="L723" s="20"/>
      <c r="M723" s="20"/>
      <c r="N723" s="20"/>
      <c r="O723" s="20"/>
      <c r="P723" s="20"/>
      <c r="Q723" s="20"/>
      <c r="AM723" s="50"/>
    </row>
    <row r="724" spans="1:39">
      <c r="A724" s="25"/>
      <c r="AM724" s="50"/>
    </row>
    <row r="725" spans="1:39">
      <c r="A725" s="25"/>
      <c r="L725" s="42"/>
      <c r="M725" s="42"/>
      <c r="N725" s="42"/>
      <c r="O725" s="42"/>
      <c r="P725" s="42"/>
      <c r="Q725" s="42"/>
      <c r="AM725" s="50"/>
    </row>
    <row r="726" spans="1:39">
      <c r="A726" s="25"/>
      <c r="L726" s="34"/>
      <c r="M726" s="34"/>
      <c r="N726" s="34"/>
      <c r="O726" s="34"/>
      <c r="P726" s="34"/>
      <c r="Q726" s="34"/>
      <c r="AM726" s="50"/>
    </row>
    <row r="727" spans="1:39">
      <c r="A727" s="25"/>
      <c r="L727" s="34"/>
      <c r="M727" s="34"/>
      <c r="N727" s="34"/>
      <c r="O727" s="34"/>
      <c r="P727" s="34"/>
      <c r="Q727" s="34"/>
      <c r="AM727" s="50"/>
    </row>
    <row r="728" spans="1:39">
      <c r="A728" s="25"/>
      <c r="E728" s="24"/>
      <c r="F728" s="26"/>
      <c r="G728" s="26"/>
      <c r="H728" s="24"/>
      <c r="I728" s="24"/>
      <c r="J728" s="24"/>
      <c r="K728" s="24"/>
      <c r="L728" s="24"/>
      <c r="M728" s="24"/>
      <c r="N728" s="24"/>
      <c r="O728" s="24"/>
      <c r="P728" s="24"/>
      <c r="Q728" s="24"/>
      <c r="AM728" s="50"/>
    </row>
    <row r="729" spans="1:39">
      <c r="A729" s="25"/>
      <c r="E729" s="24"/>
      <c r="F729" s="26"/>
      <c r="G729" s="26"/>
      <c r="H729" s="24"/>
      <c r="I729" s="24"/>
      <c r="J729" s="24"/>
      <c r="K729" s="24"/>
      <c r="L729" s="24"/>
      <c r="M729" s="24"/>
      <c r="N729" s="24"/>
      <c r="O729" s="24"/>
      <c r="P729" s="24"/>
      <c r="Q729" s="24"/>
      <c r="AM729" s="50"/>
    </row>
    <row r="730" spans="1:39">
      <c r="A730" s="25"/>
      <c r="E730" s="24"/>
      <c r="F730" s="26"/>
      <c r="G730" s="26"/>
      <c r="H730" s="24"/>
      <c r="I730" s="24"/>
      <c r="J730" s="24"/>
      <c r="K730" s="24"/>
      <c r="AM730" s="50"/>
    </row>
    <row r="731" spans="1:39">
      <c r="A731" s="25"/>
      <c r="E731" s="24"/>
      <c r="F731" s="26"/>
      <c r="G731" s="26"/>
      <c r="H731" s="24"/>
      <c r="I731" s="24"/>
      <c r="J731" s="24"/>
      <c r="K731" s="24"/>
      <c r="AM731" s="50"/>
    </row>
    <row r="732" spans="1:39">
      <c r="A732" s="25"/>
      <c r="E732" s="24"/>
      <c r="F732" s="26"/>
      <c r="G732" s="26"/>
      <c r="H732" s="24"/>
      <c r="I732" s="24"/>
      <c r="J732" s="24"/>
      <c r="K732" s="24"/>
      <c r="AM732" s="50"/>
    </row>
    <row r="733" spans="1:39">
      <c r="A733" s="25"/>
      <c r="AM733" s="50"/>
    </row>
    <row r="734" spans="1:39">
      <c r="A734" s="25"/>
      <c r="AM734" s="50"/>
    </row>
    <row r="735" spans="1:39">
      <c r="A735" s="25"/>
      <c r="E735" s="25"/>
      <c r="F735" s="26"/>
      <c r="G735" s="26"/>
      <c r="H735" s="24"/>
      <c r="I735" s="24"/>
      <c r="J735" s="24"/>
      <c r="K735" s="24"/>
      <c r="AM735" s="50"/>
    </row>
    <row r="736" spans="1:39">
      <c r="A736" s="25"/>
      <c r="E736" s="34"/>
      <c r="AM736" s="50"/>
    </row>
    <row r="737" spans="1:39">
      <c r="A737" s="25"/>
      <c r="E737" s="25"/>
      <c r="AM737" s="50"/>
    </row>
    <row r="738" spans="1:39">
      <c r="A738" s="40"/>
      <c r="B738" s="40"/>
      <c r="C738" s="40"/>
      <c r="D738" s="40"/>
      <c r="E738" s="40"/>
      <c r="F738" s="41"/>
      <c r="G738" s="41"/>
      <c r="H738" s="40"/>
      <c r="I738" s="40"/>
      <c r="J738" s="40"/>
      <c r="K738" s="40"/>
      <c r="AM738" s="50"/>
    </row>
    <row r="739" spans="1:39">
      <c r="A739" s="25"/>
      <c r="AM739" s="50"/>
    </row>
    <row r="740" spans="1:39">
      <c r="A740" s="25"/>
      <c r="AM740" s="50"/>
    </row>
    <row r="741" spans="1:39">
      <c r="A741" s="25"/>
      <c r="L741" s="20"/>
      <c r="M741" s="20"/>
      <c r="N741" s="20"/>
      <c r="O741" s="20"/>
      <c r="P741" s="20"/>
      <c r="Q741" s="20"/>
      <c r="AM741" s="50"/>
    </row>
    <row r="742" spans="1:39">
      <c r="A742" s="25"/>
      <c r="L742" s="20"/>
      <c r="M742" s="20"/>
      <c r="N742" s="20"/>
      <c r="O742" s="20"/>
      <c r="P742" s="20"/>
      <c r="Q742" s="20"/>
      <c r="AM742" s="50"/>
    </row>
    <row r="743" spans="1:39">
      <c r="A743" s="25"/>
      <c r="AM743" s="50"/>
    </row>
    <row r="744" spans="1:39">
      <c r="A744" s="25"/>
      <c r="E744" s="25"/>
      <c r="L744" s="24"/>
      <c r="M744" s="24"/>
      <c r="N744" s="24"/>
      <c r="O744" s="24"/>
      <c r="P744" s="24"/>
      <c r="Q744" s="24"/>
      <c r="AM744" s="50"/>
    </row>
    <row r="745" spans="1:39">
      <c r="A745" s="25"/>
      <c r="L745" s="24"/>
      <c r="M745" s="24"/>
      <c r="N745" s="24"/>
      <c r="O745" s="24"/>
      <c r="P745" s="24"/>
      <c r="Q745" s="24"/>
      <c r="AM745" s="50"/>
    </row>
    <row r="746" spans="1:39">
      <c r="A746" s="25"/>
      <c r="L746" s="24"/>
      <c r="M746" s="24"/>
      <c r="N746" s="24"/>
      <c r="O746" s="24"/>
      <c r="P746" s="24"/>
      <c r="Q746" s="24"/>
      <c r="AM746" s="50"/>
    </row>
    <row r="747" spans="1:39">
      <c r="A747" s="44"/>
      <c r="B747" s="45"/>
      <c r="C747" s="45"/>
      <c r="D747" s="45"/>
      <c r="E747" s="45"/>
      <c r="F747" s="46"/>
      <c r="G747" s="46"/>
      <c r="H747" s="44"/>
      <c r="I747" s="44"/>
      <c r="J747" s="44"/>
      <c r="K747" s="44"/>
      <c r="AM747" s="50"/>
    </row>
    <row r="748" spans="1:39">
      <c r="A748" s="25"/>
      <c r="B748" s="25"/>
      <c r="C748" s="25"/>
      <c r="D748" s="25"/>
      <c r="E748" s="25"/>
      <c r="F748" s="26"/>
      <c r="G748" s="26"/>
      <c r="H748" s="24"/>
      <c r="I748" s="24"/>
      <c r="J748" s="24"/>
      <c r="K748" s="24"/>
      <c r="L748" s="24"/>
      <c r="M748" s="24"/>
      <c r="N748" s="24"/>
      <c r="O748" s="24"/>
      <c r="P748" s="24"/>
      <c r="Q748" s="24"/>
      <c r="AM748" s="50"/>
    </row>
    <row r="749" spans="1:39">
      <c r="A749" s="25"/>
      <c r="AM749" s="50"/>
    </row>
    <row r="750" spans="1:39">
      <c r="A750" s="40"/>
      <c r="B750" s="40"/>
      <c r="C750" s="40"/>
      <c r="D750" s="40"/>
      <c r="E750" s="40"/>
      <c r="F750" s="41"/>
      <c r="G750" s="41"/>
      <c r="H750" s="40"/>
      <c r="I750" s="40"/>
      <c r="J750" s="40"/>
      <c r="K750" s="40"/>
      <c r="AM750" s="50"/>
    </row>
    <row r="751" spans="1:39">
      <c r="A751" s="40"/>
      <c r="B751" s="40"/>
      <c r="C751" s="40"/>
      <c r="D751" s="40"/>
      <c r="E751" s="40"/>
      <c r="F751" s="41"/>
      <c r="G751" s="41"/>
      <c r="H751" s="40"/>
      <c r="I751" s="40"/>
      <c r="J751" s="40"/>
      <c r="K751" s="40"/>
      <c r="AM751" s="50"/>
    </row>
    <row r="752" spans="1:39">
      <c r="A752" s="40"/>
      <c r="B752" s="40"/>
      <c r="C752" s="40"/>
      <c r="D752" s="40"/>
      <c r="E752" s="40"/>
      <c r="F752" s="41"/>
      <c r="G752" s="41"/>
      <c r="H752" s="40"/>
      <c r="I752" s="40"/>
      <c r="J752" s="40"/>
      <c r="K752" s="40"/>
      <c r="AM752" s="50"/>
    </row>
    <row r="753" spans="1:39">
      <c r="A753" s="20"/>
      <c r="B753" s="21"/>
      <c r="C753" s="21"/>
      <c r="D753" s="21"/>
      <c r="E753" s="21"/>
      <c r="F753" s="22"/>
      <c r="G753" s="22"/>
      <c r="H753" s="21"/>
      <c r="I753" s="21"/>
      <c r="J753" s="21"/>
      <c r="K753" s="21"/>
      <c r="L753" s="23"/>
      <c r="M753" s="23"/>
      <c r="N753" s="23"/>
      <c r="O753" s="23"/>
      <c r="P753" s="23"/>
      <c r="Q753" s="23"/>
      <c r="R753" s="53"/>
      <c r="S753" s="53"/>
      <c r="T753" s="53"/>
      <c r="U753" s="53"/>
      <c r="V753" s="53"/>
      <c r="W753" s="53"/>
      <c r="X753" s="53"/>
      <c r="Y753" s="53"/>
      <c r="Z753" s="53"/>
      <c r="AA753" s="53"/>
      <c r="AB753" s="53"/>
      <c r="AC753" s="53"/>
      <c r="AD753" s="53"/>
      <c r="AE753" s="53"/>
      <c r="AF753" s="53"/>
      <c r="AG753" s="53"/>
      <c r="AH753" s="15" t="s">
        <v>359</v>
      </c>
      <c r="AI753" s="14"/>
      <c r="AJ753" s="5" cm="1">
        <f t="array" ref="AJ753">SUM(IF(L756:L1532&lt;&gt;"",1/COUNTIF(L756:L1532, L756:L1532), 0))</f>
        <v>0</v>
      </c>
      <c r="AK753" s="5" t="s">
        <v>382</v>
      </c>
      <c r="AM753" s="50"/>
    </row>
    <row r="754" spans="1:39">
      <c r="A754" s="21"/>
      <c r="B754" s="21"/>
      <c r="C754" s="24"/>
      <c r="D754" s="24"/>
      <c r="E754" s="24"/>
      <c r="F754" s="22"/>
      <c r="G754" s="22"/>
      <c r="H754" s="21"/>
      <c r="I754" s="21"/>
      <c r="J754" s="21"/>
      <c r="K754" s="21"/>
      <c r="L754" s="21"/>
      <c r="M754" s="21"/>
      <c r="N754" s="21"/>
      <c r="O754" s="21"/>
      <c r="P754" s="21"/>
      <c r="Q754" s="21"/>
      <c r="R754" s="53"/>
      <c r="S754" s="53"/>
      <c r="T754" s="53"/>
      <c r="U754" s="53"/>
      <c r="V754" s="53"/>
      <c r="W754" s="53"/>
      <c r="X754" s="53"/>
      <c r="Y754" s="53"/>
      <c r="Z754" s="53"/>
      <c r="AA754" s="53"/>
      <c r="AB754" s="53"/>
      <c r="AC754" s="53"/>
      <c r="AD754" s="53"/>
      <c r="AE754" s="53"/>
      <c r="AF754" s="53"/>
      <c r="AG754" s="53"/>
      <c r="AH754" s="14"/>
      <c r="AI754" s="14"/>
      <c r="AJ754" s="5"/>
      <c r="AK754" s="5"/>
      <c r="AM754" s="50"/>
    </row>
    <row r="755" spans="1:39">
      <c r="A755" s="21"/>
      <c r="B755" s="21"/>
      <c r="C755" s="21"/>
      <c r="D755" s="21"/>
      <c r="E755" s="21"/>
      <c r="F755" s="22"/>
      <c r="G755" s="22"/>
      <c r="H755" s="21"/>
      <c r="I755" s="21"/>
      <c r="J755" s="21"/>
      <c r="K755" s="21"/>
      <c r="L755" s="21"/>
      <c r="M755" s="21"/>
      <c r="N755" s="21"/>
      <c r="O755" s="21"/>
      <c r="P755" s="21"/>
      <c r="Q755" s="21"/>
      <c r="R755" s="53"/>
      <c r="S755" s="53"/>
      <c r="T755" s="53"/>
      <c r="U755" s="53"/>
      <c r="V755" s="53"/>
      <c r="W755" s="53"/>
      <c r="X755" s="53"/>
      <c r="Y755" s="53"/>
      <c r="Z755" s="53"/>
      <c r="AA755" s="53"/>
      <c r="AB755" s="53"/>
      <c r="AC755" s="53"/>
      <c r="AD755" s="53"/>
      <c r="AE755" s="53"/>
      <c r="AF755" s="53"/>
      <c r="AG755" s="53"/>
      <c r="AH755" s="14"/>
      <c r="AI755" s="14"/>
      <c r="AJ755" s="5"/>
      <c r="AK755" s="5"/>
      <c r="AM755" s="50"/>
    </row>
    <row r="756" spans="1:39">
      <c r="A756" s="25"/>
      <c r="B756" s="25"/>
      <c r="C756" s="24"/>
      <c r="D756" s="24"/>
      <c r="E756" s="25"/>
      <c r="F756" s="26"/>
      <c r="G756" s="26"/>
      <c r="H756" s="24"/>
      <c r="I756" s="24"/>
      <c r="J756" s="24"/>
      <c r="K756" s="24"/>
      <c r="AM756" s="50"/>
    </row>
    <row r="757" spans="1:39">
      <c r="A757" s="25"/>
      <c r="B757" s="25"/>
      <c r="E757" s="34"/>
      <c r="AM757" s="50"/>
    </row>
    <row r="758" spans="1:39">
      <c r="A758" s="25"/>
      <c r="B758" s="25"/>
      <c r="AM758" s="50"/>
    </row>
    <row r="759" spans="1:39">
      <c r="A759" s="25"/>
      <c r="B759" s="25"/>
      <c r="F759" s="37"/>
      <c r="G759" s="37"/>
      <c r="H759" s="34"/>
      <c r="I759" s="34"/>
      <c r="J759" s="34"/>
      <c r="K759" s="34"/>
      <c r="AM759" s="50"/>
    </row>
    <row r="760" spans="1:39">
      <c r="A760" s="25"/>
      <c r="B760" s="25"/>
      <c r="D760" s="24"/>
      <c r="E760" s="24"/>
      <c r="F760" s="26"/>
      <c r="G760" s="26"/>
      <c r="H760" s="24"/>
      <c r="I760" s="24"/>
      <c r="J760" s="24"/>
      <c r="K760" s="24"/>
      <c r="AM760" s="50"/>
    </row>
    <row r="761" spans="1:39">
      <c r="A761" s="25"/>
      <c r="AM761" s="50"/>
    </row>
    <row r="762" spans="1:39">
      <c r="A762" s="25"/>
      <c r="AM762" s="50"/>
    </row>
    <row r="763" spans="1:39">
      <c r="A763" s="25"/>
      <c r="AM763" s="50"/>
    </row>
    <row r="764" spans="1:39">
      <c r="A764" s="25"/>
      <c r="AM764" s="50"/>
    </row>
    <row r="765" spans="1:39">
      <c r="A765" s="25"/>
      <c r="L765" s="42"/>
      <c r="M765" s="42"/>
      <c r="N765" s="42"/>
      <c r="O765" s="42"/>
      <c r="P765" s="42"/>
      <c r="Q765" s="42"/>
      <c r="AM765" s="50"/>
    </row>
    <row r="766" spans="1:39">
      <c r="A766" s="25"/>
      <c r="E766" s="24"/>
      <c r="F766" s="26"/>
      <c r="G766" s="26"/>
      <c r="H766" s="24"/>
      <c r="I766" s="24"/>
      <c r="J766" s="24"/>
      <c r="K766" s="24"/>
      <c r="AM766" s="50"/>
    </row>
    <row r="767" spans="1:39">
      <c r="A767" s="40"/>
      <c r="B767" s="40"/>
      <c r="C767" s="40"/>
      <c r="D767" s="40"/>
      <c r="E767" s="40"/>
      <c r="F767" s="41"/>
      <c r="G767" s="41"/>
      <c r="H767" s="40"/>
      <c r="I767" s="40"/>
      <c r="J767" s="40"/>
      <c r="K767" s="40"/>
      <c r="AM767" s="50"/>
    </row>
    <row r="768" spans="1:39">
      <c r="A768" s="25"/>
      <c r="AM768" s="50"/>
    </row>
    <row r="769" spans="1:39">
      <c r="A769" s="25"/>
      <c r="AM769" s="50"/>
    </row>
    <row r="770" spans="1:39">
      <c r="A770" s="25"/>
      <c r="AM770" s="50"/>
    </row>
    <row r="771" spans="1:39">
      <c r="A771" s="44"/>
      <c r="B771" s="45"/>
      <c r="C771" s="45"/>
      <c r="D771" s="45"/>
      <c r="E771" s="45"/>
      <c r="F771" s="37"/>
      <c r="G771" s="37"/>
      <c r="H771" s="34"/>
      <c r="I771" s="34"/>
      <c r="J771" s="34"/>
      <c r="K771" s="34"/>
      <c r="AM771" s="50"/>
    </row>
    <row r="772" spans="1:39">
      <c r="A772" s="40"/>
      <c r="B772" s="40"/>
      <c r="C772" s="40"/>
      <c r="D772" s="40"/>
      <c r="E772" s="40"/>
      <c r="F772" s="41"/>
      <c r="G772" s="41"/>
      <c r="H772" s="40"/>
      <c r="I772" s="40"/>
      <c r="J772" s="40"/>
      <c r="K772" s="40"/>
      <c r="AM772" s="50"/>
    </row>
    <row r="773" spans="1:39">
      <c r="A773" s="40"/>
      <c r="B773" s="40"/>
      <c r="C773" s="40"/>
      <c r="D773" s="40"/>
      <c r="E773" s="40"/>
      <c r="F773" s="41"/>
      <c r="G773" s="41"/>
      <c r="H773" s="40"/>
      <c r="I773" s="40"/>
      <c r="J773" s="40"/>
      <c r="K773" s="40"/>
      <c r="AM773" s="50"/>
    </row>
    <row r="819" spans="12:17">
      <c r="L819" s="24"/>
      <c r="M819" s="24"/>
      <c r="N819" s="24"/>
      <c r="O819" s="24"/>
      <c r="P819" s="24"/>
      <c r="Q819" s="24"/>
    </row>
    <row r="836" spans="12:17">
      <c r="L836" s="24"/>
      <c r="M836" s="24"/>
      <c r="N836" s="24"/>
      <c r="O836" s="24"/>
      <c r="P836" s="24"/>
      <c r="Q836" s="24"/>
    </row>
    <row r="846" spans="12:17">
      <c r="L846" s="24"/>
      <c r="M846" s="24"/>
      <c r="N846" s="24"/>
      <c r="O846" s="24"/>
      <c r="P846" s="24"/>
      <c r="Q846" s="24"/>
    </row>
    <row r="848" spans="12:17">
      <c r="L848" s="24"/>
      <c r="M848" s="24"/>
      <c r="N848" s="24"/>
      <c r="O848" s="24"/>
      <c r="P848" s="24"/>
      <c r="Q848" s="24"/>
    </row>
    <row r="857" spans="12:17">
      <c r="L857" s="24"/>
      <c r="M857" s="24"/>
      <c r="N857" s="24"/>
      <c r="O857" s="24"/>
      <c r="P857" s="24"/>
      <c r="Q857" s="24"/>
    </row>
  </sheetData>
  <autoFilter ref="A2:AI430" xr:uid="{B3C325D7-94A7-F747-9765-5DD4EC9AB103}"/>
  <sortState xmlns:xlrd2="http://schemas.microsoft.com/office/spreadsheetml/2017/richdata2" ref="A3:AP430">
    <sortCondition ref="A3:A430"/>
    <sortCondition ref="B3:B430"/>
    <sortCondition ref="C3:C430"/>
    <sortCondition ref="E3:E430"/>
    <sortCondition ref="F3:F430"/>
  </sortState>
  <mergeCells count="2">
    <mergeCell ref="A1:E1"/>
    <mergeCell ref="L1:AI1"/>
  </mergeCells>
  <phoneticPr fontId="18" type="noConversion"/>
  <conditionalFormatting sqref="M36">
    <cfRule type="expression" dxfId="1" priority="5">
      <formula>#REF!="All except"</formula>
    </cfRule>
  </conditionalFormatting>
  <conditionalFormatting sqref="T246">
    <cfRule type="expression" dxfId="0" priority="9">
      <formula>#REF!="All except"</formula>
    </cfRule>
  </conditionalFormatting>
  <pageMargins left="0.75" right="0.75" top="1" bottom="1" header="0.5" footer="0.5"/>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Taxonomy - class 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Geoff Kendall</dc:creator>
  <cp:lastModifiedBy>Anna Murphy</cp:lastModifiedBy>
  <dcterms:created xsi:type="dcterms:W3CDTF">2020-10-13T14:23:18Z</dcterms:created>
  <dcterms:modified xsi:type="dcterms:W3CDTF">2021-02-26T11:26:07Z</dcterms:modified>
</cp:coreProperties>
</file>