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<sst xmlns="http://schemas.openxmlformats.org/spreadsheetml/2006/main" count="35" uniqueCount="16">
  <si>
    <t>本实验计算负载功率、传输效率和相位差的公式：RL = 50Ω</t>
  </si>
  <si>
    <t>d = 14cm 时的实验数据</t>
  </si>
  <si>
    <t>f/MHz</t>
  </si>
  <si>
    <t>Uv/V(右CH1)</t>
  </si>
  <si>
    <t>Ui/mV(右CH2)</t>
  </si>
  <si>
    <t>T/ns</t>
  </si>
  <si>
    <t>ΔT1/ns</t>
  </si>
  <si>
    <t>|Φ|/rad</t>
  </si>
  <si>
    <t>UL/V(左CH2)</t>
  </si>
  <si>
    <t>Um/V(左CH1)</t>
  </si>
  <si>
    <t>PL/mW</t>
  </si>
  <si>
    <t>τ/%</t>
  </si>
  <si>
    <t>d = 28cm 时的实验数据</t>
  </si>
  <si>
    <t>谐振频率 fo = 3.050 MHz</t>
  </si>
  <si>
    <t>谐振频率fo下的实验数据</t>
  </si>
  <si>
    <t>d/cm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</si>
</sst>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_ "/>
    <numFmt numFmtId="178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EF8B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1" xfId="0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EF8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596900</xdr:colOff>
      <xdr:row>31</xdr:row>
      <xdr:rowOff>169545</xdr:rowOff>
    </xdr:from>
    <xdr:ext cx="309880" cy="273685"/>
    <xdr:sp>
      <xdr:nvSpPr>
        <xdr:cNvPr id="3" name="文本框 2"/>
        <xdr:cNvSpPr txBox="1"/>
      </xdr:nvSpPr>
      <xdr:spPr>
        <a:xfrm>
          <a:off x="11541125" y="548449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alt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zoomScale="130" zoomScaleNormal="130" workbookViewId="0">
      <selection activeCell="G38" sqref="G38:H49"/>
    </sheetView>
  </sheetViews>
  <sheetFormatPr defaultColWidth="9" defaultRowHeight="13.5"/>
  <cols>
    <col min="2" max="2" width="11.625" customWidth="1"/>
    <col min="3" max="3" width="12.5" customWidth="1"/>
    <col min="6" max="6" width="11" customWidth="1"/>
    <col min="7" max="8" width="11.375" customWidth="1"/>
    <col min="9" max="9" width="10.125" customWidth="1"/>
    <col min="10" max="10" width="12.625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1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" t="s">
        <v>8</v>
      </c>
      <c r="H3" s="2" t="s">
        <v>9</v>
      </c>
      <c r="I3" s="3" t="s">
        <v>10</v>
      </c>
      <c r="J3" s="3" t="s">
        <v>11</v>
      </c>
    </row>
    <row r="4" spans="1:10">
      <c r="A4" s="4">
        <v>2.3</v>
      </c>
      <c r="B4" s="2"/>
      <c r="C4" s="2"/>
      <c r="D4" s="5"/>
      <c r="E4" s="5"/>
      <c r="F4" s="6" t="e">
        <f>(2*3.1415926535*E4)/D4</f>
        <v>#DIV/0!</v>
      </c>
      <c r="G4" s="2"/>
      <c r="H4" s="2"/>
      <c r="I4" s="12" t="e">
        <f>(1000*(5*G4/H4)^2)/50</f>
        <v>#DIV/0!</v>
      </c>
      <c r="J4" s="6" t="e">
        <f>1000*(G4^2)/(50*B4*C4*COS(F4))</f>
        <v>#DIV/0!</v>
      </c>
    </row>
    <row r="5" spans="1:10">
      <c r="A5" s="4">
        <v>2.5</v>
      </c>
      <c r="B5" s="2"/>
      <c r="C5" s="2"/>
      <c r="D5" s="5"/>
      <c r="E5" s="5"/>
      <c r="F5" s="6" t="e">
        <f t="shared" ref="F5:F19" si="0">(2*3.1415926535*E5)/D5</f>
        <v>#DIV/0!</v>
      </c>
      <c r="G5" s="2"/>
      <c r="H5" s="2"/>
      <c r="I5" s="12" t="e">
        <f t="shared" ref="I5:I19" si="1">1000*(5*G5/H5)^2/50</f>
        <v>#DIV/0!</v>
      </c>
      <c r="J5" s="6" t="e">
        <f>1000*(G5^2)/(50*B5*C5*COS(F5))</f>
        <v>#DIV/0!</v>
      </c>
    </row>
    <row r="6" spans="1:10">
      <c r="A6" s="4">
        <v>2.7</v>
      </c>
      <c r="B6" s="2"/>
      <c r="C6" s="2"/>
      <c r="D6" s="5"/>
      <c r="E6" s="5"/>
      <c r="F6" s="6" t="e">
        <f t="shared" si="0"/>
        <v>#DIV/0!</v>
      </c>
      <c r="G6" s="2"/>
      <c r="H6" s="7"/>
      <c r="I6" s="12" t="e">
        <f t="shared" si="1"/>
        <v>#DIV/0!</v>
      </c>
      <c r="J6" s="6" t="e">
        <f>1000*(G6^2)/(50*B6*C6*COS(F6))</f>
        <v>#DIV/0!</v>
      </c>
    </row>
    <row r="7" spans="1:10">
      <c r="A7" s="4">
        <v>2.8</v>
      </c>
      <c r="B7" s="2"/>
      <c r="C7" s="2"/>
      <c r="D7" s="5"/>
      <c r="E7" s="5"/>
      <c r="F7" s="6" t="e">
        <f t="shared" si="0"/>
        <v>#DIV/0!</v>
      </c>
      <c r="G7" s="7"/>
      <c r="H7" s="2"/>
      <c r="I7" s="12" t="e">
        <f t="shared" si="1"/>
        <v>#DIV/0!</v>
      </c>
      <c r="J7" s="6" t="e">
        <f>1000*(G7^2)/(50*B7*C7*COS(F7))</f>
        <v>#DIV/0!</v>
      </c>
    </row>
    <row r="8" spans="1:10">
      <c r="A8" s="4">
        <v>2.85</v>
      </c>
      <c r="B8" s="2"/>
      <c r="C8" s="5"/>
      <c r="D8" s="5"/>
      <c r="E8" s="5"/>
      <c r="F8" s="6" t="e">
        <f t="shared" si="0"/>
        <v>#DIV/0!</v>
      </c>
      <c r="G8" s="2"/>
      <c r="H8" s="2"/>
      <c r="I8" s="12" t="e">
        <f t="shared" si="1"/>
        <v>#DIV/0!</v>
      </c>
      <c r="J8" s="6" t="e">
        <f>1000*(G8^2)/(50*B8*C8*COS(F8))</f>
        <v>#DIV/0!</v>
      </c>
    </row>
    <row r="9" spans="1:10">
      <c r="A9" s="4">
        <v>2.9</v>
      </c>
      <c r="B9" s="2"/>
      <c r="C9" s="2"/>
      <c r="D9" s="2"/>
      <c r="E9" s="5"/>
      <c r="F9" s="6" t="e">
        <f t="shared" si="0"/>
        <v>#DIV/0!</v>
      </c>
      <c r="G9" s="2"/>
      <c r="H9" s="2"/>
      <c r="I9" s="12" t="e">
        <f t="shared" si="1"/>
        <v>#DIV/0!</v>
      </c>
      <c r="J9" s="6" t="e">
        <f t="shared" ref="J9:J19" si="2">1000*(G9^2)/(50*B9*C9*COS(F9))</f>
        <v>#DIV/0!</v>
      </c>
    </row>
    <row r="10" spans="1:10">
      <c r="A10" s="4">
        <v>2.95</v>
      </c>
      <c r="B10" s="2"/>
      <c r="C10" s="2"/>
      <c r="D10" s="5"/>
      <c r="E10" s="5"/>
      <c r="F10" s="6" t="e">
        <f t="shared" si="0"/>
        <v>#DIV/0!</v>
      </c>
      <c r="G10" s="2"/>
      <c r="H10" s="2"/>
      <c r="I10" s="12" t="e">
        <f t="shared" si="1"/>
        <v>#DIV/0!</v>
      </c>
      <c r="J10" s="6" t="e">
        <f t="shared" si="2"/>
        <v>#DIV/0!</v>
      </c>
    </row>
    <row r="11" spans="1:10">
      <c r="A11" s="4">
        <v>3</v>
      </c>
      <c r="B11" s="2"/>
      <c r="C11" s="2"/>
      <c r="D11" s="5"/>
      <c r="E11" s="5"/>
      <c r="F11" s="6" t="e">
        <f t="shared" si="0"/>
        <v>#DIV/0!</v>
      </c>
      <c r="G11" s="2"/>
      <c r="H11" s="2"/>
      <c r="I11" s="12" t="e">
        <f t="shared" si="1"/>
        <v>#DIV/0!</v>
      </c>
      <c r="J11" s="6" t="e">
        <f t="shared" si="2"/>
        <v>#DIV/0!</v>
      </c>
    </row>
    <row r="12" spans="1:10">
      <c r="A12" s="4">
        <v>3.05</v>
      </c>
      <c r="B12" s="2"/>
      <c r="C12" s="2"/>
      <c r="D12" s="2"/>
      <c r="E12" s="5"/>
      <c r="F12" s="6" t="e">
        <f t="shared" si="0"/>
        <v>#DIV/0!</v>
      </c>
      <c r="G12" s="2"/>
      <c r="H12" s="2"/>
      <c r="I12" s="12" t="e">
        <f t="shared" si="1"/>
        <v>#DIV/0!</v>
      </c>
      <c r="J12" s="6" t="e">
        <f t="shared" si="2"/>
        <v>#DIV/0!</v>
      </c>
    </row>
    <row r="13" spans="1:10">
      <c r="A13" s="4">
        <v>3.1</v>
      </c>
      <c r="B13" s="2"/>
      <c r="C13" s="5"/>
      <c r="D13" s="2"/>
      <c r="E13" s="5"/>
      <c r="F13" s="6" t="e">
        <f t="shared" si="0"/>
        <v>#DIV/0!</v>
      </c>
      <c r="G13" s="2"/>
      <c r="H13" s="2"/>
      <c r="I13" s="12" t="e">
        <f t="shared" si="1"/>
        <v>#DIV/0!</v>
      </c>
      <c r="J13" s="6" t="e">
        <f t="shared" si="2"/>
        <v>#DIV/0!</v>
      </c>
    </row>
    <row r="14" spans="1:10">
      <c r="A14" s="4">
        <v>3.15</v>
      </c>
      <c r="B14" s="2"/>
      <c r="C14" s="5"/>
      <c r="D14" s="2"/>
      <c r="E14" s="5"/>
      <c r="F14" s="6" t="e">
        <f t="shared" si="0"/>
        <v>#DIV/0!</v>
      </c>
      <c r="G14" s="7"/>
      <c r="H14" s="2"/>
      <c r="I14" s="12" t="e">
        <f t="shared" si="1"/>
        <v>#DIV/0!</v>
      </c>
      <c r="J14" s="6" t="e">
        <f t="shared" si="2"/>
        <v>#DIV/0!</v>
      </c>
    </row>
    <row r="15" spans="1:10">
      <c r="A15" s="4">
        <v>3.2</v>
      </c>
      <c r="B15" s="7"/>
      <c r="C15" s="2"/>
      <c r="D15" s="5"/>
      <c r="E15" s="5"/>
      <c r="F15" s="6" t="e">
        <f t="shared" si="0"/>
        <v>#DIV/0!</v>
      </c>
      <c r="G15" s="2"/>
      <c r="H15" s="2"/>
      <c r="I15" s="12" t="e">
        <f t="shared" si="1"/>
        <v>#DIV/0!</v>
      </c>
      <c r="J15" s="6" t="e">
        <f t="shared" si="2"/>
        <v>#DIV/0!</v>
      </c>
    </row>
    <row r="16" spans="1:10">
      <c r="A16" s="4">
        <v>3.25</v>
      </c>
      <c r="B16" s="7"/>
      <c r="C16" s="2"/>
      <c r="D16" s="5"/>
      <c r="E16" s="5"/>
      <c r="F16" s="6" t="e">
        <f t="shared" si="0"/>
        <v>#DIV/0!</v>
      </c>
      <c r="G16" s="2"/>
      <c r="H16" s="2"/>
      <c r="I16" s="12" t="e">
        <f t="shared" si="1"/>
        <v>#DIV/0!</v>
      </c>
      <c r="J16" s="6" t="e">
        <f t="shared" si="2"/>
        <v>#DIV/0!</v>
      </c>
    </row>
    <row r="17" spans="1:10">
      <c r="A17" s="4">
        <v>3.3</v>
      </c>
      <c r="B17" s="2"/>
      <c r="C17" s="2"/>
      <c r="D17" s="5"/>
      <c r="E17" s="5"/>
      <c r="F17" s="6" t="e">
        <f t="shared" si="0"/>
        <v>#DIV/0!</v>
      </c>
      <c r="G17" s="7"/>
      <c r="H17" s="2"/>
      <c r="I17" s="12" t="e">
        <f t="shared" si="1"/>
        <v>#DIV/0!</v>
      </c>
      <c r="J17" s="6" t="e">
        <f t="shared" si="2"/>
        <v>#DIV/0!</v>
      </c>
    </row>
    <row r="18" spans="1:10">
      <c r="A18" s="4">
        <v>3.5</v>
      </c>
      <c r="B18" s="2"/>
      <c r="C18" s="2"/>
      <c r="D18" s="5"/>
      <c r="E18" s="5"/>
      <c r="F18" s="6" t="e">
        <f t="shared" si="0"/>
        <v>#DIV/0!</v>
      </c>
      <c r="G18" s="4"/>
      <c r="H18" s="2"/>
      <c r="I18" s="12" t="e">
        <f t="shared" si="1"/>
        <v>#DIV/0!</v>
      </c>
      <c r="J18" s="6" t="e">
        <f t="shared" si="2"/>
        <v>#DIV/0!</v>
      </c>
    </row>
    <row r="19" spans="1:10">
      <c r="A19" s="2"/>
      <c r="B19" s="2"/>
      <c r="C19" s="2"/>
      <c r="D19" s="2"/>
      <c r="E19" s="5"/>
      <c r="F19" s="6" t="e">
        <f t="shared" si="0"/>
        <v>#DIV/0!</v>
      </c>
      <c r="G19" s="4"/>
      <c r="H19" s="2"/>
      <c r="I19" s="12" t="e">
        <f t="shared" si="1"/>
        <v>#DIV/0!</v>
      </c>
      <c r="J19" s="6" t="e">
        <f t="shared" si="2"/>
        <v>#DIV/0!</v>
      </c>
    </row>
    <row r="22" spans="1:10">
      <c r="A22" s="1" t="s">
        <v>12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2" t="s">
        <v>2</v>
      </c>
      <c r="B23" s="2" t="s">
        <v>3</v>
      </c>
      <c r="C23" s="2" t="s">
        <v>4</v>
      </c>
      <c r="D23" s="2" t="s">
        <v>5</v>
      </c>
      <c r="E23" s="2" t="s">
        <v>6</v>
      </c>
      <c r="F23" s="3" t="s">
        <v>7</v>
      </c>
      <c r="G23" s="2" t="s">
        <v>8</v>
      </c>
      <c r="H23" s="2" t="s">
        <v>9</v>
      </c>
      <c r="I23" s="3" t="s">
        <v>10</v>
      </c>
      <c r="J23" s="3" t="s">
        <v>11</v>
      </c>
    </row>
    <row r="24" spans="1:10">
      <c r="A24" s="4">
        <v>2.6</v>
      </c>
      <c r="B24" s="2"/>
      <c r="C24" s="2"/>
      <c r="D24" s="5"/>
      <c r="E24" s="5"/>
      <c r="F24" s="6" t="e">
        <f>2*3.14*E24/D24</f>
        <v>#DIV/0!</v>
      </c>
      <c r="G24" s="2"/>
      <c r="H24" s="2"/>
      <c r="I24" s="12" t="e">
        <f>1000*(5*G24/H24)*(5*G24/H24)/50</f>
        <v>#DIV/0!</v>
      </c>
      <c r="J24" s="6" t="e">
        <f>1000*G24^2/(50*B24*C24*COS(F24))</f>
        <v>#DIV/0!</v>
      </c>
    </row>
    <row r="25" spans="1:10">
      <c r="A25" s="4">
        <v>2.8</v>
      </c>
      <c r="B25" s="2"/>
      <c r="C25" s="5"/>
      <c r="D25" s="5"/>
      <c r="E25" s="5"/>
      <c r="F25" s="6" t="e">
        <f t="shared" ref="F25:F33" si="3">2*3.14*E25/D25</f>
        <v>#DIV/0!</v>
      </c>
      <c r="G25" s="2"/>
      <c r="H25" s="2"/>
      <c r="I25" s="12" t="e">
        <f t="shared" ref="I25:I33" si="4">1000*(5*G25/H25)*(5*G25/H25)/50</f>
        <v>#DIV/0!</v>
      </c>
      <c r="J25" s="6" t="e">
        <f t="shared" ref="J25:J33" si="5">1000*G25^2/(50*B25*C25*COS(F25))</f>
        <v>#DIV/0!</v>
      </c>
    </row>
    <row r="26" spans="1:10">
      <c r="A26" s="4">
        <v>2.9</v>
      </c>
      <c r="B26" s="2"/>
      <c r="C26" s="2"/>
      <c r="D26" s="5"/>
      <c r="E26" s="5"/>
      <c r="F26" s="6" t="e">
        <f t="shared" si="3"/>
        <v>#DIV/0!</v>
      </c>
      <c r="G26" s="7"/>
      <c r="H26" s="2"/>
      <c r="I26" s="12" t="e">
        <f t="shared" si="4"/>
        <v>#DIV/0!</v>
      </c>
      <c r="J26" s="6" t="e">
        <f t="shared" si="5"/>
        <v>#DIV/0!</v>
      </c>
    </row>
    <row r="27" spans="1:10">
      <c r="A27" s="4">
        <v>2.95</v>
      </c>
      <c r="B27" s="2"/>
      <c r="C27" s="2"/>
      <c r="D27" s="5"/>
      <c r="E27" s="5"/>
      <c r="F27" s="6" t="e">
        <f t="shared" si="3"/>
        <v>#DIV/0!</v>
      </c>
      <c r="G27" s="2"/>
      <c r="H27" s="2"/>
      <c r="I27" s="12" t="e">
        <f t="shared" si="4"/>
        <v>#DIV/0!</v>
      </c>
      <c r="J27" s="6" t="e">
        <f t="shared" si="5"/>
        <v>#DIV/0!</v>
      </c>
    </row>
    <row r="28" spans="1:10">
      <c r="A28" s="4">
        <v>3</v>
      </c>
      <c r="B28" s="2"/>
      <c r="C28" s="2"/>
      <c r="D28" s="5"/>
      <c r="E28" s="5"/>
      <c r="F28" s="6" t="e">
        <f t="shared" si="3"/>
        <v>#DIV/0!</v>
      </c>
      <c r="G28" s="2"/>
      <c r="H28" s="7"/>
      <c r="I28" s="12" t="e">
        <f t="shared" si="4"/>
        <v>#DIV/0!</v>
      </c>
      <c r="J28" s="6" t="e">
        <f t="shared" si="5"/>
        <v>#DIV/0!</v>
      </c>
    </row>
    <row r="29" spans="1:10">
      <c r="A29" s="4">
        <v>3.05</v>
      </c>
      <c r="B29" s="2"/>
      <c r="C29" s="5"/>
      <c r="D29" s="2"/>
      <c r="E29" s="5"/>
      <c r="F29" s="6" t="e">
        <f t="shared" si="3"/>
        <v>#DIV/0!</v>
      </c>
      <c r="G29" s="2"/>
      <c r="H29" s="2"/>
      <c r="I29" s="12" t="e">
        <f t="shared" si="4"/>
        <v>#DIV/0!</v>
      </c>
      <c r="J29" s="6" t="e">
        <f t="shared" si="5"/>
        <v>#DIV/0!</v>
      </c>
    </row>
    <row r="30" spans="1:10">
      <c r="A30" s="4">
        <v>3.1</v>
      </c>
      <c r="B30" s="2"/>
      <c r="C30" s="2"/>
      <c r="D30" s="2"/>
      <c r="E30" s="5"/>
      <c r="F30" s="6" t="e">
        <f t="shared" si="3"/>
        <v>#DIV/0!</v>
      </c>
      <c r="G30" s="2"/>
      <c r="H30" s="7"/>
      <c r="I30" s="12" t="e">
        <f t="shared" si="4"/>
        <v>#DIV/0!</v>
      </c>
      <c r="J30" s="6" t="e">
        <f t="shared" si="5"/>
        <v>#DIV/0!</v>
      </c>
    </row>
    <row r="31" spans="1:10">
      <c r="A31" s="4">
        <v>3.15</v>
      </c>
      <c r="B31" s="7"/>
      <c r="C31" s="2"/>
      <c r="D31" s="5"/>
      <c r="E31" s="5"/>
      <c r="F31" s="6" t="e">
        <f t="shared" si="3"/>
        <v>#DIV/0!</v>
      </c>
      <c r="G31" s="2"/>
      <c r="H31" s="2"/>
      <c r="I31" s="12" t="e">
        <f t="shared" si="4"/>
        <v>#DIV/0!</v>
      </c>
      <c r="J31" s="6" t="e">
        <f t="shared" si="5"/>
        <v>#DIV/0!</v>
      </c>
    </row>
    <row r="32" spans="1:10">
      <c r="A32" s="4">
        <v>3.3</v>
      </c>
      <c r="B32" s="2"/>
      <c r="C32" s="2"/>
      <c r="D32" s="5"/>
      <c r="E32" s="5"/>
      <c r="F32" s="6" t="e">
        <f t="shared" si="3"/>
        <v>#DIV/0!</v>
      </c>
      <c r="G32" s="7"/>
      <c r="H32" s="7"/>
      <c r="I32" s="12" t="e">
        <f t="shared" si="4"/>
        <v>#DIV/0!</v>
      </c>
      <c r="J32" s="6" t="e">
        <f t="shared" si="5"/>
        <v>#DIV/0!</v>
      </c>
    </row>
    <row r="33" spans="1:10">
      <c r="A33" s="4">
        <v>3.4</v>
      </c>
      <c r="B33" s="2"/>
      <c r="C33" s="2"/>
      <c r="D33" s="2"/>
      <c r="E33" s="5"/>
      <c r="F33" s="6" t="e">
        <f t="shared" si="3"/>
        <v>#DIV/0!</v>
      </c>
      <c r="G33" s="2"/>
      <c r="H33" s="2"/>
      <c r="I33" s="12" t="e">
        <f t="shared" si="4"/>
        <v>#DIV/0!</v>
      </c>
      <c r="J33" s="6" t="e">
        <f t="shared" si="5"/>
        <v>#DIV/0!</v>
      </c>
    </row>
    <row r="34" spans="1:3">
      <c r="A34" s="8" t="s">
        <v>13</v>
      </c>
      <c r="B34" s="9"/>
      <c r="C34" s="10"/>
    </row>
    <row r="36" spans="1:10">
      <c r="A36" s="11" t="s">
        <v>14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>
      <c r="A37" s="2" t="s">
        <v>15</v>
      </c>
      <c r="B37" s="2" t="s">
        <v>3</v>
      </c>
      <c r="C37" s="2" t="s">
        <v>4</v>
      </c>
      <c r="D37" s="2" t="s">
        <v>5</v>
      </c>
      <c r="E37" s="2" t="s">
        <v>6</v>
      </c>
      <c r="F37" s="3" t="s">
        <v>7</v>
      </c>
      <c r="G37" s="2" t="s">
        <v>8</v>
      </c>
      <c r="H37" s="2" t="s">
        <v>9</v>
      </c>
      <c r="I37" s="3" t="s">
        <v>10</v>
      </c>
      <c r="J37" s="3" t="s">
        <v>11</v>
      </c>
    </row>
    <row r="38" spans="1:10">
      <c r="A38" s="2">
        <v>10</v>
      </c>
      <c r="B38" s="2"/>
      <c r="C38" s="2"/>
      <c r="D38" s="5"/>
      <c r="E38" s="5"/>
      <c r="F38" s="6" t="e">
        <f>2*3.14*E38/D38</f>
        <v>#DIV/0!</v>
      </c>
      <c r="G38" s="2"/>
      <c r="H38" s="2"/>
      <c r="I38" s="12" t="e">
        <f>1000*(5*G38/H38)*(5*G38/H38)/50</f>
        <v>#DIV/0!</v>
      </c>
      <c r="J38" s="6" t="e">
        <f>1000*G38^2/(50*B38*C38*COS(F38))</f>
        <v>#DIV/0!</v>
      </c>
    </row>
    <row r="39" spans="1:10">
      <c r="A39" s="2">
        <v>14</v>
      </c>
      <c r="B39" s="2"/>
      <c r="C39" s="2"/>
      <c r="D39" s="2"/>
      <c r="E39" s="5"/>
      <c r="F39" s="6" t="e">
        <f t="shared" ref="F39:F49" si="6">2*3.14*E39/D39</f>
        <v>#DIV/0!</v>
      </c>
      <c r="G39" s="2"/>
      <c r="H39" s="2"/>
      <c r="I39" s="12" t="e">
        <f t="shared" ref="I39:I49" si="7">1000*(5*G39/H39)*(5*G39/H39)/50</f>
        <v>#DIV/0!</v>
      </c>
      <c r="J39" s="6" t="e">
        <f t="shared" ref="J39:J49" si="8">1000*G39^2/(50*B39*C39*COS(F39))</f>
        <v>#DIV/0!</v>
      </c>
    </row>
    <row r="40" spans="1:10">
      <c r="A40" s="2">
        <v>18</v>
      </c>
      <c r="B40" s="2"/>
      <c r="C40" s="5"/>
      <c r="D40" s="5"/>
      <c r="E40" s="5"/>
      <c r="F40" s="6" t="e">
        <f t="shared" si="6"/>
        <v>#DIV/0!</v>
      </c>
      <c r="G40" s="2"/>
      <c r="H40" s="2"/>
      <c r="I40" s="12" t="e">
        <f t="shared" si="7"/>
        <v>#DIV/0!</v>
      </c>
      <c r="J40" s="6" t="e">
        <f t="shared" si="8"/>
        <v>#DIV/0!</v>
      </c>
    </row>
    <row r="41" spans="1:10">
      <c r="A41" s="2">
        <v>20</v>
      </c>
      <c r="B41" s="2"/>
      <c r="C41" s="2"/>
      <c r="D41" s="5"/>
      <c r="E41" s="5"/>
      <c r="F41" s="6" t="e">
        <f t="shared" si="6"/>
        <v>#DIV/0!</v>
      </c>
      <c r="G41" s="2"/>
      <c r="H41" s="2"/>
      <c r="I41" s="12" t="e">
        <f t="shared" si="7"/>
        <v>#DIV/0!</v>
      </c>
      <c r="J41" s="6" t="e">
        <f t="shared" si="8"/>
        <v>#DIV/0!</v>
      </c>
    </row>
    <row r="42" spans="1:10">
      <c r="A42" s="2">
        <v>22</v>
      </c>
      <c r="B42" s="2"/>
      <c r="C42" s="2"/>
      <c r="D42" s="5"/>
      <c r="E42" s="5"/>
      <c r="F42" s="6" t="e">
        <f t="shared" si="6"/>
        <v>#DIV/0!</v>
      </c>
      <c r="G42" s="2"/>
      <c r="H42" s="2"/>
      <c r="I42" s="12" t="e">
        <f t="shared" si="7"/>
        <v>#DIV/0!</v>
      </c>
      <c r="J42" s="6" t="e">
        <f t="shared" si="8"/>
        <v>#DIV/0!</v>
      </c>
    </row>
    <row r="43" spans="1:10">
      <c r="A43" s="2">
        <v>24</v>
      </c>
      <c r="B43" s="2"/>
      <c r="C43" s="2"/>
      <c r="D43" s="5"/>
      <c r="E43" s="5"/>
      <c r="F43" s="6" t="e">
        <f t="shared" si="6"/>
        <v>#DIV/0!</v>
      </c>
      <c r="G43" s="2"/>
      <c r="H43" s="2"/>
      <c r="I43" s="12" t="e">
        <f t="shared" si="7"/>
        <v>#DIV/0!</v>
      </c>
      <c r="J43" s="6" t="e">
        <f t="shared" si="8"/>
        <v>#DIV/0!</v>
      </c>
    </row>
    <row r="44" spans="1:10">
      <c r="A44" s="2">
        <v>26</v>
      </c>
      <c r="B44" s="2"/>
      <c r="C44" s="2"/>
      <c r="D44" s="5"/>
      <c r="E44" s="5"/>
      <c r="F44" s="6" t="e">
        <f t="shared" si="6"/>
        <v>#DIV/0!</v>
      </c>
      <c r="G44" s="2"/>
      <c r="H44" s="2"/>
      <c r="I44" s="12" t="e">
        <f t="shared" si="7"/>
        <v>#DIV/0!</v>
      </c>
      <c r="J44" s="6" t="e">
        <f t="shared" si="8"/>
        <v>#DIV/0!</v>
      </c>
    </row>
    <row r="45" spans="1:10">
      <c r="A45" s="2">
        <v>28</v>
      </c>
      <c r="B45" s="2"/>
      <c r="C45" s="2"/>
      <c r="D45" s="2"/>
      <c r="E45" s="5"/>
      <c r="F45" s="6" t="e">
        <f t="shared" si="6"/>
        <v>#DIV/0!</v>
      </c>
      <c r="G45" s="2"/>
      <c r="H45" s="2"/>
      <c r="I45" s="12" t="e">
        <f t="shared" si="7"/>
        <v>#DIV/0!</v>
      </c>
      <c r="J45" s="6" t="e">
        <f t="shared" si="8"/>
        <v>#DIV/0!</v>
      </c>
    </row>
    <row r="46" spans="1:10">
      <c r="A46" s="2">
        <v>31</v>
      </c>
      <c r="B46" s="2"/>
      <c r="C46" s="2"/>
      <c r="D46" s="5"/>
      <c r="E46" s="5"/>
      <c r="F46" s="6" t="e">
        <f t="shared" si="6"/>
        <v>#DIV/0!</v>
      </c>
      <c r="G46" s="2"/>
      <c r="H46" s="7"/>
      <c r="I46" s="12" t="e">
        <f t="shared" si="7"/>
        <v>#DIV/0!</v>
      </c>
      <c r="J46" s="6" t="e">
        <f t="shared" si="8"/>
        <v>#DIV/0!</v>
      </c>
    </row>
    <row r="47" spans="1:10">
      <c r="A47" s="2">
        <v>35</v>
      </c>
      <c r="B47" s="2"/>
      <c r="C47" s="5"/>
      <c r="D47" s="2"/>
      <c r="E47" s="5"/>
      <c r="F47" s="6" t="e">
        <f t="shared" si="6"/>
        <v>#DIV/0!</v>
      </c>
      <c r="G47" s="2"/>
      <c r="H47" s="2"/>
      <c r="I47" s="12" t="e">
        <f t="shared" si="7"/>
        <v>#DIV/0!</v>
      </c>
      <c r="J47" s="6" t="e">
        <f t="shared" si="8"/>
        <v>#DIV/0!</v>
      </c>
    </row>
    <row r="48" spans="1:10">
      <c r="A48" s="2">
        <v>40</v>
      </c>
      <c r="B48" s="2"/>
      <c r="C48" s="2"/>
      <c r="D48" s="5"/>
      <c r="E48" s="5"/>
      <c r="F48" s="6" t="e">
        <f t="shared" si="6"/>
        <v>#DIV/0!</v>
      </c>
      <c r="G48" s="2"/>
      <c r="H48" s="2"/>
      <c r="I48" s="12" t="e">
        <f t="shared" si="7"/>
        <v>#DIV/0!</v>
      </c>
      <c r="J48" s="6" t="e">
        <f t="shared" si="8"/>
        <v>#DIV/0!</v>
      </c>
    </row>
    <row r="49" spans="1:10">
      <c r="A49" s="2">
        <v>45</v>
      </c>
      <c r="B49" s="2"/>
      <c r="C49" s="2"/>
      <c r="D49" s="2"/>
      <c r="E49" s="5"/>
      <c r="F49" s="6" t="e">
        <f t="shared" si="6"/>
        <v>#DIV/0!</v>
      </c>
      <c r="G49" s="2"/>
      <c r="H49" s="2"/>
      <c r="I49" s="12" t="e">
        <f t="shared" si="7"/>
        <v>#DIV/0!</v>
      </c>
      <c r="J49" s="6" t="e">
        <f t="shared" si="8"/>
        <v>#DIV/0!</v>
      </c>
    </row>
  </sheetData>
  <mergeCells count="5">
    <mergeCell ref="A1:G1"/>
    <mergeCell ref="A2:J2"/>
    <mergeCell ref="A22:J22"/>
    <mergeCell ref="A34:C34"/>
    <mergeCell ref="A36:J36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lanyin</dc:creator>
  <cp:lastModifiedBy>WPS_1671195758</cp:lastModifiedBy>
  <dcterms:created xsi:type="dcterms:W3CDTF">2025-06-10T12:37:00Z</dcterms:created>
  <dcterms:modified xsi:type="dcterms:W3CDTF">2025-06-10T16:00:47Z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9FEAF3758B0842F1A64872A8A4F3EBC8_11</vt:lpwstr>
  </property>
  <property fmtid="{D5CDD505-2E9C-101B-9397-08002B2CF9AE}" pid="3" name="KSOProductBuildVer">
    <vt:lpwstr>2052-12.1.0.21171</vt:lpwstr>
  </property>
</Properties>
</file>