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" yWindow="12240" windowWidth="23657" windowHeight="15120" tabRatio="600" firstSheet="0" activeTab="0" autoFilterDateGrouping="1"/>
  </bookViews>
  <sheets>
    <sheet name="Price Check" sheetId="1" state="visible" r:id="rId1"/>
    <sheet name="Other" sheetId="2" state="visible" r:id="rId2"/>
  </sheets>
  <definedNames>
    <definedName name="_xlnm._FilterDatabase" localSheetId="0" hidden="1">'Price Check'!$A$1:$M$1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Drakalligro"/>
      <color rgb="FF515151"/>
      <sz val="9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3">
    <xf numFmtId="0" fontId="2" fillId="0" borderId="0"/>
    <xf numFmtId="44" fontId="2" fillId="0" borderId="0"/>
    <xf numFmtId="0" fontId="6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164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top"/>
    </xf>
    <xf numFmtId="164" fontId="1" fillId="0" borderId="0" applyAlignment="1" pivotButton="0" quotePrefix="0" xfId="1">
      <alignment horizontal="center" vertical="top"/>
    </xf>
    <xf numFmtId="0" fontId="1" fillId="0" borderId="0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top"/>
    </xf>
    <xf numFmtId="0" fontId="4" fillId="3" borderId="0" applyAlignment="1" pivotButton="0" quotePrefix="0" xfId="0">
      <alignment horizontal="left"/>
    </xf>
    <xf numFmtId="0" fontId="0" fillId="3" borderId="0" pivotButton="0" quotePrefix="0" xfId="0"/>
    <xf numFmtId="164" fontId="0" fillId="3" borderId="0" pivotButton="0" quotePrefix="0" xfId="1"/>
    <xf numFmtId="0" fontId="0" fillId="3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pivotButton="0" quotePrefix="0" xfId="2"/>
    <xf numFmtId="0" fontId="4" fillId="0" borderId="0" applyAlignment="1" pivotButton="0" quotePrefix="0" xfId="0">
      <alignment horizontal="left"/>
    </xf>
    <xf numFmtId="164" fontId="0" fillId="0" borderId="0" pivotButton="0" quotePrefix="0" xfId="1"/>
    <xf numFmtId="0" fontId="4" fillId="0" borderId="0" applyAlignment="1" pivotButton="0" quotePrefix="0" xfId="0">
      <alignment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164" fontId="1" fillId="0" borderId="0" applyAlignment="1" pivotButton="0" quotePrefix="0" xfId="1">
      <alignment horizontal="center" vertical="top"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1"/>
    <xf numFmtId="164" fontId="1" fillId="0" borderId="0" applyAlignment="1" pivotButton="0" quotePrefix="0" xfId="1">
      <alignment horizontal="center" vertical="top" wrapText="1"/>
    </xf>
    <xf numFmtId="164" fontId="1" fillId="0" borderId="0" applyAlignment="1" pivotButton="0" quotePrefix="0" xfId="1">
      <alignment horizontal="center" vertical="top"/>
    </xf>
    <xf numFmtId="164" fontId="1" fillId="2" borderId="0" applyAlignment="1" pivotButton="0" quotePrefix="0" xfId="1">
      <alignment horizontal="center" vertical="top"/>
    </xf>
    <xf numFmtId="164" fontId="0" fillId="3" borderId="0" pivotButton="0" quotePrefix="0" xfId="1"/>
  </cellXfs>
  <cellStyles count="3">
    <cellStyle name="Normal" xfId="0" builtinId="0"/>
    <cellStyle name="Currency" xfId="1" builtinId="4"/>
    <cellStyle name="Hyperlink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99petshops.com.au/Search?query=Zodiac+Fruity+Tofu+Cat+Litter+Original+7L" TargetMode="External" Id="rId1" /><Relationship Type="http://schemas.openxmlformats.org/officeDocument/2006/relationships/hyperlink" Target="https://99petshops.com.au/Search?query=Trouble+%26+Trix+Cat+Plant+Extract+Natural+Pellets+Litter+10L+-cherry" TargetMode="External" Id="rId2" /><Relationship Type="http://schemas.openxmlformats.org/officeDocument/2006/relationships/hyperlink" Target="https://99petshops.com.au/Search?query=+Cature+Tofu+Cat+Litter+Milky+7.2kg" TargetMode="External" Id="rId3" /><Relationship Type="http://schemas.openxmlformats.org/officeDocument/2006/relationships/hyperlink" Target="https://catevolution.com.au/products/superior-clumping-cat-litter-html?variant=42486130475223" TargetMode="External" Id="rId4" /><Relationship Type="http://schemas.openxmlformats.org/officeDocument/2006/relationships/hyperlink" Target="https://99petshops.com.au/Search?query=+Royal+Canin+Veterinary+Diet+Cat+Urinary+S%2FO+85g+X+12+-moderate" TargetMode="External" Id="rId5" /><Relationship Type="http://schemas.openxmlformats.org/officeDocument/2006/relationships/hyperlink" Target="https://99petshops.com.au/Search?query=Royal+Canin+Veterinary+Diet+Cat+Renal+4Kg" TargetMode="External" Id="rId6" /><Relationship Type="http://schemas.openxmlformats.org/officeDocument/2006/relationships/hyperlink" Target="https://99petshops.com.au/p/1662/Royal-Canin-Cat-Exigent-Savour-4Kg" TargetMode="External" Id="rId7" /><Relationship Type="http://schemas.openxmlformats.org/officeDocument/2006/relationships/hyperlink" Target="https://99petshops.com.au/Search?query=Royal+canin+cat+hairball+4kg" TargetMode="External" Id="rId8" /><Relationship Type="http://schemas.openxmlformats.org/officeDocument/2006/relationships/hyperlink" Target="https://99petshops.com.au/Search?query=+Advocate+Cat+Small+Under+4Kg+Orange+6+Pack" TargetMode="External" Id="rId9" /><Relationship Type="http://schemas.openxmlformats.org/officeDocument/2006/relationships/hyperlink" Target="https://99petshops.com.au/Search?query=+Advocate+Cat+Large+Over+4Kg+Purple+6+Pack" TargetMode="External" Id="rId10" /><Relationship Type="http://schemas.openxmlformats.org/officeDocument/2006/relationships/hyperlink" Target="https://99petshops.com.au/p/392/Milbemax-Large-Cat-Over-2Kg-2-Tablets" TargetMode="External" Id="rId11" /><Relationship Type="http://schemas.openxmlformats.org/officeDocument/2006/relationships/hyperlink" Target="https://99petshops.com.au/p/251/Feliway-Refill-48mL" TargetMode="External" Id="rId12" /><Relationship Type="http://schemas.openxmlformats.org/officeDocument/2006/relationships/hyperlink" Target="https://99petshops.com.au/Search?query=Cystophan" TargetMode="External" Id="rId13" /><Relationship Type="http://schemas.openxmlformats.org/officeDocument/2006/relationships/hyperlink" Target="https://99petshops.com.au/Search?query=Royal+Canin+Dog+Adult+Medium+15Kg" TargetMode="External" Id="rId14" /><Relationship Type="http://schemas.openxmlformats.org/officeDocument/2006/relationships/hyperlink" Target="https://99petshops.com.au/Search?query=ziwi+dog+2.5kg" TargetMode="External" Id="rId15" /><Relationship Type="http://schemas.openxmlformats.org/officeDocument/2006/relationships/hyperlink" Target="https://99petshops.com.au/Search?query=Providore+dog+2.5kg" TargetMode="External" Id="rId16" /><Relationship Type="http://schemas.openxmlformats.org/officeDocument/2006/relationships/hyperlink" Target="https://99petshops.com.au/Search?query=Nexgard+Spectra+Large+Dog+15.1-30Kg+Purple+6+Pack" TargetMode="External" Id="rId1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tabSelected="1" workbookViewId="0">
      <selection activeCell="L19" sqref="L19"/>
    </sheetView>
  </sheetViews>
  <sheetFormatPr baseColWidth="8" defaultRowHeight="15"/>
  <cols>
    <col width="28.28515625" customWidth="1" style="4" min="2" max="2"/>
    <col width="46.7109375" bestFit="1" customWidth="1" min="3" max="3"/>
    <col width="12.28515625" customWidth="1" min="4" max="4"/>
    <col width="23.140625" customWidth="1" min="5" max="5"/>
    <col width="12.5703125" bestFit="1" customWidth="1" style="26" min="6" max="6"/>
    <col width="7.42578125" customWidth="1" style="6" min="7" max="7"/>
    <col width="10.28515625" customWidth="1" min="8" max="8"/>
    <col width="8.42578125" bestFit="1" customWidth="1" style="26" min="9" max="9"/>
    <col width="23.140625" bestFit="1" customWidth="1" min="11" max="11"/>
    <col outlineLevel="1" width="20.85546875" customWidth="1" min="12" max="12"/>
  </cols>
  <sheetData>
    <row r="1" ht="30" customFormat="1" customHeight="1" s="25">
      <c r="A1" s="20" t="inlineStr">
        <is>
          <t>Pet</t>
        </is>
      </c>
      <c r="B1" s="21" t="inlineStr">
        <is>
          <t>产品名称</t>
        </is>
      </c>
      <c r="C1" s="22" t="inlineStr">
        <is>
          <t>产品名称 EN (Search Key Word)</t>
        </is>
      </c>
      <c r="D1" s="22" t="inlineStr">
        <is>
          <t>Product Variants</t>
        </is>
      </c>
      <c r="E1" s="22" t="inlineStr">
        <is>
          <t>最低价商店</t>
        </is>
      </c>
      <c r="F1" s="27" t="inlineStr">
        <is>
          <t>最低价</t>
        </is>
      </c>
      <c r="G1" s="24" t="inlineStr">
        <is>
          <t>数量</t>
        </is>
      </c>
      <c r="H1" s="22" t="inlineStr">
        <is>
          <t>单位</t>
        </is>
      </c>
      <c r="I1" s="27" t="inlineStr">
        <is>
          <t>单价</t>
        </is>
      </c>
      <c r="J1" s="22" t="inlineStr">
        <is>
          <t>Per Unit</t>
        </is>
      </c>
      <c r="K1" s="20" t="inlineStr">
        <is>
          <t>Comment</t>
        </is>
      </c>
      <c r="L1" s="22" t="inlineStr">
        <is>
          <t>链接</t>
        </is>
      </c>
    </row>
    <row r="2">
      <c r="A2" t="inlineStr">
        <is>
          <t>Cat</t>
        </is>
      </c>
      <c r="B2" s="4" t="inlineStr">
        <is>
          <t>豆腐猫砂 Zodiac</t>
        </is>
      </c>
      <c r="C2" t="inlineStr">
        <is>
          <t>Zodiac Fruity Tofu Cat Litter Original 7L</t>
        </is>
      </c>
      <c r="D2" t="n">
        <v>1</v>
      </c>
      <c r="E2" t="inlineStr">
        <is>
          <t>Petbarn</t>
        </is>
      </c>
      <c r="F2" t="n">
        <v>13.99</v>
      </c>
      <c r="G2" s="6" t="n">
        <v>7</v>
      </c>
      <c r="H2" t="inlineStr">
        <is>
          <t>L</t>
        </is>
      </c>
      <c r="I2" s="26">
        <f>IFERROR(F2/G2,"")</f>
        <v/>
      </c>
      <c r="J2">
        <f>IF(I2&lt;&gt;"","per "&amp;H2,"")</f>
        <v/>
      </c>
      <c r="L2" s="17" t="inlineStr">
        <is>
          <t>https://99petshops.com.au/Search?query=Zodiac+Fruity+Tofu+Cat+Litter+Original+7L</t>
        </is>
      </c>
    </row>
    <row r="3">
      <c r="A3" t="inlineStr">
        <is>
          <t>Cat</t>
        </is>
      </c>
      <c r="B3" s="4" t="inlineStr">
        <is>
          <t>猫砂 Trouble &amp; Trix</t>
        </is>
      </c>
      <c r="C3" t="inlineStr">
        <is>
          <t>Trouble &amp; Trix Cat Plant Extract Natural Pellets Litter 10L</t>
        </is>
      </c>
      <c r="D3" t="n">
        <v>1</v>
      </c>
      <c r="E3" t="inlineStr">
        <is>
          <t>Pet Chemist</t>
        </is>
      </c>
      <c r="F3" t="n">
        <v>21.67</v>
      </c>
      <c r="G3" s="6" t="n">
        <v>10</v>
      </c>
      <c r="H3" t="inlineStr">
        <is>
          <t>L</t>
        </is>
      </c>
      <c r="I3" s="26">
        <f>IFERROR(F3/G3,"")</f>
        <v/>
      </c>
      <c r="J3">
        <f>IF(I3&lt;&gt;"","per "&amp;H3,"")</f>
        <v/>
      </c>
      <c r="L3" s="17" t="inlineStr">
        <is>
          <t>https://99petshops.com.au/Search?query=Trouble+%26+Trix+Cat+Plant+Extract+Natural+Pellets+Litter+10L+-cherry</t>
        </is>
      </c>
    </row>
    <row r="4">
      <c r="A4" t="inlineStr">
        <is>
          <t>Cat</t>
        </is>
      </c>
      <c r="B4" s="4" t="inlineStr">
        <is>
          <t>猫砂 Cature</t>
        </is>
      </c>
      <c r="C4" t="inlineStr">
        <is>
          <t>Cature Tofu Cat Litter Milky 7.2kg</t>
        </is>
      </c>
      <c r="D4" t="n">
        <v>2</v>
      </c>
      <c r="E4" t="inlineStr">
        <is>
          <t>Pet Circle</t>
        </is>
      </c>
      <c r="F4" t="n">
        <v>42.99</v>
      </c>
      <c r="G4" s="6" t="n">
        <v>18</v>
      </c>
      <c r="H4" t="inlineStr">
        <is>
          <t>L</t>
        </is>
      </c>
      <c r="I4" s="26">
        <f>IFERROR(F4/G4,"")</f>
        <v/>
      </c>
      <c r="J4">
        <f>IF(I4&lt;&gt;"","per "&amp;H4,"")</f>
        <v/>
      </c>
      <c r="K4" t="inlineStr">
        <is>
          <t>2.4 KG = 6L，7.2KG = 18L</t>
        </is>
      </c>
      <c r="L4" s="17" t="inlineStr">
        <is>
          <t>https://99petshops.com.au/Search?query=+Cature+Tofu+Cat+Litter+Milky+7.2kg</t>
        </is>
      </c>
    </row>
    <row r="5">
      <c r="A5" t="inlineStr">
        <is>
          <t>Cat</t>
        </is>
      </c>
      <c r="B5" s="4" t="inlineStr">
        <is>
          <t>Litter Robot Clumping Litter</t>
        </is>
      </c>
      <c r="C5" s="4" t="inlineStr">
        <is>
          <t>Litter Robot Clumping Litter</t>
        </is>
      </c>
      <c r="D5" t="n">
        <v>1</v>
      </c>
      <c r="E5" t="inlineStr">
        <is>
          <t>Catevolution</t>
        </is>
      </c>
      <c r="F5" t="n">
        <v>58</v>
      </c>
      <c r="G5" s="6" t="n">
        <v>16</v>
      </c>
      <c r="H5" t="inlineStr">
        <is>
          <t>kg</t>
        </is>
      </c>
      <c r="I5" s="26">
        <f>IFERROR(F5/G5,"")</f>
        <v/>
      </c>
      <c r="J5">
        <f>IF(I5&lt;&gt;"","per "&amp;H5,"")</f>
        <v/>
      </c>
      <c r="L5" s="17" t="inlineStr">
        <is>
          <t>https://catevolution.com.au/products/superior-clumping-cat-litter-html?variant=42486130475223</t>
        </is>
      </c>
    </row>
    <row r="6">
      <c r="A6" t="inlineStr">
        <is>
          <t>Cat</t>
        </is>
      </c>
      <c r="B6" s="4" t="inlineStr">
        <is>
          <t>Urinary 湿粮</t>
        </is>
      </c>
      <c r="C6" t="inlineStr">
        <is>
          <t>Royal Canin Veterinary Diet Cat Urinary S/O 85g X 12</t>
        </is>
      </c>
      <c r="D6" t="n">
        <v>1</v>
      </c>
      <c r="E6" t="inlineStr">
        <is>
          <t>eBay</t>
        </is>
      </c>
      <c r="F6" t="n">
        <v>32.95</v>
      </c>
      <c r="G6" s="6" t="n">
        <v>12</v>
      </c>
      <c r="H6" t="inlineStr">
        <is>
          <t>Bags</t>
        </is>
      </c>
      <c r="I6" s="26">
        <f>IFERROR(F6/G6,"")</f>
        <v/>
      </c>
      <c r="J6">
        <f>IF(I6&lt;&gt;"","per "&amp;H6,"")</f>
        <v/>
      </c>
      <c r="L6" s="17" t="inlineStr">
        <is>
          <t>https://99petshops.com.au/Search?query=+Royal+Canin+Veterinary+Diet+Cat+Urinary+S%2FO+85g+X+12+-moderate</t>
        </is>
      </c>
    </row>
    <row r="7">
      <c r="A7" t="inlineStr">
        <is>
          <t>Cat</t>
        </is>
      </c>
      <c r="B7" s="4" t="inlineStr">
        <is>
          <t>肾衰猫粮 4kg</t>
        </is>
      </c>
      <c r="C7" t="inlineStr">
        <is>
          <t>Royal Canin Veterinary Diet Cat Renal 4Kg</t>
        </is>
      </c>
      <c r="D7" t="n">
        <v>2</v>
      </c>
      <c r="E7" t="inlineStr">
        <is>
          <t>The Animal Pharmacy</t>
        </is>
      </c>
      <c r="F7" s="26" t="n">
        <v>96.26000000000001</v>
      </c>
      <c r="G7" s="6" t="n">
        <v>4</v>
      </c>
      <c r="H7" t="inlineStr">
        <is>
          <t>KG</t>
        </is>
      </c>
      <c r="I7" s="26">
        <f>IFERROR(F7/G7,"")</f>
        <v/>
      </c>
      <c r="J7">
        <f>IF(I7&lt;&gt;"","per "&amp;H7,"")</f>
        <v/>
      </c>
      <c r="L7" s="17" t="inlineStr">
        <is>
          <t>https://99petshops.com.au/Search?query=Royal+Canin+Veterinary+Diet+Cat+Renal+4Kg</t>
        </is>
      </c>
    </row>
    <row r="8">
      <c r="A8" t="inlineStr">
        <is>
          <t>Cat</t>
        </is>
      </c>
      <c r="B8" s="4" t="inlineStr">
        <is>
          <t>美味干粮</t>
        </is>
      </c>
      <c r="C8" t="inlineStr">
        <is>
          <t>Royal Canin Cat Exigent Savour 4Kg</t>
        </is>
      </c>
      <c r="D8" t="n">
        <v>6</v>
      </c>
      <c r="E8" t="inlineStr">
        <is>
          <t>77Paws</t>
        </is>
      </c>
      <c r="F8" t="n">
        <v>60.06</v>
      </c>
      <c r="G8" s="6" t="n">
        <v>4</v>
      </c>
      <c r="H8" t="inlineStr">
        <is>
          <t>KG</t>
        </is>
      </c>
      <c r="I8" s="26">
        <f>IFERROR(F8/G8,"")</f>
        <v/>
      </c>
      <c r="J8">
        <f>IF(I8&lt;&gt;"","per "&amp;H8,"")</f>
        <v/>
      </c>
      <c r="L8" s="17" t="inlineStr">
        <is>
          <t>https://99petshops.com.au/p/1662/Royal-Canin-Cat-Exigent-Savour-4Kg</t>
        </is>
      </c>
    </row>
    <row r="9">
      <c r="A9" t="inlineStr">
        <is>
          <t>Cat</t>
        </is>
      </c>
      <c r="B9" s="4" t="inlineStr">
        <is>
          <t>毛球干粮</t>
        </is>
      </c>
      <c r="C9" t="inlineStr">
        <is>
          <t>Royal Canin Cat Hairball Care 4Kg</t>
        </is>
      </c>
      <c r="D9" t="n">
        <v>16</v>
      </c>
      <c r="E9" t="inlineStr">
        <is>
          <t>Jumbo Pets</t>
        </is>
      </c>
      <c r="F9" t="n">
        <v>72.95</v>
      </c>
      <c r="G9" s="6" t="n">
        <v>4</v>
      </c>
      <c r="H9" t="inlineStr">
        <is>
          <t>KG</t>
        </is>
      </c>
      <c r="I9" s="26">
        <f>IFERROR(F9/G9,"")</f>
        <v/>
      </c>
      <c r="J9">
        <f>IF(I9&lt;&gt;"","per "&amp;H9,"")</f>
        <v/>
      </c>
      <c r="L9" s="17" t="inlineStr">
        <is>
          <t>https://99petshops.com.au/Search?query=Royal+canin+cat+hairball+4kg</t>
        </is>
      </c>
    </row>
    <row r="10">
      <c r="A10" t="inlineStr">
        <is>
          <t>Cat</t>
        </is>
      </c>
      <c r="B10" s="4" t="inlineStr">
        <is>
          <t>滴猫 小猫</t>
        </is>
      </c>
      <c r="C10" t="inlineStr">
        <is>
          <t>Advocate Cat Small Under 4Kg Orange 6 Pack</t>
        </is>
      </c>
      <c r="D10" t="n">
        <v>1</v>
      </c>
      <c r="E10" t="inlineStr">
        <is>
          <t>Discount Pet Care</t>
        </is>
      </c>
      <c r="F10" t="n">
        <v>64.95</v>
      </c>
      <c r="G10" s="6" t="n">
        <v>6</v>
      </c>
      <c r="H10" t="inlineStr">
        <is>
          <t>Dose</t>
        </is>
      </c>
      <c r="I10" s="26">
        <f>IFERROR(F10/G10,"")</f>
        <v/>
      </c>
      <c r="J10">
        <f>IF(I10&lt;&gt;"","per "&amp;H10,"")</f>
        <v/>
      </c>
      <c r="L10" s="17" t="inlineStr">
        <is>
          <t>https://99petshops.com.au/Search?query=+Advocate+Cat+Small+Under+4Kg+Orange+6+Pack</t>
        </is>
      </c>
    </row>
    <row r="11">
      <c r="A11" t="inlineStr">
        <is>
          <t>Cat</t>
        </is>
      </c>
      <c r="B11" s="4" t="inlineStr">
        <is>
          <t>滴猫 大猫</t>
        </is>
      </c>
      <c r="C11" t="inlineStr">
        <is>
          <t>Advocate Cat Large Over 4Kg Purple 6 Pack</t>
        </is>
      </c>
      <c r="D11" t="n">
        <v>1</v>
      </c>
      <c r="E11" t="inlineStr">
        <is>
          <t>Discount Pet Care</t>
        </is>
      </c>
      <c r="F11" t="n">
        <v>70.91</v>
      </c>
      <c r="G11" s="6" t="n">
        <v>6</v>
      </c>
      <c r="H11" t="inlineStr">
        <is>
          <t>Dose</t>
        </is>
      </c>
      <c r="I11" s="26">
        <f>IFERROR(F11/G11,"")</f>
        <v/>
      </c>
      <c r="J11">
        <f>IF(I11&lt;&gt;"","per "&amp;H11,"")</f>
        <v/>
      </c>
      <c r="L11" s="17" t="inlineStr">
        <is>
          <t>https://99petshops.com.au/Search?query=+Advocate+Cat+Large+Over+4Kg+Purple+6+Pack</t>
        </is>
      </c>
    </row>
    <row r="12">
      <c r="A12" t="inlineStr">
        <is>
          <t>Cat</t>
        </is>
      </c>
      <c r="B12" s="4" t="inlineStr">
        <is>
          <t>猫内驱</t>
        </is>
      </c>
      <c r="C12" t="inlineStr">
        <is>
          <t>Milbemax Large Cat Over 2Kg 2 Tablets</t>
        </is>
      </c>
      <c r="D12" t="n">
        <v>4</v>
      </c>
      <c r="E12" t="inlineStr">
        <is>
          <t>Discount Pet Care</t>
        </is>
      </c>
      <c r="F12" t="n">
        <v>20.49</v>
      </c>
      <c r="G12" s="6" t="n">
        <v>2</v>
      </c>
      <c r="H12" t="inlineStr">
        <is>
          <t>Tablet</t>
        </is>
      </c>
      <c r="I12" s="26">
        <f>IFERROR(F12/G12,"")</f>
        <v/>
      </c>
      <c r="J12">
        <f>IF(I12&lt;&gt;"","per "&amp;H12,"")</f>
        <v/>
      </c>
      <c r="L12" s="17" t="inlineStr">
        <is>
          <t>https://99petshops.com.au/p/392/Milbemax-Large-Cat-Over-2Kg-2-Tablets</t>
        </is>
      </c>
    </row>
    <row r="13">
      <c r="A13" t="inlineStr">
        <is>
          <t>Cat</t>
        </is>
      </c>
      <c r="B13" s="4" t="inlineStr">
        <is>
          <t>Feliway Refill</t>
        </is>
      </c>
      <c r="C13" t="inlineStr">
        <is>
          <t>Feliway Refill</t>
        </is>
      </c>
      <c r="D13" t="n">
        <v>10</v>
      </c>
      <c r="E13" t="inlineStr">
        <is>
          <t>The Animal Pharmacy</t>
        </is>
      </c>
      <c r="F13" t="n">
        <v>44.6</v>
      </c>
      <c r="G13" s="6" t="n">
        <v>48</v>
      </c>
      <c r="H13" t="inlineStr">
        <is>
          <t>ml</t>
        </is>
      </c>
      <c r="I13" s="26">
        <f>IFERROR(F13/G13,"")</f>
        <v/>
      </c>
      <c r="J13">
        <f>IF(I13&lt;&gt;"","per "&amp;H13,"")</f>
        <v/>
      </c>
      <c r="L13" s="17" t="inlineStr">
        <is>
          <t>https://99petshops.com.au/p/251/Feliway-Refill-48mL</t>
        </is>
      </c>
    </row>
    <row r="14">
      <c r="A14" t="inlineStr">
        <is>
          <t>Cat</t>
        </is>
      </c>
      <c r="B14" s="4" t="inlineStr">
        <is>
          <t>Cystophan</t>
        </is>
      </c>
      <c r="C14" s="16" t="inlineStr">
        <is>
          <t>Cystophan</t>
        </is>
      </c>
      <c r="D14" t="n">
        <v>10</v>
      </c>
      <c r="E14" t="inlineStr">
        <is>
          <t>Vets Love Pets</t>
        </is>
      </c>
      <c r="F14" t="n">
        <v>18.49</v>
      </c>
      <c r="G14" s="6" t="n">
        <v>30</v>
      </c>
      <c r="H14" t="inlineStr">
        <is>
          <t>Capsules</t>
        </is>
      </c>
      <c r="I14" s="26">
        <f>IFERROR(F14/G14,"")</f>
        <v/>
      </c>
      <c r="J14">
        <f>IF(I14&lt;&gt;"","per "&amp;H14,"")</f>
        <v/>
      </c>
      <c r="L14" s="17" t="inlineStr">
        <is>
          <t>https://99petshops.com.au/Search?query=Cystophan</t>
        </is>
      </c>
    </row>
    <row r="15">
      <c r="A15" t="inlineStr">
        <is>
          <t>Dog</t>
        </is>
      </c>
      <c r="B15" s="4" t="inlineStr">
        <is>
          <t>狗粮 皇家中狗</t>
        </is>
      </c>
      <c r="C15" t="inlineStr">
        <is>
          <t>Royal Canin Dog Adult Medium 15Kg</t>
        </is>
      </c>
      <c r="D15" t="n">
        <v>8</v>
      </c>
      <c r="E15" t="inlineStr">
        <is>
          <t>Petso</t>
        </is>
      </c>
      <c r="F15" t="n">
        <v>144.52</v>
      </c>
      <c r="G15" s="6" t="n">
        <v>15</v>
      </c>
      <c r="H15" t="inlineStr">
        <is>
          <t>kg</t>
        </is>
      </c>
      <c r="I15" s="26">
        <f>IFERROR(F15/G15,"")</f>
        <v/>
      </c>
      <c r="J15">
        <f>IF(I15&lt;&gt;"","per "&amp;H15,"")</f>
        <v/>
      </c>
      <c r="L15" s="17" t="inlineStr">
        <is>
          <t>https://99petshops.com.au/Search?query=Royal+Canin+Dog+Adult+Medium+15Kg</t>
        </is>
      </c>
    </row>
    <row r="16">
      <c r="A16" t="inlineStr">
        <is>
          <t>Dog</t>
        </is>
      </c>
      <c r="B16" s="4" t="inlineStr">
        <is>
          <t>狗肉干零食 Ziwi</t>
        </is>
      </c>
      <c r="C16" t="inlineStr">
        <is>
          <t>Ziwi</t>
        </is>
      </c>
      <c r="D16" t="n">
        <v>10</v>
      </c>
      <c r="E16" t="inlineStr">
        <is>
          <t>PetPost</t>
        </is>
      </c>
      <c r="F16" t="n">
        <v>153.99</v>
      </c>
      <c r="G16" s="6" t="n">
        <v>2.5</v>
      </c>
      <c r="H16" t="inlineStr">
        <is>
          <t>kg</t>
        </is>
      </c>
      <c r="I16" s="26">
        <f>IFERROR(F16/G16,"")</f>
        <v/>
      </c>
      <c r="J16">
        <f>IF(I16&lt;&gt;"","per "&amp;H16,"")</f>
        <v/>
      </c>
      <c r="L16" s="17" t="inlineStr">
        <is>
          <t>https://99petshops.com.au/Search?query=ziwi+dog+2.5kg</t>
        </is>
      </c>
    </row>
    <row r="17">
      <c r="A17" t="inlineStr">
        <is>
          <t>Dog</t>
        </is>
      </c>
      <c r="B17" s="4" t="inlineStr">
        <is>
          <t>狗肉干零食 Providore</t>
        </is>
      </c>
      <c r="C17" t="inlineStr">
        <is>
          <t>Providore</t>
        </is>
      </c>
      <c r="D17" t="n">
        <v>5</v>
      </c>
      <c r="E17" t="inlineStr">
        <is>
          <t>Petbarn</t>
        </is>
      </c>
      <c r="F17" t="n">
        <v>147</v>
      </c>
      <c r="G17" s="6" t="n">
        <v>2.5</v>
      </c>
      <c r="H17" t="inlineStr">
        <is>
          <t>kg</t>
        </is>
      </c>
      <c r="I17" s="26">
        <f>IFERROR(F17/G17,"")</f>
        <v/>
      </c>
      <c r="J17">
        <f>IF(I17&lt;&gt;"","per "&amp;H17,"")</f>
        <v/>
      </c>
      <c r="L17" s="17" t="inlineStr">
        <is>
          <t>https://99petshops.com.au/Search?query=Providore+dog+2.5kg</t>
        </is>
      </c>
    </row>
    <row r="18">
      <c r="A18" t="inlineStr">
        <is>
          <t>Dog</t>
        </is>
      </c>
      <c r="B18" s="4" t="inlineStr">
        <is>
          <t>狗内驱</t>
        </is>
      </c>
      <c r="C18" t="inlineStr">
        <is>
          <t>Nexgard Spectra Large Dog 15.1-30Kg Purple 6 Pack</t>
        </is>
      </c>
      <c r="D18" t="n">
        <v>2</v>
      </c>
      <c r="E18" t="inlineStr">
        <is>
          <t>Discount Pet Care</t>
        </is>
      </c>
      <c r="F18" t="n">
        <v>98.89</v>
      </c>
      <c r="G18" s="6" t="n">
        <v>6</v>
      </c>
      <c r="H18" t="inlineStr">
        <is>
          <t>dose</t>
        </is>
      </c>
      <c r="I18" s="26">
        <f>IFERROR(F18/G18,"")</f>
        <v/>
      </c>
      <c r="J18">
        <f>IF(I18&lt;&gt;"","per "&amp;H18,"")</f>
        <v/>
      </c>
      <c r="L18" s="17" t="inlineStr">
        <is>
          <t>https://99petshops.com.au/Search?query=Nexgard+Spectra+Large+Dog+15.1-30Kg+Purple+6+Pack</t>
        </is>
      </c>
    </row>
    <row r="19">
      <c r="I19" s="26">
        <f>IFERROR(F19/G19,"")</f>
        <v/>
      </c>
      <c r="J19">
        <f>IF(I19&lt;&gt;"","per "&amp;H19,"")</f>
        <v/>
      </c>
    </row>
    <row r="20"/>
    <row r="21"/>
    <row r="22"/>
    <row r="23">
      <c r="I23" s="26">
        <f>IFERROR(F23/G23,"")</f>
        <v/>
      </c>
      <c r="J23">
        <f>IF(I23&lt;&gt;"","per "&amp;H23,"")</f>
        <v/>
      </c>
    </row>
  </sheetData>
  <autoFilter ref="A1:M1"/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8" r:id="rId7"/>
    <hyperlink xmlns:r="http://schemas.openxmlformats.org/officeDocument/2006/relationships" ref="L9" r:id="rId8"/>
    <hyperlink xmlns:r="http://schemas.openxmlformats.org/officeDocument/2006/relationships" ref="L10" r:id="rId9"/>
    <hyperlink xmlns:r="http://schemas.openxmlformats.org/officeDocument/2006/relationships" ref="L11" r:id="rId10"/>
    <hyperlink xmlns:r="http://schemas.openxmlformats.org/officeDocument/2006/relationships" ref="L12" r:id="rId11"/>
    <hyperlink xmlns:r="http://schemas.openxmlformats.org/officeDocument/2006/relationships" ref="L13" r:id="rId12"/>
    <hyperlink xmlns:r="http://schemas.openxmlformats.org/officeDocument/2006/relationships" ref="L14" r:id="rId13"/>
    <hyperlink xmlns:r="http://schemas.openxmlformats.org/officeDocument/2006/relationships" ref="L15" r:id="rId14"/>
    <hyperlink xmlns:r="http://schemas.openxmlformats.org/officeDocument/2006/relationships" ref="L16" r:id="rId15"/>
    <hyperlink xmlns:r="http://schemas.openxmlformats.org/officeDocument/2006/relationships" ref="L17" r:id="rId16"/>
    <hyperlink xmlns:r="http://schemas.openxmlformats.org/officeDocument/2006/relationships" ref="L18" r:id="rId17"/>
  </hyperlinks>
  <pageMargins left="0.75" right="0.75" top="1" bottom="1" header="0.5" footer="0.5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B14" sqref="B14"/>
    </sheetView>
  </sheetViews>
  <sheetFormatPr baseColWidth="8" defaultRowHeight="15"/>
  <cols>
    <col width="24.42578125" customWidth="1" style="4" min="1" max="1"/>
    <col width="46.7109375" bestFit="1" customWidth="1" min="2" max="2"/>
    <col width="23.140625" customWidth="1" min="3" max="5"/>
    <col width="12.5703125" bestFit="1" customWidth="1" style="26" min="6" max="6"/>
    <col width="7.42578125" customWidth="1" style="6" min="7" max="7"/>
    <col width="10.28515625" customWidth="1" min="8" max="8"/>
    <col width="8.42578125" bestFit="1" customWidth="1" style="26" min="9" max="9"/>
    <col width="23.140625" bestFit="1" customWidth="1" min="11" max="11"/>
  </cols>
  <sheetData>
    <row r="1">
      <c r="A1" s="7" t="inlineStr">
        <is>
          <t>产品名称</t>
        </is>
      </c>
      <c r="B1" s="8" t="inlineStr">
        <is>
          <t>产品名称 EN (Search Key Word)</t>
        </is>
      </c>
      <c r="C1" s="8" t="inlineStr">
        <is>
          <t>链接</t>
        </is>
      </c>
      <c r="D1" s="8" t="inlineStr">
        <is>
          <t>Product Variants</t>
        </is>
      </c>
      <c r="E1" s="8" t="inlineStr">
        <is>
          <t>最低价商店</t>
        </is>
      </c>
      <c r="F1" s="28" t="inlineStr">
        <is>
          <t>最低价</t>
        </is>
      </c>
      <c r="G1" s="10" t="inlineStr">
        <is>
          <t>数量</t>
        </is>
      </c>
      <c r="H1" s="8" t="inlineStr">
        <is>
          <t>单位</t>
        </is>
      </c>
      <c r="I1" s="28" t="inlineStr">
        <is>
          <t>单价</t>
        </is>
      </c>
      <c r="J1" s="8" t="inlineStr">
        <is>
          <t>Per Unit</t>
        </is>
      </c>
    </row>
    <row r="2">
      <c r="A2" s="1" t="inlineStr">
        <is>
          <t>Cat</t>
        </is>
      </c>
      <c r="B2" s="2" t="n"/>
      <c r="C2" s="2" t="n"/>
      <c r="D2" s="2" t="n"/>
      <c r="E2" s="2" t="n"/>
      <c r="F2" s="29" t="n"/>
      <c r="G2" s="3" t="n"/>
      <c r="H2" s="2" t="n"/>
      <c r="I2" s="29" t="n"/>
      <c r="J2" s="2" t="n"/>
    </row>
    <row r="3">
      <c r="A3" s="12" t="inlineStr">
        <is>
          <t>手工校对 （exceptions）</t>
        </is>
      </c>
      <c r="B3" s="13" t="n"/>
      <c r="C3" s="13" t="n"/>
      <c r="D3" s="13" t="n"/>
      <c r="E3" s="13" t="n"/>
      <c r="F3" s="30" t="n"/>
      <c r="G3" s="15" t="n"/>
      <c r="H3" s="13" t="n"/>
      <c r="I3" s="30" t="n"/>
      <c r="J3" s="13" t="n"/>
    </row>
    <row r="4">
      <c r="A4" s="4" t="inlineStr">
        <is>
          <t>猫砂 Cature</t>
        </is>
      </c>
      <c r="B4" t="inlineStr">
        <is>
          <t>cat litter tofu cature</t>
        </is>
      </c>
      <c r="C4" t="inlineStr">
        <is>
          <t>https://99petshops.com.au/Search?query=cat+litter+tofu+cature</t>
        </is>
      </c>
      <c r="I4" s="26">
        <f>IFERROR(F4/G4,"")</f>
        <v/>
      </c>
      <c r="J4">
        <f>IF(I4&lt;&gt;"","per "&amp;H4,"")</f>
        <v/>
      </c>
    </row>
    <row r="5">
      <c r="A5" s="4" t="inlineStr">
        <is>
          <t>豆腐猫砂 All</t>
        </is>
      </c>
      <c r="C5" t="inlineStr">
        <is>
          <t>https://99petshops.com.au/Search?query=Tofu+litter</t>
        </is>
      </c>
      <c r="I5" s="26">
        <f>IFERROR(F5/G5,"")</f>
        <v/>
      </c>
      <c r="J5">
        <f>IF(I5&lt;&gt;"","per "&amp;H5,"")</f>
        <v/>
      </c>
    </row>
    <row r="13">
      <c r="B13" s="16" t="n"/>
      <c r="C13" s="17" t="n"/>
    </row>
    <row r="15">
      <c r="A15" s="1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2024-11-24T00:02:14Z</dcterms:created>
  <dcterms:modified xsi:type="dcterms:W3CDTF">2025-08-16T12:14:23Z</dcterms:modified>
  <cp:lastModifiedBy>Ally Zhu</cp:lastModifiedBy>
</cp:coreProperties>
</file>