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oogle Drive\Learn to Code\"/>
    </mc:Choice>
  </mc:AlternateContent>
  <xr:revisionPtr revIDLastSave="0" documentId="13_ncr:1_{AA433003-9250-41DB-96D2-0A33172B4B6E}" xr6:coauthVersionLast="47" xr6:coauthVersionMax="47" xr10:uidLastSave="{00000000-0000-0000-0000-000000000000}"/>
  <bookViews>
    <workbookView xWindow="-231" yWindow="12240" windowWidth="23657" windowHeight="15120" xr2:uid="{00000000-000D-0000-FFFF-FFFF00000000}"/>
  </bookViews>
  <sheets>
    <sheet name="Price Check" sheetId="1" r:id="rId1"/>
    <sheet name="Other" sheetId="2" r:id="rId2"/>
  </sheets>
  <definedNames>
    <definedName name="_xlnm._FilterDatabase" localSheetId="0" hidden="1">'Price Check'!$A$1:$M$1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5" i="2" s="1"/>
  <c r="I4" i="2"/>
  <c r="J4" i="2" s="1"/>
  <c r="I5" i="1"/>
  <c r="J5" i="1" s="1"/>
  <c r="I23" i="1"/>
  <c r="J23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<sst xmlns="http://schemas.openxmlformats.org/spreadsheetml/2006/main" count="115" uniqueCount="77">
  <si>
    <t>产品名称</t>
  </si>
  <si>
    <t>产品名称 EN (Search Key Word)</t>
  </si>
  <si>
    <t>链接</t>
  </si>
  <si>
    <t>最低价商店</t>
  </si>
  <si>
    <t>最低价</t>
  </si>
  <si>
    <t>数量</t>
  </si>
  <si>
    <t>单位</t>
  </si>
  <si>
    <t>单价</t>
  </si>
  <si>
    <t>Per Unit</t>
  </si>
  <si>
    <t>豆腐猫砂 Zodiac</t>
  </si>
  <si>
    <t>Zodiac Fruity Tofu Cat Litter Original 7L</t>
  </si>
  <si>
    <t>https://99petshops.com.au/Search?query=Zodiac+Fruity+Tofu+Cat+Litter+Original+7L</t>
  </si>
  <si>
    <t>L</t>
  </si>
  <si>
    <t>猫砂 Cature</t>
  </si>
  <si>
    <t>Cature Tofu Cat Litter Milky 7.2kg</t>
  </si>
  <si>
    <t>https://99petshops.com.au/Search?query=+Cature+Tofu+Cat+Litter+Milky+7.2kg</t>
  </si>
  <si>
    <t>2.4 KG = 6L，7.2KG = 18L</t>
  </si>
  <si>
    <t>猫砂 Trouble &amp; Trix</t>
  </si>
  <si>
    <t>Trouble &amp; Trix Cat Plant Extract Natural Pellets Litter 10L</t>
  </si>
  <si>
    <t>https://99petshops.com.au/Search?query=Trouble+%26+Trix+Cat+Plant+Extract+Natural+Pellets+Litter+10L+-cherry</t>
  </si>
  <si>
    <t>Urinary 湿粮</t>
  </si>
  <si>
    <t>Royal Canin Veterinary Diet Cat Urinary S/O 85g X 12</t>
  </si>
  <si>
    <t>https://99petshops.com.au/Search?query=+Royal+Canin+Veterinary+Diet+Cat+Urinary+S%2FO+85g+X+12+-moderate</t>
  </si>
  <si>
    <t>Bags</t>
  </si>
  <si>
    <t>肾衰猫粮 4kg</t>
  </si>
  <si>
    <t>Royal Canin Veterinary Diet Cat Renal 4Kg</t>
  </si>
  <si>
    <t>https://99petshops.com.au/Search?query=Royal+Canin+Veterinary+Diet+Cat+Renal+4Kg</t>
  </si>
  <si>
    <t>KG</t>
  </si>
  <si>
    <t>美味干粮</t>
  </si>
  <si>
    <t>Royal Canin Cat Exigent Savour 4Kg</t>
  </si>
  <si>
    <t>https://99petshops.com.au/p/1662/Royal-Canin-Cat-Exigent-Savour-4Kg</t>
  </si>
  <si>
    <t>毛球干粮</t>
  </si>
  <si>
    <t>Royal Canin Cat Hairball Care 4Kg</t>
  </si>
  <si>
    <t>https://99petshops.com.au/Search?query=Royal+canin+cat+hairball+4kg</t>
  </si>
  <si>
    <t>滴猫 小猫</t>
  </si>
  <si>
    <t>Advocate Cat Small Under 4Kg Orange 6 Pack</t>
  </si>
  <si>
    <t>https://99petshops.com.au/Search?query=+Advocate+Cat+Small+Under+4Kg+Orange+6+Pack</t>
  </si>
  <si>
    <t>Dose</t>
  </si>
  <si>
    <t>滴猫 大猫</t>
  </si>
  <si>
    <t>Advocate Cat Large Over 4Kg Purple 6 Pack</t>
  </si>
  <si>
    <t>https://99petshops.com.au/Search?query=+Advocate+Cat+Large+Over+4Kg+Purple+6+Pack</t>
  </si>
  <si>
    <t>猫内驱</t>
  </si>
  <si>
    <t>Milbemax Large Cat Over 2Kg 2 Tablets</t>
  </si>
  <si>
    <t>https://99petshops.com.au/p/392/Milbemax-Large-Cat-Over-2Kg-2-Tablets</t>
  </si>
  <si>
    <t>Tablet</t>
  </si>
  <si>
    <t>Feliway Refill</t>
  </si>
  <si>
    <t>https://99petshops.com.au/p/251/Feliway-Refill-48mL</t>
  </si>
  <si>
    <t>狗粮 皇家中狗</t>
  </si>
  <si>
    <t>Royal Canin Dog Adult Medium 15Kg</t>
  </si>
  <si>
    <t>https://99petshops.com.au/Search?query=Royal+Canin+Dog+Adult+Medium+15Kg</t>
  </si>
  <si>
    <t>kg</t>
  </si>
  <si>
    <t>狗肉干零食 Ziwi</t>
  </si>
  <si>
    <t>https://99petshops.com.au/Search?query=ziwi+dog+2.5kg</t>
  </si>
  <si>
    <t>https://99petshops.com.au/Search?query=Providore+dog+2.5kg</t>
  </si>
  <si>
    <t>Providore</t>
  </si>
  <si>
    <t>狗内驱</t>
  </si>
  <si>
    <t>Nexgard Spectra Large Dog 15.1-30Kg Purple 6 Pack</t>
  </si>
  <si>
    <t>https://99petshops.com.au/Search?query=Nexgard+Spectra+Large+Dog+15.1-30Kg+Purple+6+Pack</t>
  </si>
  <si>
    <t>手工校对 （exceptions）</t>
  </si>
  <si>
    <t>cat litter tofu cature</t>
  </si>
  <si>
    <t>https://99petshops.com.au/Search?query=cat+litter+tofu+cature</t>
  </si>
  <si>
    <t>https://catevolution.com.au/products/superior-clumping-cat-litter-html?variant=42486130475223</t>
  </si>
  <si>
    <t>豆腐猫砂 All</t>
  </si>
  <si>
    <t>https://99petshops.com.au/Search?query=Tofu+litter</t>
  </si>
  <si>
    <t>Product Variants</t>
  </si>
  <si>
    <t>Cystophan</t>
  </si>
  <si>
    <t>https://99petshops.com.au/Search?query=Cystophan</t>
  </si>
  <si>
    <t>ml</t>
  </si>
  <si>
    <t>Capsules</t>
  </si>
  <si>
    <t>Ziwi</t>
  </si>
  <si>
    <t>狗肉干零食 Providore</t>
  </si>
  <si>
    <t>dose</t>
  </si>
  <si>
    <t>Cat</t>
  </si>
  <si>
    <t>Dog</t>
  </si>
  <si>
    <t>Litter Robot Clumping Litter</t>
  </si>
  <si>
    <t>Comment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</si>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</sst>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515151"/>
      <name val="Drakalligr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44" fontId="1" fillId="0" borderId="0" xfId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44" fontId="1" fillId="2" borderId="0" xfId="1" applyFont="1" applyFill="1" applyBorder="1" applyAlignment="1">
      <alignment horizontal="center" vertical="top"/>
    </xf>
    <xf numFmtId="0" fontId="4" fillId="3" borderId="0" xfId="0" applyFont="1" applyFill="1" applyAlignment="1">
      <alignment horizontal="left"/>
    </xf>
    <xf numFmtId="0" fontId="0" fillId="3" borderId="0" xfId="0" applyFill="1"/>
    <xf numFmtId="44" fontId="0" fillId="3" borderId="0" xfId="1" applyFont="1" applyFill="1"/>
    <xf numFmtId="0" fontId="0" fillId="3" borderId="0" xfId="0" applyFill="1" applyAlignment="1">
      <alignment horizontal="center" vertical="center"/>
    </xf>
    <xf numFmtId="0" fontId="5" fillId="0" borderId="0" xfId="0" applyFont="1"/>
    <xf numFmtId="0" fontId="6" fillId="0" borderId="0" xfId="2"/>
    <xf numFmtId="0" fontId="4" fillId="0" borderId="0" xfId="0" applyFont="1" applyAlignment="1">
      <alignment horizontal="left"/>
    </xf>
    <xf numFmtId="44" fontId="0" fillId="0" borderId="0" xfId="1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4" fontId="1" fillId="0" borderId="0" xfId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99petshops.com.au/Search?query=+Royal+Canin+Veterinary+Diet+Cat+Urinary+S%2FO+85g+X+12+-moderate" TargetMode="External"/><Relationship Id="rId13" Type="http://schemas.openxmlformats.org/officeDocument/2006/relationships/hyperlink" Target="https://99petshops.com.au/Search?query=Cystophan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99petshops.com.au/Search?query=+Cature+Tofu+Cat+Litter+Milky+7.2kg" TargetMode="External"/><Relationship Id="rId7" Type="http://schemas.openxmlformats.org/officeDocument/2006/relationships/hyperlink" Target="https://99petshops.com.au/Search?query=+Advocate+Cat+Small+Under+4Kg+Orange+6+Pack" TargetMode="External"/><Relationship Id="rId12" Type="http://schemas.openxmlformats.org/officeDocument/2006/relationships/hyperlink" Target="https://99petshops.com.au/p/251/Feliway-Refill-48mL" TargetMode="External"/><Relationship Id="rId17" Type="http://schemas.openxmlformats.org/officeDocument/2006/relationships/hyperlink" Target="https://99petshops.com.au/Search?query=Nexgard+Spectra+Large+Dog+15.1-30Kg+Purple+6+Pack" TargetMode="External"/><Relationship Id="rId2" Type="http://schemas.openxmlformats.org/officeDocument/2006/relationships/hyperlink" Target="https://99petshops.com.au/Search?query=Trouble+%26+Trix+Cat+Plant+Extract+Natural+Pellets+Litter+10L+-cherry" TargetMode="External"/><Relationship Id="rId16" Type="http://schemas.openxmlformats.org/officeDocument/2006/relationships/hyperlink" Target="https://99petshops.com.au/Search?query=Providore+dog+2.5kg" TargetMode="External"/><Relationship Id="rId1" Type="http://schemas.openxmlformats.org/officeDocument/2006/relationships/hyperlink" Target="https://99petshops.com.au/Search?query=Zodiac+Fruity+Tofu+Cat+Litter+Original+7L" TargetMode="External"/><Relationship Id="rId6" Type="http://schemas.openxmlformats.org/officeDocument/2006/relationships/hyperlink" Target="https://99petshops.com.au/Search?query=Royal+canin+cat+hairball+4kg" TargetMode="External"/><Relationship Id="rId11" Type="http://schemas.openxmlformats.org/officeDocument/2006/relationships/hyperlink" Target="https://99petshops.com.au/p/392/Milbemax-Large-Cat-Over-2Kg-2-Tablets" TargetMode="External"/><Relationship Id="rId5" Type="http://schemas.openxmlformats.org/officeDocument/2006/relationships/hyperlink" Target="https://99petshops.com.au/Search?query=Royal+Canin+Veterinary+Diet+Cat+Renal+4Kg" TargetMode="External"/><Relationship Id="rId15" Type="http://schemas.openxmlformats.org/officeDocument/2006/relationships/hyperlink" Target="https://99petshops.com.au/Search?query=ziwi+dog+2.5kg" TargetMode="External"/><Relationship Id="rId10" Type="http://schemas.openxmlformats.org/officeDocument/2006/relationships/hyperlink" Target="https://99petshops.com.au/Search?query=+Advocate+Cat+Large+Over+4Kg+Purple+6+Pack" TargetMode="External"/><Relationship Id="rId4" Type="http://schemas.openxmlformats.org/officeDocument/2006/relationships/hyperlink" Target="https://catevolution.com.au/products/superior-clumping-cat-litter-html?variant=42486130475223" TargetMode="External"/><Relationship Id="rId9" Type="http://schemas.openxmlformats.org/officeDocument/2006/relationships/hyperlink" Target="https://99petshops.com.au/p/1662/Royal-Canin-Cat-Exigent-Savour-4Kg" TargetMode="External"/><Relationship Id="rId14" Type="http://schemas.openxmlformats.org/officeDocument/2006/relationships/hyperlink" Target="https://99petshops.com.au/Search?query=Royal+Canin+Dog+Adult+Medium+15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L19" sqref="L19"/>
    </sheetView>
  </sheetViews>
  <sheetFormatPr defaultRowHeight="15" outlineLevelCol="1"/>
  <cols>
    <col min="2" max="2" width="28.28515625" style="4" customWidth="1"/>
    <col min="3" max="3" width="46.7109375" bestFit="1" customWidth="1"/>
    <col min="4" max="4" width="12.28515625" customWidth="1"/>
    <col min="5" max="5" width="23.140625" customWidth="1"/>
    <col min="6" max="6" width="12.5703125" style="5" bestFit="1" customWidth="1"/>
    <col min="7" max="7" width="7.42578125" style="6" customWidth="1"/>
    <col min="8" max="8" width="10.28515625" customWidth="1"/>
    <col min="9" max="9" width="8.42578125" style="5" bestFit="1" customWidth="1"/>
    <col min="11" max="11" width="23.140625" bestFit="1" customWidth="1"/>
    <col min="12" max="12" width="20.85546875" customWidth="1" outlineLevel="1"/>
  </cols>
  <sheetData>
    <row r="1" spans="1:12" s="25" customFormat="1" ht="30">
      <c r="A1" s="20" t="s">
        <v>76</v>
      </c>
      <c r="B1" s="21" t="s">
        <v>0</v>
      </c>
      <c r="C1" s="22" t="s">
        <v>1</v>
      </c>
      <c r="D1" s="22" t="s">
        <v>64</v>
      </c>
      <c r="E1" s="22" t="s">
        <v>3</v>
      </c>
      <c r="F1" s="23" t="s">
        <v>4</v>
      </c>
      <c r="G1" s="24" t="s">
        <v>5</v>
      </c>
      <c r="H1" s="22" t="s">
        <v>6</v>
      </c>
      <c r="I1" s="23" t="s">
        <v>7</v>
      </c>
      <c r="J1" s="22" t="s">
        <v>8</v>
      </c>
      <c r="K1" s="20" t="s">
        <v>75</v>
      </c>
      <c r="L1" s="22" t="s">
        <v>2</v>
      </c>
    </row>
    <row r="2" spans="1:12">
      <c r="A2" t="s">
        <v>72</v>
      </c>
      <c r="B2" s="4" t="s">
        <v>9</v>
      </c>
      <c r="C2" t="s">
        <v>10</v>
      </c>
      <c r="G2" s="6">
        <v>7</v>
      </c>
      <c r="H2" t="s">
        <v>12</v>
      </c>
      <c r="I2" s="5">
        <f t="shared" ref="I2:I19" si="0">IFERROR(F2/G2,"")</f>
        <v>0</v>
      </c>
      <c r="J2" t="str">
        <f t="shared" ref="J2:J19" si="1">IF(I2&lt;&gt;"","per "&amp;H2,"")</f>
        <v>per L</v>
      </c>
      <c r="L2" s="17" t="s">
        <v>11</v>
      </c>
    </row>
    <row r="3" spans="1:12">
      <c r="A3" t="s">
        <v>72</v>
      </c>
      <c r="B3" s="4" t="s">
        <v>17</v>
      </c>
      <c r="C3" t="s">
        <v>18</v>
      </c>
      <c r="G3" s="6">
        <v>10</v>
      </c>
      <c r="H3" t="s">
        <v>12</v>
      </c>
      <c r="I3" s="5">
        <f t="shared" si="0"/>
        <v>0</v>
      </c>
      <c r="J3" t="str">
        <f t="shared" si="1"/>
        <v>per L</v>
      </c>
      <c r="L3" s="17" t="s">
        <v>19</v>
      </c>
    </row>
    <row r="4" spans="1:12">
      <c r="A4" t="s">
        <v>72</v>
      </c>
      <c r="B4" s="4" t="s">
        <v>13</v>
      </c>
      <c r="C4" t="s">
        <v>14</v>
      </c>
      <c r="G4" s="6">
        <v>18</v>
      </c>
      <c r="H4" t="s">
        <v>12</v>
      </c>
      <c r="I4" s="5">
        <f t="shared" si="0"/>
        <v>0</v>
      </c>
      <c r="J4" t="str">
        <f t="shared" si="1"/>
        <v>per L</v>
      </c>
      <c r="K4" t="s">
        <v>16</v>
      </c>
      <c r="L4" s="17" t="s">
        <v>15</v>
      </c>
    </row>
    <row r="5" spans="1:12">
      <c r="A5" t="s">
        <v>72</v>
      </c>
      <c r="B5" s="4" t="s">
        <v>74</v>
      </c>
      <c r="C5" s="4" t="s">
        <v>74</v>
      </c>
      <c r="G5" s="6">
        <v>16</v>
      </c>
      <c r="H5" t="s">
        <v>50</v>
      </c>
      <c r="I5" s="5">
        <f t="shared" si="0"/>
        <v>0</v>
      </c>
      <c r="J5" t="str">
        <f t="shared" si="1"/>
        <v>per kg</v>
      </c>
      <c r="L5" s="17" t="s">
        <v>61</v>
      </c>
    </row>
    <row r="6" spans="1:12">
      <c r="A6" t="s">
        <v>72</v>
      </c>
      <c r="B6" s="4" t="s">
        <v>20</v>
      </c>
      <c r="C6" t="s">
        <v>21</v>
      </c>
      <c r="G6" s="6">
        <v>12</v>
      </c>
      <c r="H6" t="s">
        <v>23</v>
      </c>
      <c r="I6" s="5">
        <f t="shared" si="0"/>
        <v>0</v>
      </c>
      <c r="J6" t="str">
        <f t="shared" si="1"/>
        <v>per Bags</v>
      </c>
      <c r="L6" s="17" t="s">
        <v>22</v>
      </c>
    </row>
    <row r="7" spans="1:12">
      <c r="A7" t="s">
        <v>72</v>
      </c>
      <c r="B7" s="4" t="s">
        <v>24</v>
      </c>
      <c r="C7" t="s">
        <v>25</v>
      </c>
      <c r="F7" s="19"/>
      <c r="G7" s="6">
        <v>4</v>
      </c>
      <c r="H7" t="s">
        <v>27</v>
      </c>
      <c r="I7" s="5">
        <f t="shared" si="0"/>
        <v>0</v>
      </c>
      <c r="J7" t="str">
        <f t="shared" si="1"/>
        <v>per KG</v>
      </c>
      <c r="L7" s="17" t="s">
        <v>26</v>
      </c>
    </row>
    <row r="8" spans="1:12">
      <c r="A8" t="s">
        <v>72</v>
      </c>
      <c r="B8" s="4" t="s">
        <v>28</v>
      </c>
      <c r="C8" t="s">
        <v>29</v>
      </c>
      <c r="G8" s="6">
        <v>4</v>
      </c>
      <c r="H8" t="s">
        <v>27</v>
      </c>
      <c r="I8" s="5">
        <f t="shared" si="0"/>
        <v>0</v>
      </c>
      <c r="J8" t="str">
        <f t="shared" si="1"/>
        <v>per KG</v>
      </c>
      <c r="L8" s="17" t="s">
        <v>30</v>
      </c>
    </row>
    <row r="9" spans="1:12">
      <c r="A9" t="s">
        <v>72</v>
      </c>
      <c r="B9" s="4" t="s">
        <v>31</v>
      </c>
      <c r="C9" t="s">
        <v>32</v>
      </c>
      <c r="G9" s="6">
        <v>4</v>
      </c>
      <c r="H9" t="s">
        <v>27</v>
      </c>
      <c r="I9" s="5">
        <f t="shared" si="0"/>
        <v>0</v>
      </c>
      <c r="J9" t="str">
        <f t="shared" si="1"/>
        <v>per KG</v>
      </c>
      <c r="L9" s="17" t="s">
        <v>33</v>
      </c>
    </row>
    <row r="10" spans="1:12">
      <c r="A10" t="s">
        <v>72</v>
      </c>
      <c r="B10" s="4" t="s">
        <v>34</v>
      </c>
      <c r="C10" t="s">
        <v>35</v>
      </c>
      <c r="G10" s="6">
        <v>6</v>
      </c>
      <c r="H10" t="s">
        <v>37</v>
      </c>
      <c r="I10" s="5">
        <f t="shared" si="0"/>
        <v>0</v>
      </c>
      <c r="J10" t="str">
        <f t="shared" si="1"/>
        <v>per Dose</v>
      </c>
      <c r="L10" s="17" t="s">
        <v>36</v>
      </c>
    </row>
    <row r="11" spans="1:12">
      <c r="A11" t="s">
        <v>72</v>
      </c>
      <c r="B11" s="4" t="s">
        <v>38</v>
      </c>
      <c r="C11" t="s">
        <v>39</v>
      </c>
      <c r="G11" s="6">
        <v>6</v>
      </c>
      <c r="H11" t="s">
        <v>37</v>
      </c>
      <c r="I11" s="5">
        <f t="shared" si="0"/>
        <v>0</v>
      </c>
      <c r="J11" t="str">
        <f t="shared" si="1"/>
        <v>per Dose</v>
      </c>
      <c r="L11" s="17" t="s">
        <v>40</v>
      </c>
    </row>
    <row r="12" spans="1:12">
      <c r="A12" t="s">
        <v>72</v>
      </c>
      <c r="B12" s="4" t="s">
        <v>41</v>
      </c>
      <c r="C12" t="s">
        <v>42</v>
      </c>
      <c r="G12" s="6">
        <v>2</v>
      </c>
      <c r="H12" t="s">
        <v>44</v>
      </c>
      <c r="I12" s="5">
        <f t="shared" si="0"/>
        <v>0</v>
      </c>
      <c r="J12" t="str">
        <f t="shared" si="1"/>
        <v>per Tablet</v>
      </c>
      <c r="L12" s="17" t="s">
        <v>43</v>
      </c>
    </row>
    <row r="13" spans="1:12">
      <c r="A13" t="s">
        <v>72</v>
      </c>
      <c r="B13" s="4" t="s">
        <v>45</v>
      </c>
      <c r="C13" t="s">
        <v>45</v>
      </c>
      <c r="G13" s="6">
        <v>48</v>
      </c>
      <c r="H13" t="s">
        <v>67</v>
      </c>
      <c r="I13" s="5">
        <f t="shared" si="0"/>
        <v>0</v>
      </c>
      <c r="J13" t="str">
        <f t="shared" si="1"/>
        <v>per ml</v>
      </c>
      <c r="L13" s="17" t="s">
        <v>46</v>
      </c>
    </row>
    <row r="14" spans="1:12">
      <c r="A14" t="s">
        <v>72</v>
      </c>
      <c r="B14" s="4" t="s">
        <v>65</v>
      </c>
      <c r="C14" s="16" t="s">
        <v>65</v>
      </c>
      <c r="G14" s="6">
        <v>30</v>
      </c>
      <c r="H14" t="s">
        <v>68</v>
      </c>
      <c r="I14" s="5">
        <f t="shared" si="0"/>
        <v>0</v>
      </c>
      <c r="J14" t="str">
        <f t="shared" si="1"/>
        <v>per Capsules</v>
      </c>
      <c r="L14" s="17" t="s">
        <v>66</v>
      </c>
    </row>
    <row r="15" spans="1:12">
      <c r="A15" t="s">
        <v>73</v>
      </c>
      <c r="B15" s="4" t="s">
        <v>47</v>
      </c>
      <c r="C15" t="s">
        <v>48</v>
      </c>
      <c r="G15" s="6">
        <v>15</v>
      </c>
      <c r="H15" t="s">
        <v>50</v>
      </c>
      <c r="I15" s="5">
        <f t="shared" si="0"/>
        <v>0</v>
      </c>
      <c r="J15" t="str">
        <f t="shared" si="1"/>
        <v>per kg</v>
      </c>
      <c r="L15" s="17" t="s">
        <v>49</v>
      </c>
    </row>
    <row r="16" spans="1:12">
      <c r="A16" t="s">
        <v>73</v>
      </c>
      <c r="B16" s="4" t="s">
        <v>51</v>
      </c>
      <c r="C16" t="s">
        <v>69</v>
      </c>
      <c r="G16" s="6">
        <v>2.5</v>
      </c>
      <c r="H16" t="s">
        <v>50</v>
      </c>
      <c r="I16" s="5">
        <f t="shared" si="0"/>
        <v>0</v>
      </c>
      <c r="J16" t="str">
        <f t="shared" si="1"/>
        <v>per kg</v>
      </c>
      <c r="L16" s="17" t="s">
        <v>52</v>
      </c>
    </row>
    <row r="17" spans="1:12">
      <c r="A17" t="s">
        <v>73</v>
      </c>
      <c r="B17" s="4" t="s">
        <v>70</v>
      </c>
      <c r="C17" t="s">
        <v>54</v>
      </c>
      <c r="G17" s="6">
        <v>2.5</v>
      </c>
      <c r="H17" t="s">
        <v>50</v>
      </c>
      <c r="I17" s="5">
        <f t="shared" si="0"/>
        <v>0</v>
      </c>
      <c r="J17" t="str">
        <f t="shared" si="1"/>
        <v>per kg</v>
      </c>
      <c r="L17" s="17" t="s">
        <v>53</v>
      </c>
    </row>
    <row r="18" spans="1:12">
      <c r="A18" t="s">
        <v>73</v>
      </c>
      <c r="B18" s="4" t="s">
        <v>55</v>
      </c>
      <c r="C18" t="s">
        <v>56</v>
      </c>
      <c r="G18" s="6">
        <v>6</v>
      </c>
      <c r="H18" t="s">
        <v>71</v>
      </c>
      <c r="I18" s="5">
        <f t="shared" si="0"/>
        <v>0</v>
      </c>
      <c r="J18" t="str">
        <f t="shared" si="1"/>
        <v>per dose</v>
      </c>
      <c r="L18" s="17" t="s">
        <v>57</v>
      </c>
    </row>
    <row r="19" spans="1:12">
      <c r="I19" s="5" t="str">
        <f t="shared" si="0"/>
        <v/>
      </c>
      <c r="J19" t="str">
        <f t="shared" si="1"/>
        <v/>
      </c>
    </row>
    <row r="23" spans="1:12">
      <c r="I23" s="5" t="str">
        <f>IFERROR(F23/G23,"")</f>
        <v/>
      </c>
      <c r="J23" t="str">
        <f>IF(I23&lt;&gt;"","per "&amp;H23,"")</f>
        <v/>
      </c>
    </row>
  </sheetData>
  <autoFilter ref="A1:M1" xr:uid="{00000000-0001-0000-0000-000000000000}"/>
  <hyperlinks>
    <hyperlink ref="L2" r:id="rId1" xr:uid="{0697BFDD-EEB8-40F3-88F4-734B4756BC87}"/>
    <hyperlink ref="L3" r:id="rId2" xr:uid="{76DD916E-7341-4DB6-B45B-12599F674DD2}"/>
    <hyperlink ref="L4" r:id="rId3" xr:uid="{B19B52BF-F183-405A-A7D0-CE7516A1A02C}"/>
    <hyperlink ref="L5" r:id="rId4" xr:uid="{1F71EDCF-85B0-4AEB-BF37-D9A89EB185F3}"/>
    <hyperlink ref="L7" r:id="rId5" xr:uid="{6D3C1101-D14D-4E25-A752-0F4671094C4B}"/>
    <hyperlink ref="L9" r:id="rId6" xr:uid="{98A72AAA-7182-42F5-B6EF-776A38584222}"/>
    <hyperlink ref="L10" r:id="rId7" xr:uid="{D4C60F6D-306A-404D-9629-E886B6E479AB}"/>
    <hyperlink ref="L6" r:id="rId8" xr:uid="{B7A1C579-F809-4CA5-B2B3-B8D002D0F404}"/>
    <hyperlink ref="L8" r:id="rId9" xr:uid="{11938610-D4EC-4B68-9288-832E04EEDD9D}"/>
    <hyperlink ref="L11" r:id="rId10" xr:uid="{472A048C-F93C-4AFD-88B7-1BAFB45629CD}"/>
    <hyperlink ref="L12" r:id="rId11" xr:uid="{57B6C7ED-61DC-4C14-AB0B-20BCBBCF0BB2}"/>
    <hyperlink ref="L13" r:id="rId12" xr:uid="{3109D74B-5F2C-4B65-B539-A055048F3B5C}"/>
    <hyperlink ref="L14" r:id="rId13" xr:uid="{3CEFDC79-76E4-4A6A-89B8-56962194A1AA}"/>
    <hyperlink ref="L15" r:id="rId14" xr:uid="{A36F61F3-80D4-4964-A5FF-36826DC43500}"/>
    <hyperlink ref="L16" r:id="rId15" xr:uid="{62E417BE-B8E1-4975-B242-5B48C327E41B}"/>
    <hyperlink ref="L17" r:id="rId16" xr:uid="{623CC305-AD0D-4C3E-BED6-3AC0A7830A6C}"/>
    <hyperlink ref="L18" r:id="rId17" xr:uid="{CA1EA2BA-F01C-4946-A288-CD8BA4D22F7D}"/>
  </hyperlinks>
  <pageMargins left="0.75" right="0.75" top="1" bottom="1" header="0.5" footer="0.5"/>
  <pageSetup paperSize="9" orientation="portrait" horizontalDpi="4294967293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B615-5A9C-478E-BA16-8D45AC6CE21F}">
  <dimension ref="A1:J15"/>
  <sheetViews>
    <sheetView workbookViewId="0">
      <selection activeCell="B14" sqref="B14"/>
    </sheetView>
  </sheetViews>
  <sheetFormatPr defaultRowHeight="15"/>
  <cols>
    <col min="1" max="1" width="24.42578125" style="4" customWidth="1"/>
    <col min="2" max="2" width="46.7109375" bestFit="1" customWidth="1"/>
    <col min="3" max="5" width="23.140625" customWidth="1"/>
    <col min="6" max="6" width="12.5703125" style="5" bestFit="1" customWidth="1"/>
    <col min="7" max="7" width="7.42578125" style="6" customWidth="1"/>
    <col min="8" max="8" width="10.28515625" customWidth="1"/>
    <col min="9" max="9" width="8.42578125" style="5" bestFit="1" customWidth="1"/>
    <col min="11" max="11" width="23.140625" bestFit="1" customWidth="1"/>
  </cols>
  <sheetData>
    <row r="1" spans="1:10">
      <c r="A1" s="7" t="s">
        <v>0</v>
      </c>
      <c r="B1" s="8" t="s">
        <v>1</v>
      </c>
      <c r="C1" s="8" t="s">
        <v>2</v>
      </c>
      <c r="D1" s="8" t="s">
        <v>64</v>
      </c>
      <c r="E1" s="8" t="s">
        <v>3</v>
      </c>
      <c r="F1" s="9" t="s">
        <v>4</v>
      </c>
      <c r="G1" s="10" t="s">
        <v>5</v>
      </c>
      <c r="H1" s="8" t="s">
        <v>6</v>
      </c>
      <c r="I1" s="9" t="s">
        <v>7</v>
      </c>
      <c r="J1" s="8" t="s">
        <v>8</v>
      </c>
    </row>
    <row r="2" spans="1:10">
      <c r="A2" s="1" t="s">
        <v>72</v>
      </c>
      <c r="B2" s="2"/>
      <c r="C2" s="2"/>
      <c r="D2" s="2"/>
      <c r="E2" s="2"/>
      <c r="F2" s="11"/>
      <c r="G2" s="3"/>
      <c r="H2" s="2"/>
      <c r="I2" s="11"/>
      <c r="J2" s="2"/>
    </row>
    <row r="3" spans="1:10">
      <c r="A3" s="12" t="s">
        <v>58</v>
      </c>
      <c r="B3" s="13"/>
      <c r="C3" s="13"/>
      <c r="D3" s="13"/>
      <c r="E3" s="13"/>
      <c r="F3" s="14"/>
      <c r="G3" s="15"/>
      <c r="H3" s="13"/>
      <c r="I3" s="14"/>
      <c r="J3" s="13"/>
    </row>
    <row r="4" spans="1:10">
      <c r="A4" s="4" t="s">
        <v>13</v>
      </c>
      <c r="B4" t="s">
        <v>59</v>
      </c>
      <c r="C4" t="s">
        <v>60</v>
      </c>
      <c r="I4" s="5" t="str">
        <f>IFERROR(F4/G4,"")</f>
        <v/>
      </c>
      <c r="J4" t="str">
        <f>IF(I4&lt;&gt;"","per "&amp;H4,"")</f>
        <v/>
      </c>
    </row>
    <row r="5" spans="1:10">
      <c r="A5" s="4" t="s">
        <v>62</v>
      </c>
      <c r="C5" t="s">
        <v>63</v>
      </c>
      <c r="I5" s="5" t="str">
        <f>IFERROR(F5/G5,"")</f>
        <v/>
      </c>
      <c r="J5" t="str">
        <f>IF(I5&lt;&gt;"","per "&amp;H5,"")</f>
        <v/>
      </c>
    </row>
    <row r="13" spans="1:10">
      <c r="B13" s="16"/>
      <c r="C13" s="17"/>
    </row>
    <row r="15" spans="1:10">
      <c r="A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Ally Zhu</cp:lastModifiedBy>
  <dcterms:created xsi:type="dcterms:W3CDTF">2024-11-24T00:02:14Z</dcterms:created>
  <dcterms:modified xsi:type="dcterms:W3CDTF">2025-01-25T04:31:38Z</dcterms:modified>
</cp:coreProperties>
</file>