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zzy\Documents\Fusor\Fusor Sensors\Thermocouple Gauge Complete\Software and Documentation\"/>
    </mc:Choice>
  </mc:AlternateContent>
  <xr:revisionPtr revIDLastSave="0" documentId="13_ncr:1_{ADE34217-0313-48F7-B33A-681B01B0BAA6}" xr6:coauthVersionLast="46" xr6:coauthVersionMax="46" xr10:uidLastSave="{00000000-0000-0000-0000-000000000000}"/>
  <bookViews>
    <workbookView xWindow="-28920" yWindow="-15675" windowWidth="29040" windowHeight="15990" xr2:uid="{05BB5677-69CA-4981-B8F0-832CC7F48C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5" i="1"/>
  <c r="B2" i="1"/>
  <c r="B6" i="1"/>
  <c r="C6" i="1" s="1"/>
  <c r="B7" i="1"/>
  <c r="C7" i="1" s="1"/>
  <c r="B8" i="1"/>
  <c r="B9" i="1"/>
  <c r="C9" i="1" s="1"/>
  <c r="B10" i="1"/>
  <c r="C10" i="1" s="1"/>
  <c r="B11" i="1"/>
  <c r="B12" i="1"/>
  <c r="C12" i="1" s="1"/>
  <c r="B13" i="1"/>
  <c r="C13" i="1" s="1"/>
  <c r="B14" i="1"/>
  <c r="B15" i="1"/>
  <c r="B16" i="1"/>
  <c r="B17" i="1"/>
  <c r="B5" i="1"/>
  <c r="C5" i="1" s="1"/>
  <c r="C15" i="1"/>
  <c r="C16" i="1"/>
  <c r="C8" i="1" l="1"/>
  <c r="C11" i="1" l="1"/>
  <c r="C17" i="1" l="1"/>
  <c r="C14" i="1"/>
</calcChain>
</file>

<file path=xl/sharedStrings.xml><?xml version="1.0" encoding="utf-8"?>
<sst xmlns="http://schemas.openxmlformats.org/spreadsheetml/2006/main" count="8" uniqueCount="8">
  <si>
    <t>Pressure (mTorr)</t>
  </si>
  <si>
    <t>Voltage %</t>
  </si>
  <si>
    <t>Voltage V</t>
  </si>
  <si>
    <t>Amp Voltage</t>
  </si>
  <si>
    <t>TC Max V</t>
  </si>
  <si>
    <t>Amplification</t>
  </si>
  <si>
    <t>ADC Scale</t>
  </si>
  <si>
    <t xml:space="preserve">ADC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</si>
</sst>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ADC Voltage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3119116360454942"/>
                  <c:y val="-0.26570075819799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Sheet1!$C$6:$C$17</c:f>
              <c:numCache>
                <c:formatCode>General</c:formatCode>
                <c:ptCount val="12"/>
                <c:pt idx="0">
                  <c:v>0.70416800000000002</c:v>
                </c:pt>
                <c:pt idx="1">
                  <c:v>0.65290400000000015</c:v>
                </c:pt>
                <c:pt idx="2">
                  <c:v>0.60520000000000007</c:v>
                </c:pt>
                <c:pt idx="3">
                  <c:v>0.52403200000000005</c:v>
                </c:pt>
                <c:pt idx="4">
                  <c:v>0.46280000000000004</c:v>
                </c:pt>
                <c:pt idx="5">
                  <c:v>0.408688</c:v>
                </c:pt>
                <c:pt idx="6">
                  <c:v>0.37166400000000005</c:v>
                </c:pt>
                <c:pt idx="7">
                  <c:v>0.26130400000000004</c:v>
                </c:pt>
                <c:pt idx="8">
                  <c:v>0.16162400000000002</c:v>
                </c:pt>
                <c:pt idx="9">
                  <c:v>0.11819200000000001</c:v>
                </c:pt>
                <c:pt idx="10">
                  <c:v>7.5471999999999997E-2</c:v>
                </c:pt>
                <c:pt idx="11">
                  <c:v>4.4856000000000007E-2</c:v>
                </c:pt>
              </c:numCache>
            </c:numRef>
          </c:xVal>
          <c:yVal>
            <c:numRef>
              <c:f>Sheet1!$E$6:$E$17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500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9-4475-89DB-2B20D5CF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51872"/>
        <c:axId val="477550888"/>
      </c:scatterChart>
      <c:valAx>
        <c:axId val="4775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measured @ ADC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50888"/>
        <c:crosses val="autoZero"/>
        <c:crossBetween val="midCat"/>
      </c:valAx>
      <c:valAx>
        <c:axId val="4775508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(mTorr)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ADC Output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5727055993000874"/>
                  <c:y val="-0.14456809809003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Sheet1!$D$6:$D$17</c:f>
              <c:numCache>
                <c:formatCode>General</c:formatCode>
                <c:ptCount val="12"/>
                <c:pt idx="0">
                  <c:v>874.02185696969707</c:v>
                </c:pt>
                <c:pt idx="1">
                  <c:v>810.39235878787906</c:v>
                </c:pt>
                <c:pt idx="2">
                  <c:v>751.18157575757584</c:v>
                </c:pt>
                <c:pt idx="3">
                  <c:v>650.43487030303038</c:v>
                </c:pt>
                <c:pt idx="4">
                  <c:v>574.43296969696974</c:v>
                </c:pt>
                <c:pt idx="5">
                  <c:v>507.26849939393941</c:v>
                </c:pt>
                <c:pt idx="6">
                  <c:v>461.31386181818192</c:v>
                </c:pt>
                <c:pt idx="7">
                  <c:v>324.33369212121221</c:v>
                </c:pt>
                <c:pt idx="8">
                  <c:v>200.60966787878792</c:v>
                </c:pt>
                <c:pt idx="9">
                  <c:v>146.70134303030304</c:v>
                </c:pt>
                <c:pt idx="10">
                  <c:v>93.676761212121221</c:v>
                </c:pt>
                <c:pt idx="11">
                  <c:v>55.67581090909092</c:v>
                </c:pt>
              </c:numCache>
            </c:numRef>
          </c:xVal>
          <c:yVal>
            <c:numRef>
              <c:f>Sheet1!$E$6:$E$17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500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8-4AA1-BA3C-6BA2E977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97904"/>
        <c:axId val="478291672"/>
      </c:scatterChart>
      <c:valAx>
        <c:axId val="4782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Output 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1672"/>
        <c:crosses val="autoZero"/>
        <c:crossBetween val="midCat"/>
      </c:valAx>
      <c:valAx>
        <c:axId val="4782916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</a:t>
                </a:r>
                <a:r>
                  <a:rPr lang="en-CA" baseline="0"/>
                  <a:t> (mTorr)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145732</xdr:rowOff>
    </xdr:from>
    <xdr:to>
      <xdr:col>13</xdr:col>
      <xdr:colOff>342900</xdr:colOff>
      <xdr:row>18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7D52F-5B58-40CE-A2E8-5671C3579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131445</xdr:colOff>
      <xdr:row>19</xdr:row>
      <xdr:rowOff>75247</xdr:rowOff>
    </xdr:from>
    <xdr:to>
      <xdr:col>13</xdr:col>
      <xdr:colOff>436245</xdr:colOff>
      <xdr:row>34</xdr:row>
      <xdr:rowOff>101917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74833-2128-4C58-9786-3EAAB249B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1266-6C5F-4AB1-92E1-453CC765C83D}">
  <dimension ref="A1:F17"/>
  <sheetViews>
    <sheetView tabSelected="1" workbookViewId="0">
      <selection activeCell="Q27" sqref="Q27"/>
    </sheetView>
  </sheetViews>
  <sheetFormatPr defaultRowHeight="14.4" x14ac:dyDescent="0.3"/>
  <cols>
    <col min="1" max="1" width="9.5546875" bestFit="1" customWidth="1"/>
    <col min="2" max="2" width="12" bestFit="1" customWidth="1"/>
    <col min="3" max="3" width="12.109375" bestFit="1" customWidth="1"/>
    <col min="4" max="4" width="12" bestFit="1" customWidth="1"/>
    <col min="5" max="5" width="19" customWidth="1"/>
  </cols>
  <sheetData>
    <row r="1" spans="1:6" x14ac:dyDescent="0.3">
      <c r="A1" s="1" t="s">
        <v>4</v>
      </c>
      <c r="B1" s="1">
        <v>0.01</v>
      </c>
      <c r="E1" s="2" t="s">
        <v>5</v>
      </c>
      <c r="F1" s="2">
        <v>71.2</v>
      </c>
    </row>
    <row r="2" spans="1:6" x14ac:dyDescent="0.3">
      <c r="A2" s="1" t="s">
        <v>6</v>
      </c>
      <c r="B2" s="1">
        <f xml:space="preserve"> 3.3/4096</f>
        <v>8.0566406249999996E-4</v>
      </c>
      <c r="E2" s="2"/>
      <c r="F2" s="2"/>
    </row>
    <row r="4" spans="1:6" x14ac:dyDescent="0.3">
      <c r="A4" s="3" t="s">
        <v>1</v>
      </c>
      <c r="B4" s="3" t="s">
        <v>2</v>
      </c>
      <c r="C4" s="3" t="s">
        <v>3</v>
      </c>
      <c r="D4" s="3" t="s">
        <v>7</v>
      </c>
      <c r="E4" s="3" t="s">
        <v>0</v>
      </c>
    </row>
    <row r="5" spans="1:6" x14ac:dyDescent="0.3">
      <c r="A5">
        <v>1</v>
      </c>
      <c r="B5">
        <f>A5*$B$1</f>
        <v>0.01</v>
      </c>
      <c r="C5">
        <f>B5*$F$1</f>
        <v>0.71200000000000008</v>
      </c>
      <c r="D5">
        <f>C5/$B$2</f>
        <v>883.74303030303042</v>
      </c>
      <c r="E5">
        <v>1E-3</v>
      </c>
    </row>
    <row r="6" spans="1:6" x14ac:dyDescent="0.3">
      <c r="A6">
        <v>0.98899999999999999</v>
      </c>
      <c r="B6">
        <f t="shared" ref="B6:B17" si="0">A6*$B$1</f>
        <v>9.8899999999999995E-3</v>
      </c>
      <c r="C6">
        <f t="shared" ref="C6:C17" si="1">B6*$F$1</f>
        <v>0.70416800000000002</v>
      </c>
      <c r="D6">
        <f t="shared" ref="D6:D17" si="2">C6/$B$2</f>
        <v>874.02185696969707</v>
      </c>
      <c r="E6">
        <v>1</v>
      </c>
    </row>
    <row r="7" spans="1:6" x14ac:dyDescent="0.3">
      <c r="A7">
        <v>0.91700000000000004</v>
      </c>
      <c r="B7">
        <f t="shared" si="0"/>
        <v>9.1700000000000011E-3</v>
      </c>
      <c r="C7">
        <f t="shared" si="1"/>
        <v>0.65290400000000015</v>
      </c>
      <c r="D7">
        <f t="shared" si="2"/>
        <v>810.39235878787906</v>
      </c>
      <c r="E7">
        <v>5</v>
      </c>
    </row>
    <row r="8" spans="1:6" x14ac:dyDescent="0.3">
      <c r="A8">
        <v>0.85</v>
      </c>
      <c r="B8">
        <f t="shared" si="0"/>
        <v>8.5000000000000006E-3</v>
      </c>
      <c r="C8">
        <f t="shared" si="1"/>
        <v>0.60520000000000007</v>
      </c>
      <c r="D8">
        <f t="shared" si="2"/>
        <v>751.18157575757584</v>
      </c>
      <c r="E8">
        <v>10</v>
      </c>
    </row>
    <row r="9" spans="1:6" x14ac:dyDescent="0.3">
      <c r="A9">
        <v>0.73599999999999999</v>
      </c>
      <c r="B9">
        <f t="shared" si="0"/>
        <v>7.3600000000000002E-3</v>
      </c>
      <c r="C9">
        <f t="shared" si="1"/>
        <v>0.52403200000000005</v>
      </c>
      <c r="D9">
        <f t="shared" si="2"/>
        <v>650.43487030303038</v>
      </c>
      <c r="E9">
        <v>20</v>
      </c>
    </row>
    <row r="10" spans="1:6" x14ac:dyDescent="0.3">
      <c r="A10">
        <v>0.65</v>
      </c>
      <c r="B10">
        <f t="shared" si="0"/>
        <v>6.5000000000000006E-3</v>
      </c>
      <c r="C10">
        <f t="shared" si="1"/>
        <v>0.46280000000000004</v>
      </c>
      <c r="D10">
        <f t="shared" si="2"/>
        <v>574.43296969696974</v>
      </c>
      <c r="E10">
        <v>30</v>
      </c>
    </row>
    <row r="11" spans="1:6" x14ac:dyDescent="0.3">
      <c r="A11">
        <v>0.57399999999999995</v>
      </c>
      <c r="B11">
        <f t="shared" si="0"/>
        <v>5.7399999999999994E-3</v>
      </c>
      <c r="C11">
        <f t="shared" si="1"/>
        <v>0.408688</v>
      </c>
      <c r="D11">
        <f t="shared" si="2"/>
        <v>507.26849939393941</v>
      </c>
      <c r="E11">
        <v>40</v>
      </c>
    </row>
    <row r="12" spans="1:6" x14ac:dyDescent="0.3">
      <c r="A12">
        <v>0.52200000000000002</v>
      </c>
      <c r="B12">
        <f t="shared" si="0"/>
        <v>5.2200000000000007E-3</v>
      </c>
      <c r="C12">
        <f t="shared" si="1"/>
        <v>0.37166400000000005</v>
      </c>
      <c r="D12">
        <f t="shared" si="2"/>
        <v>461.31386181818192</v>
      </c>
      <c r="E12">
        <v>50</v>
      </c>
    </row>
    <row r="13" spans="1:6" x14ac:dyDescent="0.3">
      <c r="A13">
        <v>0.36699999999999999</v>
      </c>
      <c r="B13">
        <f t="shared" si="0"/>
        <v>3.6700000000000001E-3</v>
      </c>
      <c r="C13">
        <f t="shared" si="1"/>
        <v>0.26130400000000004</v>
      </c>
      <c r="D13">
        <f t="shared" si="2"/>
        <v>324.33369212121221</v>
      </c>
      <c r="E13">
        <v>100</v>
      </c>
    </row>
    <row r="14" spans="1:6" x14ac:dyDescent="0.3">
      <c r="A14">
        <v>0.22700000000000001</v>
      </c>
      <c r="B14">
        <f t="shared" si="0"/>
        <v>2.2700000000000003E-3</v>
      </c>
      <c r="C14">
        <f t="shared" si="1"/>
        <v>0.16162400000000002</v>
      </c>
      <c r="D14">
        <f t="shared" si="2"/>
        <v>200.60966787878792</v>
      </c>
      <c r="E14">
        <v>200</v>
      </c>
    </row>
    <row r="15" spans="1:6" x14ac:dyDescent="0.3">
      <c r="A15">
        <v>0.16600000000000001</v>
      </c>
      <c r="B15">
        <f t="shared" si="0"/>
        <v>1.66E-3</v>
      </c>
      <c r="C15">
        <f t="shared" si="1"/>
        <v>0.11819200000000001</v>
      </c>
      <c r="D15">
        <f t="shared" si="2"/>
        <v>146.70134303030304</v>
      </c>
      <c r="E15">
        <v>300</v>
      </c>
    </row>
    <row r="16" spans="1:6" x14ac:dyDescent="0.3">
      <c r="A16">
        <v>0.106</v>
      </c>
      <c r="B16">
        <f t="shared" si="0"/>
        <v>1.06E-3</v>
      </c>
      <c r="C16">
        <f t="shared" si="1"/>
        <v>7.5471999999999997E-2</v>
      </c>
      <c r="D16">
        <f t="shared" si="2"/>
        <v>93.676761212121221</v>
      </c>
      <c r="E16">
        <v>500</v>
      </c>
    </row>
    <row r="17" spans="1:5" x14ac:dyDescent="0.3">
      <c r="A17">
        <v>6.3E-2</v>
      </c>
      <c r="B17">
        <f t="shared" si="0"/>
        <v>6.3000000000000003E-4</v>
      </c>
      <c r="C17">
        <f t="shared" si="1"/>
        <v>4.4856000000000007E-2</v>
      </c>
      <c r="D17">
        <f t="shared" si="2"/>
        <v>55.67581090909092</v>
      </c>
      <c r="E17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Krause</dc:creator>
  <cp:lastModifiedBy>Nicolas Krause</cp:lastModifiedBy>
  <dcterms:created xsi:type="dcterms:W3CDTF">2021-05-01T20:36:56Z</dcterms:created>
  <dcterms:modified xsi:type="dcterms:W3CDTF">2021-05-05T17:51:39Z</dcterms:modified>
</cp:coreProperties>
</file>