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xr:revisionPtr revIDLastSave="0" documentId="8_{8862816A-99D0-4EDC-892D-34E70007ED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TABLE" sheetId="8" r:id="rId2"/>
    <sheet name="N_VAL" sheetId="12" r:id="rId3"/>
    <sheet name="INF" sheetId="9" r:id="rId4"/>
    <sheet name="OUT1" sheetId="6" r:id="rId5"/>
    <sheet name="SERV1" sheetId="10" r:id="rId6"/>
    <sheet name="SERV2" sheetId="11" r:id="rId7"/>
  </sheets>
  <definedNames>
    <definedName name="_xlnm._FilterDatabase" localSheetId="4" hidden="1">'OUT1'!$B$1:$G$420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C141" i="8"/>
  <c r="C142" i="8"/>
  <c r="B142" i="8" s="1"/>
  <c r="C143" i="8"/>
  <c r="C144" i="8"/>
  <c r="B144" i="8" s="1"/>
  <c r="C145" i="8"/>
  <c r="B145" i="8" s="1"/>
  <c r="C146" i="8"/>
  <c r="D146" i="8" s="1"/>
  <c r="C147" i="8"/>
  <c r="B147" i="8" s="1"/>
  <c r="C148" i="8"/>
  <c r="D148" i="8" s="1"/>
  <c r="C149" i="8"/>
  <c r="D149" i="8" s="1"/>
  <c r="C140" i="8"/>
  <c r="F149" i="8" l="1"/>
  <c r="D147" i="8"/>
  <c r="F148" i="8"/>
  <c r="B149" i="8"/>
  <c r="D142" i="8"/>
  <c r="B148" i="8"/>
  <c r="D141" i="8"/>
  <c r="D145" i="8"/>
  <c r="D140" i="8"/>
  <c r="D144" i="8"/>
  <c r="D143" i="8"/>
  <c r="B140" i="8"/>
  <c r="B141" i="8"/>
  <c r="B146" i="8"/>
  <c r="B143" i="8"/>
  <c r="U17" i="9" l="1"/>
  <c r="F144" i="8" s="1"/>
  <c r="U12" i="9"/>
  <c r="U11" i="9"/>
  <c r="F143" i="8" s="1"/>
  <c r="G12" i="8"/>
  <c r="E101" i="1"/>
  <c r="E12" i="1"/>
  <c r="A104" i="8"/>
  <c r="A118" i="8" s="1"/>
  <c r="A105" i="8"/>
  <c r="A119" i="8" s="1"/>
  <c r="A106" i="8"/>
  <c r="A120" i="8" s="1"/>
  <c r="A107" i="8"/>
  <c r="A121" i="8" s="1"/>
  <c r="A108" i="8"/>
  <c r="A122" i="8" s="1"/>
  <c r="A109" i="8"/>
  <c r="A123" i="8" s="1"/>
  <c r="A110" i="8"/>
  <c r="A124" i="8" s="1"/>
  <c r="A111" i="8"/>
  <c r="A125" i="8" s="1"/>
  <c r="A112" i="8"/>
  <c r="A126" i="8" s="1"/>
  <c r="A103" i="8"/>
  <c r="A117" i="8" s="1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10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1" i="6"/>
  <c r="S3" i="6"/>
  <c r="S4" i="6"/>
  <c r="S5" i="6"/>
  <c r="R5" i="6" s="1"/>
  <c r="S6" i="6"/>
  <c r="R6" i="6" s="1"/>
  <c r="S7" i="6"/>
  <c r="S8" i="6"/>
  <c r="S9" i="6"/>
  <c r="R9" i="6" s="1"/>
  <c r="S10" i="6"/>
  <c r="R10" i="6" s="1"/>
  <c r="R3" i="6"/>
  <c r="R4" i="6"/>
  <c r="R7" i="6"/>
  <c r="R8" i="6"/>
  <c r="R11" i="6"/>
  <c r="R2" i="6"/>
  <c r="S2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N67" i="8"/>
  <c r="O67" i="8"/>
  <c r="N68" i="8"/>
  <c r="O68" i="8"/>
  <c r="O59" i="8"/>
  <c r="N59" i="8"/>
  <c r="H12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2" i="6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E4" i="1" l="1"/>
  <c r="U5" i="9" s="1"/>
  <c r="F140" i="8" s="1"/>
  <c r="E5" i="1"/>
  <c r="U6" i="9" s="1"/>
  <c r="F141" i="8" s="1"/>
  <c r="E6" i="1"/>
  <c r="U7" i="9" s="1"/>
  <c r="F142" i="8" s="1"/>
  <c r="E365" i="1" s="1"/>
  <c r="E7" i="1"/>
  <c r="U8" i="9" s="1"/>
  <c r="E8" i="1"/>
  <c r="E10" i="1"/>
  <c r="U9" i="9" s="1"/>
  <c r="E11" i="1"/>
  <c r="U10" i="9" s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30" i="1"/>
  <c r="U13" i="9" s="1"/>
  <c r="E31" i="1"/>
  <c r="U14" i="9" s="1"/>
  <c r="E33" i="1"/>
  <c r="U15" i="9" s="1"/>
  <c r="E35" i="1"/>
  <c r="E36" i="1"/>
  <c r="E37" i="1"/>
  <c r="E38" i="1"/>
  <c r="E39" i="1"/>
  <c r="E40" i="1"/>
  <c r="E41" i="1"/>
  <c r="U16" i="9" s="1"/>
  <c r="E43" i="1"/>
  <c r="E44" i="1"/>
  <c r="E45" i="1"/>
  <c r="E46" i="1"/>
  <c r="E47" i="1"/>
  <c r="E48" i="1"/>
  <c r="E49" i="1"/>
  <c r="E50" i="1"/>
  <c r="E51" i="1"/>
  <c r="E52" i="1"/>
  <c r="E54" i="1"/>
  <c r="E55" i="1"/>
  <c r="E68" i="1"/>
  <c r="E69" i="1"/>
  <c r="E70" i="1"/>
  <c r="E72" i="1"/>
  <c r="E73" i="1"/>
  <c r="E74" i="1"/>
  <c r="E76" i="1"/>
  <c r="E77" i="1"/>
  <c r="E78" i="1"/>
  <c r="E79" i="1"/>
  <c r="E80" i="1"/>
  <c r="E82" i="1"/>
  <c r="E83" i="1"/>
  <c r="E84" i="1"/>
  <c r="E85" i="1"/>
  <c r="E87" i="1"/>
  <c r="E88" i="1"/>
  <c r="E89" i="1"/>
  <c r="E90" i="1"/>
  <c r="E91" i="1"/>
  <c r="E93" i="1"/>
  <c r="E94" i="1"/>
  <c r="E96" i="1"/>
  <c r="E97" i="1"/>
  <c r="E98" i="1"/>
  <c r="E99" i="1"/>
  <c r="E100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7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U18" i="9" s="1"/>
  <c r="F145" i="8" s="1"/>
  <c r="E368" i="1" s="1"/>
  <c r="E150" i="1"/>
  <c r="U19" i="9" s="1"/>
  <c r="F146" i="8" s="1"/>
  <c r="E369" i="1" s="1"/>
  <c r="E151" i="1"/>
  <c r="U20" i="9" s="1"/>
  <c r="F147" i="8" s="1"/>
  <c r="E370" i="1" s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67" i="1"/>
  <c r="E366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</calcChain>
</file>

<file path=xl/sharedStrings.xml><?xml version="1.0" encoding="utf-8"?>
<sst xmlns="http://schemas.openxmlformats.org/spreadsheetml/2006/main" count="4783" uniqueCount="2668">
  <si>
    <t>A001</t>
  </si>
  <si>
    <t>A002</t>
  </si>
  <si>
    <t>м</t>
  </si>
  <si>
    <t>A003</t>
  </si>
  <si>
    <t>A004</t>
  </si>
  <si>
    <t>A005</t>
  </si>
  <si>
    <t>A006</t>
  </si>
  <si>
    <t>дед</t>
  </si>
  <si>
    <t>A007</t>
  </si>
  <si>
    <t>град</t>
  </si>
  <si>
    <t>A008</t>
  </si>
  <si>
    <t>т/м3</t>
  </si>
  <si>
    <t>A009</t>
  </si>
  <si>
    <t>A010</t>
  </si>
  <si>
    <t>A011</t>
  </si>
  <si>
    <t>/компонент/</t>
  </si>
  <si>
    <t>ед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</si>
  <si>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</si>
  <si>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</si>
  <si>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</si>
  <si>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</si>
  <si>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</si>
  <si>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</si>
  <si>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</si>
  <si>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</si>
  <si>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</si>
  <si>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</si>
  <si>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</si>
  <si>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п.м./м2</t>
  </si>
  <si>
    <t>A023</t>
  </si>
  <si>
    <t>м3/м2</t>
  </si>
  <si>
    <t>A024</t>
  </si>
  <si>
    <t>A025</t>
  </si>
  <si>
    <t>A026</t>
  </si>
  <si>
    <t>лет</t>
  </si>
  <si>
    <t>A027</t>
  </si>
  <si>
    <t>A028</t>
  </si>
  <si>
    <t>Потери</t>
  </si>
  <si>
    <t>%</t>
  </si>
  <si>
    <t>A029</t>
  </si>
  <si>
    <t>Разубоживание</t>
  </si>
  <si>
    <t>A030</t>
  </si>
  <si>
    <t>A031</t>
  </si>
  <si>
    <t>тыс.т.</t>
  </si>
  <si>
    <t>A032</t>
  </si>
  <si>
    <t>A033</t>
  </si>
  <si>
    <t>Ширина бермы</t>
  </si>
  <si>
    <t>A034</t>
  </si>
  <si>
    <t>Высота уступа</t>
  </si>
  <si>
    <t>A035</t>
  </si>
  <si>
    <t>Угол откоса борта карьера</t>
  </si>
  <si>
    <t>A036</t>
  </si>
  <si>
    <t>A037</t>
  </si>
  <si>
    <t>км</t>
  </si>
  <si>
    <t>A038</t>
  </si>
  <si>
    <t>A039</t>
  </si>
  <si>
    <t>Коэффициент вскрыши</t>
  </si>
  <si>
    <t>м3/т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</si>
  <si>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</si>
  <si>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</si>
  <si>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</si>
  <si>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</si>
  <si>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</si>
  <si>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</si>
  <si>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</si>
  <si>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</si>
  <si>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</si>
  <si>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</si>
  <si>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</si>
  <si>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</si>
  <si>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</si>
  <si>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</si>
  <si>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доставка по автодорогам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</si>
  <si>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</si>
  <si>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</si>
  <si>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</si>
  <si>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</si>
  <si>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</si>
  <si>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</si>
  <si>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</si>
  <si>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</si>
  <si>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</si>
  <si>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</si>
  <si>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</si>
  <si>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</si>
  <si>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</si>
  <si>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Строительство автодорог</t>
  </si>
  <si>
    <t>A067</t>
  </si>
  <si>
    <t>A068</t>
  </si>
  <si>
    <t>Строительство ЛЭП</t>
  </si>
  <si>
    <t>A069</t>
  </si>
  <si>
    <t>A070</t>
  </si>
  <si>
    <t>руб./п.м.</t>
  </si>
  <si>
    <t>A071</t>
  </si>
  <si>
    <t>руб./м3</t>
  </si>
  <si>
    <t>A072</t>
  </si>
  <si>
    <t>рум./м2</t>
  </si>
  <si>
    <t>A073</t>
  </si>
  <si>
    <t>A074</t>
  </si>
  <si>
    <t>горно-подготовительные капитальные работы</t>
  </si>
  <si>
    <t>A075</t>
  </si>
  <si>
    <t>строительство автодорог</t>
  </si>
  <si>
    <t>тыс.руб./п.км.</t>
  </si>
  <si>
    <t>A076</t>
  </si>
  <si>
    <t>A077</t>
  </si>
  <si>
    <t>строительство ЛЭП</t>
  </si>
  <si>
    <t>A078</t>
  </si>
  <si>
    <t>млн.руб.</t>
  </si>
  <si>
    <t>A079</t>
  </si>
  <si>
    <t>Затраты на горно-добывающее предприятие</t>
  </si>
  <si>
    <t>A080</t>
  </si>
  <si>
    <t>руб./т</t>
  </si>
  <si>
    <t>A081</t>
  </si>
  <si>
    <t>A082</t>
  </si>
  <si>
    <t>руб/м3</t>
  </si>
  <si>
    <t>A083</t>
  </si>
  <si>
    <t>руб/т*км</t>
  </si>
  <si>
    <t>A084</t>
  </si>
  <si>
    <t>Затраты по предприятию первичного передела</t>
  </si>
  <si>
    <t>A085</t>
  </si>
  <si>
    <t>A086</t>
  </si>
  <si>
    <t>A087</t>
  </si>
  <si>
    <t>A088</t>
  </si>
  <si>
    <t>A089</t>
  </si>
  <si>
    <t>A090</t>
  </si>
  <si>
    <t>Затраты по предприятию вторичного (высокого) передела</t>
  </si>
  <si>
    <t>A091</t>
  </si>
  <si>
    <t>A092</t>
  </si>
  <si>
    <t>A093</t>
  </si>
  <si>
    <t>A094</t>
  </si>
  <si>
    <t>д.ед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</si>
  <si>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</si>
  <si>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</si>
  <si>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</si>
  <si>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</si>
  <si>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</si>
  <si>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</si>
  <si>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</si>
  <si>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</si>
  <si>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</si>
  <si>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</si>
  <si>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</si>
  <si>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</si>
  <si>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</si>
  <si>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</si>
  <si>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</si>
  <si>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</si>
  <si>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</si>
  <si>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Цена на товарную продукцию(2)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</si>
  <si>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</si>
  <si>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</si>
  <si>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</si>
  <si>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</si>
  <si>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</si>
  <si>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</si>
  <si>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</si>
  <si>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</si>
  <si>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</si>
  <si>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</si>
  <si>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</si>
  <si>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</si>
  <si>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Налог на прибыль</t>
  </si>
  <si>
    <t>д.ед.</t>
  </si>
  <si>
    <t>A124</t>
  </si>
  <si>
    <t>A125</t>
  </si>
  <si>
    <t>Налог на имущество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</si>
  <si>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</si>
  <si>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</si>
  <si>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</si>
  <si>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</si>
  <si>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</si>
  <si>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</si>
  <si>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</si>
  <si>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</si>
  <si>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</si>
  <si>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</si>
  <si>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</si>
  <si>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</si>
  <si>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</si>
  <si>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НДС</t>
  </si>
  <si>
    <t>A139</t>
  </si>
  <si>
    <t>ID</t>
  </si>
  <si>
    <t>№</t>
  </si>
  <si>
    <t>NAME</t>
  </si>
  <si>
    <t>DIM</t>
  </si>
  <si>
    <t>VALUE</t>
  </si>
  <si>
    <t>A140</t>
  </si>
  <si>
    <t>A141</t>
  </si>
  <si>
    <t>A142</t>
  </si>
  <si>
    <t>A143</t>
  </si>
  <si>
    <t>A144</t>
  </si>
  <si>
    <t>Горизонт рассчета</t>
  </si>
  <si>
    <t>A145</t>
  </si>
  <si>
    <t>Стоимость товарной продукции годового выпуска</t>
  </si>
  <si>
    <t>Затраты на ГРР</t>
  </si>
  <si>
    <t>горно-транспортное предприятие</t>
  </si>
  <si>
    <t>строительство обогатительной фабрики</t>
  </si>
  <si>
    <t>транспортное предприятие</t>
  </si>
  <si>
    <t>строительство вспомогательных объектов</t>
  </si>
  <si>
    <t>строительство металлургического завода</t>
  </si>
  <si>
    <t>Ликвидация</t>
  </si>
  <si>
    <t>восполнение выбывающих мощностей</t>
  </si>
  <si>
    <t>Оборотный капиталл</t>
  </si>
  <si>
    <t>выемка вскрыши</t>
  </si>
  <si>
    <t>добыча руды</t>
  </si>
  <si>
    <t>откатка руды</t>
  </si>
  <si>
    <t>откатка вскрыши</t>
  </si>
  <si>
    <t>обогащение руды</t>
  </si>
  <si>
    <t>транспортировка концентратов</t>
  </si>
  <si>
    <t>металлургический передел концентратов</t>
  </si>
  <si>
    <t>общехозяйственные затраты</t>
  </si>
  <si>
    <t>коммерческие и управленческие затраты</t>
  </si>
  <si>
    <t>прочие затраты в себестоимости</t>
  </si>
  <si>
    <t>природоохрана</t>
  </si>
  <si>
    <t>НДПИ и другие налоги в себестоимости</t>
  </si>
  <si>
    <t>Амортизация</t>
  </si>
  <si>
    <t>Валовая прибыль</t>
  </si>
  <si>
    <t>Налогооблагаемая прибыль</t>
  </si>
  <si>
    <t>Чистая прибыль</t>
  </si>
  <si>
    <t>Вскрыша</t>
  </si>
  <si>
    <t>ГПР</t>
  </si>
  <si>
    <t>С124</t>
  </si>
  <si>
    <t>NPV</t>
  </si>
  <si>
    <t>С128</t>
  </si>
  <si>
    <t>Нормальное</t>
  </si>
  <si>
    <t>т</t>
  </si>
  <si>
    <t>A146</t>
  </si>
  <si>
    <t>Стоимость бурения</t>
  </si>
  <si>
    <t>Стоимость пов.горн.выр-ки</t>
  </si>
  <si>
    <t>Стоимость геофиз. работ</t>
  </si>
  <si>
    <t>д.ед./год</t>
  </si>
  <si>
    <t>A147</t>
  </si>
  <si>
    <t>A148</t>
  </si>
  <si>
    <t>A149</t>
  </si>
  <si>
    <t>Мультипликатор цены тов. Продукции</t>
  </si>
  <si>
    <t>Мультипликатор капзатрат</t>
  </si>
  <si>
    <t>Мультипликатор операц.затрат</t>
  </si>
  <si>
    <t>A150</t>
  </si>
  <si>
    <t>A151</t>
  </si>
  <si>
    <t>Тип формы</t>
  </si>
  <si>
    <t>Система расчета вскрыши</t>
  </si>
  <si>
    <t>Ср. мощ-ть р.т.</t>
  </si>
  <si>
    <t>Протяж-ть р.т. по падению</t>
  </si>
  <si>
    <t>Глубина оценки</t>
  </si>
  <si>
    <t>Коэф-т рудоносности</t>
  </si>
  <si>
    <t>Угол падения р.т.</t>
  </si>
  <si>
    <t>Объемный вес вскрыши</t>
  </si>
  <si>
    <t>Объемный вес руды</t>
  </si>
  <si>
    <t>Прод-ть этапа ГРР</t>
  </si>
  <si>
    <t>Производительность</t>
  </si>
  <si>
    <t>Прод-ть этапа ГПР</t>
  </si>
  <si>
    <t>Плечо откатки вскрыши</t>
  </si>
  <si>
    <t>Плечо откатки руды</t>
  </si>
  <si>
    <t>Уд.плот-ть: площадная геофизика</t>
  </si>
  <si>
    <t>Уд.плот-ть:  канавы и т.п.</t>
  </si>
  <si>
    <t>Уд.плот-ть:  бурение</t>
  </si>
  <si>
    <t>Уд.плот-ть:  проходка ПГВ</t>
  </si>
  <si>
    <t>Протяж-ть р.т. по прост-ю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</si>
  <si>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</si>
  <si>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</si>
  <si>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</si>
  <si>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</si>
  <si>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</si>
  <si>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</si>
  <si>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</si>
  <si>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</si>
  <si>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</si>
  <si>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</si>
  <si>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</si>
  <si>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</si>
  <si>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</si>
  <si>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</si>
  <si>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</si>
  <si>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</si>
  <si>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</si>
  <si>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</si>
  <si>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</si>
  <si>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</si>
  <si>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</si>
  <si>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</si>
  <si>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</si>
  <si>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</si>
  <si>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</si>
  <si>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</si>
  <si>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</si>
  <si>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</si>
  <si>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</si>
  <si>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</si>
  <si>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</si>
  <si>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</si>
  <si>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</si>
  <si>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</si>
  <si>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</si>
  <si>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</si>
  <si>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</si>
  <si>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</si>
  <si>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</si>
  <si>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</si>
  <si>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</si>
  <si>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</si>
  <si>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</si>
  <si>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</si>
  <si>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</si>
  <si>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</si>
  <si>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</si>
  <si>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</si>
  <si>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</si>
  <si>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</si>
  <si>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</si>
  <si>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</si>
  <si>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</si>
  <si>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</si>
  <si>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</si>
  <si>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</si>
  <si>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</si>
  <si>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</si>
  <si>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</si>
  <si>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</si>
  <si>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</si>
  <si>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</si>
  <si>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</si>
  <si>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</si>
  <si>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</si>
  <si>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</si>
  <si>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</si>
  <si>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</si>
  <si>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</si>
  <si>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</si>
  <si>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</si>
  <si>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</si>
  <si>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</si>
  <si>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</si>
  <si>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</si>
  <si>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</si>
  <si>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</si>
  <si>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</si>
  <si>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</si>
  <si>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</si>
  <si>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</si>
  <si>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</si>
  <si>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</si>
  <si>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</si>
  <si>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</si>
  <si>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</si>
  <si>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</si>
  <si>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</si>
  <si>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</si>
  <si>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</si>
  <si>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</si>
  <si>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</si>
  <si>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</si>
  <si>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</si>
  <si>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</si>
  <si>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</si>
  <si>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</si>
  <si>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</si>
  <si>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</si>
  <si>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Система расчета производительности</t>
  </si>
  <si>
    <t>Содержание ком-т №1</t>
  </si>
  <si>
    <t>Содержание ком-т №2</t>
  </si>
  <si>
    <t>Содержание ком-т №3</t>
  </si>
  <si>
    <t>Содержание ком-т №4</t>
  </si>
  <si>
    <t>Содержание ком-т №5</t>
  </si>
  <si>
    <t>Содержание ком-т №6</t>
  </si>
  <si>
    <t>Содержание ком-т №7</t>
  </si>
  <si>
    <t>Содержание ком-т №8</t>
  </si>
  <si>
    <t>Содержание ком-т №9</t>
  </si>
  <si>
    <t>Содержание ком-т №10</t>
  </si>
  <si>
    <t>Выход прод-ции(I) №1</t>
  </si>
  <si>
    <t>Выход прод-ции(I) №2</t>
  </si>
  <si>
    <t>Выход прод-ции(I) №3</t>
  </si>
  <si>
    <t>Выход прод-ции(I) №4</t>
  </si>
  <si>
    <t>Выход прод-ции(I) №5</t>
  </si>
  <si>
    <t>Выход прод-ции(I) №6</t>
  </si>
  <si>
    <t>Выход прод-ции(I) №7</t>
  </si>
  <si>
    <t>Выход прод-ции(I) №8</t>
  </si>
  <si>
    <t>Выход прод-ции(I) №9</t>
  </si>
  <si>
    <t>Выход прод-ции(I) №10</t>
  </si>
  <si>
    <t>Выход прод-ции(II) №1</t>
  </si>
  <si>
    <t>Выход прод-ции(II) №2</t>
  </si>
  <si>
    <t>Выход прод-ции(II) №3</t>
  </si>
  <si>
    <t>Выход прод-ции(II) №4</t>
  </si>
  <si>
    <t>Выход прод-ции(II) №5</t>
  </si>
  <si>
    <t>Выход прод-ции(II) №6</t>
  </si>
  <si>
    <t>Выход прод-ции(II) №7</t>
  </si>
  <si>
    <t>Выход прод-ции(II) №8</t>
  </si>
  <si>
    <t>Выход прод-ции(II) №9</t>
  </si>
  <si>
    <t>Выход прод-ции(II) №10</t>
  </si>
  <si>
    <t>Наим-е. геол.комп-т №1</t>
  </si>
  <si>
    <t>Наим-е. геол.комп-т №2</t>
  </si>
  <si>
    <t>Наим-е. геол.комп-т №3</t>
  </si>
  <si>
    <t>Наим-е. геол.комп-т №4</t>
  </si>
  <si>
    <t>Наим-е. геол.комп-т №5</t>
  </si>
  <si>
    <t>Наим-е. геол.комп-т №6</t>
  </si>
  <si>
    <t>Наим-е. геол.комп-т №7</t>
  </si>
  <si>
    <t>Наим-е. геол.комп-т №8</t>
  </si>
  <si>
    <t>Наим-е. геол.комп-т №9</t>
  </si>
  <si>
    <t>Наим-е. геол.комп-т №10</t>
  </si>
  <si>
    <t>Наим-е. тов(I).комп-т №1</t>
  </si>
  <si>
    <t>Наим-е. тов(I).комп-т №2</t>
  </si>
  <si>
    <t>Наим-е. тов(I).комп-т №3</t>
  </si>
  <si>
    <t>Наим-е. тов(I).комп-т №4</t>
  </si>
  <si>
    <t>Наим-е. тов(I).комп-т №5</t>
  </si>
  <si>
    <t>Наим-е. тов(I).комп-т №6</t>
  </si>
  <si>
    <t>Наим-е. тов(I).комп-т №7</t>
  </si>
  <si>
    <t>Наим-е. тов(I).комп-т №8</t>
  </si>
  <si>
    <t>Наим-е. тов(I).комп-т №9</t>
  </si>
  <si>
    <t>Наим-е. тов(I).комп-т №10</t>
  </si>
  <si>
    <t>Наим-е. тов(II).комп-т №1</t>
  </si>
  <si>
    <t>Наим-е. тов(II).комп-т №2</t>
  </si>
  <si>
    <t>Наим-е. тов(II).комп-т №3</t>
  </si>
  <si>
    <t>Наим-е. тов(II).комп-т №4</t>
  </si>
  <si>
    <t>Наим-е. тов(II).комп-т №5</t>
  </si>
  <si>
    <t>Наим-е. тов(II).комп-т №6</t>
  </si>
  <si>
    <t>Наим-е. тов(II).комп-т №7</t>
  </si>
  <si>
    <t>Наим-е. тов(II).комп-т №8</t>
  </si>
  <si>
    <t>Наим-е. тов(II).комп-т №9</t>
  </si>
  <si>
    <t>Наим-е. тов(II).комп-т №10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</si>
  <si>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</si>
  <si>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</si>
  <si>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</si>
  <si>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</si>
  <si>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</si>
  <si>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</si>
  <si>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</si>
  <si>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</si>
  <si>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</si>
  <si>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</si>
  <si>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</si>
  <si>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</si>
  <si>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</si>
  <si>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</si>
  <si>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</si>
  <si>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</si>
  <si>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</si>
  <si>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</si>
  <si>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</si>
  <si>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</si>
  <si>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</si>
  <si>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</si>
  <si>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</si>
  <si>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</si>
  <si>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</si>
  <si>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</si>
  <si>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</si>
  <si>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</si>
  <si>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</si>
  <si>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</si>
  <si>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</si>
  <si>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</si>
  <si>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</si>
  <si>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</si>
  <si>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</si>
  <si>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</si>
  <si>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</si>
  <si>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</si>
  <si>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</si>
  <si>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</si>
  <si>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</si>
  <si>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</si>
  <si>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</si>
  <si>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</si>
  <si>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</si>
  <si>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</si>
  <si>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</si>
  <si>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</si>
  <si>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</si>
  <si>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</si>
  <si>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</si>
  <si>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</si>
  <si>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</si>
  <si>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</si>
  <si>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</si>
  <si>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</si>
  <si>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</si>
  <si>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</si>
  <si>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</si>
  <si>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</si>
  <si>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</si>
  <si>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</si>
  <si>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</si>
  <si>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</si>
  <si>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</si>
  <si>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</si>
  <si>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</si>
  <si>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</si>
  <si>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</si>
  <si>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</si>
  <si>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</si>
  <si>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</si>
  <si>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</si>
  <si>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</si>
  <si>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</si>
  <si>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</si>
  <si>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</si>
  <si>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</si>
  <si>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</si>
  <si>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</si>
  <si>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</si>
  <si>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</si>
  <si>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</si>
  <si>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</si>
  <si>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</si>
  <si>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</si>
  <si>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</si>
  <si>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</si>
  <si>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</si>
  <si>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</si>
  <si>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</si>
  <si>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</si>
  <si>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</si>
  <si>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</si>
  <si>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</si>
  <si>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</si>
  <si>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</si>
  <si>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</si>
  <si>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</si>
  <si>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</si>
  <si>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</si>
  <si>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</si>
  <si>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</si>
  <si>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</si>
  <si>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</si>
  <si>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</si>
  <si>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</si>
  <si>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</si>
  <si>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</si>
  <si>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</si>
  <si>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</si>
  <si>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</si>
  <si>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</si>
  <si>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</si>
  <si>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</si>
  <si>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</si>
  <si>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</si>
  <si>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</si>
  <si>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</si>
  <si>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</si>
  <si>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</si>
  <si>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</si>
  <si>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</si>
  <si>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</si>
  <si>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</si>
  <si>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</si>
  <si>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</si>
  <si>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</si>
  <si>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</si>
  <si>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</si>
  <si>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</si>
  <si>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</si>
  <si>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</si>
  <si>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</si>
  <si>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</si>
  <si>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</si>
  <si>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</si>
  <si>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</si>
  <si>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</si>
  <si>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</si>
  <si>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</si>
  <si>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</si>
  <si>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</si>
  <si>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</si>
  <si>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</si>
  <si>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</si>
  <si>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</si>
  <si>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</si>
  <si>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</si>
  <si>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</si>
  <si>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Разм. геол.комп-т №1</t>
  </si>
  <si>
    <t>Разм. геол.комп-т №2</t>
  </si>
  <si>
    <t>Разм. геол.комп-т №3</t>
  </si>
  <si>
    <t>Разм. геол.комп-т №4</t>
  </si>
  <si>
    <t>Разм. геол.комп-т №5</t>
  </si>
  <si>
    <t>Разм. геол.комп-т №6</t>
  </si>
  <si>
    <t>Разм. геол.комп-т №7</t>
  </si>
  <si>
    <t>Разм. геол.комп-т №8</t>
  </si>
  <si>
    <t>Разм. геол.комп-т №9</t>
  </si>
  <si>
    <t>Разм. геол.комп-т №10</t>
  </si>
  <si>
    <t>Разм. тов(I).комп-т №1</t>
  </si>
  <si>
    <t>Разм. тов(I).комп-т №2</t>
  </si>
  <si>
    <t>Разм. тов(I).комп-т №3</t>
  </si>
  <si>
    <t>Разм. тов(I).комп-т №4</t>
  </si>
  <si>
    <t>Разм. тов(I).комп-т №5</t>
  </si>
  <si>
    <t>Разм. тов(I).комп-т №6</t>
  </si>
  <si>
    <t>Разм. тов(I).комп-т №7</t>
  </si>
  <si>
    <t>Разм. тов(I).комп-т №8</t>
  </si>
  <si>
    <t>Разм. тов(I).комп-т №9</t>
  </si>
  <si>
    <t>Разм. тов(I).комп-т №10</t>
  </si>
  <si>
    <t>Разм. тов(II).комп-т №1</t>
  </si>
  <si>
    <t>Разм. тов(II).комп-т №2</t>
  </si>
  <si>
    <t>Разм. тов(II).комп-т №3</t>
  </si>
  <si>
    <t>Разм. тов(II).комп-т №4</t>
  </si>
  <si>
    <t>Разм. тов(II).комп-т №5</t>
  </si>
  <si>
    <t>Разм. тов(II).комп-т №6</t>
  </si>
  <si>
    <t>Разм. тов(II).комп-т №7</t>
  </si>
  <si>
    <t>Разм. тов(II).комп-т №8</t>
  </si>
  <si>
    <t>Разм. тов(II).комп-т №9</t>
  </si>
  <si>
    <t>Разм. тов(II).комп-т №10</t>
  </si>
  <si>
    <t>доставка по ж/д</t>
  </si>
  <si>
    <t>Строительство ж/д</t>
  </si>
  <si>
    <t>строительство ж/д</t>
  </si>
  <si>
    <t>фикс. кап.затраты</t>
  </si>
  <si>
    <t>Уд. т/з на добычу руды</t>
  </si>
  <si>
    <t>Уд. т/з на добычу вскрыши</t>
  </si>
  <si>
    <t>Уд. затраты на откатку</t>
  </si>
  <si>
    <t>Уд.кап.вложения ГДП</t>
  </si>
  <si>
    <t>Уд.кап.вложения ОФ(1)</t>
  </si>
  <si>
    <t>Уд. т/з на обогащ руды(1)</t>
  </si>
  <si>
    <t>Уд. затраты на ж\д трансп.</t>
  </si>
  <si>
    <t>Уд. затраты на авто. трансп.</t>
  </si>
  <si>
    <t>Уд. затраты на хвосты</t>
  </si>
  <si>
    <t>Уд.кап.вложения ОФ(2)</t>
  </si>
  <si>
    <t>Уд. т/з на обогащ руды(2)</t>
  </si>
  <si>
    <t>Общ. затраты (%)</t>
  </si>
  <si>
    <t>Управл. затраты (%)</t>
  </si>
  <si>
    <t>Прочие затраты (%)</t>
  </si>
  <si>
    <t>Ликвидация ГДП (%)</t>
  </si>
  <si>
    <t>Оборотный капитал (%)</t>
  </si>
  <si>
    <t>Амортизация (%/год)</t>
  </si>
  <si>
    <t>Лицензия</t>
  </si>
  <si>
    <t>НДПИ</t>
  </si>
  <si>
    <t>Прочие налоги</t>
  </si>
  <si>
    <t>Поддерж. затраты</t>
  </si>
  <si>
    <t>Уд.к/з транспорт (1)</t>
  </si>
  <si>
    <t>Общехоз.к/з</t>
  </si>
  <si>
    <t>Коэф.т диск.</t>
  </si>
  <si>
    <t>Коэф. возврата из к/з</t>
  </si>
  <si>
    <t>Уд.затраты ПГВ</t>
  </si>
  <si>
    <t>Коэф.1</t>
  </si>
  <si>
    <t>Коэф.2</t>
  </si>
  <si>
    <t>Коэф.3</t>
  </si>
  <si>
    <t>Коэф.4</t>
  </si>
  <si>
    <t>Коэф.5</t>
  </si>
  <si>
    <t>Коэф.6</t>
  </si>
  <si>
    <t>Коэф.7</t>
  </si>
  <si>
    <t>Коэф.8</t>
  </si>
  <si>
    <t>Коэф.9</t>
  </si>
  <si>
    <t>Коэф.10</t>
  </si>
  <si>
    <t>ID.1</t>
  </si>
  <si>
    <t>ID.2</t>
  </si>
  <si>
    <t>ID.3</t>
  </si>
  <si>
    <t>ID.4</t>
  </si>
  <si>
    <t>ID.5</t>
  </si>
  <si>
    <t>ID.6</t>
  </si>
  <si>
    <t>ID.7</t>
  </si>
  <si>
    <t>ID.8</t>
  </si>
  <si>
    <t>ID.9</t>
  </si>
  <si>
    <t>ID.10</t>
  </si>
  <si>
    <t>Name.1</t>
  </si>
  <si>
    <t>Name.2</t>
  </si>
  <si>
    <t>Name.3</t>
  </si>
  <si>
    <t>Name.4</t>
  </si>
  <si>
    <t>Name.5</t>
  </si>
  <si>
    <t>Name.6</t>
  </si>
  <si>
    <t>Name.7</t>
  </si>
  <si>
    <t>Name.8</t>
  </si>
  <si>
    <t>Name.9</t>
  </si>
  <si>
    <t>Name.10</t>
  </si>
  <si>
    <t>Dim.1</t>
  </si>
  <si>
    <t>Dim.2</t>
  </si>
  <si>
    <t>Dim.3</t>
  </si>
  <si>
    <t>Dim.4</t>
  </si>
  <si>
    <t>Dim.5</t>
  </si>
  <si>
    <t>Dim.6</t>
  </si>
  <si>
    <t>Dim.7</t>
  </si>
  <si>
    <t>Dim.8</t>
  </si>
  <si>
    <t>Dim.9</t>
  </si>
  <si>
    <t>Dim.10</t>
  </si>
  <si>
    <t>Type.1</t>
  </si>
  <si>
    <t>Type.2</t>
  </si>
  <si>
    <t>Type.3</t>
  </si>
  <si>
    <t>Type.4</t>
  </si>
  <si>
    <t>Type.5</t>
  </si>
  <si>
    <t>Type.6</t>
  </si>
  <si>
    <t>Type.7</t>
  </si>
  <si>
    <t>Type.8</t>
  </si>
  <si>
    <t>Type.9</t>
  </si>
  <si>
    <t>Type.10</t>
  </si>
  <si>
    <t>Aver.1</t>
  </si>
  <si>
    <t>Aver.2</t>
  </si>
  <si>
    <t>Aver.3</t>
  </si>
  <si>
    <t>Aver.4</t>
  </si>
  <si>
    <t>Aver.5</t>
  </si>
  <si>
    <t>Aver.6</t>
  </si>
  <si>
    <t>Aver.7</t>
  </si>
  <si>
    <t>Aver.8</t>
  </si>
  <si>
    <t>Aver.9</t>
  </si>
  <si>
    <t>Aver.10</t>
  </si>
  <si>
    <t>X2_dev.1</t>
  </si>
  <si>
    <t>X2_dev.2</t>
  </si>
  <si>
    <t>X2_dev.3</t>
  </si>
  <si>
    <t>X2_dev.4</t>
  </si>
  <si>
    <t>X2_dev.5</t>
  </si>
  <si>
    <t>X2_dev.6</t>
  </si>
  <si>
    <t>X2_dev.7</t>
  </si>
  <si>
    <t>X2_dev.8</t>
  </si>
  <si>
    <t>X2_dev.9</t>
  </si>
  <si>
    <t>X2_dev.10</t>
  </si>
  <si>
    <t>Min.1</t>
  </si>
  <si>
    <t>Min.2</t>
  </si>
  <si>
    <t>Min.3</t>
  </si>
  <si>
    <t>Min.4</t>
  </si>
  <si>
    <t>Min.5</t>
  </si>
  <si>
    <t>Min.6</t>
  </si>
  <si>
    <t>Min.7</t>
  </si>
  <si>
    <t>Min.8</t>
  </si>
  <si>
    <t>Min.9</t>
  </si>
  <si>
    <t>Min.10</t>
  </si>
  <si>
    <t>Max.1</t>
  </si>
  <si>
    <t>Max.2</t>
  </si>
  <si>
    <t>Max.3</t>
  </si>
  <si>
    <t>Max.4</t>
  </si>
  <si>
    <t>Max.5</t>
  </si>
  <si>
    <t>Max.6</t>
  </si>
  <si>
    <t>Max.7</t>
  </si>
  <si>
    <t>Max.8</t>
  </si>
  <si>
    <t>Max.9</t>
  </si>
  <si>
    <t>Max.10</t>
  </si>
  <si>
    <t>Displace.1</t>
  </si>
  <si>
    <t>Displace.2</t>
  </si>
  <si>
    <t>Displace.3</t>
  </si>
  <si>
    <t>Displace.4</t>
  </si>
  <si>
    <t>Displace.5</t>
  </si>
  <si>
    <t>Displace.6</t>
  </si>
  <si>
    <t>Displace.7</t>
  </si>
  <si>
    <t>Displace.8</t>
  </si>
  <si>
    <t>Displace.9</t>
  </si>
  <si>
    <t>Displace.10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</si>
  <si>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</si>
  <si>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</si>
  <si>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</si>
  <si>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</si>
  <si>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</si>
  <si>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</si>
  <si>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</si>
  <si>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</si>
  <si>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</si>
  <si>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</si>
  <si>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</si>
  <si>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</si>
  <si>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</si>
  <si>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</si>
  <si>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</si>
  <si>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</si>
  <si>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</si>
  <si>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</si>
  <si>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</si>
  <si>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</si>
  <si>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</si>
  <si>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</si>
  <si>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</si>
  <si>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</si>
  <si>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</si>
  <si>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</si>
  <si>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</si>
  <si>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</si>
  <si>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</si>
  <si>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</si>
  <si>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</si>
  <si>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</si>
  <si>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</si>
  <si>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</si>
  <si>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</si>
  <si>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</si>
  <si>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</si>
  <si>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</si>
  <si>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</si>
  <si>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</si>
  <si>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</si>
  <si>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</si>
  <si>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</si>
  <si>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</si>
  <si>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</si>
  <si>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</si>
  <si>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</si>
  <si>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</si>
  <si>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</si>
  <si>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</si>
  <si>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</si>
  <si>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</si>
  <si>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</si>
  <si>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</si>
  <si>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</si>
  <si>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</si>
  <si>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</si>
  <si>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</si>
  <si>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</si>
  <si>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</si>
  <si>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</si>
  <si>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</si>
  <si>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</si>
  <si>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</si>
  <si>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</si>
  <si>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</si>
  <si>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</si>
  <si>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</si>
  <si>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</si>
  <si>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</si>
  <si>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</si>
  <si>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</si>
  <si>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</si>
  <si>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</si>
  <si>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</si>
  <si>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</si>
  <si>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</si>
  <si>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</si>
  <si>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</si>
  <si>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</si>
  <si>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</si>
  <si>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</si>
  <si>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</si>
  <si>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</si>
  <si>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</si>
  <si>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</si>
  <si>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</si>
  <si>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</si>
  <si>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</si>
  <si>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</si>
  <si>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</si>
  <si>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</si>
  <si>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</si>
  <si>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</si>
  <si>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</si>
  <si>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</si>
  <si>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</si>
  <si>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</si>
  <si>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</si>
  <si>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</si>
  <si>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</si>
  <si>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</si>
  <si>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</si>
  <si>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</si>
  <si>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</si>
  <si>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</si>
  <si>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</si>
  <si>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</si>
  <si>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</si>
  <si>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</si>
  <si>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</si>
  <si>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</si>
  <si>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</si>
  <si>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</si>
  <si>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</si>
  <si>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</si>
  <si>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</si>
  <si>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</si>
  <si>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</si>
  <si>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</si>
  <si>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</si>
  <si>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</si>
  <si>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</si>
  <si>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</si>
  <si>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</si>
  <si>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</si>
  <si>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</si>
  <si>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</si>
  <si>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</si>
  <si>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</si>
  <si>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</si>
  <si>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</si>
  <si>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</si>
  <si>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</si>
  <si>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</si>
  <si>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</si>
  <si>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</si>
  <si>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</si>
  <si>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</si>
  <si>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</si>
  <si>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</si>
  <si>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</si>
  <si>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</si>
  <si>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</si>
  <si>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</si>
  <si>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</si>
  <si>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</si>
  <si>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</si>
  <si>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</si>
  <si>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</si>
  <si>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</si>
  <si>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</si>
  <si>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</si>
  <si>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</si>
  <si>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</si>
  <si>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</si>
  <si>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</si>
  <si>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</si>
  <si>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</si>
  <si>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</si>
  <si>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</si>
  <si>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</si>
  <si>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</si>
  <si>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</si>
  <si>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</si>
  <si>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</si>
  <si>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</si>
  <si>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</si>
  <si>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</si>
  <si>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</si>
  <si>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</si>
  <si>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</si>
  <si>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</si>
  <si>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</si>
  <si>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</si>
  <si>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</si>
  <si>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</si>
  <si>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</si>
  <si>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</si>
  <si>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</si>
  <si>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</si>
  <si>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</si>
  <si>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</si>
  <si>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</si>
  <si>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</si>
  <si>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</si>
  <si>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</si>
  <si>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</si>
  <si>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</si>
  <si>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</si>
  <si>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</si>
  <si>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</si>
  <si>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</si>
  <si>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</si>
  <si>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</si>
  <si>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</si>
  <si>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</si>
  <si>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</si>
  <si>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</si>
  <si>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</si>
  <si>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</si>
  <si>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</si>
  <si>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</si>
  <si>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</si>
  <si>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</si>
  <si>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</si>
  <si>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</si>
  <si>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</si>
  <si>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</si>
  <si>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</si>
  <si>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</si>
  <si>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</si>
  <si>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</si>
  <si>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</si>
  <si>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</si>
  <si>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</si>
  <si>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</si>
  <si>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</si>
  <si>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</si>
  <si>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</si>
  <si>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</si>
  <si>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</si>
  <si>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</si>
  <si>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</si>
  <si>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</si>
  <si>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</si>
  <si>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</si>
  <si>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</si>
  <si>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</si>
  <si>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</si>
  <si>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</si>
  <si>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</si>
  <si>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</si>
  <si>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</si>
  <si>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</si>
  <si>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</si>
  <si>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</si>
  <si>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</si>
  <si>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</si>
  <si>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</si>
  <si>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</si>
  <si>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</si>
  <si>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</si>
  <si>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</si>
  <si>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</si>
  <si>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</si>
  <si>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</si>
  <si>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</si>
  <si>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</si>
  <si>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</si>
  <si>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</si>
  <si>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</si>
  <si>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</si>
  <si>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</si>
  <si>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</si>
  <si>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</si>
  <si>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</si>
  <si>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</si>
  <si>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</si>
  <si>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</si>
  <si>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</si>
  <si>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</si>
  <si>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</si>
  <si>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</si>
  <si>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</si>
  <si>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</si>
  <si>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</si>
  <si>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</si>
  <si>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</si>
  <si>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</si>
  <si>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</si>
  <si>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</si>
  <si>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</si>
  <si>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</si>
  <si>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</si>
  <si>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</si>
  <si>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</si>
  <si>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</si>
  <si>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</si>
  <si>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</si>
  <si>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</si>
  <si>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</si>
  <si>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</si>
  <si>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</si>
  <si>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</si>
  <si>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</si>
  <si>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</si>
  <si>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</si>
  <si>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</si>
  <si>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</si>
  <si>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</si>
  <si>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</si>
  <si>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</si>
  <si>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</si>
  <si>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</si>
  <si>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</si>
  <si>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</si>
  <si>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</si>
  <si>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</si>
  <si>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</si>
  <si>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</si>
  <si>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</si>
  <si>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</si>
  <si>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</si>
  <si>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</si>
  <si>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</si>
  <si>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</si>
  <si>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</si>
  <si>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</si>
  <si>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</si>
  <si>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</si>
  <si>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</si>
  <si>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</si>
  <si>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</si>
  <si>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</si>
  <si>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</si>
  <si>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</si>
  <si>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</si>
  <si>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</si>
  <si>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</si>
  <si>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</si>
  <si>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N222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</si>
  <si>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</si>
  <si>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</si>
  <si>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</si>
  <si>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</si>
  <si>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</si>
  <si>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</si>
  <si>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</si>
  <si>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</si>
  <si>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</si>
  <si>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</si>
  <si>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</si>
  <si>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</si>
  <si>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</si>
  <si>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</si>
  <si>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N237</t>
  </si>
  <si>
    <t>N238</t>
  </si>
  <si>
    <t>N239</t>
  </si>
  <si>
    <t>N240</t>
  </si>
  <si>
    <t>N241</t>
  </si>
  <si>
    <t>N242</t>
  </si>
  <si>
    <t>N243</t>
  </si>
  <si>
    <t>N244</t>
  </si>
  <si>
    <t>N245</t>
  </si>
  <si>
    <t>N246</t>
  </si>
  <si>
    <t>N247</t>
  </si>
  <si>
    <t>N248</t>
  </si>
  <si>
    <t>N249</t>
  </si>
  <si>
    <t>N250</t>
  </si>
  <si>
    <t>N251</t>
  </si>
  <si>
    <t>N252</t>
  </si>
  <si>
    <t>N253</t>
  </si>
  <si>
    <t>N254</t>
  </si>
  <si>
    <t>N255</t>
  </si>
  <si>
    <t>N256</t>
  </si>
  <si>
    <t>N257</t>
  </si>
  <si>
    <t>N258</t>
  </si>
  <si>
    <t>N259</t>
  </si>
  <si>
    <t>N260</t>
  </si>
  <si>
    <t>N261</t>
  </si>
  <si>
    <t>N262</t>
  </si>
  <si>
    <t>N263</t>
  </si>
  <si>
    <t>N264</t>
  </si>
  <si>
    <t>N265</t>
  </si>
  <si>
    <t>N266</t>
  </si>
  <si>
    <t>N267</t>
  </si>
  <si>
    <t>N268</t>
  </si>
  <si>
    <t>N269</t>
  </si>
  <si>
    <t>N270</t>
  </si>
  <si>
    <t>N271</t>
  </si>
  <si>
    <t>N272</t>
  </si>
  <si>
    <t>N273</t>
  </si>
  <si>
    <t>N274</t>
  </si>
  <si>
    <t>N275</t>
  </si>
  <si>
    <t>N276</t>
  </si>
  <si>
    <t>N277</t>
  </si>
  <si>
    <t>N278</t>
  </si>
  <si>
    <t>N279</t>
  </si>
  <si>
    <t>N280</t>
  </si>
  <si>
    <t>N281</t>
  </si>
  <si>
    <t>N282</t>
  </si>
  <si>
    <t>N283</t>
  </si>
  <si>
    <t>N284</t>
  </si>
  <si>
    <t>N285</t>
  </si>
  <si>
    <t>N286</t>
  </si>
  <si>
    <t>N287</t>
  </si>
  <si>
    <t>N288</t>
  </si>
  <si>
    <t>N289</t>
  </si>
  <si>
    <t>N290</t>
  </si>
  <si>
    <t>N291</t>
  </si>
  <si>
    <t>N292</t>
  </si>
  <si>
    <t>N293</t>
  </si>
  <si>
    <t>N294</t>
  </si>
  <si>
    <t>N295</t>
  </si>
  <si>
    <t>N296</t>
  </si>
  <si>
    <t>N297</t>
  </si>
  <si>
    <t>N298</t>
  </si>
  <si>
    <t>N299</t>
  </si>
  <si>
    <t>N300</t>
  </si>
  <si>
    <t>Вер-ть успешной реализации</t>
  </si>
  <si>
    <t>Общ. эф-ть</t>
  </si>
  <si>
    <t>PI</t>
  </si>
  <si>
    <t>IRR</t>
  </si>
  <si>
    <t>Бюдж.эф-ть</t>
  </si>
  <si>
    <t>Горная масса</t>
  </si>
  <si>
    <t>NAME1_ROUND</t>
  </si>
  <si>
    <t>VAL</t>
  </si>
  <si>
    <t>NAME2_ROUND</t>
  </si>
  <si>
    <t>NAME3_ROUND</t>
  </si>
  <si>
    <t>Освоенные геол.запасы</t>
  </si>
  <si>
    <t>Эксплуатационные запасы</t>
  </si>
  <si>
    <t>Динамика горных работ</t>
  </si>
  <si>
    <t>TABLE_1</t>
  </si>
  <si>
    <t>NAME1_BAR</t>
  </si>
  <si>
    <t>NAME2_BAR</t>
  </si>
  <si>
    <t>Динамика денежных потоков</t>
  </si>
  <si>
    <t>TABLE_2</t>
  </si>
  <si>
    <t>Основные финансовые показатели</t>
  </si>
  <si>
    <t>NAME4_ROUND</t>
  </si>
  <si>
    <t>СТРУКТУРА СЕБЕСТОИМОСТИ ТОВАРНОЙ ПРОДУКЦИИ, РУБ/Т.РУДЫ</t>
  </si>
  <si>
    <t>NAME5_ROUND</t>
  </si>
  <si>
    <t>СТРУКТУРА КАП.ЗАТРАТ, РУБ/Т</t>
  </si>
  <si>
    <t>TABLE_3</t>
  </si>
  <si>
    <t>СТРУКТУРА СЕБЕСТОИМОСТИ ТОВАРНОЙ ПРОДУКЦИИ</t>
  </si>
  <si>
    <t>TABLE_4</t>
  </si>
  <si>
    <t>СТРУКТУРА КАП.ЗАТРАТ</t>
  </si>
  <si>
    <t>TYPE</t>
  </si>
  <si>
    <t>AVE</t>
  </si>
  <si>
    <t>MEAN</t>
  </si>
  <si>
    <t>X2_DEV</t>
  </si>
  <si>
    <t>FROM</t>
  </si>
  <si>
    <t>TO</t>
  </si>
  <si>
    <t>N301</t>
  </si>
  <si>
    <t>N302</t>
  </si>
  <si>
    <t>N303</t>
  </si>
  <si>
    <t>N304</t>
  </si>
  <si>
    <t>N305</t>
  </si>
  <si>
    <t>N306</t>
  </si>
  <si>
    <t>N307</t>
  </si>
  <si>
    <t>N308</t>
  </si>
  <si>
    <t>N309</t>
  </si>
  <si>
    <t>N310</t>
  </si>
  <si>
    <t>N311</t>
  </si>
  <si>
    <t>N312</t>
  </si>
  <si>
    <t>N313</t>
  </si>
  <si>
    <t>N314</t>
  </si>
  <si>
    <t>N315</t>
  </si>
  <si>
    <t>N316</t>
  </si>
  <si>
    <t>N317</t>
  </si>
  <si>
    <t>N318</t>
  </si>
  <si>
    <t>N319</t>
  </si>
  <si>
    <t>N320</t>
  </si>
  <si>
    <t>N321</t>
  </si>
  <si>
    <t>N322</t>
  </si>
  <si>
    <t>N323</t>
  </si>
  <si>
    <t>N324</t>
  </si>
  <si>
    <t>N325</t>
  </si>
  <si>
    <t>N326</t>
  </si>
  <si>
    <t>N327</t>
  </si>
  <si>
    <t>N328</t>
  </si>
  <si>
    <t>N329</t>
  </si>
  <si>
    <t>N330</t>
  </si>
  <si>
    <t>N331</t>
  </si>
  <si>
    <t>N332</t>
  </si>
  <si>
    <t>N333</t>
  </si>
  <si>
    <t>N334</t>
  </si>
  <si>
    <t>N335</t>
  </si>
  <si>
    <t>N336</t>
  </si>
  <si>
    <t>N337</t>
  </si>
  <si>
    <t>N338</t>
  </si>
  <si>
    <t>N339</t>
  </si>
  <si>
    <t>N340</t>
  </si>
  <si>
    <t>N341</t>
  </si>
  <si>
    <t>N342</t>
  </si>
  <si>
    <t>N343</t>
  </si>
  <si>
    <t>N344</t>
  </si>
  <si>
    <t>N345</t>
  </si>
  <si>
    <t>N346</t>
  </si>
  <si>
    <t>N347</t>
  </si>
  <si>
    <t>N348</t>
  </si>
  <si>
    <t>N349</t>
  </si>
  <si>
    <t>N350</t>
  </si>
  <si>
    <t>N351</t>
  </si>
  <si>
    <t>N352</t>
  </si>
  <si>
    <t>N353</t>
  </si>
  <si>
    <t>N354</t>
  </si>
  <si>
    <t>N355</t>
  </si>
  <si>
    <t>N356</t>
  </si>
  <si>
    <t>N357</t>
  </si>
  <si>
    <t>N358</t>
  </si>
  <si>
    <t>N359</t>
  </si>
  <si>
    <t>N360</t>
  </si>
  <si>
    <t>N361</t>
  </si>
  <si>
    <t>N362</t>
  </si>
  <si>
    <t>N363</t>
  </si>
  <si>
    <t>N364</t>
  </si>
  <si>
    <t>N365</t>
  </si>
  <si>
    <t>N366</t>
  </si>
  <si>
    <t>N367</t>
  </si>
  <si>
    <t>N368</t>
  </si>
  <si>
    <t>N369</t>
  </si>
  <si>
    <t>N370</t>
  </si>
  <si>
    <t>N371</t>
  </si>
  <si>
    <t>N372</t>
  </si>
  <si>
    <t>N373</t>
  </si>
  <si>
    <t>N374</t>
  </si>
  <si>
    <t>N375</t>
  </si>
  <si>
    <t>N376</t>
  </si>
  <si>
    <t>N377</t>
  </si>
  <si>
    <t>N378</t>
  </si>
  <si>
    <t>N379</t>
  </si>
  <si>
    <t>N380</t>
  </si>
  <si>
    <t>N381</t>
  </si>
  <si>
    <t>N382</t>
  </si>
  <si>
    <t>N383</t>
  </si>
  <si>
    <t>N384</t>
  </si>
  <si>
    <t>N385</t>
  </si>
  <si>
    <t>N386</t>
  </si>
  <si>
    <t>N387</t>
  </si>
  <si>
    <t>N388</t>
  </si>
  <si>
    <t>N389</t>
  </si>
  <si>
    <t>N390</t>
  </si>
  <si>
    <t>N391</t>
  </si>
  <si>
    <t>N392</t>
  </si>
  <si>
    <t>N393</t>
  </si>
  <si>
    <t>N394</t>
  </si>
  <si>
    <t>N395</t>
  </si>
  <si>
    <t>N396</t>
  </si>
  <si>
    <t>N397</t>
  </si>
  <si>
    <t>N398</t>
  </si>
  <si>
    <t>N399</t>
  </si>
  <si>
    <t>N400</t>
  </si>
  <si>
    <t>NPV+</t>
  </si>
  <si>
    <t>NPV-</t>
  </si>
  <si>
    <t>RULE</t>
  </si>
  <si>
    <t>B32</t>
  </si>
  <si>
    <t>B40</t>
  </si>
  <si>
    <t>B28</t>
  </si>
  <si>
    <t>B29</t>
  </si>
  <si>
    <t>Срок окуп.</t>
  </si>
  <si>
    <t>B30</t>
  </si>
  <si>
    <t>B31</t>
  </si>
  <si>
    <t>B38</t>
  </si>
  <si>
    <t>Тов.руда</t>
  </si>
  <si>
    <t>нет</t>
  </si>
  <si>
    <t>С0-1-114</t>
  </si>
  <si>
    <t>С0-1-22</t>
  </si>
  <si>
    <t>С0-1-10 - С0 - 1 -133</t>
  </si>
  <si>
    <t>Перераб.запасы</t>
  </si>
  <si>
    <t>Примешивание</t>
  </si>
  <si>
    <t>С0-1-133</t>
  </si>
  <si>
    <t>С0-1-114-С0-1-10</t>
  </si>
  <si>
    <t>Тов. продукция</t>
  </si>
  <si>
    <t>Хвосты обогащения</t>
  </si>
  <si>
    <t>С0-1-45</t>
  </si>
  <si>
    <t>С0-1-22 - С0-1-45</t>
  </si>
  <si>
    <t>Производительность по руде</t>
  </si>
  <si>
    <t>Производительность по вскрыше</t>
  </si>
  <si>
    <t>Производительность по ГКР</t>
  </si>
  <si>
    <t>DIMX</t>
  </si>
  <si>
    <t>DIMY</t>
  </si>
  <si>
    <t>C-22</t>
  </si>
  <si>
    <t>C-114</t>
  </si>
  <si>
    <t>C-5</t>
  </si>
  <si>
    <t>Год от начала расчета</t>
  </si>
  <si>
    <t>Производительность, тыс.т./год</t>
  </si>
  <si>
    <t>Геол.запасы</t>
  </si>
  <si>
    <t>Эксп.запасы</t>
  </si>
  <si>
    <t>Срок обеспеч. запасами</t>
  </si>
  <si>
    <t>Среднегодовая произв.мощность по руде</t>
  </si>
  <si>
    <t>Год выхода на полную. произв. мощность</t>
  </si>
  <si>
    <t>Коэф. вскрыши</t>
  </si>
  <si>
    <t>Суммарный выпуск. тов. продукции</t>
  </si>
  <si>
    <t>тыс.м3.</t>
  </si>
  <si>
    <t>ОСНОВНЫЕ ГОРНО-ТЕХНИЧЕСКИЕ ПОКАЗАТЕЛИ (ЗА РАСЧЕТН. ПЕРИОД)</t>
  </si>
  <si>
    <t>С0-1-10</t>
  </si>
  <si>
    <t>С0-1-???</t>
  </si>
  <si>
    <t>А28</t>
  </si>
  <si>
    <t>А29</t>
  </si>
  <si>
    <t>B15</t>
  </si>
  <si>
    <t>B18</t>
  </si>
  <si>
    <t>B17</t>
  </si>
  <si>
    <t>A39</t>
  </si>
  <si>
    <t>C0-1-45</t>
  </si>
  <si>
    <t>Текущие издержки</t>
  </si>
  <si>
    <t>Инвест.расходы в горн. предприятие</t>
  </si>
  <si>
    <t>Налоги и платежи</t>
  </si>
  <si>
    <t>ЧНД</t>
  </si>
  <si>
    <t>ЧДД</t>
  </si>
  <si>
    <t>С68</t>
  </si>
  <si>
    <t>Затраты на ГПР</t>
  </si>
  <si>
    <t>С69</t>
  </si>
  <si>
    <t>С78-С90-С91</t>
  </si>
  <si>
    <t>С90</t>
  </si>
  <si>
    <t>Восполнение произв.фондов, ликвидация</t>
  </si>
  <si>
    <t>С75+С76</t>
  </si>
  <si>
    <t>С70+С71+С72+С73+С74+С77</t>
  </si>
  <si>
    <t>Капитальные затраты</t>
  </si>
  <si>
    <t>Эксп.затраты за расчетный период</t>
  </si>
  <si>
    <t>Налог на имущ. и прочие</t>
  </si>
  <si>
    <t>С0-0-56</t>
  </si>
  <si>
    <t>С0-1-67</t>
  </si>
  <si>
    <t>С0-2-77</t>
  </si>
  <si>
    <t>С0-1-78 - С0-1-91</t>
  </si>
  <si>
    <t>С0-1-106</t>
  </si>
  <si>
    <t>С0-1-107</t>
  </si>
  <si>
    <t>С0-1-108</t>
  </si>
  <si>
    <t>С0-1-109</t>
  </si>
  <si>
    <t>С0-1-110</t>
  </si>
  <si>
    <t>С0-1-127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</si>
  <si>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</si>
  <si>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</si>
  <si>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</si>
  <si>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</si>
  <si>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</si>
  <si>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</si>
  <si>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</si>
  <si>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</si>
  <si>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</si>
  <si>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</si>
  <si>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С91</t>
  </si>
  <si>
    <t>С0-1-79</t>
  </si>
  <si>
    <t>С0-1-68</t>
  </si>
  <si>
    <t>С70</t>
  </si>
  <si>
    <t>С71</t>
  </si>
  <si>
    <t>С72</t>
  </si>
  <si>
    <t>С73</t>
  </si>
  <si>
    <t>С74</t>
  </si>
  <si>
    <t>С75</t>
  </si>
  <si>
    <t>С76</t>
  </si>
  <si>
    <t>С77</t>
  </si>
  <si>
    <t>А331</t>
  </si>
  <si>
    <t>А332</t>
  </si>
  <si>
    <t>А333</t>
  </si>
  <si>
    <t>А334</t>
  </si>
  <si>
    <t>А335</t>
  </si>
  <si>
    <t>А336</t>
  </si>
  <si>
    <t>А337</t>
  </si>
  <si>
    <t>А338</t>
  </si>
  <si>
    <t>А339</t>
  </si>
  <si>
    <t>А340</t>
  </si>
  <si>
    <t>А341</t>
  </si>
  <si>
    <t>А342</t>
  </si>
  <si>
    <t>А343</t>
  </si>
  <si>
    <t>А344</t>
  </si>
  <si>
    <t>А345</t>
  </si>
  <si>
    <t>А346</t>
  </si>
  <si>
    <t>А347</t>
  </si>
  <si>
    <t>А348</t>
  </si>
  <si>
    <t>А349</t>
  </si>
  <si>
    <t>А350</t>
  </si>
  <si>
    <t>А351</t>
  </si>
  <si>
    <t>А352</t>
  </si>
  <si>
    <t>А353</t>
  </si>
  <si>
    <t>А354</t>
  </si>
  <si>
    <t>А355</t>
  </si>
  <si>
    <t>А356</t>
  </si>
  <si>
    <t>А357</t>
  </si>
  <si>
    <t>А358</t>
  </si>
  <si>
    <t>А359</t>
  </si>
  <si>
    <t>А360</t>
  </si>
  <si>
    <t>А361</t>
  </si>
  <si>
    <t>А362</t>
  </si>
  <si>
    <t>А363</t>
  </si>
  <si>
    <t>А364</t>
  </si>
  <si>
    <t>А365</t>
  </si>
  <si>
    <t>А366</t>
  </si>
  <si>
    <t>А367</t>
  </si>
  <si>
    <t>А368</t>
  </si>
  <si>
    <t>А369</t>
  </si>
  <si>
    <t>А370</t>
  </si>
  <si>
    <t>А371</t>
  </si>
  <si>
    <t>А372</t>
  </si>
  <si>
    <t>А373</t>
  </si>
  <si>
    <t>А374</t>
  </si>
  <si>
    <t>А375</t>
  </si>
  <si>
    <t>А376</t>
  </si>
  <si>
    <t>А377</t>
  </si>
  <si>
    <t>А378</t>
  </si>
  <si>
    <t>А379</t>
  </si>
  <si>
    <t>А380</t>
  </si>
  <si>
    <t>А381</t>
  </si>
  <si>
    <t>А382</t>
  </si>
  <si>
    <t>А383</t>
  </si>
  <si>
    <t>А384</t>
  </si>
  <si>
    <t>А385</t>
  </si>
  <si>
    <t>А386</t>
  </si>
  <si>
    <t>А387</t>
  </si>
  <si>
    <t>А388</t>
  </si>
  <si>
    <t>А389</t>
  </si>
  <si>
    <t>А390</t>
  </si>
  <si>
    <t>А391</t>
  </si>
  <si>
    <t>А392</t>
  </si>
  <si>
    <t>А393</t>
  </si>
  <si>
    <t>А394</t>
  </si>
  <si>
    <t>А395</t>
  </si>
  <si>
    <t>А396</t>
  </si>
  <si>
    <t>А397</t>
  </si>
  <si>
    <t>А398</t>
  </si>
  <si>
    <t>А399</t>
  </si>
  <si>
    <t>А400</t>
  </si>
  <si>
    <t>?????</t>
  </si>
  <si>
    <t>N401</t>
  </si>
  <si>
    <t>N402</t>
  </si>
  <si>
    <t>N403</t>
  </si>
  <si>
    <t>N404</t>
  </si>
  <si>
    <t>N405</t>
  </si>
  <si>
    <t>N406</t>
  </si>
  <si>
    <t>N407</t>
  </si>
  <si>
    <t>N408</t>
  </si>
  <si>
    <t>N409</t>
  </si>
  <si>
    <t>N410</t>
  </si>
  <si>
    <t>N411</t>
  </si>
  <si>
    <t>N412</t>
  </si>
  <si>
    <t>N413</t>
  </si>
  <si>
    <t>N414</t>
  </si>
  <si>
    <t>N415</t>
  </si>
  <si>
    <t>N416</t>
  </si>
  <si>
    <t>N417</t>
  </si>
  <si>
    <t>N418</t>
  </si>
  <si>
    <t>N419</t>
  </si>
  <si>
    <t>Исходные геологические данные</t>
  </si>
  <si>
    <t>Содержания в геол. руде:</t>
  </si>
  <si>
    <t>Геологоразведочные работы:</t>
  </si>
  <si>
    <t>Технологические параметры карьера:</t>
  </si>
  <si>
    <t>Обогащение руды на ОФ:</t>
  </si>
  <si>
    <t>плечо доставки   по ж/д</t>
  </si>
  <si>
    <t>Металлургический передел:</t>
  </si>
  <si>
    <t>Капитальные затраты:</t>
  </si>
  <si>
    <t>Прочие кап.затраты</t>
  </si>
  <si>
    <t>Уд. затраты на откатку ГМ (руда и вскрыша)</t>
  </si>
  <si>
    <t>Текущие затраты:</t>
  </si>
  <si>
    <t>Налоги</t>
  </si>
  <si>
    <t>г/т</t>
  </si>
  <si>
    <t>г/м3</t>
  </si>
  <si>
    <t>Столбец1</t>
  </si>
  <si>
    <t>Столбец2</t>
  </si>
  <si>
    <t>Столбец3</t>
  </si>
  <si>
    <t>Коэф-т ГПР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</si>
  <si>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</si>
  <si>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</si>
  <si>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</si>
  <si>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</si>
  <si>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</si>
  <si>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</si>
  <si>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</si>
  <si>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</si>
  <si>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</si>
  <si>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</si>
  <si>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</si>
  <si>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</si>
  <si>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X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</si>
  <si>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</si>
  <si>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</si>
  <si>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</si>
  <si>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</si>
  <si>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</si>
  <si>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</si>
  <si>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</si>
  <si>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</si>
  <si>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</si>
  <si>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</si>
  <si>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</si>
  <si>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</si>
  <si>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</si>
  <si>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</si>
  <si>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</si>
  <si>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</si>
  <si>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</si>
  <si>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</si>
  <si>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</si>
  <si>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</si>
  <si>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</si>
  <si>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</si>
  <si>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</si>
  <si>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</si>
  <si>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</si>
  <si>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</si>
  <si>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</si>
  <si>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</si>
  <si>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</si>
  <si>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</si>
  <si>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</si>
  <si>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</si>
  <si>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</si>
  <si>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</si>
  <si>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</si>
  <si>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</si>
  <si>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</si>
  <si>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</si>
  <si>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NAME_51</t>
  </si>
  <si>
    <t>NAME_52</t>
  </si>
  <si>
    <t>NAME_53</t>
  </si>
  <si>
    <t>NAME_54</t>
  </si>
  <si>
    <t>NAME_55</t>
  </si>
  <si>
    <t>NAME_56</t>
  </si>
  <si>
    <t>NAME_57</t>
  </si>
  <si>
    <t>NAME_58</t>
  </si>
  <si>
    <t>NAME_59</t>
  </si>
  <si>
    <t>NAME_60</t>
  </si>
  <si>
    <t>NAME_61</t>
  </si>
  <si>
    <t>NAME_62</t>
  </si>
  <si>
    <t>NAME_63</t>
  </si>
  <si>
    <t>NAME_64</t>
  </si>
  <si>
    <t>NAME_65</t>
  </si>
  <si>
    <t>NAME_66</t>
  </si>
  <si>
    <t>NAME_67</t>
  </si>
  <si>
    <t>NAME_68</t>
  </si>
  <si>
    <t>NAME_69</t>
  </si>
  <si>
    <t>NAME_70</t>
  </si>
  <si>
    <t>NAME_71</t>
  </si>
  <si>
    <t>NAME_72</t>
  </si>
  <si>
    <t>NAME_73</t>
  </si>
  <si>
    <t>NAME_74</t>
  </si>
  <si>
    <t>NAME_75</t>
  </si>
  <si>
    <t>NAME_76</t>
  </si>
  <si>
    <t>NAME_77</t>
  </si>
  <si>
    <t>NAME_78</t>
  </si>
  <si>
    <t>NAME_79</t>
  </si>
  <si>
    <t>NAME_80</t>
  </si>
  <si>
    <t>NAME_81</t>
  </si>
  <si>
    <t>NAME_82</t>
  </si>
  <si>
    <t>NAME_83</t>
  </si>
  <si>
    <t>NAME_84</t>
  </si>
  <si>
    <t>NAME_85</t>
  </si>
  <si>
    <t>NAME_86</t>
  </si>
  <si>
    <t>NAME_87</t>
  </si>
  <si>
    <t>NAME_88</t>
  </si>
  <si>
    <t>NAME_89</t>
  </si>
  <si>
    <t>NAME_90</t>
  </si>
  <si>
    <t>NAME_91</t>
  </si>
  <si>
    <t>NAME_92</t>
  </si>
  <si>
    <t>NAME_93</t>
  </si>
  <si>
    <t>NAME_94</t>
  </si>
  <si>
    <t>NAME_95</t>
  </si>
  <si>
    <t>NAME_96</t>
  </si>
  <si>
    <t>NAME_97</t>
  </si>
  <si>
    <t>NAME_98</t>
  </si>
  <si>
    <t>NAME_99</t>
  </si>
  <si>
    <t>NAME_100</t>
  </si>
  <si>
    <t>NAME_101</t>
  </si>
  <si>
    <t>NAME_102</t>
  </si>
  <si>
    <t>NAME_103</t>
  </si>
  <si>
    <t>NAME_104</t>
  </si>
  <si>
    <t>NAME_105</t>
  </si>
  <si>
    <t>NAME_106</t>
  </si>
  <si>
    <t>NAME_107</t>
  </si>
  <si>
    <t>NAME_108</t>
  </si>
  <si>
    <t>NAME_109</t>
  </si>
  <si>
    <t>NAME_110</t>
  </si>
  <si>
    <t>NAME_111</t>
  </si>
  <si>
    <t>NAME_112</t>
  </si>
  <si>
    <t>NAME_113</t>
  </si>
  <si>
    <t>NAME_114</t>
  </si>
  <si>
    <t>NAME_115</t>
  </si>
  <si>
    <t>NAME_116</t>
  </si>
  <si>
    <t>NAME_117</t>
  </si>
  <si>
    <t>NAME_118</t>
  </si>
  <si>
    <t>NAME_119</t>
  </si>
  <si>
    <t>NAME_120</t>
  </si>
  <si>
    <t>NAME_121</t>
  </si>
  <si>
    <t>NAME_122</t>
  </si>
  <si>
    <t>NAME_123</t>
  </si>
  <si>
    <t>NAME_124</t>
  </si>
  <si>
    <t>NAME_125</t>
  </si>
  <si>
    <t>NAME_126</t>
  </si>
  <si>
    <t>NAME_127</t>
  </si>
  <si>
    <t>NAME_128</t>
  </si>
  <si>
    <t>NAME_129</t>
  </si>
  <si>
    <t>NAME_130</t>
  </si>
  <si>
    <t>NAME_131</t>
  </si>
  <si>
    <t>NAME_132</t>
  </si>
  <si>
    <t>NAME_133</t>
  </si>
  <si>
    <t>NAME_134</t>
  </si>
  <si>
    <t>NAME_135</t>
  </si>
  <si>
    <t>NAME_136</t>
  </si>
  <si>
    <t>NAME_137</t>
  </si>
  <si>
    <t>NAME_138</t>
  </si>
  <si>
    <t>NAME_139</t>
  </si>
  <si>
    <t>NAME_140</t>
  </si>
  <si>
    <t>NAME_141</t>
  </si>
  <si>
    <t>NAME_142</t>
  </si>
  <si>
    <t>NAME_143</t>
  </si>
  <si>
    <t>NAME_144</t>
  </si>
  <si>
    <t>NAME_145</t>
  </si>
  <si>
    <t>NAME_146</t>
  </si>
  <si>
    <t>NAME_147</t>
  </si>
  <si>
    <t>NAME_148</t>
  </si>
  <si>
    <t>NAME_149</t>
  </si>
  <si>
    <t>NAME_150</t>
  </si>
  <si>
    <t>NAME_151</t>
  </si>
  <si>
    <t>NAME_152</t>
  </si>
  <si>
    <t>NAME_153</t>
  </si>
  <si>
    <t>NAME_154</t>
  </si>
  <si>
    <t>NAME_155</t>
  </si>
  <si>
    <t>NAME_156</t>
  </si>
  <si>
    <t>NAME_157</t>
  </si>
  <si>
    <t>A</t>
  </si>
  <si>
    <t>_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</si>
  <si>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</si>
  <si>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</si>
  <si>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</si>
  <si>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</si>
  <si>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</si>
  <si>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</si>
  <si>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</si>
  <si>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</si>
  <si>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</si>
  <si>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</si>
  <si>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</si>
  <si>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</si>
  <si>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</si>
  <si>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</si>
  <si>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</si>
  <si>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</si>
  <si>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</si>
  <si>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</si>
  <si>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</si>
  <si>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</si>
  <si>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</si>
  <si>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</si>
  <si>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</si>
  <si>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</si>
  <si>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</si>
  <si>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</si>
  <si>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</si>
  <si>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</si>
  <si>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</si>
  <si>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</si>
  <si>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</si>
  <si>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</si>
  <si>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</si>
  <si>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</si>
  <si>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</si>
  <si>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</si>
  <si>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</si>
  <si>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</si>
  <si>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</si>
  <si>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</si>
  <si>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</si>
  <si>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</si>
  <si>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</si>
  <si>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</si>
  <si>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</si>
  <si>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</si>
  <si>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</si>
  <si>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</si>
  <si>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</si>
  <si>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</si>
  <si>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</si>
  <si>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</si>
  <si>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</si>
  <si>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</si>
  <si>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</si>
  <si>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</si>
  <si>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</si>
  <si>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</si>
  <si>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</si>
  <si>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</si>
  <si>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</si>
  <si>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</si>
  <si>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</si>
  <si>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</si>
  <si>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</si>
  <si>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</si>
  <si>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</si>
  <si>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</si>
  <si>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</si>
  <si>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</si>
  <si>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</si>
  <si>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</si>
  <si>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</si>
  <si>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</si>
  <si>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</si>
  <si>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</si>
  <si>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</si>
  <si>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</si>
  <si>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</si>
  <si>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</si>
  <si>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</si>
  <si>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</si>
  <si>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</si>
  <si>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</si>
  <si>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</si>
  <si>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</si>
  <si>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</si>
  <si>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</si>
  <si>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</si>
  <si>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</si>
  <si>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</si>
  <si>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</si>
  <si>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</si>
  <si>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</si>
  <si>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</si>
  <si>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</si>
  <si>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</si>
  <si>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</si>
  <si>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</si>
  <si>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</si>
  <si>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</si>
  <si>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</si>
  <si>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</si>
  <si>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</si>
  <si>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</si>
  <si>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</si>
  <si>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</si>
  <si>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</si>
  <si>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</si>
  <si>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</si>
  <si>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</si>
  <si>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</si>
  <si>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</si>
  <si>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</si>
  <si>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</si>
  <si>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</si>
  <si>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</si>
  <si>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</si>
  <si>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</si>
  <si>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</si>
  <si>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</si>
  <si>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</si>
  <si>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</si>
  <si>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</si>
  <si>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</si>
  <si>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</si>
  <si>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</si>
  <si>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</si>
  <si>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</si>
  <si>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</si>
  <si>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</si>
  <si>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</si>
  <si>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</si>
  <si>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</si>
  <si>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</si>
  <si>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</si>
  <si>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</si>
  <si>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</si>
  <si>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</si>
  <si>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</si>
  <si>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</si>
  <si>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</si>
  <si>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</si>
  <si>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</si>
  <si>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</si>
  <si>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</si>
  <si>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</si>
  <si>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</si>
  <si>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</si>
  <si>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</si>
  <si>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</si>
  <si>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</si>
  <si>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</si>
  <si>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</si>
  <si>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</si>
  <si>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</si>
  <si>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</si>
  <si>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</si>
  <si>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</si>
  <si>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N</t>
  </si>
  <si>
    <t>V</t>
  </si>
  <si>
    <t>B</t>
  </si>
  <si>
    <t>C</t>
  </si>
  <si>
    <t>C0</t>
  </si>
  <si>
    <t>???</t>
  </si>
  <si>
    <t xml:space="preserve"> +</t>
  </si>
  <si>
    <t xml:space="preserve">  +++</t>
  </si>
  <si>
    <t xml:space="preserve"> +++</t>
  </si>
  <si>
    <t xml:space="preserve"> ++++</t>
  </si>
  <si>
    <t>N[1]=B[32]</t>
  </si>
  <si>
    <t>N[2]=B[40]</t>
  </si>
  <si>
    <t>N[3]=B[28]</t>
  </si>
  <si>
    <t>N[4]=B[29]</t>
  </si>
  <si>
    <t>N[5]=B[31]</t>
  </si>
  <si>
    <t>N[6]=B[30]</t>
  </si>
  <si>
    <t>N[7]=B[38]</t>
  </si>
  <si>
    <t>N[8]=A[501]</t>
  </si>
  <si>
    <t>N[9]=A[502]</t>
  </si>
  <si>
    <t>N[10]=A[503]</t>
  </si>
  <si>
    <t>N[11]=A[504]</t>
  </si>
  <si>
    <t>N[12]=A[505]</t>
  </si>
  <si>
    <t>N[13]=A[506]</t>
  </si>
  <si>
    <t>N[14]=A[507]</t>
  </si>
  <si>
    <t>N[17]=A[501]</t>
  </si>
  <si>
    <t>N[18]=A[501]</t>
  </si>
  <si>
    <t>N[19]=A[501]</t>
  </si>
  <si>
    <t>N[20]=A[508]</t>
  </si>
  <si>
    <t>N[21]=A[509]</t>
  </si>
  <si>
    <t>N[22]=A[510]</t>
  </si>
  <si>
    <t>N[23]=A[511]</t>
  </si>
  <si>
    <t>N[24]=A[512]</t>
  </si>
  <si>
    <t>N[25]=A[513]</t>
  </si>
  <si>
    <t>N[26]=A[514]</t>
  </si>
  <si>
    <t>N[30]=A[501]</t>
  </si>
  <si>
    <t>N[31]=A[501]</t>
  </si>
  <si>
    <t>N[32]=A[515]</t>
  </si>
  <si>
    <t>N[33]=A[516]</t>
  </si>
  <si>
    <t>N[34]=A[517]</t>
  </si>
  <si>
    <t>N[35]=A[518]</t>
  </si>
  <si>
    <t>N[36]=A[519]</t>
  </si>
  <si>
    <t>N[37]=A[520]</t>
  </si>
  <si>
    <t>N[38]=A[521]</t>
  </si>
  <si>
    <t>N[40]=0[501]</t>
  </si>
  <si>
    <t>N[42]=0[501]</t>
  </si>
  <si>
    <t>N[43]=0[501]</t>
  </si>
  <si>
    <t>N[44]=A[522]</t>
  </si>
  <si>
    <t>N[45]=A[523]</t>
  </si>
  <si>
    <t>N[46]=A[524]</t>
  </si>
  <si>
    <t>N[47]=A[525]</t>
  </si>
  <si>
    <t>N[48]=A[526]</t>
  </si>
  <si>
    <t>N[49]=A[527]</t>
  </si>
  <si>
    <t>N[50]=A[528]</t>
  </si>
  <si>
    <t>N[51]=A[529]</t>
  </si>
  <si>
    <t>N[52]=C[22]</t>
  </si>
  <si>
    <t>N[53]=C[114]</t>
  </si>
  <si>
    <t>N[54]=C[5]</t>
  </si>
  <si>
    <t>N[57]=A[530]</t>
  </si>
  <si>
    <t>N[58]=A[531]</t>
  </si>
  <si>
    <t>N[59]=A[532]</t>
  </si>
  <si>
    <t>N[60]=A[533]</t>
  </si>
  <si>
    <t>N[61]=A[534]</t>
  </si>
  <si>
    <t>N[62]=A[535]</t>
  </si>
  <si>
    <t>N[63]=A[536]</t>
  </si>
  <si>
    <t>N[64]=A[537]</t>
  </si>
  <si>
    <t>N[65]=A[538]</t>
  </si>
  <si>
    <t>N[66]=A[539]</t>
  </si>
  <si>
    <t>N[67]=A[540]</t>
  </si>
  <si>
    <t>N[68]=A[541]</t>
  </si>
  <si>
    <t>N[69]=A[542]</t>
  </si>
  <si>
    <t>N[70]=A[543]</t>
  </si>
  <si>
    <t>N[71]=A[544]</t>
  </si>
  <si>
    <t>N[72]=A[545]</t>
  </si>
  <si>
    <t>N[73]=A[546]</t>
  </si>
  <si>
    <t>N[74]=A[547]</t>
  </si>
  <si>
    <t>N[75]=A[548]</t>
  </si>
  <si>
    <t>N[76]=A[549]</t>
  </si>
  <si>
    <t>N[77]=A[550]</t>
  </si>
  <si>
    <t>N[80]=C0[???]</t>
  </si>
  <si>
    <t>N[81]=A[28]</t>
  </si>
  <si>
    <t>N[82]=A[29]</t>
  </si>
  <si>
    <t>N[83]=B[15]</t>
  </si>
  <si>
    <t>N[84]=B[18]</t>
  </si>
  <si>
    <t>N[85]=B[17]</t>
  </si>
  <si>
    <t>N[86]=A[39]</t>
  </si>
  <si>
    <t>N[88]=A[551]</t>
  </si>
  <si>
    <t>N[89]=A[552]</t>
  </si>
  <si>
    <t>N[90]=A[553]</t>
  </si>
  <si>
    <t>N[91]=A[554]</t>
  </si>
  <si>
    <t>N[92]=A[555]</t>
  </si>
  <si>
    <t>N[93]=A[556]</t>
  </si>
  <si>
    <t>N[94]=A[557]</t>
  </si>
  <si>
    <t>N[95]=A[558]</t>
  </si>
  <si>
    <t>N[96]=A[559]</t>
  </si>
  <si>
    <t>N[97]=A[560]</t>
  </si>
  <si>
    <t>N[98]=A[561]</t>
  </si>
  <si>
    <t>N[99]=A[562]</t>
  </si>
  <si>
    <t>N[100]=A[563]</t>
  </si>
  <si>
    <t>N[101]=C[68]</t>
  </si>
  <si>
    <t>N[102]=C[69]</t>
  </si>
  <si>
    <t>N[106]=C[90]</t>
  </si>
  <si>
    <t>N[107]=C[124]</t>
  </si>
  <si>
    <t>N[108]=C[128]</t>
  </si>
  <si>
    <t>N[111]=A[564]</t>
  </si>
  <si>
    <t>N[112]=A[565]</t>
  </si>
  <si>
    <t>N[113]=A[566]</t>
  </si>
  <si>
    <t>N[114]=A[567]</t>
  </si>
  <si>
    <t>N[115]=A[568]</t>
  </si>
  <si>
    <t>N[116]=A[569]</t>
  </si>
  <si>
    <t>N[117]=A[570]</t>
  </si>
  <si>
    <t>N[118]=A[571]</t>
  </si>
  <si>
    <t>N[119]=A[572]</t>
  </si>
  <si>
    <t>N[120]=A[573]</t>
  </si>
  <si>
    <t>N[121]=A[574]</t>
  </si>
  <si>
    <t>N[122]=A[575]</t>
  </si>
  <si>
    <t>N[123]=A[576]</t>
  </si>
  <si>
    <t>N[124]=A[577]</t>
  </si>
  <si>
    <t>N[125]=A[578]</t>
  </si>
  <si>
    <t>N[126]=A[579]</t>
  </si>
  <si>
    <t>N[127]=A[580]</t>
  </si>
  <si>
    <t>N[128]=A[581]</t>
  </si>
  <si>
    <t>N[129]=A[582]</t>
  </si>
  <si>
    <t>N[130]=A[583]</t>
  </si>
  <si>
    <t>N[131]=A[584]</t>
  </si>
  <si>
    <t>N[142]=A[585]</t>
  </si>
  <si>
    <t>N[143]=A[586]</t>
  </si>
  <si>
    <t>N[144]=A[587]</t>
  </si>
  <si>
    <t>N[145]=A[588]</t>
  </si>
  <si>
    <t>N[146]=A[589]</t>
  </si>
  <si>
    <t>N[147]=A[590]</t>
  </si>
  <si>
    <t>N[148]=A[591]</t>
  </si>
  <si>
    <t>N[149]=A[592]</t>
  </si>
  <si>
    <t>N[150]=A[593]</t>
  </si>
  <si>
    <t>N[151]=A[594]</t>
  </si>
  <si>
    <t>N[152]=A[595]</t>
  </si>
  <si>
    <t>N[153]=A[596]</t>
  </si>
  <si>
    <t>N[154]=A[597]</t>
  </si>
  <si>
    <t>N[155]=A[598]</t>
  </si>
  <si>
    <t>N[156]=A[599]</t>
  </si>
  <si>
    <t>N[158]=C[80]</t>
  </si>
  <si>
    <t>N[159]=C[81]</t>
  </si>
  <si>
    <t>N[160]=C[82]</t>
  </si>
  <si>
    <t>N[161]=C[83]</t>
  </si>
  <si>
    <t>N[162]=C[84]</t>
  </si>
  <si>
    <t>N[163]=C[85]</t>
  </si>
  <si>
    <t>N[164]=C[86]</t>
  </si>
  <si>
    <t>N[165]=C[87]</t>
  </si>
  <si>
    <t>N[166]=C[88]</t>
  </si>
  <si>
    <t>N[167]=C[89]</t>
  </si>
  <si>
    <t>N[168]=C[90]</t>
  </si>
  <si>
    <t>N[169]=C[91]</t>
  </si>
  <si>
    <t>N[170]=A[600]</t>
  </si>
  <si>
    <t>N[171]=A[601]</t>
  </si>
  <si>
    <t>N[172]=A[602]</t>
  </si>
  <si>
    <t>N[173]=A[603]</t>
  </si>
  <si>
    <t>N[174]=A[604]</t>
  </si>
  <si>
    <t>N[175]=A[605]</t>
  </si>
  <si>
    <t>N[176]=A[606]</t>
  </si>
  <si>
    <t>N[177]=A[607]</t>
  </si>
  <si>
    <t>N[178]=A[608]</t>
  </si>
  <si>
    <t>N[179]=A[609]</t>
  </si>
  <si>
    <t>N[180]=A[610]</t>
  </si>
  <si>
    <t>N[181]=A[611]</t>
  </si>
  <si>
    <t>N[183]=C[69]</t>
  </si>
  <si>
    <t>N[184]=C[70]</t>
  </si>
  <si>
    <t>N[185]=C[71]</t>
  </si>
  <si>
    <t>N[186]=C[72]</t>
  </si>
  <si>
    <t>N[187]=C[73]</t>
  </si>
  <si>
    <t>N[188]=C[74]</t>
  </si>
  <si>
    <t>N[189]=C[75]</t>
  </si>
  <si>
    <t>N[190]=C[76]</t>
  </si>
  <si>
    <t>N[191]=C[77]</t>
  </si>
  <si>
    <t>N[192]=A[612]</t>
  </si>
  <si>
    <t>N[193]=A[613]</t>
  </si>
  <si>
    <t>N[194]=A[614]</t>
  </si>
  <si>
    <t>N[195]=A[615]</t>
  </si>
  <si>
    <t>N[196]=A[616]</t>
  </si>
  <si>
    <t>N[197]=A[617]</t>
  </si>
  <si>
    <t>N[198]=A[618]</t>
  </si>
  <si>
    <t>N[199]=A[619]</t>
  </si>
  <si>
    <t>N[200]=A[620]</t>
  </si>
  <si>
    <t>N[201]=A[621]</t>
  </si>
  <si>
    <t>N[202]=A[622]</t>
  </si>
  <si>
    <t>N[203]=A[623]</t>
  </si>
  <si>
    <t>N[204]=A[624]</t>
  </si>
  <si>
    <t>N[205]=A[625]</t>
  </si>
  <si>
    <t>N[206]=A[626]</t>
  </si>
  <si>
    <t>N[207]=A[627]</t>
  </si>
  <si>
    <t>N[208]=A[628]</t>
  </si>
  <si>
    <t>N[209]=A[629]</t>
  </si>
  <si>
    <t>N[210]=A[630]</t>
  </si>
  <si>
    <t>N[211]=A[631]</t>
  </si>
  <si>
    <t>N[212]=A[632]</t>
  </si>
  <si>
    <t>N[213]=A[633]</t>
  </si>
  <si>
    <t>N[214]=A[634]</t>
  </si>
  <si>
    <t>N[215]=A[635]</t>
  </si>
  <si>
    <t>N[216]=A[636]</t>
  </si>
  <si>
    <t>N[217]=A[637]</t>
  </si>
  <si>
    <t>N[218]=A[638]</t>
  </si>
  <si>
    <t>N[220]=C[80]</t>
  </si>
  <si>
    <t>N[221]=C[81]</t>
  </si>
  <si>
    <t>N[222]=C[82]</t>
  </si>
  <si>
    <t>N[223]=C[83]</t>
  </si>
  <si>
    <t>N[224]=C[84]</t>
  </si>
  <si>
    <t>N[225]=C[85]</t>
  </si>
  <si>
    <t>N[226]=C[86]</t>
  </si>
  <si>
    <t>N[227]=C[87]</t>
  </si>
  <si>
    <t>N[228]=C[88]</t>
  </si>
  <si>
    <t>N[229]=C[89]</t>
  </si>
  <si>
    <t>N[230]=C[90]</t>
  </si>
  <si>
    <t>N[231]=C[91]</t>
  </si>
  <si>
    <t>N[232]=A[639]</t>
  </si>
  <si>
    <t>N[233]=A[640]</t>
  </si>
  <si>
    <t>N[234]=A[641]</t>
  </si>
  <si>
    <t>N[235]=A[642]</t>
  </si>
  <si>
    <t>N[236]=A[643]</t>
  </si>
  <si>
    <t>N[237]=A[644]</t>
  </si>
  <si>
    <t>N[238]=A[645]</t>
  </si>
  <si>
    <t>N[239]=A[646]</t>
  </si>
  <si>
    <t>N[240]=A[647]</t>
  </si>
  <si>
    <t>N[241]=A[648]</t>
  </si>
  <si>
    <t>N[242]=A[649]</t>
  </si>
  <si>
    <t>N[243]=A[650]</t>
  </si>
  <si>
    <t>N[244]=A[651]</t>
  </si>
  <si>
    <t>N[245]=A[652]</t>
  </si>
  <si>
    <t>N[246]=A[653]</t>
  </si>
  <si>
    <t>N[247]=A[654]</t>
  </si>
  <si>
    <t>N[248]=A[655]</t>
  </si>
  <si>
    <t>N[249]=A[656]</t>
  </si>
  <si>
    <t>N[250]=A[657]</t>
  </si>
  <si>
    <t>N[251]=A[658]</t>
  </si>
  <si>
    <t>N[252]=A[659]</t>
  </si>
  <si>
    <t>N[254]=C[69]</t>
  </si>
  <si>
    <t>N[255]=C[70]</t>
  </si>
  <si>
    <t>N[256]=C[71]</t>
  </si>
  <si>
    <t>N[257]=C[72]</t>
  </si>
  <si>
    <t>N[258]=C[73]</t>
  </si>
  <si>
    <t>N[259]=C[74]</t>
  </si>
  <si>
    <t>N[260]=C[75]</t>
  </si>
  <si>
    <t>N[261]=C[76]</t>
  </si>
  <si>
    <t>N[262]=C[77]</t>
  </si>
  <si>
    <t>N[263]=A[331]</t>
  </si>
  <si>
    <t>N[264]=A[332]</t>
  </si>
  <si>
    <t>N[265]=A[333]</t>
  </si>
  <si>
    <t>N[266]=A[334]</t>
  </si>
  <si>
    <t>N[267]=A[335]</t>
  </si>
  <si>
    <t>N[268]=A[336]</t>
  </si>
  <si>
    <t>N[269]=A[337]</t>
  </si>
  <si>
    <t>N[270]=A[338]</t>
  </si>
  <si>
    <t>N[271]=A[339]</t>
  </si>
  <si>
    <t>N[272]=A[340]</t>
  </si>
  <si>
    <t>N[273]=A[351]</t>
  </si>
  <si>
    <t>N[274]=A[352]</t>
  </si>
  <si>
    <t>N[275]=A[353]</t>
  </si>
  <si>
    <t>N[276]=A[354]</t>
  </si>
  <si>
    <t>N[277]=A[355]</t>
  </si>
  <si>
    <t>N[278]=A[356]</t>
  </si>
  <si>
    <t>N[279]=A[357]</t>
  </si>
  <si>
    <t>N[280]=A[358]</t>
  </si>
  <si>
    <t>N[281]=A[359]</t>
  </si>
  <si>
    <t>N[282]=A[360]</t>
  </si>
  <si>
    <t>N[283]=A[361]</t>
  </si>
  <si>
    <t>N[284]=A[362]</t>
  </si>
  <si>
    <t>N[285]=A[363]</t>
  </si>
  <si>
    <t>N[286]=A[364]</t>
  </si>
  <si>
    <t>N[287]=A[365]</t>
  </si>
  <si>
    <t>N[288]=A[366]</t>
  </si>
  <si>
    <t>N[289]=A[367]</t>
  </si>
  <si>
    <t>N[290]=A[368]</t>
  </si>
  <si>
    <t>N[291]=A[369]</t>
  </si>
  <si>
    <t>N[292]=A[370]</t>
  </si>
  <si>
    <t>N[293]=X[]</t>
  </si>
  <si>
    <t>N[294]=X[]</t>
  </si>
  <si>
    <t>N[295]=X[]</t>
  </si>
  <si>
    <t>N[296]=X[]</t>
  </si>
  <si>
    <t>N[297]=X[]</t>
  </si>
  <si>
    <t>N[298]=X[]</t>
  </si>
  <si>
    <t>N[299]=X[]</t>
  </si>
  <si>
    <t>N[300]=X[]</t>
  </si>
  <si>
    <t>N[301]=X[]</t>
  </si>
  <si>
    <t>N[302]=X[]</t>
  </si>
  <si>
    <t>N[303]=A[371]</t>
  </si>
  <si>
    <t>N[304]=A[372]</t>
  </si>
  <si>
    <t>N[305]=A[373]</t>
  </si>
  <si>
    <t>N[306]=A[374]</t>
  </si>
  <si>
    <t>N[307]=A[375]</t>
  </si>
  <si>
    <t>N[308]=A[376]</t>
  </si>
  <si>
    <t>N[309]=A[377]</t>
  </si>
  <si>
    <t>N[310]=A[378]</t>
  </si>
  <si>
    <t>N[311]=A[379]</t>
  </si>
  <si>
    <t>N[312]=A[380]</t>
  </si>
  <si>
    <t>N[313]=A[381]</t>
  </si>
  <si>
    <t>N[314]=A[382]</t>
  </si>
  <si>
    <t>N[315]=A[383]</t>
  </si>
  <si>
    <t>N[316]=A[384]</t>
  </si>
  <si>
    <t>N[317]=A[385]</t>
  </si>
  <si>
    <t>N[318]=A[386]</t>
  </si>
  <si>
    <t>N[319]=A[387]</t>
  </si>
  <si>
    <t>N[320]=A[388]</t>
  </si>
  <si>
    <t>N[321]=A[389]</t>
  </si>
  <si>
    <t>N[322]=A[390]</t>
  </si>
  <si>
    <t>N[323]=A[391]</t>
  </si>
  <si>
    <t>N[324]=A[392]</t>
  </si>
  <si>
    <t>N[325]=A[393]</t>
  </si>
  <si>
    <t>N[326]=A[394]</t>
  </si>
  <si>
    <t>N[327]=A[395]</t>
  </si>
  <si>
    <t>N[328]=A[396]</t>
  </si>
  <si>
    <t>N[329]=A[397]</t>
  </si>
  <si>
    <t>N[330]=A[398]</t>
  </si>
  <si>
    <t>N[331]=A[399]</t>
  </si>
  <si>
    <t>N[332]=A[400]</t>
  </si>
  <si>
    <t>N[333]=[]</t>
  </si>
  <si>
    <t>N[334]=[]</t>
  </si>
  <si>
    <t>N[15]=C0[1][114]</t>
  </si>
  <si>
    <t>N[16]=C0[1][22]</t>
  </si>
  <si>
    <t>N[27]=C0[1][10]-C0[1][133]</t>
  </si>
  <si>
    <t>N[28]=C0[1][133]</t>
  </si>
  <si>
    <t>N[29]=C0[1][114]-C0[1][10]</t>
  </si>
  <si>
    <t>N[39]=C0[1][45]</t>
  </si>
  <si>
    <t>N[41]=C0[1][22]-C0[1][45]</t>
  </si>
  <si>
    <t>N[55]=0</t>
  </si>
  <si>
    <t>N[56]=0</t>
  </si>
  <si>
    <t>N[78]=C0[1][10]</t>
  </si>
  <si>
    <t>N[79]=C0[1][22]</t>
  </si>
  <si>
    <t>N[87]=C0[1][45]</t>
  </si>
  <si>
    <t>N[103]=C[70]+C[71]+C[72]+C[73]+C[74]+C[77]</t>
  </si>
  <si>
    <t>N[104]=C[75]+C[76]</t>
  </si>
  <si>
    <t>N[105]=C[78]+C[90]+C[91]+</t>
  </si>
  <si>
    <t>N[109]=0</t>
  </si>
  <si>
    <t>N[110]=0</t>
  </si>
  <si>
    <t>N[132]=C0[0][56]</t>
  </si>
  <si>
    <t>N[133]=C0[1][67]</t>
  </si>
  <si>
    <t>N[134]=C0[1][77]</t>
  </si>
  <si>
    <t>N[135]=C0[1][78]-C0[1][91]</t>
  </si>
  <si>
    <t>N[136]=C0[1][106]</t>
  </si>
  <si>
    <t>N[137]=C0[1][107]</t>
  </si>
  <si>
    <t>N[138]=C0[1][108]</t>
  </si>
  <si>
    <t>N[139]=C0[1][109]</t>
  </si>
  <si>
    <t>N[140]=C0[1][110]</t>
  </si>
  <si>
    <t>N[141]=C0[1][127]</t>
  </si>
  <si>
    <t>N[157]=C0[1][79]</t>
  </si>
  <si>
    <t>N[182]=C0[1][68]</t>
  </si>
  <si>
    <t>N[219]=C0[1][79]</t>
  </si>
  <si>
    <t>N[253]=C0[1][68]</t>
  </si>
  <si>
    <t>НАИМЕНОВАНИЕ</t>
  </si>
  <si>
    <t>РАЗМЕРНОСТЬ</t>
  </si>
  <si>
    <t>ЗНАЧЕНИЕ</t>
  </si>
  <si>
    <t>Параметры имеющие статистическое распределение (для моделирования методом Монте-Карло)</t>
  </si>
  <si>
    <t>Общее, раздел Экономика</t>
  </si>
  <si>
    <t>N[40]=C[501]</t>
  </si>
  <si>
    <t>N[105]=C[78]-C[90]-C[91]</t>
  </si>
  <si>
    <t>N[55]="X0"</t>
  </si>
  <si>
    <t>N[56]="X0"</t>
  </si>
  <si>
    <t>N[80]="XZ"</t>
  </si>
  <si>
    <t>N[293]=0</t>
  </si>
  <si>
    <t>N[294]=0</t>
  </si>
  <si>
    <t>N[295]=0</t>
  </si>
  <si>
    <t>N[296]=0</t>
  </si>
  <si>
    <t>N[297]=0</t>
  </si>
  <si>
    <t>N[298]=0</t>
  </si>
  <si>
    <t>N[299]=0</t>
  </si>
  <si>
    <t>N[300]=0</t>
  </si>
  <si>
    <t>N[301]=0</t>
  </si>
  <si>
    <t>N[302]=0</t>
  </si>
  <si>
    <t>N[333]=0</t>
  </si>
  <si>
    <t>N[334]=0</t>
  </si>
  <si>
    <t>Выход товарной продукции на ОФ (по каждому типу руды)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</si>
  <si>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</si>
  <si>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</si>
  <si>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</si>
  <si>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</si>
  <si>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</si>
  <si>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</si>
  <si>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</si>
  <si>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</si>
  <si>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</si>
  <si>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</si>
  <si>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</si>
  <si>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</si>
  <si>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</si>
  <si>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</si>
  <si>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</si>
  <si>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</si>
  <si>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</si>
  <si>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</si>
  <si>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</si>
  <si>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</si>
  <si>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</si>
  <si>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</si>
  <si>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</si>
  <si>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</si>
  <si>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</si>
  <si>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</si>
  <si>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</si>
  <si>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</si>
  <si>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</si>
  <si>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</si>
  <si>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</si>
  <si>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</si>
  <si>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</si>
  <si>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</si>
  <si>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</si>
  <si>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</si>
  <si>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</si>
  <si>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</si>
  <si>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</si>
  <si>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</si>
  <si>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</si>
  <si>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1:B[32],</t>
  </si>
  <si>
    <t>2:B[40],</t>
  </si>
  <si>
    <t>3:B[28],</t>
  </si>
  <si>
    <t>4:B[29],</t>
  </si>
  <si>
    <t>5:B[31],</t>
  </si>
  <si>
    <t>6:B[30],</t>
  </si>
  <si>
    <t>7:B[38],</t>
  </si>
  <si>
    <t>8:A[501],</t>
  </si>
  <si>
    <t>9:A[502],</t>
  </si>
  <si>
    <t>10:A[503],</t>
  </si>
  <si>
    <t>11:A[504],</t>
  </si>
  <si>
    <t>12:A[505],</t>
  </si>
  <si>
    <t>13:A[506],</t>
  </si>
  <si>
    <t>14:A[507],</t>
  </si>
  <si>
    <t>15:C0[114],</t>
  </si>
  <si>
    <t>16:C0[22],</t>
  </si>
  <si>
    <t>17:A[501],</t>
  </si>
  <si>
    <t>18:A[501],</t>
  </si>
  <si>
    <t>19:A[501],</t>
  </si>
  <si>
    <t>20:A[508],</t>
  </si>
  <si>
    <t>21:A[509],</t>
  </si>
  <si>
    <t>22:A[510],</t>
  </si>
  <si>
    <t>23:A[511],</t>
  </si>
  <si>
    <t>24:A[512],</t>
  </si>
  <si>
    <t>25:A[513],</t>
  </si>
  <si>
    <t>26:A[514],</t>
  </si>
  <si>
    <t>27:C0[10],</t>
  </si>
  <si>
    <t>28:C0[133],</t>
  </si>
  <si>
    <t>29:C0[114],</t>
  </si>
  <si>
    <t>30:A[501],</t>
  </si>
  <si>
    <t>31:A[501],</t>
  </si>
  <si>
    <t>32:A[515],</t>
  </si>
  <si>
    <t>33:A[516],</t>
  </si>
  <si>
    <t>34:A[517],</t>
  </si>
  <si>
    <t>35:A[518],</t>
  </si>
  <si>
    <t>36:A[519],</t>
  </si>
  <si>
    <t>37:A[520],</t>
  </si>
  <si>
    <t>38:A[521],</t>
  </si>
  <si>
    <t>39:C0[45],</t>
  </si>
  <si>
    <t>40:0[501],</t>
  </si>
  <si>
    <t>41:C0[22],</t>
  </si>
  <si>
    <t>42:0[501],</t>
  </si>
  <si>
    <t>43:0[501],</t>
  </si>
  <si>
    <t>44:A[522],</t>
  </si>
  <si>
    <t>45:A[523],</t>
  </si>
  <si>
    <t>46:A[524],</t>
  </si>
  <si>
    <t>47:A[525],</t>
  </si>
  <si>
    <t>48:A[526],</t>
  </si>
  <si>
    <t>49:A[527],</t>
  </si>
  <si>
    <t>50:A[528],</t>
  </si>
  <si>
    <t>51:A[529],</t>
  </si>
  <si>
    <t>52:C[22],</t>
  </si>
  <si>
    <t>53:C[114],</t>
  </si>
  <si>
    <t>54:C[5],</t>
  </si>
  <si>
    <t>55:0[],</t>
  </si>
  <si>
    <t>56:0[],</t>
  </si>
  <si>
    <t>57:A[530],</t>
  </si>
  <si>
    <t>58:A[531],</t>
  </si>
  <si>
    <t>59:A[532],</t>
  </si>
  <si>
    <t>60:A[533],</t>
  </si>
  <si>
    <t>61:A[534],</t>
  </si>
  <si>
    <t>62:A[535],</t>
  </si>
  <si>
    <t>63:A[536],</t>
  </si>
  <si>
    <t>64:A[537],</t>
  </si>
  <si>
    <t>65:A[538],</t>
  </si>
  <si>
    <t>66:A[539],</t>
  </si>
  <si>
    <t>67:A[540],</t>
  </si>
  <si>
    <t>68:A[541],</t>
  </si>
  <si>
    <t>69:A[542],</t>
  </si>
  <si>
    <t>70:A[543],</t>
  </si>
  <si>
    <t>71:A[544],</t>
  </si>
  <si>
    <t>72:A[545],</t>
  </si>
  <si>
    <t>73:A[546],</t>
  </si>
  <si>
    <t>74:A[547],</t>
  </si>
  <si>
    <t>75:A[548],</t>
  </si>
  <si>
    <t>76:A[549],</t>
  </si>
  <si>
    <t>77:A[550],</t>
  </si>
  <si>
    <t>78:C0[10],</t>
  </si>
  <si>
    <t>79:C0[22],</t>
  </si>
  <si>
    <t>80:C0[???],</t>
  </si>
  <si>
    <t>81:A[28],</t>
  </si>
  <si>
    <t>82:A[29],</t>
  </si>
  <si>
    <t>83:B[15],</t>
  </si>
  <si>
    <t>84:B[18],</t>
  </si>
  <si>
    <t>85:B[17],</t>
  </si>
  <si>
    <t>86:A[39],</t>
  </si>
  <si>
    <t>87:C0[1],</t>
  </si>
  <si>
    <t>88:A[551],</t>
  </si>
  <si>
    <t>89:A[552],</t>
  </si>
  <si>
    <t>90:A[553],</t>
  </si>
  <si>
    <t>91:A[554],</t>
  </si>
  <si>
    <t>92:A[555],</t>
  </si>
  <si>
    <t>93:A[556],</t>
  </si>
  <si>
    <t>94:A[557],</t>
  </si>
  <si>
    <t>95:A[558],</t>
  </si>
  <si>
    <t>96:A[559],</t>
  </si>
  <si>
    <t>97:A[560],</t>
  </si>
  <si>
    <t>98:A[561],</t>
  </si>
  <si>
    <t>99:A[562],</t>
  </si>
  <si>
    <t>100:A[563],</t>
  </si>
  <si>
    <t>101:C[68],</t>
  </si>
  <si>
    <t>102:C[69],</t>
  </si>
  <si>
    <t>103:C[  +++],</t>
  </si>
  <si>
    <t>104:C[ +++],</t>
  </si>
  <si>
    <t>105:C[ ++++],</t>
  </si>
  <si>
    <t>106:C[90],</t>
  </si>
  <si>
    <t>107:C[124],</t>
  </si>
  <si>
    <t>108:C[128],</t>
  </si>
  <si>
    <t>109:0[],</t>
  </si>
  <si>
    <t>110:0[],</t>
  </si>
  <si>
    <t>111:A[564],</t>
  </si>
  <si>
    <t>112:A[565],</t>
  </si>
  <si>
    <t>113:A[566],</t>
  </si>
  <si>
    <t>114:A[567],</t>
  </si>
  <si>
    <t>115:A[568],</t>
  </si>
  <si>
    <t>116:A[569],</t>
  </si>
  <si>
    <t>117:A[570],</t>
  </si>
  <si>
    <t>118:A[571],</t>
  </si>
  <si>
    <t>119:A[572],</t>
  </si>
  <si>
    <t>120:A[573],</t>
  </si>
  <si>
    <t>121:A[574],</t>
  </si>
  <si>
    <t>122:A[575],</t>
  </si>
  <si>
    <t>123:A[576],</t>
  </si>
  <si>
    <t>124:A[577],</t>
  </si>
  <si>
    <t>125:A[578],</t>
  </si>
  <si>
    <t>126:A[579],</t>
  </si>
  <si>
    <t>127:A[580],</t>
  </si>
  <si>
    <t>128:A[581],</t>
  </si>
  <si>
    <t>129:A[582],</t>
  </si>
  <si>
    <t>130:A[583],</t>
  </si>
  <si>
    <t>131:A[584],</t>
  </si>
  <si>
    <t>132:C0[56],</t>
  </si>
  <si>
    <t>133:C0[67],</t>
  </si>
  <si>
    <t>134:C0[77],</t>
  </si>
  <si>
    <t>135:C0[78],</t>
  </si>
  <si>
    <t>136:C0[106],</t>
  </si>
  <si>
    <t>137:C0[107],</t>
  </si>
  <si>
    <t>138:C0[108],</t>
  </si>
  <si>
    <t>139:C0[109],</t>
  </si>
  <si>
    <t>140:C0[110],</t>
  </si>
  <si>
    <t>141:C0[127],</t>
  </si>
  <si>
    <t>142:A[585],</t>
  </si>
  <si>
    <t>143:A[586],</t>
  </si>
  <si>
    <t>144:A[587],</t>
  </si>
  <si>
    <t>145:A[588],</t>
  </si>
  <si>
    <t>146:A[589],</t>
  </si>
  <si>
    <t>147:A[590],</t>
  </si>
  <si>
    <t>148:A[591],</t>
  </si>
  <si>
    <t>149:A[592],</t>
  </si>
  <si>
    <t>150:A[593],</t>
  </si>
  <si>
    <t>151:A[594],</t>
  </si>
  <si>
    <t>152:A[595],</t>
  </si>
  <si>
    <t>153:A[596],</t>
  </si>
  <si>
    <t>154:A[597],</t>
  </si>
  <si>
    <t>155:A[598],</t>
  </si>
  <si>
    <t>156:A[599],</t>
  </si>
  <si>
    <t>157:C0[79],</t>
  </si>
  <si>
    <t>158:C[80],</t>
  </si>
  <si>
    <t>159:C[81],</t>
  </si>
  <si>
    <t>160:C[82],</t>
  </si>
  <si>
    <t>161:C[83],</t>
  </si>
  <si>
    <t>162:C[84],</t>
  </si>
  <si>
    <t>163:C[85],</t>
  </si>
  <si>
    <t>164:C[86],</t>
  </si>
  <si>
    <t>165:C[87],</t>
  </si>
  <si>
    <t>166:C[88],</t>
  </si>
  <si>
    <t>167:C[89],</t>
  </si>
  <si>
    <t>168:C[90],</t>
  </si>
  <si>
    <t>169:C[91],</t>
  </si>
  <si>
    <t>170:A[600],</t>
  </si>
  <si>
    <t>171:A[601],</t>
  </si>
  <si>
    <t>172:A[602],</t>
  </si>
  <si>
    <t>173:A[603],</t>
  </si>
  <si>
    <t>174:A[604],</t>
  </si>
  <si>
    <t>175:A[605],</t>
  </si>
  <si>
    <t>176:A[606],</t>
  </si>
  <si>
    <t>177:A[607],</t>
  </si>
  <si>
    <t>178:A[608],</t>
  </si>
  <si>
    <t>179:A[609],</t>
  </si>
  <si>
    <t>180:A[610],</t>
  </si>
  <si>
    <t>181:A[611],</t>
  </si>
  <si>
    <t>182:C0[68],</t>
  </si>
  <si>
    <t>183:C[69],</t>
  </si>
  <si>
    <t>184:C[70],</t>
  </si>
  <si>
    <t>185:C[71],</t>
  </si>
  <si>
    <t>186:C[72],</t>
  </si>
  <si>
    <t>187:C[73],</t>
  </si>
  <si>
    <t>188:C[74],</t>
  </si>
  <si>
    <t>189:C[75],</t>
  </si>
  <si>
    <t>190:C[76],</t>
  </si>
  <si>
    <t>191:C[77],</t>
  </si>
  <si>
    <t>192:A[612],</t>
  </si>
  <si>
    <t>193:A[613],</t>
  </si>
  <si>
    <t>194:A[614],</t>
  </si>
  <si>
    <t>195:A[615],</t>
  </si>
  <si>
    <t>196:A[616],</t>
  </si>
  <si>
    <t>197:A[617],</t>
  </si>
  <si>
    <t>198:A[618],</t>
  </si>
  <si>
    <t>199:A[619],</t>
  </si>
  <si>
    <t>200:A[620],</t>
  </si>
  <si>
    <t>201:A[621],</t>
  </si>
  <si>
    <t>202:A[622],</t>
  </si>
  <si>
    <t>203:A[623],</t>
  </si>
  <si>
    <t>204:A[624],</t>
  </si>
  <si>
    <t>205:A[625],</t>
  </si>
  <si>
    <t>206:A[626],</t>
  </si>
  <si>
    <t>207:A[627],</t>
  </si>
  <si>
    <t>208:A[628],</t>
  </si>
  <si>
    <t>209:A[629],</t>
  </si>
  <si>
    <t>210:A[630],</t>
  </si>
  <si>
    <t>211:A[631],</t>
  </si>
  <si>
    <t>212:A[632],</t>
  </si>
  <si>
    <t>213:A[633],</t>
  </si>
  <si>
    <t>214:A[634],</t>
  </si>
  <si>
    <t>215:A[635],</t>
  </si>
  <si>
    <t>216:A[636],</t>
  </si>
  <si>
    <t>217:A[637],</t>
  </si>
  <si>
    <t>218:A[638],</t>
  </si>
  <si>
    <t>219:C0[79],</t>
  </si>
  <si>
    <t>220:C[80],</t>
  </si>
  <si>
    <t>221:C[81],</t>
  </si>
  <si>
    <t>222:C[82],</t>
  </si>
  <si>
    <t>223:C[83],</t>
  </si>
  <si>
    <t>224:C[84],</t>
  </si>
  <si>
    <t>225:C[85],</t>
  </si>
  <si>
    <t>226:C[86],</t>
  </si>
  <si>
    <t>227:C[87],</t>
  </si>
  <si>
    <t>228:C[88],</t>
  </si>
  <si>
    <t>229:C[89],</t>
  </si>
  <si>
    <t>230:C[90],</t>
  </si>
  <si>
    <t>231:C[91],</t>
  </si>
  <si>
    <t>232:A[639],</t>
  </si>
  <si>
    <t>233:A[640],</t>
  </si>
  <si>
    <t>234:A[641],</t>
  </si>
  <si>
    <t>235:A[642],</t>
  </si>
  <si>
    <t>236:A[643],</t>
  </si>
  <si>
    <t>237:A[644],</t>
  </si>
  <si>
    <t>238:A[645],</t>
  </si>
  <si>
    <t>239:A[646],</t>
  </si>
  <si>
    <t>240:A[647],</t>
  </si>
  <si>
    <t>241:A[648],</t>
  </si>
  <si>
    <t>242:A[649],</t>
  </si>
  <si>
    <t>243:A[650],</t>
  </si>
  <si>
    <t>244:A[651],</t>
  </si>
  <si>
    <t>245:A[652],</t>
  </si>
  <si>
    <t>246:A[653],</t>
  </si>
  <si>
    <t>247:A[654],</t>
  </si>
  <si>
    <t>248:A[655],</t>
  </si>
  <si>
    <t>249:A[656],</t>
  </si>
  <si>
    <t>250:A[657],</t>
  </si>
  <si>
    <t>251:A[658],</t>
  </si>
  <si>
    <t>252:A[659],</t>
  </si>
  <si>
    <t>253:C0[68],</t>
  </si>
  <si>
    <t>254:C[69],</t>
  </si>
  <si>
    <t>255:C[70],</t>
  </si>
  <si>
    <t>256:C[71],</t>
  </si>
  <si>
    <t>257:C[72],</t>
  </si>
  <si>
    <t>258:C[73],</t>
  </si>
  <si>
    <t>259:C[74],</t>
  </si>
  <si>
    <t>260:C[75],</t>
  </si>
  <si>
    <t>261:C[76],</t>
  </si>
  <si>
    <t>262:C[77],</t>
  </si>
  <si>
    <t>263:A[331],</t>
  </si>
  <si>
    <t>264:A[332],</t>
  </si>
  <si>
    <t>265:A[333],</t>
  </si>
  <si>
    <t>266:A[334],</t>
  </si>
  <si>
    <t>267:A[335],</t>
  </si>
  <si>
    <t>268:A[336],</t>
  </si>
  <si>
    <t>269:A[337],</t>
  </si>
  <si>
    <t>270:A[338],</t>
  </si>
  <si>
    <t>271:A[339],</t>
  </si>
  <si>
    <t>272:A[340],</t>
  </si>
  <si>
    <t>273:A[351],</t>
  </si>
  <si>
    <t>274:A[352],</t>
  </si>
  <si>
    <t>275:A[353],</t>
  </si>
  <si>
    <t>276:A[354],</t>
  </si>
  <si>
    <t>277:A[355],</t>
  </si>
  <si>
    <t>278:A[356],</t>
  </si>
  <si>
    <t>279:A[357],</t>
  </si>
  <si>
    <t>280:A[358],</t>
  </si>
  <si>
    <t>281:A[359],</t>
  </si>
  <si>
    <t>282:A[360],</t>
  </si>
  <si>
    <t>283:A[361],</t>
  </si>
  <si>
    <t>284:A[362],</t>
  </si>
  <si>
    <t>285:A[363],</t>
  </si>
  <si>
    <t>286:A[364],</t>
  </si>
  <si>
    <t>287:A[365],</t>
  </si>
  <si>
    <t>288:A[366],</t>
  </si>
  <si>
    <t>289:A[367],</t>
  </si>
  <si>
    <t>290:A[368],</t>
  </si>
  <si>
    <t>291:A[369],</t>
  </si>
  <si>
    <t>292:A[370],</t>
  </si>
  <si>
    <t>293:X[],</t>
  </si>
  <si>
    <t>294:X[],</t>
  </si>
  <si>
    <t>295:X[],</t>
  </si>
  <si>
    <t>296:X[],</t>
  </si>
  <si>
    <t>297:X[],</t>
  </si>
  <si>
    <t>298:X[],</t>
  </si>
  <si>
    <t>299:X[],</t>
  </si>
  <si>
    <t>300:X[],</t>
  </si>
  <si>
    <t>301:X[],</t>
  </si>
  <si>
    <t>302:X[],</t>
  </si>
  <si>
    <t>303:A[371],</t>
  </si>
  <si>
    <t>304:A[372],</t>
  </si>
  <si>
    <t>305:A[373],</t>
  </si>
  <si>
    <t>306:A[374],</t>
  </si>
  <si>
    <t>307:A[375],</t>
  </si>
  <si>
    <t>308:A[376],</t>
  </si>
  <si>
    <t>309:A[377],</t>
  </si>
  <si>
    <t>310:A[378],</t>
  </si>
  <si>
    <t>311:A[379],</t>
  </si>
  <si>
    <t>312:A[380],</t>
  </si>
  <si>
    <t>313:A[381],</t>
  </si>
  <si>
    <t>314:A[382],</t>
  </si>
  <si>
    <t>315:A[383],</t>
  </si>
  <si>
    <t>316:A[384],</t>
  </si>
  <si>
    <t>317:A[385],</t>
  </si>
  <si>
    <t>318:A[386],</t>
  </si>
  <si>
    <t>319:A[387],</t>
  </si>
  <si>
    <t>320:A[388],</t>
  </si>
  <si>
    <t>321:A[389],</t>
  </si>
  <si>
    <t>322:A[390],</t>
  </si>
  <si>
    <t>323:A[391],</t>
  </si>
  <si>
    <t>324:A[392],</t>
  </si>
  <si>
    <t>325:A[393],</t>
  </si>
  <si>
    <t>326:A[394],</t>
  </si>
  <si>
    <t>327:A[395],</t>
  </si>
  <si>
    <t>328:A[396],</t>
  </si>
  <si>
    <t>329:A[397],</t>
  </si>
  <si>
    <t>330:A[398],</t>
  </si>
  <si>
    <t>331:A[399],</t>
  </si>
  <si>
    <t>332:A[400],</t>
  </si>
  <si>
    <t>333:[],</t>
  </si>
  <si>
    <t>334:[],</t>
  </si>
  <si>
    <t>N[15]=C0[114][1]</t>
  </si>
  <si>
    <t>N[16]=C0[22][1]</t>
  </si>
  <si>
    <t>N[27]=C0[10][1]-C0[133][1]</t>
  </si>
  <si>
    <t>N[28]=C0[133][1]</t>
  </si>
  <si>
    <t>N[29]=C0[114][1]-C0[10][1]</t>
  </si>
  <si>
    <t>N[39]=C0[45][1]</t>
  </si>
  <si>
    <t>N[41]=C0[22][1]</t>
  </si>
  <si>
    <t>N[78]=C0[10][1]</t>
  </si>
  <si>
    <t>N[79]=C0[22][1]</t>
  </si>
  <si>
    <t>N[87]=C0[45][1]</t>
  </si>
  <si>
    <t>N[132]=C0[56][0]</t>
  </si>
  <si>
    <t>N[133]=C0[67][1]</t>
  </si>
  <si>
    <t>N[134]=C0[77][1]</t>
  </si>
  <si>
    <t>N[135]=C0[78][1]-C0[91][1]</t>
  </si>
  <si>
    <t>N[136]=C0[106][1]</t>
  </si>
  <si>
    <t>N[137]=C0[107][1]</t>
  </si>
  <si>
    <t>N[138]=C0[108][1]</t>
  </si>
  <si>
    <t>N[139]=C0[109][1]</t>
  </si>
  <si>
    <t>N[140]=C0[110][1]</t>
  </si>
  <si>
    <t>N[141]=C0[127][1]</t>
  </si>
  <si>
    <t>N[157]=C0[79][1]</t>
  </si>
  <si>
    <t>N[182]=C0[68][1]</t>
  </si>
  <si>
    <t>N[219]=C0[79][1]</t>
  </si>
  <si>
    <t>N[253]=C0[68][1]</t>
  </si>
  <si>
    <t>Название</t>
  </si>
  <si>
    <t>Разверность</t>
  </si>
  <si>
    <t>Распределение</t>
  </si>
  <si>
    <t>Медиана</t>
  </si>
  <si>
    <t>Ср.кв.отклон.</t>
  </si>
  <si>
    <t>Фильтр:от</t>
  </si>
  <si>
    <t>Фильтр:до</t>
  </si>
  <si>
    <t>Смещение</t>
  </si>
  <si>
    <t>руб.за ед.</t>
  </si>
  <si>
    <t>Мультипликатор кап.затрат</t>
  </si>
  <si>
    <t>п.м./тыс.м2</t>
  </si>
  <si>
    <t>м3/тыс.м2</t>
  </si>
  <si>
    <t>на 1000 т. руды</t>
  </si>
  <si>
    <t>г</t>
  </si>
  <si>
    <t>кг</t>
  </si>
  <si>
    <t>Инвест.расходы ГП</t>
  </si>
  <si>
    <t>Восполнение ОФ</t>
  </si>
  <si>
    <t>Описание объекта</t>
  </si>
  <si>
    <t>Краткое описание объекта</t>
  </si>
  <si>
    <t>Пробный объект</t>
  </si>
  <si>
    <t>TiO2 ильменит</t>
  </si>
  <si>
    <t>Ильменит</t>
  </si>
  <si>
    <t>Концентрат</t>
  </si>
  <si>
    <t>площадная геофизика</t>
  </si>
  <si>
    <t>разведочные канавы</t>
  </si>
  <si>
    <t>бурение разв. скважин</t>
  </si>
  <si>
    <t>проходка ПГВ</t>
  </si>
  <si>
    <t>Объем  подготовительных горно-капитальных работ</t>
  </si>
  <si>
    <t>тыс.м3</t>
  </si>
  <si>
    <t>МЕТКА ГРР</t>
  </si>
  <si>
    <t>МЕТКА ГПР</t>
  </si>
  <si>
    <t>МЕТКА ОСВОЕНИЕ ЗАПАСОВ</t>
  </si>
  <si>
    <t>МЕТКА РЕНТАБЕЛЬНО</t>
  </si>
  <si>
    <t>Геол.руда</t>
  </si>
  <si>
    <t>Оцениваемые геологические запасы компонентов (за расч.период):</t>
  </si>
  <si>
    <t>ед.</t>
  </si>
  <si>
    <t>Эксп.руда</t>
  </si>
  <si>
    <t>Эксп. запасы компонентов</t>
  </si>
  <si>
    <t>Выпуск продукции (I)</t>
  </si>
  <si>
    <t>тыс.т</t>
  </si>
  <si>
    <t>Выпуск продукции (II)</t>
  </si>
  <si>
    <t>тыс.руб</t>
  </si>
  <si>
    <t>тыс.руб.</t>
  </si>
  <si>
    <t>Первоначальные Капитальные затраты</t>
  </si>
  <si>
    <t>СЕБЕСТОИМОСТЬ</t>
  </si>
  <si>
    <t>Удельные экспл. затраты на ед. производ-ти  по руде</t>
  </si>
  <si>
    <t>руб.</t>
  </si>
  <si>
    <t>Налог на имущество и прочие платежи</t>
  </si>
  <si>
    <t>К_Вскрыши</t>
  </si>
  <si>
    <t>Хвосты</t>
  </si>
  <si>
    <t>Стоимость имущ.комплекса</t>
  </si>
  <si>
    <t>Коэффициент дисконтирования</t>
  </si>
  <si>
    <t>Инвест_затраты</t>
  </si>
  <si>
    <t>Сальдо_операц</t>
  </si>
  <si>
    <t>Сальдо_инвест</t>
  </si>
  <si>
    <t>Cash Flow (CF)</t>
  </si>
  <si>
    <t>Накопленный CF</t>
  </si>
  <si>
    <t>накоп NPV</t>
  </si>
  <si>
    <t>Дисконт. инвестиции</t>
  </si>
  <si>
    <t>Потери в целике</t>
  </si>
  <si>
    <t>т/т</t>
  </si>
  <si>
    <t>0/1</t>
  </si>
  <si>
    <t>SUM</t>
  </si>
  <si>
    <t>MAX</t>
  </si>
  <si>
    <t>MIN</t>
  </si>
  <si>
    <t>MED</t>
  </si>
  <si>
    <t>Площадь линзы рудного тела</t>
  </si>
  <si>
    <t>Геол -руда</t>
  </si>
  <si>
    <t>Эксп. руда</t>
  </si>
  <si>
    <t>Среднее содержание компонентов в эксп.запасах:</t>
  </si>
  <si>
    <t>Срок обеспеченности предприятия запасами</t>
  </si>
  <si>
    <t>Доля освоения запасов</t>
  </si>
  <si>
    <t>Год выхода предприятия на полную произв. мощность</t>
  </si>
  <si>
    <t>Среднегодовая произв. мощность по руде</t>
  </si>
  <si>
    <t>Среднегодовая произв. мощность по вскрыше</t>
  </si>
  <si>
    <t>Удельные кап.затраты на ед. производ-ти  горного предприятия</t>
  </si>
  <si>
    <t xml:space="preserve">Чистый дисконтированный доход </t>
  </si>
  <si>
    <t>Индекс доходности (PI)</t>
  </si>
  <si>
    <t>Срок окупаемости дисконт.(РВD)</t>
  </si>
  <si>
    <t>Внутренняя норма доходности (1RR)</t>
  </si>
  <si>
    <t>Показатели эффективности проекта для госбюджета:</t>
  </si>
  <si>
    <t>Год начала убыточного периода</t>
  </si>
  <si>
    <t>тыс.м2</t>
  </si>
  <si>
    <t>Доход в ГБ</t>
  </si>
  <si>
    <t>Нак. перв. инвестиции</t>
  </si>
  <si>
    <t xml:space="preserve"> -//- -ГПР -ГРР</t>
  </si>
  <si>
    <t>Накопленная амортизация</t>
  </si>
  <si>
    <t>Накопл. воспроизводство</t>
  </si>
  <si>
    <t>Накопл. оборотный кап-л</t>
  </si>
  <si>
    <t>Сум. стоимость предприятия</t>
  </si>
  <si>
    <t>Общественнная эф-ть</t>
  </si>
  <si>
    <t>Обеспеченность запасами</t>
  </si>
  <si>
    <t>Коэф. вариации содержания</t>
  </si>
  <si>
    <t>Коэф. технологии</t>
  </si>
  <si>
    <t>0 _</t>
  </si>
  <si>
    <t>1 Мощность</t>
  </si>
  <si>
    <t>2 Протяж-ть р.т. по прост-ю</t>
  </si>
  <si>
    <t>3 Протяж-ть р.т. по падению</t>
  </si>
  <si>
    <t>5 Объемный вес руды</t>
  </si>
  <si>
    <t>4 Глубина оценки запасов</t>
  </si>
  <si>
    <t>6 Объемный вес вскрыши</t>
  </si>
  <si>
    <t>7 Коэф. вариации содержания</t>
  </si>
  <si>
    <t>8 Коэф-т ГПР</t>
  </si>
  <si>
    <t>9 Потери</t>
  </si>
  <si>
    <t>10 Разубоживание</t>
  </si>
  <si>
    <t>11 Производительность</t>
  </si>
  <si>
    <t>12 Коэффициент вскрыши</t>
  </si>
  <si>
    <t>13 Коэф. технологии</t>
  </si>
  <si>
    <t>14 Мультипликатор цены тов. Продукции</t>
  </si>
  <si>
    <t>15 Мультипликатор капзатрат</t>
  </si>
  <si>
    <t>16 Мультипликатор операц.затрат</t>
  </si>
  <si>
    <t>Логнормальное</t>
  </si>
  <si>
    <t>Прямоугольное</t>
  </si>
  <si>
    <t>Нет</t>
  </si>
  <si>
    <t>Коэффициент сов. технологии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</si>
</sst>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4" fillId="2" borderId="1" xfId="0" applyFont="1" applyFill="1" applyBorder="1"/>
    <xf numFmtId="0" fontId="0" fillId="2" borderId="1" xfId="0" applyFill="1" applyBorder="1"/>
    <xf numFmtId="0" fontId="4" fillId="0" borderId="1" xfId="0" applyFont="1" applyBorder="1"/>
    <xf numFmtId="0" fontId="0" fillId="0" borderId="1" xfId="0" applyBorder="1"/>
    <xf numFmtId="0" fontId="5" fillId="2" borderId="1" xfId="0" applyFont="1" applyFill="1" applyBorder="1"/>
    <xf numFmtId="0" fontId="5" fillId="0" borderId="1" xfId="0" applyFont="1" applyBorder="1"/>
    <xf numFmtId="0" fontId="3" fillId="2" borderId="1" xfId="0" applyFont="1" applyFill="1" applyBorder="1"/>
    <xf numFmtId="0" fontId="0" fillId="2" borderId="0" xfId="0" applyFill="1"/>
    <xf numFmtId="1" fontId="4" fillId="2" borderId="1" xfId="0" applyNumberFormat="1" applyFont="1" applyFill="1" applyBorder="1"/>
    <xf numFmtId="1" fontId="4" fillId="0" borderId="1" xfId="0" applyNumberFormat="1" applyFont="1" applyBorder="1"/>
    <xf numFmtId="0" fontId="0" fillId="2" borderId="2" xfId="0" applyFill="1" applyBorder="1"/>
    <xf numFmtId="0" fontId="0" fillId="4" borderId="1" xfId="0" applyFill="1" applyBorder="1"/>
    <xf numFmtId="0" fontId="0" fillId="5" borderId="1" xfId="0" applyFill="1" applyBorder="1"/>
    <xf numFmtId="0" fontId="4" fillId="6" borderId="0" xfId="0" applyFont="1" applyFill="1"/>
    <xf numFmtId="0" fontId="4" fillId="6" borderId="1" xfId="0" applyFont="1" applyFill="1" applyBorder="1"/>
    <xf numFmtId="0" fontId="0" fillId="7" borderId="1" xfId="0" applyFill="1" applyBorder="1"/>
    <xf numFmtId="0" fontId="0" fillId="4" borderId="0" xfId="0" applyFill="1"/>
    <xf numFmtId="0" fontId="2" fillId="2" borderId="1" xfId="1" applyFont="1" applyFill="1" applyBorder="1" applyAlignment="1">
      <alignment horizontal="left" vertical="center"/>
    </xf>
    <xf numFmtId="1" fontId="4" fillId="6" borderId="1" xfId="0" applyNumberFormat="1" applyFont="1" applyFill="1" applyBorder="1"/>
    <xf numFmtId="0" fontId="0" fillId="6" borderId="0" xfId="0" applyFill="1"/>
    <xf numFmtId="0" fontId="0" fillId="8" borderId="1" xfId="0" applyFill="1" applyBorder="1"/>
    <xf numFmtId="0" fontId="0" fillId="6" borderId="1" xfId="0" applyFill="1" applyBorder="1"/>
    <xf numFmtId="0" fontId="0" fillId="8" borderId="0" xfId="0" applyFill="1"/>
    <xf numFmtId="0" fontId="0" fillId="9" borderId="0" xfId="0" applyFill="1"/>
    <xf numFmtId="0" fontId="0" fillId="9" borderId="0" xfId="0" applyFill="1" applyBorder="1"/>
    <xf numFmtId="0" fontId="0" fillId="6" borderId="3" xfId="0" applyFill="1" applyBorder="1"/>
    <xf numFmtId="0" fontId="0" fillId="0" borderId="1" xfId="0" applyFill="1" applyBorder="1"/>
    <xf numFmtId="0" fontId="0" fillId="0" borderId="4" xfId="0" applyFill="1" applyBorder="1"/>
    <xf numFmtId="0" fontId="4" fillId="6" borderId="3" xfId="0" applyFont="1" applyFill="1" applyBorder="1"/>
    <xf numFmtId="0" fontId="7" fillId="6" borderId="1" xfId="0" applyFont="1" applyFill="1" applyBorder="1"/>
    <xf numFmtId="0" fontId="0" fillId="3" borderId="0" xfId="0" applyFill="1"/>
    <xf numFmtId="0" fontId="0" fillId="11" borderId="5" xfId="0" applyFont="1" applyFill="1" applyBorder="1"/>
    <xf numFmtId="0" fontId="0" fillId="0" borderId="5" xfId="0" applyFont="1" applyBorder="1"/>
    <xf numFmtId="0" fontId="9" fillId="5" borderId="1" xfId="0" applyFont="1" applyFill="1" applyBorder="1"/>
    <xf numFmtId="0" fontId="10" fillId="5" borderId="1" xfId="0" applyFont="1" applyFill="1" applyBorder="1"/>
    <xf numFmtId="0" fontId="0" fillId="12" borderId="0" xfId="0" applyFill="1" applyBorder="1"/>
    <xf numFmtId="0" fontId="8" fillId="10" borderId="6" xfId="0" applyFont="1" applyFill="1" applyBorder="1"/>
    <xf numFmtId="0" fontId="0" fillId="11" borderId="7" xfId="0" applyFont="1" applyFill="1" applyBorder="1"/>
    <xf numFmtId="0" fontId="0" fillId="13" borderId="1" xfId="0" applyFill="1" applyBorder="1"/>
    <xf numFmtId="0" fontId="0" fillId="13" borderId="4" xfId="0" applyFill="1" applyBorder="1"/>
    <xf numFmtId="0" fontId="2" fillId="13" borderId="1" xfId="1" applyFont="1" applyFill="1" applyBorder="1" applyAlignment="1">
      <alignment horizontal="left" vertical="center"/>
    </xf>
    <xf numFmtId="0" fontId="5" fillId="13" borderId="1" xfId="0" applyFont="1" applyFill="1" applyBorder="1"/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13" borderId="1" xfId="0" applyFont="1" applyFill="1" applyBorder="1"/>
    <xf numFmtId="0" fontId="1" fillId="13" borderId="1" xfId="0" applyFont="1" applyFill="1" applyBorder="1"/>
    <xf numFmtId="0" fontId="1" fillId="0" borderId="1" xfId="0" applyFont="1" applyFill="1" applyBorder="1"/>
    <xf numFmtId="0" fontId="4" fillId="0" borderId="0" xfId="0" applyFont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/>
    <xf numFmtId="0" fontId="4" fillId="14" borderId="0" xfId="0" applyFont="1" applyFill="1" applyAlignment="1">
      <alignment horizontal="center"/>
    </xf>
    <xf numFmtId="0" fontId="0" fillId="14" borderId="0" xfId="0" applyFill="1"/>
    <xf numFmtId="0" fontId="4" fillId="5" borderId="8" xfId="0" applyFont="1" applyFill="1" applyBorder="1" applyAlignment="1">
      <alignment horizontal="center"/>
    </xf>
    <xf numFmtId="0" fontId="0" fillId="5" borderId="8" xfId="0" applyFill="1" applyBorder="1"/>
    <xf numFmtId="0" fontId="0" fillId="14" borderId="8" xfId="0" applyFill="1" applyBorder="1"/>
    <xf numFmtId="0" fontId="0" fillId="0" borderId="8" xfId="0" applyBorder="1"/>
    <xf numFmtId="0" fontId="0" fillId="15" borderId="1" xfId="0" applyFill="1" applyBorder="1"/>
    <xf numFmtId="49" fontId="0" fillId="0" borderId="0" xfId="0" applyNumberFormat="1"/>
    <xf numFmtId="49" fontId="0" fillId="0" borderId="1" xfId="0" applyNumberFormat="1" applyFill="1" applyBorder="1"/>
    <xf numFmtId="0" fontId="0" fillId="0" borderId="0" xfId="0" applyFill="1"/>
  </cellXfs>
  <cellStyles count="2">
    <cellStyle name="Обычный" xfId="0" builtinId="0"/>
    <cellStyle name="Обычный 3 2" xfId="1" xr:uid="{6820510F-852A-45DB-B08E-E50505B62BC8}"/>
  </cellStyles>
  <dxfs count="5">
    <dxf>
      <numFmt numFmtId="30" formatCode="@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BB8E57-D2E8-47ED-A3A0-705209D3120F}" name="Info1" displayName="Info1" ref="A2:A6" totalsRowShown="0">
  <autoFilter ref="A2:A6" xr:uid="{3EBB8E57-D2E8-47ED-A3A0-705209D3120F}"/>
  <tableColumns count="1">
    <tableColumn id="1" xr3:uid="{CB70ADCC-69C2-4A38-BEDE-7B040B91C04F}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ED218-C245-4C4E-B475-9EF1B245F199}" name="Info2" displayName="Info2" ref="F3:H7" totalsRowShown="0">
  <autoFilter ref="F3:H7" xr:uid="{254ED218-C245-4C4E-B475-9EF1B245F199}"/>
  <tableColumns count="3">
    <tableColumn id="1" xr3:uid="{5D0AE924-2EC1-4BCB-8A2F-6E63E7F5710A}" name="Столбец1"/>
    <tableColumn id="2" xr3:uid="{C96A5ABF-75C6-402F-A9F6-98A63F92E877}" name="Столбец2"/>
    <tableColumn id="3" xr3:uid="{EA5CE3DE-3BA4-4EBF-96DC-F4176318BA1C}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02135-7C9F-4F75-A615-A5345FE3C2CE}" name="Info4" displayName="Info4" ref="L3:N6" totalsRowShown="0">
  <autoFilter ref="L3:N6" xr:uid="{8D902135-7C9F-4F75-A615-A5345FE3C2CE}"/>
  <tableColumns count="3">
    <tableColumn id="1" xr3:uid="{DEDA0CF0-ED6E-4E1A-8F0B-249D5B0460FE}" name="Столбец1"/>
    <tableColumn id="2" xr3:uid="{201EB063-2BF7-42D2-A74C-7C2D42FB8710}" name="Столбец2"/>
    <tableColumn id="3" xr3:uid="{97276CFC-6293-41DB-8B37-2EE1E416960F}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55157E-3F3C-45F6-BE90-B8B15ACD1AA8}" name="Info3" displayName="Info3" ref="C2:C6" totalsRowShown="0" headerRowDxfId="4" headerRowBorderDxfId="3" tableBorderDxfId="2" totalsRowBorderDxfId="1">
  <autoFilter ref="C2:C6" xr:uid="{C955157E-3F3C-45F6-BE90-B8B15ACD1AA8}"/>
  <tableColumns count="1">
    <tableColumn id="1" xr3:uid="{E726215B-CF91-4FF1-9249-4F9F6AC666D6}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E8F145-FD3F-4295-BDF0-242A37392925}" name="tabl5" displayName="tabl5" ref="R3:U22" totalsRowShown="0">
  <autoFilter ref="R3:U22" xr:uid="{D0E8F145-FD3F-4295-BDF0-242A37392925}"/>
  <tableColumns count="4">
    <tableColumn id="2" xr3:uid="{D9285BEB-D326-4A59-B36D-C85AE19AE81E}" name="NAME" dataDxfId="0"/>
    <tableColumn id="1" xr3:uid="{E41B96F7-F8C5-48BE-A6FC-2059AAD7209A}" name="№"/>
    <tableColumn id="3" xr3:uid="{16C2718B-725B-4463-A091-5FC68E76B7A6}" name="DIM"/>
    <tableColumn id="4" xr3:uid="{95AB512C-E52A-467C-B2A2-C24219F5D5FE}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0204B0-4B83-47FF-BC10-4D08ECF8A97E}" name="tabl6" displayName="tabl6" ref="J8:J12" totalsRowShown="0">
  <autoFilter ref="J8:J12" xr:uid="{5B0204B0-4B83-47FF-BC10-4D08ECF8A97E}"/>
  <tableColumns count="1">
    <tableColumn id="1" xr3:uid="{6F3C1526-E949-499C-B1BB-66181FD9C589}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2"/>
  <sheetViews>
    <sheetView tabSelected="1" topLeftCell="A31" workbookViewId="0">
      <selection activeCell="E53" sqref="E53"/>
    </sheetView>
  </sheetViews>
  <sheetFormatPr defaultRowHeight="15" x14ac:dyDescent="0.25"/>
  <cols>
    <col min="3" max="3" width="27.42578125" customWidth="1"/>
    <col min="4" max="4" width="14.7109375" customWidth="1"/>
    <col min="5" max="5" width="9.140625" style="24" customWidth="1"/>
    <col min="6" max="6" width="5.85546875" customWidth="1"/>
    <col min="7" max="7" width="5.28515625" customWidth="1"/>
    <col min="8" max="8" width="5.85546875" customWidth="1"/>
    <col min="9" max="9" width="11.85546875" customWidth="1"/>
    <col min="10" max="10" width="4.85546875" customWidth="1"/>
    <col min="11" max="11" width="4.7109375" customWidth="1"/>
    <col min="12" max="12" width="5" customWidth="1"/>
    <col min="13" max="13" width="5.85546875" customWidth="1"/>
    <col min="14" max="14" width="4.85546875" customWidth="1"/>
  </cols>
  <sheetData>
    <row r="1" spans="1:5" x14ac:dyDescent="0.25">
      <c r="A1" t="s">
        <v>181</v>
      </c>
      <c r="B1" t="s">
        <v>182</v>
      </c>
      <c r="C1" t="s">
        <v>183</v>
      </c>
      <c r="D1" t="s">
        <v>184</v>
      </c>
      <c r="E1" s="24" t="s">
        <v>185</v>
      </c>
    </row>
    <row r="2" spans="1:5" x14ac:dyDescent="0.25">
      <c r="B2">
        <v>0</v>
      </c>
    </row>
    <row r="3" spans="1:5" x14ac:dyDescent="0.25">
      <c r="A3" s="1" t="s">
        <v>0</v>
      </c>
      <c r="B3" s="9">
        <v>1</v>
      </c>
      <c r="C3" s="14" t="s">
        <v>239</v>
      </c>
      <c r="D3" s="14">
        <v>0</v>
      </c>
      <c r="E3" s="24">
        <v>1</v>
      </c>
    </row>
    <row r="4" spans="1:5" x14ac:dyDescent="0.25">
      <c r="A4" s="3" t="s">
        <v>1</v>
      </c>
      <c r="B4" s="10">
        <v>2</v>
      </c>
      <c r="C4" s="4" t="s">
        <v>241</v>
      </c>
      <c r="D4" s="4" t="s">
        <v>2</v>
      </c>
      <c r="E4" s="24">
        <f>TABLE!C4</f>
        <v>5</v>
      </c>
    </row>
    <row r="5" spans="1:5" x14ac:dyDescent="0.25">
      <c r="A5" s="3" t="s">
        <v>3</v>
      </c>
      <c r="B5" s="9">
        <v>3</v>
      </c>
      <c r="C5" s="4" t="s">
        <v>257</v>
      </c>
      <c r="D5" s="4" t="s">
        <v>2</v>
      </c>
      <c r="E5" s="24">
        <f>TABLE!C5</f>
        <v>19000</v>
      </c>
    </row>
    <row r="6" spans="1:5" x14ac:dyDescent="0.25">
      <c r="A6" s="3" t="s">
        <v>4</v>
      </c>
      <c r="B6" s="10">
        <v>4</v>
      </c>
      <c r="C6" s="4" t="s">
        <v>242</v>
      </c>
      <c r="D6" s="4" t="s">
        <v>2</v>
      </c>
      <c r="E6" s="24">
        <f>TABLE!C6</f>
        <v>1000</v>
      </c>
    </row>
    <row r="7" spans="1:5" x14ac:dyDescent="0.25">
      <c r="A7" s="3" t="s">
        <v>5</v>
      </c>
      <c r="B7" s="9">
        <v>5</v>
      </c>
      <c r="C7" s="4" t="s">
        <v>243</v>
      </c>
      <c r="D7" s="4" t="s">
        <v>2</v>
      </c>
      <c r="E7" s="24">
        <f>TABLE!C7</f>
        <v>50</v>
      </c>
    </row>
    <row r="8" spans="1:5" x14ac:dyDescent="0.25">
      <c r="A8" s="3" t="s">
        <v>6</v>
      </c>
      <c r="B8" s="10">
        <v>6</v>
      </c>
      <c r="C8" s="4" t="s">
        <v>244</v>
      </c>
      <c r="D8" s="4" t="s">
        <v>7</v>
      </c>
      <c r="E8" s="24">
        <f>TABLE!C8</f>
        <v>1</v>
      </c>
    </row>
    <row r="9" spans="1:5" x14ac:dyDescent="0.25">
      <c r="A9" s="3" t="s">
        <v>8</v>
      </c>
      <c r="B9" s="9">
        <v>7</v>
      </c>
      <c r="C9" s="4" t="s">
        <v>245</v>
      </c>
      <c r="D9" s="4" t="s">
        <v>9</v>
      </c>
    </row>
    <row r="10" spans="1:5" x14ac:dyDescent="0.25">
      <c r="A10" s="3" t="s">
        <v>10</v>
      </c>
      <c r="B10" s="10">
        <v>8</v>
      </c>
      <c r="C10" s="4" t="s">
        <v>247</v>
      </c>
      <c r="D10" s="4" t="s">
        <v>11</v>
      </c>
      <c r="E10" s="24">
        <f>TABLE!C9</f>
        <v>1</v>
      </c>
    </row>
    <row r="11" spans="1:5" x14ac:dyDescent="0.25">
      <c r="A11" s="3" t="s">
        <v>12</v>
      </c>
      <c r="B11" s="9">
        <v>9</v>
      </c>
      <c r="C11" s="4" t="s">
        <v>246</v>
      </c>
      <c r="D11" s="4" t="s">
        <v>11</v>
      </c>
      <c r="E11" s="24">
        <f>TABLE!C10</f>
        <v>1</v>
      </c>
    </row>
    <row r="12" spans="1:5" x14ac:dyDescent="0.25">
      <c r="A12" s="3" t="s">
        <v>13</v>
      </c>
      <c r="B12" s="10">
        <v>10</v>
      </c>
      <c r="C12" s="4" t="s">
        <v>2570</v>
      </c>
      <c r="D12" s="4"/>
      <c r="E12" s="24" t="str">
        <f>TABLE!C3</f>
        <v>Пробный объект</v>
      </c>
    </row>
    <row r="13" spans="1:5" x14ac:dyDescent="0.25">
      <c r="A13" s="3" t="s">
        <v>14</v>
      </c>
      <c r="B13" s="9">
        <v>11</v>
      </c>
      <c r="C13" s="16" t="s">
        <v>358</v>
      </c>
      <c r="D13" s="16"/>
      <c r="E13" s="24">
        <f>TABLE!C12</f>
        <v>30</v>
      </c>
    </row>
    <row r="14" spans="1:5" x14ac:dyDescent="0.25">
      <c r="A14" s="3" t="s">
        <v>17</v>
      </c>
      <c r="B14" s="10">
        <v>12</v>
      </c>
      <c r="C14" s="16" t="s">
        <v>359</v>
      </c>
      <c r="D14" s="16"/>
      <c r="E14" s="24">
        <f>TABLE!C13</f>
        <v>0</v>
      </c>
    </row>
    <row r="15" spans="1:5" x14ac:dyDescent="0.25">
      <c r="A15" s="3" t="s">
        <v>18</v>
      </c>
      <c r="B15" s="9">
        <v>13</v>
      </c>
      <c r="C15" s="16" t="s">
        <v>360</v>
      </c>
      <c r="D15" s="16"/>
      <c r="E15" s="24">
        <f>TABLE!C14</f>
        <v>0</v>
      </c>
    </row>
    <row r="16" spans="1:5" x14ac:dyDescent="0.25">
      <c r="A16" s="3" t="s">
        <v>19</v>
      </c>
      <c r="B16" s="10">
        <v>14</v>
      </c>
      <c r="C16" s="16" t="s">
        <v>361</v>
      </c>
      <c r="D16" s="16"/>
      <c r="E16" s="24">
        <f>TABLE!C15</f>
        <v>0</v>
      </c>
    </row>
    <row r="17" spans="1:5" x14ac:dyDescent="0.25">
      <c r="A17" s="3" t="s">
        <v>20</v>
      </c>
      <c r="B17" s="9">
        <v>15</v>
      </c>
      <c r="C17" s="16" t="s">
        <v>362</v>
      </c>
      <c r="D17" s="16"/>
      <c r="E17" s="24">
        <f>TABLE!C16</f>
        <v>0</v>
      </c>
    </row>
    <row r="18" spans="1:5" x14ac:dyDescent="0.25">
      <c r="A18" s="3" t="s">
        <v>21</v>
      </c>
      <c r="B18" s="10">
        <v>16</v>
      </c>
      <c r="C18" s="16" t="s">
        <v>363</v>
      </c>
      <c r="D18" s="16"/>
      <c r="E18" s="24">
        <f>TABLE!C17</f>
        <v>0</v>
      </c>
    </row>
    <row r="19" spans="1:5" x14ac:dyDescent="0.25">
      <c r="A19" s="3" t="s">
        <v>22</v>
      </c>
      <c r="B19" s="9">
        <v>17</v>
      </c>
      <c r="C19" s="16" t="s">
        <v>364</v>
      </c>
      <c r="D19" s="16"/>
      <c r="E19" s="24">
        <f>TABLE!C18</f>
        <v>0</v>
      </c>
    </row>
    <row r="20" spans="1:5" x14ac:dyDescent="0.25">
      <c r="A20" s="3" t="s">
        <v>23</v>
      </c>
      <c r="B20" s="10">
        <v>18</v>
      </c>
      <c r="C20" s="16" t="s">
        <v>365</v>
      </c>
      <c r="D20" s="16"/>
      <c r="E20" s="24">
        <f>TABLE!C19</f>
        <v>0</v>
      </c>
    </row>
    <row r="21" spans="1:5" x14ac:dyDescent="0.25">
      <c r="A21" s="3" t="s">
        <v>24</v>
      </c>
      <c r="B21" s="9">
        <v>19</v>
      </c>
      <c r="C21" s="16" t="s">
        <v>366</v>
      </c>
      <c r="D21" s="16"/>
      <c r="E21" s="24">
        <f>TABLE!C20</f>
        <v>0</v>
      </c>
    </row>
    <row r="22" spans="1:5" x14ac:dyDescent="0.25">
      <c r="A22" s="3" t="s">
        <v>25</v>
      </c>
      <c r="B22" s="10">
        <v>20</v>
      </c>
      <c r="C22" s="16" t="s">
        <v>367</v>
      </c>
      <c r="D22" s="16"/>
      <c r="E22" s="24">
        <f>TABLE!C21</f>
        <v>0</v>
      </c>
    </row>
    <row r="23" spans="1:5" x14ac:dyDescent="0.25">
      <c r="A23" s="1" t="s">
        <v>26</v>
      </c>
      <c r="B23" s="9">
        <v>21</v>
      </c>
      <c r="C23" s="27" t="s">
        <v>2645</v>
      </c>
      <c r="D23" s="27" t="s">
        <v>162</v>
      </c>
      <c r="E23" s="64">
        <f>TABLE!C57</f>
        <v>1</v>
      </c>
    </row>
    <row r="24" spans="1:5" x14ac:dyDescent="0.25">
      <c r="A24" s="3" t="s">
        <v>27</v>
      </c>
      <c r="B24" s="10">
        <v>22</v>
      </c>
      <c r="C24" s="4" t="s">
        <v>253</v>
      </c>
      <c r="D24" s="4" t="s">
        <v>28</v>
      </c>
      <c r="E24" s="24">
        <f>TABLE!C23</f>
        <v>0</v>
      </c>
    </row>
    <row r="25" spans="1:5" x14ac:dyDescent="0.25">
      <c r="A25" s="3" t="s">
        <v>29</v>
      </c>
      <c r="B25" s="9">
        <v>23</v>
      </c>
      <c r="C25" s="4" t="s">
        <v>254</v>
      </c>
      <c r="D25" s="4" t="s">
        <v>30</v>
      </c>
      <c r="E25" s="24">
        <f>TABLE!C24</f>
        <v>0</v>
      </c>
    </row>
    <row r="26" spans="1:5" x14ac:dyDescent="0.25">
      <c r="A26" s="3" t="s">
        <v>31</v>
      </c>
      <c r="B26" s="10">
        <v>24</v>
      </c>
      <c r="C26" s="4" t="s">
        <v>255</v>
      </c>
      <c r="D26" s="4" t="s">
        <v>28</v>
      </c>
      <c r="E26" s="24">
        <f>TABLE!C25</f>
        <v>1.2E-2</v>
      </c>
    </row>
    <row r="27" spans="1:5" x14ac:dyDescent="0.25">
      <c r="A27" s="3" t="s">
        <v>32</v>
      </c>
      <c r="B27" s="9">
        <v>25</v>
      </c>
      <c r="C27" s="4" t="s">
        <v>256</v>
      </c>
      <c r="D27" s="4" t="s">
        <v>30</v>
      </c>
      <c r="E27" s="24">
        <f>TABLE!C26</f>
        <v>0</v>
      </c>
    </row>
    <row r="28" spans="1:5" x14ac:dyDescent="0.25">
      <c r="A28" s="3" t="s">
        <v>33</v>
      </c>
      <c r="B28" s="10">
        <v>26</v>
      </c>
      <c r="C28" s="4" t="s">
        <v>248</v>
      </c>
      <c r="D28" s="4" t="s">
        <v>34</v>
      </c>
      <c r="E28" s="24">
        <f>TABLE!C27</f>
        <v>2</v>
      </c>
    </row>
    <row r="29" spans="1:5" x14ac:dyDescent="0.25">
      <c r="A29" s="1" t="s">
        <v>35</v>
      </c>
      <c r="B29" s="9">
        <v>27</v>
      </c>
      <c r="C29" s="2" t="s">
        <v>1467</v>
      </c>
      <c r="D29" s="2" t="s">
        <v>162</v>
      </c>
      <c r="E29" s="24">
        <v>1</v>
      </c>
    </row>
    <row r="30" spans="1:5" x14ac:dyDescent="0.25">
      <c r="A30" s="3" t="s">
        <v>36</v>
      </c>
      <c r="B30" s="10">
        <v>28</v>
      </c>
      <c r="C30" s="4" t="s">
        <v>37</v>
      </c>
      <c r="D30" s="4" t="s">
        <v>38</v>
      </c>
      <c r="E30" s="24">
        <f>TABLE!C29</f>
        <v>9.1</v>
      </c>
    </row>
    <row r="31" spans="1:5" x14ac:dyDescent="0.25">
      <c r="A31" s="3" t="s">
        <v>39</v>
      </c>
      <c r="B31" s="9">
        <v>29</v>
      </c>
      <c r="C31" s="4" t="s">
        <v>40</v>
      </c>
      <c r="D31" s="4" t="s">
        <v>38</v>
      </c>
      <c r="E31" s="24">
        <f>TABLE!C30</f>
        <v>4.0999999999999996</v>
      </c>
    </row>
    <row r="32" spans="1:5" x14ac:dyDescent="0.25">
      <c r="A32" s="1" t="s">
        <v>41</v>
      </c>
      <c r="B32" s="10">
        <v>30</v>
      </c>
      <c r="C32" s="15" t="s">
        <v>357</v>
      </c>
      <c r="D32" s="15"/>
      <c r="E32" s="24">
        <v>1</v>
      </c>
    </row>
    <row r="33" spans="1:5" x14ac:dyDescent="0.25">
      <c r="A33" s="3" t="s">
        <v>42</v>
      </c>
      <c r="B33" s="9">
        <v>31</v>
      </c>
      <c r="C33" s="4" t="s">
        <v>249</v>
      </c>
      <c r="D33" s="4" t="s">
        <v>43</v>
      </c>
      <c r="E33" s="24">
        <f>TABLE!C31</f>
        <v>5000</v>
      </c>
    </row>
    <row r="34" spans="1:5" x14ac:dyDescent="0.25">
      <c r="A34" s="1" t="s">
        <v>44</v>
      </c>
      <c r="B34" s="10">
        <v>32</v>
      </c>
      <c r="C34" s="14" t="s">
        <v>240</v>
      </c>
      <c r="D34" s="14"/>
      <c r="E34" s="24">
        <v>1</v>
      </c>
    </row>
    <row r="35" spans="1:5" x14ac:dyDescent="0.25">
      <c r="A35" s="3" t="s">
        <v>45</v>
      </c>
      <c r="B35" s="9">
        <v>33</v>
      </c>
      <c r="C35" s="4" t="s">
        <v>46</v>
      </c>
      <c r="D35" s="4" t="s">
        <v>2</v>
      </c>
      <c r="E35" s="24">
        <f>TABLE!C32</f>
        <v>0</v>
      </c>
    </row>
    <row r="36" spans="1:5" x14ac:dyDescent="0.25">
      <c r="A36" s="3" t="s">
        <v>47</v>
      </c>
      <c r="B36" s="10">
        <v>34</v>
      </c>
      <c r="C36" s="4" t="s">
        <v>48</v>
      </c>
      <c r="D36" s="4" t="s">
        <v>2</v>
      </c>
      <c r="E36" s="24">
        <f>TABLE!C33</f>
        <v>1</v>
      </c>
    </row>
    <row r="37" spans="1:5" x14ac:dyDescent="0.25">
      <c r="A37" s="3" t="s">
        <v>49</v>
      </c>
      <c r="B37" s="9">
        <v>35</v>
      </c>
      <c r="C37" s="4" t="s">
        <v>50</v>
      </c>
      <c r="D37" s="4" t="s">
        <v>9</v>
      </c>
      <c r="E37" s="24">
        <f>TABLE!C34</f>
        <v>55</v>
      </c>
    </row>
    <row r="38" spans="1:5" x14ac:dyDescent="0.25">
      <c r="A38" s="3" t="s">
        <v>51</v>
      </c>
      <c r="B38" s="10">
        <v>36</v>
      </c>
      <c r="C38" s="4" t="s">
        <v>250</v>
      </c>
      <c r="D38" s="4" t="s">
        <v>34</v>
      </c>
      <c r="E38" s="24">
        <f>TABLE!C35</f>
        <v>1</v>
      </c>
    </row>
    <row r="39" spans="1:5" x14ac:dyDescent="0.25">
      <c r="A39" s="3" t="s">
        <v>52</v>
      </c>
      <c r="B39" s="9">
        <v>37</v>
      </c>
      <c r="C39" s="4" t="s">
        <v>251</v>
      </c>
      <c r="D39" s="4" t="s">
        <v>53</v>
      </c>
      <c r="E39" s="24">
        <f>TABLE!C36</f>
        <v>4</v>
      </c>
    </row>
    <row r="40" spans="1:5" x14ac:dyDescent="0.25">
      <c r="A40" s="3" t="s">
        <v>54</v>
      </c>
      <c r="B40" s="10">
        <v>38</v>
      </c>
      <c r="C40" s="4" t="s">
        <v>252</v>
      </c>
      <c r="D40" s="4" t="s">
        <v>53</v>
      </c>
      <c r="E40" s="24">
        <f>TABLE!C37</f>
        <v>25</v>
      </c>
    </row>
    <row r="41" spans="1:5" x14ac:dyDescent="0.25">
      <c r="A41" s="3" t="s">
        <v>55</v>
      </c>
      <c r="B41" s="9">
        <v>39</v>
      </c>
      <c r="C41" s="4" t="s">
        <v>56</v>
      </c>
      <c r="D41" s="4" t="s">
        <v>57</v>
      </c>
      <c r="E41" s="24">
        <f>TABLE!C38</f>
        <v>2</v>
      </c>
    </row>
    <row r="42" spans="1:5" x14ac:dyDescent="0.25">
      <c r="A42" s="1" t="s">
        <v>58</v>
      </c>
      <c r="B42" s="10">
        <v>40</v>
      </c>
      <c r="C42" s="2"/>
      <c r="D42" s="2"/>
    </row>
    <row r="43" spans="1:5" x14ac:dyDescent="0.25">
      <c r="A43" s="3" t="s">
        <v>59</v>
      </c>
      <c r="B43" s="9">
        <v>41</v>
      </c>
      <c r="C43" s="16" t="s">
        <v>368</v>
      </c>
      <c r="D43" s="16"/>
      <c r="E43" s="24">
        <f>TABLE!C45</f>
        <v>0.3</v>
      </c>
    </row>
    <row r="44" spans="1:5" x14ac:dyDescent="0.25">
      <c r="A44" s="3" t="s">
        <v>60</v>
      </c>
      <c r="B44" s="10">
        <v>42</v>
      </c>
      <c r="C44" s="16" t="s">
        <v>369</v>
      </c>
      <c r="D44" s="16"/>
      <c r="E44" s="24">
        <f>TABLE!C46</f>
        <v>0</v>
      </c>
    </row>
    <row r="45" spans="1:5" x14ac:dyDescent="0.25">
      <c r="A45" s="3" t="s">
        <v>61</v>
      </c>
      <c r="B45" s="9">
        <v>43</v>
      </c>
      <c r="C45" s="16" t="s">
        <v>370</v>
      </c>
      <c r="D45" s="16"/>
      <c r="E45" s="24">
        <f>TABLE!C47</f>
        <v>0</v>
      </c>
    </row>
    <row r="46" spans="1:5" x14ac:dyDescent="0.25">
      <c r="A46" s="3" t="s">
        <v>62</v>
      </c>
      <c r="B46" s="10">
        <v>44</v>
      </c>
      <c r="C46" s="16" t="s">
        <v>371</v>
      </c>
      <c r="D46" s="16"/>
      <c r="E46" s="24">
        <f>TABLE!C48</f>
        <v>0</v>
      </c>
    </row>
    <row r="47" spans="1:5" x14ac:dyDescent="0.25">
      <c r="A47" s="3" t="s">
        <v>63</v>
      </c>
      <c r="B47" s="9">
        <v>45</v>
      </c>
      <c r="C47" s="16" t="s">
        <v>372</v>
      </c>
      <c r="D47" s="16"/>
      <c r="E47" s="24">
        <f>TABLE!C49</f>
        <v>0</v>
      </c>
    </row>
    <row r="48" spans="1:5" x14ac:dyDescent="0.25">
      <c r="A48" s="3" t="s">
        <v>64</v>
      </c>
      <c r="B48" s="10">
        <v>46</v>
      </c>
      <c r="C48" s="16" t="s">
        <v>373</v>
      </c>
      <c r="D48" s="16"/>
      <c r="E48" s="24">
        <f>TABLE!C50</f>
        <v>0</v>
      </c>
    </row>
    <row r="49" spans="1:5" x14ac:dyDescent="0.25">
      <c r="A49" s="3" t="s">
        <v>65</v>
      </c>
      <c r="B49" s="9">
        <v>47</v>
      </c>
      <c r="C49" s="16" t="s">
        <v>374</v>
      </c>
      <c r="D49" s="16"/>
      <c r="E49" s="24">
        <f>TABLE!C51</f>
        <v>0</v>
      </c>
    </row>
    <row r="50" spans="1:5" x14ac:dyDescent="0.25">
      <c r="A50" s="3" t="s">
        <v>66</v>
      </c>
      <c r="B50" s="10">
        <v>48</v>
      </c>
      <c r="C50" s="16" t="s">
        <v>375</v>
      </c>
      <c r="D50" s="16"/>
      <c r="E50" s="24">
        <f>TABLE!C52</f>
        <v>0</v>
      </c>
    </row>
    <row r="51" spans="1:5" x14ac:dyDescent="0.25">
      <c r="A51" s="3" t="s">
        <v>67</v>
      </c>
      <c r="B51" s="9">
        <v>49</v>
      </c>
      <c r="C51" s="16" t="s">
        <v>376</v>
      </c>
      <c r="D51" s="16"/>
      <c r="E51" s="24">
        <f>TABLE!C53</f>
        <v>0</v>
      </c>
    </row>
    <row r="52" spans="1:5" x14ac:dyDescent="0.25">
      <c r="A52" s="3" t="s">
        <v>68</v>
      </c>
      <c r="B52" s="10">
        <v>50</v>
      </c>
      <c r="C52" s="16" t="s">
        <v>377</v>
      </c>
      <c r="D52" s="16"/>
      <c r="E52" s="24">
        <f>TABLE!C54</f>
        <v>0</v>
      </c>
    </row>
    <row r="53" spans="1:5" x14ac:dyDescent="0.25">
      <c r="A53" s="3" t="s">
        <v>69</v>
      </c>
      <c r="B53" s="9">
        <v>51</v>
      </c>
      <c r="C53" s="61" t="s">
        <v>2646</v>
      </c>
      <c r="D53" s="61" t="s">
        <v>162</v>
      </c>
      <c r="E53" s="24">
        <v>1</v>
      </c>
    </row>
    <row r="54" spans="1:5" x14ac:dyDescent="0.25">
      <c r="A54" s="3" t="s">
        <v>70</v>
      </c>
      <c r="B54" s="10">
        <v>52</v>
      </c>
      <c r="C54" s="4" t="s">
        <v>598</v>
      </c>
      <c r="D54" s="4" t="s">
        <v>53</v>
      </c>
      <c r="E54" s="24">
        <f>TABLE!C55</f>
        <v>1100</v>
      </c>
    </row>
    <row r="55" spans="1:5" x14ac:dyDescent="0.25">
      <c r="A55" s="3" t="s">
        <v>71</v>
      </c>
      <c r="B55" s="9">
        <v>53</v>
      </c>
      <c r="C55" s="4" t="s">
        <v>72</v>
      </c>
      <c r="D55" s="4" t="s">
        <v>53</v>
      </c>
      <c r="E55" s="24">
        <f>TABLE!C56</f>
        <v>65</v>
      </c>
    </row>
    <row r="56" spans="1:5" x14ac:dyDescent="0.25">
      <c r="A56" s="1" t="s">
        <v>73</v>
      </c>
      <c r="B56" s="10">
        <v>54</v>
      </c>
      <c r="C56" s="2"/>
      <c r="D56" s="2"/>
    </row>
    <row r="57" spans="1:5" x14ac:dyDescent="0.25">
      <c r="A57" s="3" t="s">
        <v>74</v>
      </c>
      <c r="B57" s="9">
        <v>55</v>
      </c>
      <c r="C57" s="13"/>
    </row>
    <row r="58" spans="1:5" x14ac:dyDescent="0.25">
      <c r="A58" s="3" t="s">
        <v>75</v>
      </c>
      <c r="B58" s="10">
        <v>56</v>
      </c>
      <c r="C58" s="13"/>
      <c r="D58" s="13"/>
    </row>
    <row r="59" spans="1:5" x14ac:dyDescent="0.25">
      <c r="A59" s="3" t="s">
        <v>76</v>
      </c>
      <c r="B59" s="9">
        <v>57</v>
      </c>
      <c r="C59" s="13"/>
      <c r="D59" s="13"/>
    </row>
    <row r="60" spans="1:5" x14ac:dyDescent="0.25">
      <c r="A60" s="3" t="s">
        <v>77</v>
      </c>
      <c r="B60" s="10">
        <v>58</v>
      </c>
      <c r="C60" s="13"/>
      <c r="D60" s="13"/>
    </row>
    <row r="61" spans="1:5" x14ac:dyDescent="0.25">
      <c r="A61" s="3" t="s">
        <v>78</v>
      </c>
      <c r="B61" s="9">
        <v>59</v>
      </c>
      <c r="C61" s="13"/>
      <c r="D61" s="13"/>
    </row>
    <row r="62" spans="1:5" x14ac:dyDescent="0.25">
      <c r="A62" s="3" t="s">
        <v>79</v>
      </c>
      <c r="B62" s="10">
        <v>60</v>
      </c>
      <c r="C62" s="13"/>
      <c r="D62" s="13"/>
    </row>
    <row r="63" spans="1:5" x14ac:dyDescent="0.25">
      <c r="A63" s="3" t="s">
        <v>80</v>
      </c>
      <c r="B63" s="9">
        <v>61</v>
      </c>
      <c r="C63" s="13"/>
      <c r="D63" s="13"/>
    </row>
    <row r="64" spans="1:5" x14ac:dyDescent="0.25">
      <c r="A64" s="3" t="s">
        <v>81</v>
      </c>
      <c r="B64" s="10">
        <v>62</v>
      </c>
      <c r="C64" s="13"/>
      <c r="D64" s="13"/>
    </row>
    <row r="65" spans="1:5" x14ac:dyDescent="0.25">
      <c r="A65" s="3" t="s">
        <v>82</v>
      </c>
      <c r="B65" s="9">
        <v>63</v>
      </c>
      <c r="C65" s="13"/>
      <c r="D65" s="13"/>
    </row>
    <row r="66" spans="1:5" x14ac:dyDescent="0.25">
      <c r="A66" s="3" t="s">
        <v>83</v>
      </c>
      <c r="B66" s="10">
        <v>64</v>
      </c>
      <c r="C66" s="13"/>
      <c r="D66" s="13"/>
    </row>
    <row r="67" spans="1:5" x14ac:dyDescent="0.25">
      <c r="A67" s="1" t="s">
        <v>84</v>
      </c>
      <c r="B67" s="9">
        <v>65</v>
      </c>
      <c r="C67" s="2"/>
      <c r="D67" s="2"/>
    </row>
    <row r="68" spans="1:5" x14ac:dyDescent="0.25">
      <c r="A68" s="3" t="s">
        <v>85</v>
      </c>
      <c r="B68" s="10">
        <v>66</v>
      </c>
      <c r="C68" s="4" t="s">
        <v>86</v>
      </c>
      <c r="D68" s="4" t="s">
        <v>53</v>
      </c>
      <c r="E68" s="24">
        <f>TABLE!C39</f>
        <v>25</v>
      </c>
    </row>
    <row r="69" spans="1:5" x14ac:dyDescent="0.25">
      <c r="A69" s="3" t="s">
        <v>87</v>
      </c>
      <c r="B69" s="9">
        <v>67</v>
      </c>
      <c r="C69" s="4" t="s">
        <v>599</v>
      </c>
      <c r="D69" s="4" t="s">
        <v>53</v>
      </c>
      <c r="E69" s="24">
        <f>TABLE!C40</f>
        <v>0</v>
      </c>
    </row>
    <row r="70" spans="1:5" x14ac:dyDescent="0.25">
      <c r="A70" s="3" t="s">
        <v>88</v>
      </c>
      <c r="B70" s="10">
        <v>68</v>
      </c>
      <c r="C70" s="4" t="s">
        <v>89</v>
      </c>
      <c r="D70" s="4" t="s">
        <v>53</v>
      </c>
      <c r="E70" s="24">
        <f>TABLE!C41</f>
        <v>25</v>
      </c>
    </row>
    <row r="71" spans="1:5" x14ac:dyDescent="0.25">
      <c r="A71" s="1" t="s">
        <v>90</v>
      </c>
      <c r="B71" s="9">
        <v>69</v>
      </c>
      <c r="C71" s="2"/>
      <c r="D71" s="2"/>
    </row>
    <row r="72" spans="1:5" x14ac:dyDescent="0.25">
      <c r="A72" s="3" t="s">
        <v>91</v>
      </c>
      <c r="B72" s="10">
        <v>70</v>
      </c>
      <c r="C72" s="4" t="s">
        <v>227</v>
      </c>
      <c r="D72" s="4" t="s">
        <v>92</v>
      </c>
      <c r="E72" s="24">
        <f>TABLE!C71</f>
        <v>17500</v>
      </c>
    </row>
    <row r="73" spans="1:5" x14ac:dyDescent="0.25">
      <c r="A73" s="3" t="s">
        <v>93</v>
      </c>
      <c r="B73" s="9">
        <v>71</v>
      </c>
      <c r="C73" s="4" t="s">
        <v>228</v>
      </c>
      <c r="D73" s="4" t="s">
        <v>94</v>
      </c>
      <c r="E73" s="24">
        <f>TABLE!C72</f>
        <v>553</v>
      </c>
    </row>
    <row r="74" spans="1:5" x14ac:dyDescent="0.25">
      <c r="A74" s="3" t="s">
        <v>95</v>
      </c>
      <c r="B74" s="10">
        <v>72</v>
      </c>
      <c r="C74" s="4" t="s">
        <v>229</v>
      </c>
      <c r="D74" s="4" t="s">
        <v>96</v>
      </c>
      <c r="E74" s="24">
        <f>TABLE!C73</f>
        <v>0</v>
      </c>
    </row>
    <row r="75" spans="1:5" x14ac:dyDescent="0.25">
      <c r="A75" s="1" t="s">
        <v>97</v>
      </c>
      <c r="B75" s="9">
        <v>73</v>
      </c>
      <c r="C75" s="5"/>
      <c r="D75" s="5"/>
    </row>
    <row r="76" spans="1:5" x14ac:dyDescent="0.25">
      <c r="A76" s="3" t="s">
        <v>98</v>
      </c>
      <c r="B76" s="10">
        <v>74</v>
      </c>
      <c r="C76" s="6" t="s">
        <v>220</v>
      </c>
      <c r="D76" s="6" t="s">
        <v>94</v>
      </c>
      <c r="E76" s="24">
        <f>TABLE!C75</f>
        <v>270</v>
      </c>
    </row>
    <row r="77" spans="1:5" x14ac:dyDescent="0.25">
      <c r="A77" s="3" t="s">
        <v>100</v>
      </c>
      <c r="B77" s="9">
        <v>75</v>
      </c>
      <c r="C77" s="6" t="s">
        <v>101</v>
      </c>
      <c r="D77" s="6" t="s">
        <v>102</v>
      </c>
      <c r="E77" s="24">
        <f>TABLE!C76</f>
        <v>18800</v>
      </c>
    </row>
    <row r="78" spans="1:5" x14ac:dyDescent="0.25">
      <c r="A78" s="3" t="s">
        <v>103</v>
      </c>
      <c r="B78" s="10">
        <v>76</v>
      </c>
      <c r="C78" s="6" t="s">
        <v>600</v>
      </c>
      <c r="D78" s="6" t="s">
        <v>102</v>
      </c>
      <c r="E78" s="24">
        <f>TABLE!C77</f>
        <v>0</v>
      </c>
    </row>
    <row r="79" spans="1:5" x14ac:dyDescent="0.25">
      <c r="A79" s="3" t="s">
        <v>104</v>
      </c>
      <c r="B79" s="9">
        <v>77</v>
      </c>
      <c r="C79" s="6" t="s">
        <v>105</v>
      </c>
      <c r="D79" s="6" t="s">
        <v>102</v>
      </c>
      <c r="E79" s="24">
        <f>TABLE!C78</f>
        <v>1400</v>
      </c>
    </row>
    <row r="80" spans="1:5" x14ac:dyDescent="0.25">
      <c r="A80" s="3" t="s">
        <v>106</v>
      </c>
      <c r="B80" s="10">
        <v>78</v>
      </c>
      <c r="C80" s="6" t="s">
        <v>601</v>
      </c>
      <c r="D80" s="6" t="s">
        <v>107</v>
      </c>
      <c r="E80" s="24">
        <f>TABLE!C79</f>
        <v>0</v>
      </c>
    </row>
    <row r="81" spans="1:5" x14ac:dyDescent="0.25">
      <c r="A81" s="1" t="s">
        <v>108</v>
      </c>
      <c r="B81" s="9">
        <v>79</v>
      </c>
      <c r="C81" s="5" t="s">
        <v>109</v>
      </c>
      <c r="D81" s="5"/>
    </row>
    <row r="82" spans="1:5" x14ac:dyDescent="0.25">
      <c r="A82" s="3" t="s">
        <v>110</v>
      </c>
      <c r="B82" s="10">
        <v>80</v>
      </c>
      <c r="C82" s="6" t="s">
        <v>605</v>
      </c>
      <c r="D82" s="6" t="s">
        <v>111</v>
      </c>
      <c r="E82" s="24">
        <f>TABLE!C80</f>
        <v>1000</v>
      </c>
    </row>
    <row r="83" spans="1:5" x14ac:dyDescent="0.25">
      <c r="A83" s="3" t="s">
        <v>112</v>
      </c>
      <c r="B83" s="9">
        <v>81</v>
      </c>
      <c r="C83" s="4" t="s">
        <v>602</v>
      </c>
      <c r="D83" s="6" t="s">
        <v>111</v>
      </c>
      <c r="E83" s="24">
        <f>TABLE!C90</f>
        <v>180</v>
      </c>
    </row>
    <row r="84" spans="1:5" x14ac:dyDescent="0.25">
      <c r="A84" s="3" t="s">
        <v>113</v>
      </c>
      <c r="B84" s="10">
        <v>82</v>
      </c>
      <c r="C84" s="4" t="s">
        <v>603</v>
      </c>
      <c r="D84" s="4" t="s">
        <v>114</v>
      </c>
      <c r="E84" s="24">
        <f>TABLE!C91</f>
        <v>180</v>
      </c>
    </row>
    <row r="85" spans="1:5" x14ac:dyDescent="0.25">
      <c r="A85" s="3" t="s">
        <v>115</v>
      </c>
      <c r="B85" s="9">
        <v>83</v>
      </c>
      <c r="C85" s="4" t="s">
        <v>604</v>
      </c>
      <c r="D85" s="4" t="s">
        <v>116</v>
      </c>
      <c r="E85" s="24">
        <f>TABLE!C92</f>
        <v>4</v>
      </c>
    </row>
    <row r="86" spans="1:5" x14ac:dyDescent="0.25">
      <c r="A86" s="1" t="s">
        <v>117</v>
      </c>
      <c r="B86" s="10">
        <v>84</v>
      </c>
      <c r="C86" s="2" t="s">
        <v>118</v>
      </c>
      <c r="D86" s="2"/>
    </row>
    <row r="87" spans="1:5" x14ac:dyDescent="0.25">
      <c r="A87" s="3" t="s">
        <v>119</v>
      </c>
      <c r="B87" s="9">
        <v>85</v>
      </c>
      <c r="C87" s="6" t="s">
        <v>606</v>
      </c>
      <c r="D87" s="6" t="s">
        <v>111</v>
      </c>
      <c r="E87" s="24">
        <f>TABLE!C81</f>
        <v>3500</v>
      </c>
    </row>
    <row r="88" spans="1:5" x14ac:dyDescent="0.25">
      <c r="A88" s="3" t="s">
        <v>120</v>
      </c>
      <c r="B88" s="10">
        <v>86</v>
      </c>
      <c r="C88" s="4" t="s">
        <v>607</v>
      </c>
      <c r="D88" s="6" t="s">
        <v>111</v>
      </c>
      <c r="E88" s="24">
        <f>TABLE!C93</f>
        <v>136</v>
      </c>
    </row>
    <row r="89" spans="1:5" x14ac:dyDescent="0.25">
      <c r="A89" s="3" t="s">
        <v>121</v>
      </c>
      <c r="B89" s="9">
        <v>87</v>
      </c>
      <c r="C89" s="4" t="s">
        <v>608</v>
      </c>
      <c r="D89" s="4" t="s">
        <v>116</v>
      </c>
      <c r="E89" s="24">
        <f>TABLE!C94</f>
        <v>0</v>
      </c>
    </row>
    <row r="90" spans="1:5" x14ac:dyDescent="0.25">
      <c r="A90" s="3" t="s">
        <v>122</v>
      </c>
      <c r="B90" s="10">
        <v>88</v>
      </c>
      <c r="C90" s="4" t="s">
        <v>609</v>
      </c>
      <c r="D90" s="4" t="s">
        <v>116</v>
      </c>
      <c r="E90" s="24">
        <f>TABLE!C95</f>
        <v>4</v>
      </c>
    </row>
    <row r="91" spans="1:5" x14ac:dyDescent="0.25">
      <c r="A91" s="3" t="s">
        <v>123</v>
      </c>
      <c r="B91" s="9">
        <v>89</v>
      </c>
      <c r="C91" s="4" t="s">
        <v>610</v>
      </c>
      <c r="D91" s="4" t="s">
        <v>111</v>
      </c>
      <c r="E91" s="24">
        <f>TABLE!C96</f>
        <v>20</v>
      </c>
    </row>
    <row r="92" spans="1:5" x14ac:dyDescent="0.25">
      <c r="A92" s="1" t="s">
        <v>124</v>
      </c>
      <c r="B92" s="10">
        <v>90</v>
      </c>
      <c r="C92" s="2" t="s">
        <v>125</v>
      </c>
      <c r="D92" s="5"/>
    </row>
    <row r="93" spans="1:5" x14ac:dyDescent="0.25">
      <c r="A93" s="3" t="s">
        <v>126</v>
      </c>
      <c r="B93" s="9">
        <v>91</v>
      </c>
      <c r="C93" s="6" t="s">
        <v>611</v>
      </c>
      <c r="D93" s="4" t="s">
        <v>111</v>
      </c>
      <c r="E93" s="24">
        <f>TABLE!C82</f>
        <v>0</v>
      </c>
    </row>
    <row r="94" spans="1:5" x14ac:dyDescent="0.25">
      <c r="A94" s="3" t="s">
        <v>127</v>
      </c>
      <c r="B94" s="10">
        <v>92</v>
      </c>
      <c r="C94" s="4" t="s">
        <v>612</v>
      </c>
      <c r="D94" s="6" t="s">
        <v>111</v>
      </c>
      <c r="E94" s="24">
        <f>TABLE!C97</f>
        <v>0</v>
      </c>
    </row>
    <row r="95" spans="1:5" x14ac:dyDescent="0.25">
      <c r="A95" s="1" t="s">
        <v>128</v>
      </c>
      <c r="B95" s="9">
        <v>93</v>
      </c>
      <c r="C95" s="7"/>
      <c r="D95" s="2"/>
    </row>
    <row r="96" spans="1:5" x14ac:dyDescent="0.25">
      <c r="A96" s="3" t="s">
        <v>129</v>
      </c>
      <c r="B96" s="10">
        <v>94</v>
      </c>
      <c r="C96" s="4" t="s">
        <v>613</v>
      </c>
      <c r="D96" s="4" t="s">
        <v>130</v>
      </c>
      <c r="E96" s="24">
        <f>TABLE!C98</f>
        <v>0.05</v>
      </c>
    </row>
    <row r="97" spans="1:5" x14ac:dyDescent="0.25">
      <c r="A97" s="3" t="s">
        <v>131</v>
      </c>
      <c r="B97" s="9">
        <v>95</v>
      </c>
      <c r="C97" s="4" t="s">
        <v>614</v>
      </c>
      <c r="D97" s="4" t="s">
        <v>130</v>
      </c>
      <c r="E97" s="24">
        <f>TABLE!C99</f>
        <v>0.05</v>
      </c>
    </row>
    <row r="98" spans="1:5" x14ac:dyDescent="0.25">
      <c r="A98" s="3" t="s">
        <v>132</v>
      </c>
      <c r="B98" s="10">
        <v>96</v>
      </c>
      <c r="C98" s="4" t="s">
        <v>615</v>
      </c>
      <c r="D98" s="4" t="s">
        <v>130</v>
      </c>
      <c r="E98" s="24">
        <f>TABLE!C100</f>
        <v>0.1</v>
      </c>
    </row>
    <row r="99" spans="1:5" x14ac:dyDescent="0.25">
      <c r="A99" s="3" t="s">
        <v>133</v>
      </c>
      <c r="B99" s="9">
        <v>97</v>
      </c>
      <c r="C99" s="4" t="s">
        <v>616</v>
      </c>
      <c r="D99" s="4" t="s">
        <v>130</v>
      </c>
      <c r="E99" s="24">
        <f>TABLE!C85</f>
        <v>0.05</v>
      </c>
    </row>
    <row r="100" spans="1:5" x14ac:dyDescent="0.25">
      <c r="A100" s="1" t="s">
        <v>134</v>
      </c>
      <c r="B100" s="10">
        <v>98</v>
      </c>
      <c r="C100" s="2" t="s">
        <v>617</v>
      </c>
      <c r="D100" s="2" t="s">
        <v>162</v>
      </c>
      <c r="E100" s="24">
        <f>TABLE!C86</f>
        <v>0.05</v>
      </c>
    </row>
    <row r="101" spans="1:5" x14ac:dyDescent="0.25">
      <c r="A101" s="1" t="s">
        <v>135</v>
      </c>
      <c r="B101" s="9">
        <v>99</v>
      </c>
      <c r="C101" s="2" t="s">
        <v>618</v>
      </c>
      <c r="D101" s="2" t="s">
        <v>162</v>
      </c>
      <c r="E101" s="24">
        <f>TABLE!C101</f>
        <v>0.05</v>
      </c>
    </row>
    <row r="102" spans="1:5" x14ac:dyDescent="0.25">
      <c r="A102" s="1" t="s">
        <v>136</v>
      </c>
      <c r="B102" s="10">
        <v>100</v>
      </c>
      <c r="C102" s="2"/>
      <c r="D102" s="2"/>
    </row>
    <row r="103" spans="1:5" x14ac:dyDescent="0.25">
      <c r="A103" s="3" t="s">
        <v>137</v>
      </c>
      <c r="B103" s="9">
        <v>101</v>
      </c>
    </row>
    <row r="104" spans="1:5" x14ac:dyDescent="0.25">
      <c r="A104" s="3" t="s">
        <v>138</v>
      </c>
      <c r="B104" s="10">
        <v>102</v>
      </c>
    </row>
    <row r="105" spans="1:5" x14ac:dyDescent="0.25">
      <c r="A105" s="3" t="s">
        <v>139</v>
      </c>
      <c r="B105" s="9">
        <v>103</v>
      </c>
    </row>
    <row r="106" spans="1:5" x14ac:dyDescent="0.25">
      <c r="A106" s="3" t="s">
        <v>140</v>
      </c>
      <c r="B106" s="10">
        <v>104</v>
      </c>
    </row>
    <row r="107" spans="1:5" x14ac:dyDescent="0.25">
      <c r="A107" s="3" t="s">
        <v>141</v>
      </c>
      <c r="B107" s="9">
        <v>105</v>
      </c>
    </row>
    <row r="108" spans="1:5" x14ac:dyDescent="0.25">
      <c r="A108" s="3" t="s">
        <v>142</v>
      </c>
      <c r="B108" s="10">
        <v>106</v>
      </c>
      <c r="C108" s="4"/>
      <c r="D108" s="4"/>
    </row>
    <row r="109" spans="1:5" x14ac:dyDescent="0.25">
      <c r="A109" s="3" t="s">
        <v>143</v>
      </c>
      <c r="B109" s="9">
        <v>107</v>
      </c>
      <c r="C109" s="4"/>
      <c r="D109" s="4"/>
    </row>
    <row r="110" spans="1:5" x14ac:dyDescent="0.25">
      <c r="A110" s="3" t="s">
        <v>144</v>
      </c>
      <c r="B110" s="10">
        <v>108</v>
      </c>
      <c r="C110" s="4"/>
      <c r="D110" s="4"/>
    </row>
    <row r="111" spans="1:5" x14ac:dyDescent="0.25">
      <c r="A111" s="3" t="s">
        <v>145</v>
      </c>
      <c r="B111" s="9">
        <v>109</v>
      </c>
      <c r="C111" s="4"/>
      <c r="D111" s="4"/>
    </row>
    <row r="112" spans="1:5" x14ac:dyDescent="0.25">
      <c r="A112" s="3" t="s">
        <v>146</v>
      </c>
      <c r="B112" s="10">
        <v>110</v>
      </c>
      <c r="C112" s="4"/>
      <c r="D112" s="4"/>
    </row>
    <row r="113" spans="1:5" x14ac:dyDescent="0.25">
      <c r="A113" s="1" t="s">
        <v>147</v>
      </c>
      <c r="B113" s="9">
        <v>111</v>
      </c>
      <c r="C113" s="2" t="s">
        <v>148</v>
      </c>
      <c r="D113" s="2"/>
    </row>
    <row r="114" spans="1:5" x14ac:dyDescent="0.25">
      <c r="A114" s="3" t="s">
        <v>149</v>
      </c>
      <c r="B114" s="10">
        <v>112</v>
      </c>
      <c r="C114" s="16" t="s">
        <v>15</v>
      </c>
      <c r="D114" s="16" t="s">
        <v>16</v>
      </c>
      <c r="E114" s="24">
        <f>TABLE!C103</f>
        <v>19710</v>
      </c>
    </row>
    <row r="115" spans="1:5" x14ac:dyDescent="0.25">
      <c r="A115" s="3" t="s">
        <v>150</v>
      </c>
      <c r="B115" s="9">
        <v>113</v>
      </c>
      <c r="C115" s="16" t="s">
        <v>15</v>
      </c>
      <c r="D115" s="16" t="s">
        <v>16</v>
      </c>
      <c r="E115" s="24">
        <f>TABLE!C104</f>
        <v>0</v>
      </c>
    </row>
    <row r="116" spans="1:5" x14ac:dyDescent="0.25">
      <c r="A116" s="3" t="s">
        <v>151</v>
      </c>
      <c r="B116" s="10">
        <v>114</v>
      </c>
      <c r="C116" s="16" t="s">
        <v>15</v>
      </c>
      <c r="D116" s="16" t="s">
        <v>16</v>
      </c>
      <c r="E116" s="24">
        <f>TABLE!C105</f>
        <v>0</v>
      </c>
    </row>
    <row r="117" spans="1:5" x14ac:dyDescent="0.25">
      <c r="A117" s="3" t="s">
        <v>152</v>
      </c>
      <c r="B117" s="9">
        <v>115</v>
      </c>
      <c r="C117" s="16" t="s">
        <v>15</v>
      </c>
      <c r="D117" s="16" t="s">
        <v>16</v>
      </c>
      <c r="E117" s="24">
        <f>TABLE!C106</f>
        <v>0</v>
      </c>
    </row>
    <row r="118" spans="1:5" x14ac:dyDescent="0.25">
      <c r="A118" s="3" t="s">
        <v>153</v>
      </c>
      <c r="B118" s="10">
        <v>116</v>
      </c>
      <c r="C118" s="16" t="s">
        <v>15</v>
      </c>
      <c r="D118" s="16" t="s">
        <v>16</v>
      </c>
      <c r="E118" s="24">
        <f>TABLE!C107</f>
        <v>0</v>
      </c>
    </row>
    <row r="119" spans="1:5" x14ac:dyDescent="0.25">
      <c r="A119" s="3" t="s">
        <v>154</v>
      </c>
      <c r="B119" s="9">
        <v>117</v>
      </c>
      <c r="C119" s="16" t="s">
        <v>15</v>
      </c>
      <c r="D119" s="16" t="s">
        <v>16</v>
      </c>
      <c r="E119" s="24">
        <f>TABLE!C108</f>
        <v>0</v>
      </c>
    </row>
    <row r="120" spans="1:5" x14ac:dyDescent="0.25">
      <c r="A120" s="3" t="s">
        <v>155</v>
      </c>
      <c r="B120" s="10">
        <v>118</v>
      </c>
      <c r="C120" s="16" t="s">
        <v>15</v>
      </c>
      <c r="D120" s="16" t="s">
        <v>16</v>
      </c>
      <c r="E120" s="24">
        <f>TABLE!C109</f>
        <v>0</v>
      </c>
    </row>
    <row r="121" spans="1:5" x14ac:dyDescent="0.25">
      <c r="A121" s="3" t="s">
        <v>156</v>
      </c>
      <c r="B121" s="9">
        <v>119</v>
      </c>
      <c r="C121" s="16" t="s">
        <v>15</v>
      </c>
      <c r="D121" s="16" t="s">
        <v>16</v>
      </c>
      <c r="E121" s="24">
        <f>TABLE!C110</f>
        <v>0</v>
      </c>
    </row>
    <row r="122" spans="1:5" x14ac:dyDescent="0.25">
      <c r="A122" s="3" t="s">
        <v>157</v>
      </c>
      <c r="B122" s="10">
        <v>120</v>
      </c>
      <c r="C122" s="16" t="s">
        <v>15</v>
      </c>
      <c r="D122" s="16" t="s">
        <v>16</v>
      </c>
      <c r="E122" s="24">
        <f>TABLE!C111</f>
        <v>0</v>
      </c>
    </row>
    <row r="123" spans="1:5" x14ac:dyDescent="0.25">
      <c r="A123" s="3" t="s">
        <v>158</v>
      </c>
      <c r="B123" s="9">
        <v>121</v>
      </c>
      <c r="C123" s="16" t="s">
        <v>15</v>
      </c>
      <c r="D123" s="16" t="s">
        <v>16</v>
      </c>
      <c r="E123" s="24">
        <f>TABLE!C112</f>
        <v>0</v>
      </c>
    </row>
    <row r="124" spans="1:5" x14ac:dyDescent="0.25">
      <c r="A124" s="1" t="s">
        <v>159</v>
      </c>
      <c r="B124" s="10">
        <v>122</v>
      </c>
      <c r="C124" s="18" t="s">
        <v>619</v>
      </c>
      <c r="D124" s="2" t="s">
        <v>107</v>
      </c>
      <c r="E124" s="24">
        <f>TABLE!C70</f>
        <v>0</v>
      </c>
    </row>
    <row r="125" spans="1:5" x14ac:dyDescent="0.25">
      <c r="A125" s="1" t="s">
        <v>160</v>
      </c>
      <c r="B125" s="9">
        <v>123</v>
      </c>
      <c r="C125" s="2" t="s">
        <v>161</v>
      </c>
      <c r="D125" s="2" t="s">
        <v>162</v>
      </c>
      <c r="E125" s="24">
        <f>TABLE!C114</f>
        <v>0.2</v>
      </c>
    </row>
    <row r="126" spans="1:5" x14ac:dyDescent="0.25">
      <c r="A126" s="1" t="s">
        <v>163</v>
      </c>
      <c r="B126" s="10">
        <v>124</v>
      </c>
      <c r="C126" s="2"/>
      <c r="D126" s="2"/>
    </row>
    <row r="127" spans="1:5" x14ac:dyDescent="0.25">
      <c r="A127" s="1" t="s">
        <v>164</v>
      </c>
      <c r="B127" s="9">
        <v>125</v>
      </c>
      <c r="C127" s="2" t="s">
        <v>165</v>
      </c>
      <c r="D127" s="2" t="s">
        <v>162</v>
      </c>
      <c r="E127" s="24">
        <f>TABLE!C115</f>
        <v>0.02</v>
      </c>
    </row>
    <row r="128" spans="1:5" x14ac:dyDescent="0.25">
      <c r="A128" s="1" t="s">
        <v>166</v>
      </c>
      <c r="B128" s="10">
        <v>126</v>
      </c>
      <c r="C128" s="2" t="s">
        <v>620</v>
      </c>
      <c r="D128" s="2" t="s">
        <v>162</v>
      </c>
    </row>
    <row r="129" spans="1:5" x14ac:dyDescent="0.25">
      <c r="A129" s="3" t="s">
        <v>167</v>
      </c>
      <c r="B129" s="9">
        <v>127</v>
      </c>
      <c r="C129" s="16" t="s">
        <v>15</v>
      </c>
      <c r="D129" s="16" t="s">
        <v>16</v>
      </c>
      <c r="E129" s="24">
        <f>TABLE!C117</f>
        <v>0.05</v>
      </c>
    </row>
    <row r="130" spans="1:5" x14ac:dyDescent="0.25">
      <c r="A130" s="3" t="s">
        <v>168</v>
      </c>
      <c r="B130" s="10">
        <v>128</v>
      </c>
      <c r="C130" s="16" t="s">
        <v>15</v>
      </c>
      <c r="D130" s="16" t="s">
        <v>16</v>
      </c>
      <c r="E130" s="24">
        <f>TABLE!C118</f>
        <v>0</v>
      </c>
    </row>
    <row r="131" spans="1:5" x14ac:dyDescent="0.25">
      <c r="A131" s="3" t="s">
        <v>169</v>
      </c>
      <c r="B131" s="9">
        <v>129</v>
      </c>
      <c r="C131" s="16" t="s">
        <v>15</v>
      </c>
      <c r="D131" s="16" t="s">
        <v>16</v>
      </c>
      <c r="E131" s="24">
        <f>TABLE!C119</f>
        <v>0</v>
      </c>
    </row>
    <row r="132" spans="1:5" x14ac:dyDescent="0.25">
      <c r="A132" s="3" t="s">
        <v>170</v>
      </c>
      <c r="B132" s="10">
        <v>130</v>
      </c>
      <c r="C132" s="16" t="s">
        <v>15</v>
      </c>
      <c r="D132" s="16" t="s">
        <v>16</v>
      </c>
      <c r="E132" s="24">
        <f>TABLE!C120</f>
        <v>0</v>
      </c>
    </row>
    <row r="133" spans="1:5" x14ac:dyDescent="0.25">
      <c r="A133" s="3" t="s">
        <v>171</v>
      </c>
      <c r="B133" s="9">
        <v>131</v>
      </c>
      <c r="C133" s="16" t="s">
        <v>15</v>
      </c>
      <c r="D133" s="16" t="s">
        <v>16</v>
      </c>
      <c r="E133" s="24">
        <f>TABLE!C121</f>
        <v>0</v>
      </c>
    </row>
    <row r="134" spans="1:5" x14ac:dyDescent="0.25">
      <c r="A134" s="3" t="s">
        <v>172</v>
      </c>
      <c r="B134" s="10">
        <v>132</v>
      </c>
      <c r="C134" s="16" t="s">
        <v>15</v>
      </c>
      <c r="D134" s="16" t="s">
        <v>16</v>
      </c>
      <c r="E134" s="24">
        <f>TABLE!C122</f>
        <v>0</v>
      </c>
    </row>
    <row r="135" spans="1:5" x14ac:dyDescent="0.25">
      <c r="A135" s="3" t="s">
        <v>173</v>
      </c>
      <c r="B135" s="9">
        <v>133</v>
      </c>
      <c r="C135" s="16" t="s">
        <v>15</v>
      </c>
      <c r="D135" s="16" t="s">
        <v>16</v>
      </c>
      <c r="E135" s="24">
        <f>TABLE!C123</f>
        <v>0</v>
      </c>
    </row>
    <row r="136" spans="1:5" x14ac:dyDescent="0.25">
      <c r="A136" s="3" t="s">
        <v>174</v>
      </c>
      <c r="B136" s="10">
        <v>134</v>
      </c>
      <c r="C136" s="16" t="s">
        <v>15</v>
      </c>
      <c r="D136" s="16" t="s">
        <v>16</v>
      </c>
      <c r="E136" s="24">
        <f>TABLE!C124</f>
        <v>0</v>
      </c>
    </row>
    <row r="137" spans="1:5" x14ac:dyDescent="0.25">
      <c r="A137" s="3" t="s">
        <v>175</v>
      </c>
      <c r="B137" s="9">
        <v>135</v>
      </c>
      <c r="C137" s="16" t="s">
        <v>15</v>
      </c>
      <c r="D137" s="16" t="s">
        <v>16</v>
      </c>
      <c r="E137" s="24">
        <f>TABLE!C125</f>
        <v>0</v>
      </c>
    </row>
    <row r="138" spans="1:5" x14ac:dyDescent="0.25">
      <c r="A138" s="3" t="s">
        <v>176</v>
      </c>
      <c r="B138" s="10">
        <v>136</v>
      </c>
      <c r="C138" s="16" t="s">
        <v>15</v>
      </c>
      <c r="D138" s="16" t="s">
        <v>16</v>
      </c>
      <c r="E138" s="24">
        <f>TABLE!C126</f>
        <v>0</v>
      </c>
    </row>
    <row r="139" spans="1:5" x14ac:dyDescent="0.25">
      <c r="A139" s="1" t="s">
        <v>177</v>
      </c>
      <c r="B139" s="9">
        <v>137</v>
      </c>
      <c r="C139" s="2" t="s">
        <v>621</v>
      </c>
      <c r="D139" s="2" t="s">
        <v>162</v>
      </c>
      <c r="E139" s="24">
        <f>TABLE!C127</f>
        <v>0.04</v>
      </c>
    </row>
    <row r="140" spans="1:5" x14ac:dyDescent="0.25">
      <c r="A140" s="1" t="s">
        <v>178</v>
      </c>
      <c r="B140" s="10">
        <v>138</v>
      </c>
      <c r="C140" s="2" t="s">
        <v>179</v>
      </c>
      <c r="D140" s="2" t="s">
        <v>162</v>
      </c>
      <c r="E140" s="24">
        <f>TABLE!C128</f>
        <v>0</v>
      </c>
    </row>
    <row r="141" spans="1:5" x14ac:dyDescent="0.25">
      <c r="A141" s="1" t="s">
        <v>180</v>
      </c>
      <c r="B141" s="9">
        <v>139</v>
      </c>
      <c r="C141" s="2"/>
      <c r="D141" s="2"/>
    </row>
    <row r="142" spans="1:5" x14ac:dyDescent="0.25">
      <c r="A142" s="1" t="s">
        <v>186</v>
      </c>
      <c r="B142" s="10">
        <v>140</v>
      </c>
      <c r="C142" s="11" t="s">
        <v>622</v>
      </c>
      <c r="D142" s="2" t="s">
        <v>230</v>
      </c>
      <c r="E142" s="24">
        <f>TABLE!C87</f>
        <v>0.02</v>
      </c>
    </row>
    <row r="143" spans="1:5" x14ac:dyDescent="0.25">
      <c r="A143" s="1" t="s">
        <v>187</v>
      </c>
      <c r="B143" s="9">
        <v>141</v>
      </c>
      <c r="C143" s="11" t="s">
        <v>623</v>
      </c>
      <c r="D143" s="2" t="s">
        <v>116</v>
      </c>
      <c r="E143" s="24">
        <f>TABLE!C83</f>
        <v>4</v>
      </c>
    </row>
    <row r="144" spans="1:5" x14ac:dyDescent="0.25">
      <c r="A144" s="1" t="s">
        <v>188</v>
      </c>
      <c r="B144" s="10">
        <v>142</v>
      </c>
      <c r="C144" s="11" t="s">
        <v>624</v>
      </c>
      <c r="D144" s="2" t="s">
        <v>162</v>
      </c>
      <c r="E144" s="24">
        <f>TABLE!C84</f>
        <v>0.1</v>
      </c>
    </row>
    <row r="145" spans="1:5" x14ac:dyDescent="0.25">
      <c r="A145" s="1" t="s">
        <v>189</v>
      </c>
      <c r="B145" s="9">
        <v>143</v>
      </c>
      <c r="C145" s="11" t="s">
        <v>625</v>
      </c>
      <c r="D145" s="2" t="s">
        <v>162</v>
      </c>
      <c r="E145" s="24">
        <f>TABLE!C131</f>
        <v>1.1000000000000001</v>
      </c>
    </row>
    <row r="146" spans="1:5" x14ac:dyDescent="0.25">
      <c r="A146" s="1" t="s">
        <v>190</v>
      </c>
      <c r="B146" s="10">
        <v>144</v>
      </c>
      <c r="C146" s="11" t="s">
        <v>191</v>
      </c>
      <c r="D146" s="2" t="s">
        <v>34</v>
      </c>
      <c r="E146" s="24">
        <f>TABLE!C132</f>
        <v>25</v>
      </c>
    </row>
    <row r="147" spans="1:5" x14ac:dyDescent="0.25">
      <c r="A147" s="1" t="s">
        <v>192</v>
      </c>
      <c r="B147" s="10">
        <v>145</v>
      </c>
      <c r="C147" s="11" t="s">
        <v>626</v>
      </c>
      <c r="D147" s="2" t="s">
        <v>162</v>
      </c>
      <c r="E147" s="24">
        <f>TABLE!C88</f>
        <v>0.2</v>
      </c>
    </row>
    <row r="148" spans="1:5" x14ac:dyDescent="0.25">
      <c r="A148" s="1" t="s">
        <v>226</v>
      </c>
      <c r="B148" s="10">
        <v>146</v>
      </c>
      <c r="C148" t="s">
        <v>627</v>
      </c>
      <c r="D148" t="s">
        <v>114</v>
      </c>
      <c r="E148" s="24">
        <f>TABLE!C74</f>
        <v>0</v>
      </c>
    </row>
    <row r="149" spans="1:5" x14ac:dyDescent="0.25">
      <c r="A149" s="1" t="s">
        <v>231</v>
      </c>
      <c r="B149" s="10">
        <v>147</v>
      </c>
      <c r="C149" t="s">
        <v>234</v>
      </c>
      <c r="D149" t="s">
        <v>162</v>
      </c>
      <c r="E149" s="24">
        <f>TABLE!C133</f>
        <v>1</v>
      </c>
    </row>
    <row r="150" spans="1:5" x14ac:dyDescent="0.25">
      <c r="A150" s="1" t="s">
        <v>232</v>
      </c>
      <c r="B150" s="10">
        <v>148</v>
      </c>
      <c r="C150" t="s">
        <v>235</v>
      </c>
      <c r="D150" t="s">
        <v>162</v>
      </c>
      <c r="E150" s="24">
        <f>TABLE!C134</f>
        <v>1.5</v>
      </c>
    </row>
    <row r="151" spans="1:5" x14ac:dyDescent="0.25">
      <c r="A151" s="1" t="s">
        <v>233</v>
      </c>
      <c r="B151" s="10">
        <v>149</v>
      </c>
      <c r="C151" t="s">
        <v>236</v>
      </c>
      <c r="D151" t="s">
        <v>162</v>
      </c>
      <c r="E151" s="24">
        <f>TABLE!C135</f>
        <v>1.4</v>
      </c>
    </row>
    <row r="152" spans="1:5" x14ac:dyDescent="0.25">
      <c r="A152" s="1" t="s">
        <v>237</v>
      </c>
      <c r="B152" s="10">
        <v>150</v>
      </c>
    </row>
    <row r="153" spans="1:5" x14ac:dyDescent="0.25">
      <c r="A153" s="1" t="s">
        <v>238</v>
      </c>
      <c r="B153" s="10">
        <v>151</v>
      </c>
      <c r="C153" s="17" t="s">
        <v>378</v>
      </c>
      <c r="D153" s="13" t="s">
        <v>225</v>
      </c>
      <c r="E153" s="24">
        <f>TABLE!C59</f>
        <v>300</v>
      </c>
    </row>
    <row r="154" spans="1:5" x14ac:dyDescent="0.25">
      <c r="A154" s="1" t="s">
        <v>258</v>
      </c>
      <c r="B154" s="10">
        <v>152</v>
      </c>
      <c r="C154" s="17" t="s">
        <v>379</v>
      </c>
      <c r="D154">
        <v>0</v>
      </c>
      <c r="E154" s="24">
        <f>TABLE!C60</f>
        <v>0</v>
      </c>
    </row>
    <row r="155" spans="1:5" x14ac:dyDescent="0.25">
      <c r="A155" s="1" t="s">
        <v>259</v>
      </c>
      <c r="B155" s="10">
        <v>153</v>
      </c>
      <c r="C155" s="17" t="s">
        <v>380</v>
      </c>
      <c r="D155">
        <v>0</v>
      </c>
      <c r="E155" s="24">
        <f>TABLE!C61</f>
        <v>0</v>
      </c>
    </row>
    <row r="156" spans="1:5" x14ac:dyDescent="0.25">
      <c r="A156" s="1" t="s">
        <v>260</v>
      </c>
      <c r="B156" s="10">
        <v>154</v>
      </c>
      <c r="C156" s="17" t="s">
        <v>381</v>
      </c>
      <c r="D156">
        <v>0</v>
      </c>
      <c r="E156" s="24">
        <f>TABLE!C62</f>
        <v>0</v>
      </c>
    </row>
    <row r="157" spans="1:5" x14ac:dyDescent="0.25">
      <c r="A157" s="1" t="s">
        <v>261</v>
      </c>
      <c r="B157" s="10">
        <v>155</v>
      </c>
      <c r="C157" s="17" t="s">
        <v>382</v>
      </c>
      <c r="D157">
        <v>0</v>
      </c>
      <c r="E157" s="24">
        <f>TABLE!C63</f>
        <v>0</v>
      </c>
    </row>
    <row r="158" spans="1:5" x14ac:dyDescent="0.25">
      <c r="A158" s="1" t="s">
        <v>262</v>
      </c>
      <c r="B158" s="10">
        <v>156</v>
      </c>
      <c r="C158" s="17" t="s">
        <v>383</v>
      </c>
      <c r="D158">
        <v>0</v>
      </c>
      <c r="E158" s="24">
        <f>TABLE!C64</f>
        <v>0</v>
      </c>
    </row>
    <row r="159" spans="1:5" x14ac:dyDescent="0.25">
      <c r="A159" s="1" t="s">
        <v>263</v>
      </c>
      <c r="B159" s="10">
        <v>157</v>
      </c>
      <c r="C159" s="17" t="s">
        <v>384</v>
      </c>
      <c r="D159">
        <v>0</v>
      </c>
      <c r="E159" s="24">
        <f>TABLE!C65</f>
        <v>0</v>
      </c>
    </row>
    <row r="160" spans="1:5" x14ac:dyDescent="0.25">
      <c r="A160" s="1" t="s">
        <v>264</v>
      </c>
      <c r="B160" s="10">
        <v>158</v>
      </c>
      <c r="C160" s="17" t="s">
        <v>385</v>
      </c>
      <c r="D160">
        <v>0</v>
      </c>
      <c r="E160" s="24">
        <f>TABLE!C66</f>
        <v>0</v>
      </c>
    </row>
    <row r="161" spans="1:5" x14ac:dyDescent="0.25">
      <c r="A161" s="1" t="s">
        <v>265</v>
      </c>
      <c r="B161" s="10">
        <v>159</v>
      </c>
      <c r="C161" s="17" t="s">
        <v>386</v>
      </c>
      <c r="D161">
        <v>0</v>
      </c>
      <c r="E161" s="24">
        <f>TABLE!C67</f>
        <v>0</v>
      </c>
    </row>
    <row r="162" spans="1:5" x14ac:dyDescent="0.25">
      <c r="A162" s="1" t="s">
        <v>266</v>
      </c>
      <c r="B162" s="10">
        <v>160</v>
      </c>
      <c r="C162" s="17" t="s">
        <v>387</v>
      </c>
      <c r="D162">
        <v>0</v>
      </c>
      <c r="E162" s="24">
        <f>TABLE!C68</f>
        <v>0</v>
      </c>
    </row>
    <row r="163" spans="1:5" x14ac:dyDescent="0.25">
      <c r="A163" s="1" t="s">
        <v>267</v>
      </c>
      <c r="B163" s="10">
        <v>161</v>
      </c>
      <c r="C163" t="s">
        <v>378</v>
      </c>
      <c r="D163">
        <v>0</v>
      </c>
      <c r="E163" s="24">
        <f>TABLE!D59</f>
        <v>0</v>
      </c>
    </row>
    <row r="164" spans="1:5" x14ac:dyDescent="0.25">
      <c r="A164" s="1" t="s">
        <v>268</v>
      </c>
      <c r="B164" s="10">
        <v>162</v>
      </c>
      <c r="C164" t="s">
        <v>379</v>
      </c>
      <c r="D164">
        <v>0</v>
      </c>
      <c r="E164" s="24">
        <f>TABLE!D60</f>
        <v>0</v>
      </c>
    </row>
    <row r="165" spans="1:5" x14ac:dyDescent="0.25">
      <c r="A165" s="1" t="s">
        <v>269</v>
      </c>
      <c r="B165" s="10">
        <v>163</v>
      </c>
      <c r="C165" t="s">
        <v>380</v>
      </c>
      <c r="D165">
        <v>0</v>
      </c>
      <c r="E165" s="24">
        <f>TABLE!D61</f>
        <v>0</v>
      </c>
    </row>
    <row r="166" spans="1:5" x14ac:dyDescent="0.25">
      <c r="A166" s="1" t="s">
        <v>270</v>
      </c>
      <c r="B166" s="10">
        <v>164</v>
      </c>
      <c r="C166" t="s">
        <v>381</v>
      </c>
      <c r="D166">
        <v>0</v>
      </c>
      <c r="E166" s="24">
        <f>TABLE!D62</f>
        <v>0</v>
      </c>
    </row>
    <row r="167" spans="1:5" x14ac:dyDescent="0.25">
      <c r="A167" s="1" t="s">
        <v>271</v>
      </c>
      <c r="B167" s="10">
        <v>165</v>
      </c>
      <c r="C167" t="s">
        <v>382</v>
      </c>
      <c r="D167">
        <v>0</v>
      </c>
      <c r="E167" s="24">
        <f>TABLE!D63</f>
        <v>0</v>
      </c>
    </row>
    <row r="168" spans="1:5" x14ac:dyDescent="0.25">
      <c r="A168" s="1" t="s">
        <v>272</v>
      </c>
      <c r="B168" s="10">
        <v>166</v>
      </c>
      <c r="C168" t="s">
        <v>383</v>
      </c>
      <c r="D168">
        <v>0</v>
      </c>
      <c r="E168" s="24">
        <f>TABLE!D64</f>
        <v>0</v>
      </c>
    </row>
    <row r="169" spans="1:5" x14ac:dyDescent="0.25">
      <c r="A169" s="1" t="s">
        <v>273</v>
      </c>
      <c r="B169" s="10">
        <v>167</v>
      </c>
      <c r="C169" t="s">
        <v>384</v>
      </c>
      <c r="D169">
        <v>0</v>
      </c>
      <c r="E169" s="24">
        <f>TABLE!D65</f>
        <v>0</v>
      </c>
    </row>
    <row r="170" spans="1:5" x14ac:dyDescent="0.25">
      <c r="A170" s="1" t="s">
        <v>274</v>
      </c>
      <c r="B170" s="10">
        <v>168</v>
      </c>
      <c r="C170" t="s">
        <v>385</v>
      </c>
      <c r="D170">
        <v>0</v>
      </c>
      <c r="E170" s="24">
        <f>TABLE!D66</f>
        <v>0</v>
      </c>
    </row>
    <row r="171" spans="1:5" x14ac:dyDescent="0.25">
      <c r="A171" s="1" t="s">
        <v>275</v>
      </c>
      <c r="B171" s="10">
        <v>169</v>
      </c>
      <c r="C171" t="s">
        <v>386</v>
      </c>
      <c r="D171">
        <v>0</v>
      </c>
      <c r="E171" s="24">
        <f>TABLE!D67</f>
        <v>0</v>
      </c>
    </row>
    <row r="172" spans="1:5" x14ac:dyDescent="0.25">
      <c r="A172" s="1" t="s">
        <v>276</v>
      </c>
      <c r="B172" s="10">
        <v>170</v>
      </c>
      <c r="C172" t="s">
        <v>387</v>
      </c>
      <c r="D172">
        <v>0</v>
      </c>
      <c r="E172" s="24">
        <f>TABLE!D68</f>
        <v>0</v>
      </c>
    </row>
    <row r="173" spans="1:5" x14ac:dyDescent="0.25">
      <c r="A173" s="1" t="s">
        <v>277</v>
      </c>
      <c r="B173" s="10">
        <v>171</v>
      </c>
      <c r="C173" s="17" t="s">
        <v>378</v>
      </c>
      <c r="D173">
        <v>0</v>
      </c>
      <c r="E173" s="24">
        <f>TABLE!E59</f>
        <v>0</v>
      </c>
    </row>
    <row r="174" spans="1:5" x14ac:dyDescent="0.25">
      <c r="A174" s="1" t="s">
        <v>278</v>
      </c>
      <c r="B174" s="10">
        <v>172</v>
      </c>
      <c r="C174" s="17" t="s">
        <v>379</v>
      </c>
      <c r="D174">
        <v>0</v>
      </c>
      <c r="E174" s="24">
        <f>TABLE!E60</f>
        <v>0</v>
      </c>
    </row>
    <row r="175" spans="1:5" x14ac:dyDescent="0.25">
      <c r="A175" s="1" t="s">
        <v>279</v>
      </c>
      <c r="B175" s="10">
        <v>173</v>
      </c>
      <c r="C175" s="17" t="s">
        <v>380</v>
      </c>
      <c r="D175">
        <v>0</v>
      </c>
      <c r="E175" s="24">
        <f>TABLE!E61</f>
        <v>0</v>
      </c>
    </row>
    <row r="176" spans="1:5" x14ac:dyDescent="0.25">
      <c r="A176" s="1" t="s">
        <v>280</v>
      </c>
      <c r="B176" s="10">
        <v>174</v>
      </c>
      <c r="C176" s="17" t="s">
        <v>381</v>
      </c>
      <c r="D176">
        <v>0</v>
      </c>
      <c r="E176" s="24">
        <f>TABLE!E62</f>
        <v>0</v>
      </c>
    </row>
    <row r="177" spans="1:5" x14ac:dyDescent="0.25">
      <c r="A177" s="1" t="s">
        <v>281</v>
      </c>
      <c r="B177" s="10">
        <v>175</v>
      </c>
      <c r="C177" s="17" t="s">
        <v>382</v>
      </c>
      <c r="D177">
        <v>0</v>
      </c>
      <c r="E177" s="24">
        <f>TABLE!E63</f>
        <v>0</v>
      </c>
    </row>
    <row r="178" spans="1:5" x14ac:dyDescent="0.25">
      <c r="A178" s="1" t="s">
        <v>282</v>
      </c>
      <c r="B178" s="10">
        <v>176</v>
      </c>
      <c r="C178" s="17" t="s">
        <v>383</v>
      </c>
      <c r="D178">
        <v>0</v>
      </c>
      <c r="E178" s="24">
        <f>TABLE!E64</f>
        <v>0</v>
      </c>
    </row>
    <row r="179" spans="1:5" x14ac:dyDescent="0.25">
      <c r="A179" s="1" t="s">
        <v>283</v>
      </c>
      <c r="B179" s="10">
        <v>177</v>
      </c>
      <c r="C179" s="17" t="s">
        <v>384</v>
      </c>
      <c r="D179">
        <v>0</v>
      </c>
      <c r="E179" s="24">
        <f>TABLE!E65</f>
        <v>0</v>
      </c>
    </row>
    <row r="180" spans="1:5" x14ac:dyDescent="0.25">
      <c r="A180" s="1" t="s">
        <v>284</v>
      </c>
      <c r="B180" s="10">
        <v>178</v>
      </c>
      <c r="C180" s="17" t="s">
        <v>385</v>
      </c>
      <c r="D180">
        <v>0</v>
      </c>
      <c r="E180" s="24">
        <f>TABLE!E66</f>
        <v>0</v>
      </c>
    </row>
    <row r="181" spans="1:5" x14ac:dyDescent="0.25">
      <c r="A181" s="1" t="s">
        <v>285</v>
      </c>
      <c r="B181" s="10">
        <v>179</v>
      </c>
      <c r="C181" s="17" t="s">
        <v>386</v>
      </c>
      <c r="D181">
        <v>0</v>
      </c>
      <c r="E181" s="24">
        <f>TABLE!E67</f>
        <v>0</v>
      </c>
    </row>
    <row r="182" spans="1:5" x14ac:dyDescent="0.25">
      <c r="A182" s="1" t="s">
        <v>286</v>
      </c>
      <c r="B182" s="10">
        <v>180</v>
      </c>
      <c r="C182" s="17" t="s">
        <v>387</v>
      </c>
      <c r="D182">
        <v>0</v>
      </c>
      <c r="E182" s="24">
        <f>TABLE!E68</f>
        <v>0</v>
      </c>
    </row>
    <row r="183" spans="1:5" x14ac:dyDescent="0.25">
      <c r="A183" s="1" t="s">
        <v>287</v>
      </c>
      <c r="B183" s="10">
        <v>181</v>
      </c>
      <c r="C183" t="s">
        <v>378</v>
      </c>
      <c r="D183">
        <v>0</v>
      </c>
      <c r="E183" s="24">
        <f>TABLE!F59</f>
        <v>0</v>
      </c>
    </row>
    <row r="184" spans="1:5" x14ac:dyDescent="0.25">
      <c r="A184" s="1" t="s">
        <v>288</v>
      </c>
      <c r="B184" s="10">
        <v>182</v>
      </c>
      <c r="C184" t="s">
        <v>379</v>
      </c>
      <c r="D184">
        <v>0</v>
      </c>
      <c r="E184" s="24">
        <f>TABLE!F60</f>
        <v>0</v>
      </c>
    </row>
    <row r="185" spans="1:5" x14ac:dyDescent="0.25">
      <c r="A185" s="1" t="s">
        <v>289</v>
      </c>
      <c r="B185" s="10">
        <v>183</v>
      </c>
      <c r="C185" t="s">
        <v>380</v>
      </c>
      <c r="D185">
        <v>0</v>
      </c>
      <c r="E185" s="24">
        <f>TABLE!F61</f>
        <v>0</v>
      </c>
    </row>
    <row r="186" spans="1:5" x14ac:dyDescent="0.25">
      <c r="A186" s="1" t="s">
        <v>290</v>
      </c>
      <c r="B186" s="10">
        <v>184</v>
      </c>
      <c r="C186" t="s">
        <v>381</v>
      </c>
      <c r="D186">
        <v>0</v>
      </c>
      <c r="E186" s="24">
        <f>TABLE!F62</f>
        <v>0</v>
      </c>
    </row>
    <row r="187" spans="1:5" x14ac:dyDescent="0.25">
      <c r="A187" s="1" t="s">
        <v>291</v>
      </c>
      <c r="B187" s="10">
        <v>185</v>
      </c>
      <c r="C187" t="s">
        <v>382</v>
      </c>
      <c r="D187">
        <v>0</v>
      </c>
      <c r="E187" s="24">
        <f>TABLE!F63</f>
        <v>0</v>
      </c>
    </row>
    <row r="188" spans="1:5" x14ac:dyDescent="0.25">
      <c r="A188" s="1" t="s">
        <v>292</v>
      </c>
      <c r="B188" s="10">
        <v>186</v>
      </c>
      <c r="C188" t="s">
        <v>383</v>
      </c>
      <c r="D188">
        <v>0</v>
      </c>
      <c r="E188" s="24">
        <f>TABLE!F64</f>
        <v>0</v>
      </c>
    </row>
    <row r="189" spans="1:5" x14ac:dyDescent="0.25">
      <c r="A189" s="1" t="s">
        <v>293</v>
      </c>
      <c r="B189" s="10">
        <v>187</v>
      </c>
      <c r="C189" t="s">
        <v>384</v>
      </c>
      <c r="D189">
        <v>0</v>
      </c>
      <c r="E189" s="24">
        <f>TABLE!F65</f>
        <v>0</v>
      </c>
    </row>
    <row r="190" spans="1:5" x14ac:dyDescent="0.25">
      <c r="A190" s="1" t="s">
        <v>294</v>
      </c>
      <c r="B190" s="10">
        <v>188</v>
      </c>
      <c r="C190" t="s">
        <v>385</v>
      </c>
      <c r="D190">
        <v>0</v>
      </c>
      <c r="E190" s="24">
        <f>TABLE!F66</f>
        <v>0</v>
      </c>
    </row>
    <row r="191" spans="1:5" x14ac:dyDescent="0.25">
      <c r="A191" s="1" t="s">
        <v>295</v>
      </c>
      <c r="B191" s="10">
        <v>189</v>
      </c>
      <c r="C191" t="s">
        <v>386</v>
      </c>
      <c r="D191">
        <v>0</v>
      </c>
      <c r="E191" s="24">
        <f>TABLE!F67</f>
        <v>0</v>
      </c>
    </row>
    <row r="192" spans="1:5" x14ac:dyDescent="0.25">
      <c r="A192" s="1" t="s">
        <v>296</v>
      </c>
      <c r="B192" s="10">
        <v>190</v>
      </c>
      <c r="C192" t="s">
        <v>387</v>
      </c>
      <c r="D192">
        <v>0</v>
      </c>
      <c r="E192" s="24">
        <f>TABLE!F68</f>
        <v>0</v>
      </c>
    </row>
    <row r="193" spans="1:5" x14ac:dyDescent="0.25">
      <c r="A193" s="1" t="s">
        <v>297</v>
      </c>
      <c r="B193" s="10">
        <v>191</v>
      </c>
      <c r="C193" s="17" t="s">
        <v>378</v>
      </c>
      <c r="D193">
        <v>0</v>
      </c>
      <c r="E193" s="24">
        <f>TABLE!G59</f>
        <v>0</v>
      </c>
    </row>
    <row r="194" spans="1:5" x14ac:dyDescent="0.25">
      <c r="A194" s="1" t="s">
        <v>298</v>
      </c>
      <c r="B194" s="10">
        <v>192</v>
      </c>
      <c r="C194" s="17" t="s">
        <v>379</v>
      </c>
      <c r="D194">
        <v>0</v>
      </c>
      <c r="E194" s="24">
        <f>TABLE!G60</f>
        <v>0</v>
      </c>
    </row>
    <row r="195" spans="1:5" x14ac:dyDescent="0.25">
      <c r="A195" s="1" t="s">
        <v>299</v>
      </c>
      <c r="B195" s="10">
        <v>193</v>
      </c>
      <c r="C195" s="17" t="s">
        <v>380</v>
      </c>
      <c r="D195">
        <v>0</v>
      </c>
      <c r="E195" s="24">
        <f>TABLE!G61</f>
        <v>0</v>
      </c>
    </row>
    <row r="196" spans="1:5" x14ac:dyDescent="0.25">
      <c r="A196" s="1" t="s">
        <v>300</v>
      </c>
      <c r="B196" s="10">
        <v>194</v>
      </c>
      <c r="C196" s="17" t="s">
        <v>381</v>
      </c>
      <c r="D196">
        <v>0</v>
      </c>
      <c r="E196" s="24">
        <f>TABLE!G62</f>
        <v>0</v>
      </c>
    </row>
    <row r="197" spans="1:5" x14ac:dyDescent="0.25">
      <c r="A197" s="1" t="s">
        <v>301</v>
      </c>
      <c r="B197" s="10">
        <v>195</v>
      </c>
      <c r="C197" s="17" t="s">
        <v>382</v>
      </c>
      <c r="D197">
        <v>0</v>
      </c>
      <c r="E197" s="24">
        <f>TABLE!G63</f>
        <v>0</v>
      </c>
    </row>
    <row r="198" spans="1:5" x14ac:dyDescent="0.25">
      <c r="A198" s="1" t="s">
        <v>302</v>
      </c>
      <c r="B198" s="10">
        <v>196</v>
      </c>
      <c r="C198" s="17" t="s">
        <v>383</v>
      </c>
      <c r="D198">
        <v>0</v>
      </c>
      <c r="E198" s="24">
        <f>TABLE!G64</f>
        <v>0</v>
      </c>
    </row>
    <row r="199" spans="1:5" x14ac:dyDescent="0.25">
      <c r="A199" s="1" t="s">
        <v>303</v>
      </c>
      <c r="B199" s="10">
        <v>197</v>
      </c>
      <c r="C199" s="17" t="s">
        <v>384</v>
      </c>
      <c r="D199">
        <v>0</v>
      </c>
      <c r="E199" s="24">
        <f>TABLE!G65</f>
        <v>0</v>
      </c>
    </row>
    <row r="200" spans="1:5" x14ac:dyDescent="0.25">
      <c r="A200" s="1" t="s">
        <v>304</v>
      </c>
      <c r="B200" s="10">
        <v>198</v>
      </c>
      <c r="C200" s="17" t="s">
        <v>385</v>
      </c>
      <c r="D200">
        <v>0</v>
      </c>
      <c r="E200" s="24">
        <f>TABLE!G66</f>
        <v>0</v>
      </c>
    </row>
    <row r="201" spans="1:5" x14ac:dyDescent="0.25">
      <c r="A201" s="1" t="s">
        <v>305</v>
      </c>
      <c r="B201" s="10">
        <v>199</v>
      </c>
      <c r="C201" s="17" t="s">
        <v>386</v>
      </c>
      <c r="D201">
        <v>0</v>
      </c>
      <c r="E201" s="24">
        <f>TABLE!G67</f>
        <v>0</v>
      </c>
    </row>
    <row r="202" spans="1:5" x14ac:dyDescent="0.25">
      <c r="A202" s="1" t="s">
        <v>306</v>
      </c>
      <c r="B202" s="10">
        <v>200</v>
      </c>
      <c r="C202" s="17" t="s">
        <v>387</v>
      </c>
      <c r="D202">
        <v>0</v>
      </c>
      <c r="E202" s="24">
        <f>TABLE!G68</f>
        <v>0</v>
      </c>
    </row>
    <row r="203" spans="1:5" x14ac:dyDescent="0.25">
      <c r="A203" s="1" t="s">
        <v>307</v>
      </c>
      <c r="B203" s="10">
        <v>201</v>
      </c>
      <c r="C203" t="s">
        <v>378</v>
      </c>
      <c r="D203">
        <v>0</v>
      </c>
      <c r="E203" s="24">
        <f>TABLE!H59</f>
        <v>0</v>
      </c>
    </row>
    <row r="204" spans="1:5" x14ac:dyDescent="0.25">
      <c r="A204" s="1" t="s">
        <v>308</v>
      </c>
      <c r="B204" s="10">
        <v>202</v>
      </c>
      <c r="C204" t="s">
        <v>379</v>
      </c>
      <c r="D204">
        <v>0</v>
      </c>
      <c r="E204" s="24">
        <f>TABLE!H60</f>
        <v>0</v>
      </c>
    </row>
    <row r="205" spans="1:5" x14ac:dyDescent="0.25">
      <c r="A205" s="1" t="s">
        <v>309</v>
      </c>
      <c r="B205" s="10">
        <v>203</v>
      </c>
      <c r="C205" t="s">
        <v>380</v>
      </c>
      <c r="D205">
        <v>0</v>
      </c>
      <c r="E205" s="24">
        <f>TABLE!H61</f>
        <v>0</v>
      </c>
    </row>
    <row r="206" spans="1:5" x14ac:dyDescent="0.25">
      <c r="A206" s="1" t="s">
        <v>310</v>
      </c>
      <c r="B206" s="10">
        <v>204</v>
      </c>
      <c r="C206" t="s">
        <v>381</v>
      </c>
      <c r="D206">
        <v>0</v>
      </c>
      <c r="E206" s="24">
        <f>TABLE!H62</f>
        <v>0</v>
      </c>
    </row>
    <row r="207" spans="1:5" x14ac:dyDescent="0.25">
      <c r="A207" s="1" t="s">
        <v>311</v>
      </c>
      <c r="B207" s="10">
        <v>205</v>
      </c>
      <c r="C207" t="s">
        <v>382</v>
      </c>
      <c r="D207">
        <v>0</v>
      </c>
      <c r="E207" s="24">
        <f>TABLE!H63</f>
        <v>0</v>
      </c>
    </row>
    <row r="208" spans="1:5" x14ac:dyDescent="0.25">
      <c r="A208" s="1" t="s">
        <v>312</v>
      </c>
      <c r="B208" s="10">
        <v>206</v>
      </c>
      <c r="C208" t="s">
        <v>383</v>
      </c>
      <c r="D208">
        <v>0</v>
      </c>
      <c r="E208" s="24">
        <f>TABLE!H64</f>
        <v>0</v>
      </c>
    </row>
    <row r="209" spans="1:5" x14ac:dyDescent="0.25">
      <c r="A209" s="1" t="s">
        <v>313</v>
      </c>
      <c r="B209" s="10">
        <v>207</v>
      </c>
      <c r="C209" t="s">
        <v>384</v>
      </c>
      <c r="D209">
        <v>0</v>
      </c>
      <c r="E209" s="24">
        <f>TABLE!H65</f>
        <v>0</v>
      </c>
    </row>
    <row r="210" spans="1:5" x14ac:dyDescent="0.25">
      <c r="A210" s="1" t="s">
        <v>314</v>
      </c>
      <c r="B210" s="10">
        <v>208</v>
      </c>
      <c r="C210" t="s">
        <v>385</v>
      </c>
      <c r="D210">
        <v>0</v>
      </c>
      <c r="E210" s="24">
        <f>TABLE!H66</f>
        <v>0</v>
      </c>
    </row>
    <row r="211" spans="1:5" x14ac:dyDescent="0.25">
      <c r="A211" s="1" t="s">
        <v>315</v>
      </c>
      <c r="B211" s="10">
        <v>209</v>
      </c>
      <c r="C211" t="s">
        <v>386</v>
      </c>
      <c r="D211">
        <v>0</v>
      </c>
      <c r="E211" s="24">
        <f>TABLE!H67</f>
        <v>0</v>
      </c>
    </row>
    <row r="212" spans="1:5" x14ac:dyDescent="0.25">
      <c r="A212" s="1" t="s">
        <v>316</v>
      </c>
      <c r="B212" s="10">
        <v>210</v>
      </c>
      <c r="C212" t="s">
        <v>387</v>
      </c>
      <c r="D212">
        <v>0</v>
      </c>
      <c r="E212" s="24">
        <f>TABLE!H68</f>
        <v>0</v>
      </c>
    </row>
    <row r="213" spans="1:5" x14ac:dyDescent="0.25">
      <c r="A213" s="1" t="s">
        <v>317</v>
      </c>
      <c r="B213" s="10">
        <v>211</v>
      </c>
      <c r="C213" s="17" t="s">
        <v>378</v>
      </c>
      <c r="D213">
        <v>0</v>
      </c>
      <c r="E213" s="24">
        <f>TABLE!I59</f>
        <v>0</v>
      </c>
    </row>
    <row r="214" spans="1:5" x14ac:dyDescent="0.25">
      <c r="A214" s="1" t="s">
        <v>318</v>
      </c>
      <c r="B214" s="10">
        <v>212</v>
      </c>
      <c r="C214" s="17" t="s">
        <v>379</v>
      </c>
      <c r="D214">
        <v>0</v>
      </c>
      <c r="E214" s="24">
        <f>TABLE!I60</f>
        <v>0</v>
      </c>
    </row>
    <row r="215" spans="1:5" x14ac:dyDescent="0.25">
      <c r="A215" s="1" t="s">
        <v>319</v>
      </c>
      <c r="B215" s="10">
        <v>213</v>
      </c>
      <c r="C215" s="17" t="s">
        <v>380</v>
      </c>
      <c r="D215">
        <v>0</v>
      </c>
      <c r="E215" s="24">
        <f>TABLE!I61</f>
        <v>0</v>
      </c>
    </row>
    <row r="216" spans="1:5" x14ac:dyDescent="0.25">
      <c r="A216" s="1" t="s">
        <v>320</v>
      </c>
      <c r="B216" s="10">
        <v>214</v>
      </c>
      <c r="C216" s="17" t="s">
        <v>381</v>
      </c>
      <c r="D216">
        <v>0</v>
      </c>
      <c r="E216" s="24">
        <f>TABLE!I62</f>
        <v>0</v>
      </c>
    </row>
    <row r="217" spans="1:5" x14ac:dyDescent="0.25">
      <c r="A217" s="1" t="s">
        <v>321</v>
      </c>
      <c r="B217" s="10">
        <v>215</v>
      </c>
      <c r="C217" s="17" t="s">
        <v>382</v>
      </c>
      <c r="D217">
        <v>0</v>
      </c>
      <c r="E217" s="24">
        <f>TABLE!I63</f>
        <v>0</v>
      </c>
    </row>
    <row r="218" spans="1:5" x14ac:dyDescent="0.25">
      <c r="A218" s="1" t="s">
        <v>322</v>
      </c>
      <c r="B218" s="10">
        <v>216</v>
      </c>
      <c r="C218" s="17" t="s">
        <v>383</v>
      </c>
      <c r="D218">
        <v>0</v>
      </c>
      <c r="E218" s="24">
        <f>TABLE!I64</f>
        <v>0</v>
      </c>
    </row>
    <row r="219" spans="1:5" x14ac:dyDescent="0.25">
      <c r="A219" s="1" t="s">
        <v>323</v>
      </c>
      <c r="B219" s="10">
        <v>217</v>
      </c>
      <c r="C219" s="17" t="s">
        <v>384</v>
      </c>
      <c r="D219">
        <v>0</v>
      </c>
      <c r="E219" s="24">
        <f>TABLE!I65</f>
        <v>0</v>
      </c>
    </row>
    <row r="220" spans="1:5" x14ac:dyDescent="0.25">
      <c r="A220" s="1" t="s">
        <v>324</v>
      </c>
      <c r="B220" s="10">
        <v>218</v>
      </c>
      <c r="C220" s="17" t="s">
        <v>385</v>
      </c>
      <c r="D220">
        <v>0</v>
      </c>
      <c r="E220" s="24">
        <f>TABLE!I66</f>
        <v>0</v>
      </c>
    </row>
    <row r="221" spans="1:5" x14ac:dyDescent="0.25">
      <c r="A221" s="1" t="s">
        <v>325</v>
      </c>
      <c r="B221" s="10">
        <v>219</v>
      </c>
      <c r="C221" s="17" t="s">
        <v>386</v>
      </c>
      <c r="D221">
        <v>0</v>
      </c>
      <c r="E221" s="24">
        <f>TABLE!I67</f>
        <v>0</v>
      </c>
    </row>
    <row r="222" spans="1:5" x14ac:dyDescent="0.25">
      <c r="A222" s="1" t="s">
        <v>326</v>
      </c>
      <c r="B222" s="10">
        <v>220</v>
      </c>
      <c r="C222" s="17" t="s">
        <v>387</v>
      </c>
      <c r="D222">
        <v>0</v>
      </c>
      <c r="E222" s="24">
        <f>TABLE!I68</f>
        <v>0</v>
      </c>
    </row>
    <row r="223" spans="1:5" x14ac:dyDescent="0.25">
      <c r="A223" s="1" t="s">
        <v>327</v>
      </c>
      <c r="B223" s="10">
        <v>221</v>
      </c>
      <c r="C223" t="s">
        <v>378</v>
      </c>
      <c r="D223">
        <v>0</v>
      </c>
      <c r="E223" s="24">
        <f>TABLE!J59</f>
        <v>0</v>
      </c>
    </row>
    <row r="224" spans="1:5" x14ac:dyDescent="0.25">
      <c r="A224" s="1" t="s">
        <v>328</v>
      </c>
      <c r="B224" s="10">
        <v>222</v>
      </c>
      <c r="C224" t="s">
        <v>379</v>
      </c>
      <c r="D224">
        <v>0</v>
      </c>
      <c r="E224" s="24">
        <f>TABLE!J60</f>
        <v>0</v>
      </c>
    </row>
    <row r="225" spans="1:5" x14ac:dyDescent="0.25">
      <c r="A225" s="1" t="s">
        <v>329</v>
      </c>
      <c r="B225" s="10">
        <v>223</v>
      </c>
      <c r="C225" t="s">
        <v>380</v>
      </c>
      <c r="D225">
        <v>0</v>
      </c>
      <c r="E225" s="24">
        <f>TABLE!J61</f>
        <v>0</v>
      </c>
    </row>
    <row r="226" spans="1:5" x14ac:dyDescent="0.25">
      <c r="A226" s="1" t="s">
        <v>330</v>
      </c>
      <c r="B226" s="10">
        <v>224</v>
      </c>
      <c r="C226" t="s">
        <v>381</v>
      </c>
      <c r="D226">
        <v>0</v>
      </c>
      <c r="E226" s="24">
        <f>TABLE!J62</f>
        <v>0</v>
      </c>
    </row>
    <row r="227" spans="1:5" x14ac:dyDescent="0.25">
      <c r="A227" s="1" t="s">
        <v>331</v>
      </c>
      <c r="B227" s="10">
        <v>225</v>
      </c>
      <c r="C227" t="s">
        <v>382</v>
      </c>
      <c r="D227">
        <v>0</v>
      </c>
      <c r="E227" s="24">
        <f>TABLE!J63</f>
        <v>0</v>
      </c>
    </row>
    <row r="228" spans="1:5" x14ac:dyDescent="0.25">
      <c r="A228" s="1" t="s">
        <v>332</v>
      </c>
      <c r="B228" s="10">
        <v>226</v>
      </c>
      <c r="C228" t="s">
        <v>383</v>
      </c>
      <c r="D228">
        <v>0</v>
      </c>
      <c r="E228" s="24">
        <f>TABLE!J64</f>
        <v>0</v>
      </c>
    </row>
    <row r="229" spans="1:5" x14ac:dyDescent="0.25">
      <c r="A229" s="1" t="s">
        <v>333</v>
      </c>
      <c r="B229" s="10">
        <v>227</v>
      </c>
      <c r="C229" t="s">
        <v>384</v>
      </c>
      <c r="D229">
        <v>0</v>
      </c>
      <c r="E229" s="24">
        <f>TABLE!J65</f>
        <v>0</v>
      </c>
    </row>
    <row r="230" spans="1:5" x14ac:dyDescent="0.25">
      <c r="A230" s="1" t="s">
        <v>334</v>
      </c>
      <c r="B230" s="10">
        <v>228</v>
      </c>
      <c r="C230" t="s">
        <v>385</v>
      </c>
      <c r="D230">
        <v>0</v>
      </c>
      <c r="E230" s="24">
        <f>TABLE!J66</f>
        <v>0</v>
      </c>
    </row>
    <row r="231" spans="1:5" x14ac:dyDescent="0.25">
      <c r="A231" s="1" t="s">
        <v>335</v>
      </c>
      <c r="B231" s="10">
        <v>229</v>
      </c>
      <c r="C231" t="s">
        <v>386</v>
      </c>
      <c r="D231">
        <v>0</v>
      </c>
      <c r="E231" s="24">
        <f>TABLE!J67</f>
        <v>0</v>
      </c>
    </row>
    <row r="232" spans="1:5" x14ac:dyDescent="0.25">
      <c r="A232" s="1" t="s">
        <v>336</v>
      </c>
      <c r="B232" s="10">
        <v>230</v>
      </c>
      <c r="C232" t="s">
        <v>387</v>
      </c>
      <c r="D232">
        <v>0</v>
      </c>
      <c r="E232" s="24">
        <f>TABLE!J68</f>
        <v>0</v>
      </c>
    </row>
    <row r="233" spans="1:5" x14ac:dyDescent="0.25">
      <c r="A233" s="1" t="s">
        <v>337</v>
      </c>
      <c r="B233" s="10">
        <v>231</v>
      </c>
      <c r="C233" s="17" t="s">
        <v>378</v>
      </c>
      <c r="D233">
        <v>0</v>
      </c>
      <c r="E233" s="24">
        <f>TABLE!K59</f>
        <v>0</v>
      </c>
    </row>
    <row r="234" spans="1:5" x14ac:dyDescent="0.25">
      <c r="A234" s="1" t="s">
        <v>338</v>
      </c>
      <c r="B234" s="10">
        <v>232</v>
      </c>
      <c r="C234" s="17" t="s">
        <v>379</v>
      </c>
      <c r="D234">
        <v>0</v>
      </c>
      <c r="E234" s="24">
        <f>TABLE!K60</f>
        <v>0</v>
      </c>
    </row>
    <row r="235" spans="1:5" x14ac:dyDescent="0.25">
      <c r="A235" s="1" t="s">
        <v>339</v>
      </c>
      <c r="B235" s="10">
        <v>233</v>
      </c>
      <c r="C235" s="17" t="s">
        <v>380</v>
      </c>
      <c r="D235">
        <v>0</v>
      </c>
      <c r="E235" s="24">
        <f>TABLE!K61</f>
        <v>0</v>
      </c>
    </row>
    <row r="236" spans="1:5" x14ac:dyDescent="0.25">
      <c r="A236" s="1" t="s">
        <v>340</v>
      </c>
      <c r="B236" s="10">
        <v>234</v>
      </c>
      <c r="C236" s="17" t="s">
        <v>381</v>
      </c>
      <c r="D236">
        <v>0</v>
      </c>
      <c r="E236" s="24">
        <f>TABLE!K62</f>
        <v>0</v>
      </c>
    </row>
    <row r="237" spans="1:5" x14ac:dyDescent="0.25">
      <c r="A237" s="1" t="s">
        <v>341</v>
      </c>
      <c r="B237" s="10">
        <v>235</v>
      </c>
      <c r="C237" s="17" t="s">
        <v>382</v>
      </c>
      <c r="D237">
        <v>0</v>
      </c>
      <c r="E237" s="24">
        <f>TABLE!K63</f>
        <v>0</v>
      </c>
    </row>
    <row r="238" spans="1:5" x14ac:dyDescent="0.25">
      <c r="A238" s="1" t="s">
        <v>342</v>
      </c>
      <c r="B238" s="10">
        <v>236</v>
      </c>
      <c r="C238" s="17" t="s">
        <v>383</v>
      </c>
      <c r="D238">
        <v>0</v>
      </c>
      <c r="E238" s="24">
        <f>TABLE!K64</f>
        <v>0</v>
      </c>
    </row>
    <row r="239" spans="1:5" x14ac:dyDescent="0.25">
      <c r="A239" s="1" t="s">
        <v>343</v>
      </c>
      <c r="B239" s="10">
        <v>237</v>
      </c>
      <c r="C239" s="17" t="s">
        <v>384</v>
      </c>
      <c r="D239">
        <v>0</v>
      </c>
      <c r="E239" s="24">
        <f>TABLE!K65</f>
        <v>0</v>
      </c>
    </row>
    <row r="240" spans="1:5" x14ac:dyDescent="0.25">
      <c r="A240" s="1" t="s">
        <v>344</v>
      </c>
      <c r="B240" s="10">
        <v>238</v>
      </c>
      <c r="C240" s="17" t="s">
        <v>385</v>
      </c>
      <c r="D240">
        <v>0</v>
      </c>
      <c r="E240" s="24">
        <f>TABLE!K66</f>
        <v>0</v>
      </c>
    </row>
    <row r="241" spans="1:5" x14ac:dyDescent="0.25">
      <c r="A241" s="1" t="s">
        <v>345</v>
      </c>
      <c r="B241" s="10">
        <v>239</v>
      </c>
      <c r="C241" s="17" t="s">
        <v>386</v>
      </c>
      <c r="D241">
        <v>0</v>
      </c>
      <c r="E241" s="24">
        <f>TABLE!K67</f>
        <v>0</v>
      </c>
    </row>
    <row r="242" spans="1:5" x14ac:dyDescent="0.25">
      <c r="A242" s="1" t="s">
        <v>346</v>
      </c>
      <c r="B242" s="10">
        <v>240</v>
      </c>
      <c r="C242" s="17" t="s">
        <v>387</v>
      </c>
      <c r="D242">
        <v>0</v>
      </c>
      <c r="E242" s="24">
        <f>TABLE!K68</f>
        <v>0</v>
      </c>
    </row>
    <row r="243" spans="1:5" x14ac:dyDescent="0.25">
      <c r="A243" s="1" t="s">
        <v>347</v>
      </c>
      <c r="B243" s="10">
        <v>241</v>
      </c>
      <c r="C243" t="s">
        <v>378</v>
      </c>
      <c r="D243">
        <v>0</v>
      </c>
      <c r="E243" s="24">
        <f>TABLE!L59</f>
        <v>0</v>
      </c>
    </row>
    <row r="244" spans="1:5" x14ac:dyDescent="0.25">
      <c r="A244" s="1" t="s">
        <v>348</v>
      </c>
      <c r="B244" s="10">
        <v>242</v>
      </c>
      <c r="C244" t="s">
        <v>379</v>
      </c>
      <c r="D244">
        <v>0</v>
      </c>
      <c r="E244" s="24">
        <f>TABLE!L60</f>
        <v>0</v>
      </c>
    </row>
    <row r="245" spans="1:5" x14ac:dyDescent="0.25">
      <c r="A245" s="1" t="s">
        <v>349</v>
      </c>
      <c r="B245" s="10">
        <v>243</v>
      </c>
      <c r="C245" t="s">
        <v>380</v>
      </c>
      <c r="D245">
        <v>0</v>
      </c>
      <c r="E245" s="24">
        <f>TABLE!L61</f>
        <v>0</v>
      </c>
    </row>
    <row r="246" spans="1:5" x14ac:dyDescent="0.25">
      <c r="A246" s="1" t="s">
        <v>350</v>
      </c>
      <c r="B246" s="10">
        <v>244</v>
      </c>
      <c r="C246" t="s">
        <v>381</v>
      </c>
      <c r="D246">
        <v>0</v>
      </c>
      <c r="E246" s="24">
        <f>TABLE!L62</f>
        <v>0</v>
      </c>
    </row>
    <row r="247" spans="1:5" x14ac:dyDescent="0.25">
      <c r="A247" s="1" t="s">
        <v>351</v>
      </c>
      <c r="B247" s="10">
        <v>245</v>
      </c>
      <c r="C247" t="s">
        <v>382</v>
      </c>
      <c r="D247">
        <v>0</v>
      </c>
      <c r="E247" s="24">
        <f>TABLE!L63</f>
        <v>0</v>
      </c>
    </row>
    <row r="248" spans="1:5" x14ac:dyDescent="0.25">
      <c r="A248" s="1" t="s">
        <v>352</v>
      </c>
      <c r="B248" s="10">
        <v>246</v>
      </c>
      <c r="C248" t="s">
        <v>383</v>
      </c>
      <c r="D248">
        <v>0</v>
      </c>
      <c r="E248" s="24">
        <f>TABLE!L64</f>
        <v>0</v>
      </c>
    </row>
    <row r="249" spans="1:5" x14ac:dyDescent="0.25">
      <c r="A249" s="1" t="s">
        <v>353</v>
      </c>
      <c r="B249" s="10">
        <v>247</v>
      </c>
      <c r="C249" t="s">
        <v>384</v>
      </c>
      <c r="D249">
        <v>0</v>
      </c>
      <c r="E249" s="24">
        <f>TABLE!L65</f>
        <v>0</v>
      </c>
    </row>
    <row r="250" spans="1:5" x14ac:dyDescent="0.25">
      <c r="A250" s="1" t="s">
        <v>354</v>
      </c>
      <c r="B250" s="10">
        <v>248</v>
      </c>
      <c r="C250" t="s">
        <v>385</v>
      </c>
      <c r="D250">
        <v>0</v>
      </c>
      <c r="E250" s="24">
        <f>TABLE!L66</f>
        <v>0</v>
      </c>
    </row>
    <row r="251" spans="1:5" x14ac:dyDescent="0.25">
      <c r="A251" s="1" t="s">
        <v>355</v>
      </c>
      <c r="B251" s="10">
        <v>249</v>
      </c>
      <c r="C251" t="s">
        <v>386</v>
      </c>
      <c r="D251">
        <v>0</v>
      </c>
      <c r="E251" s="24">
        <f>TABLE!L67</f>
        <v>0</v>
      </c>
    </row>
    <row r="252" spans="1:5" x14ac:dyDescent="0.25">
      <c r="A252" s="1" t="s">
        <v>356</v>
      </c>
      <c r="B252" s="10">
        <v>250</v>
      </c>
      <c r="C252" t="s">
        <v>387</v>
      </c>
      <c r="D252">
        <v>0</v>
      </c>
      <c r="E252" s="24">
        <f>TABLE!L68</f>
        <v>0</v>
      </c>
    </row>
    <row r="253" spans="1:5" x14ac:dyDescent="0.25">
      <c r="A253" s="15" t="s">
        <v>418</v>
      </c>
      <c r="B253" s="19">
        <v>251</v>
      </c>
      <c r="C253" s="20" t="s">
        <v>388</v>
      </c>
      <c r="D253">
        <v>0</v>
      </c>
      <c r="E253" s="24" t="str">
        <f>TABLE!A12</f>
        <v>TiO2 ильменит</v>
      </c>
    </row>
    <row r="254" spans="1:5" x14ac:dyDescent="0.25">
      <c r="A254" s="1" t="s">
        <v>419</v>
      </c>
      <c r="B254" s="10">
        <v>252</v>
      </c>
      <c r="C254" s="17" t="s">
        <v>389</v>
      </c>
      <c r="D254">
        <v>0</v>
      </c>
      <c r="E254" s="24" t="str">
        <f>TABLE!A13</f>
        <v>NAME</v>
      </c>
    </row>
    <row r="255" spans="1:5" x14ac:dyDescent="0.25">
      <c r="A255" s="1" t="s">
        <v>420</v>
      </c>
      <c r="B255" s="10">
        <v>253</v>
      </c>
      <c r="C255" s="17" t="s">
        <v>390</v>
      </c>
      <c r="D255">
        <v>0</v>
      </c>
      <c r="E255" s="24" t="str">
        <f>TABLE!A14</f>
        <v>NAME</v>
      </c>
    </row>
    <row r="256" spans="1:5" x14ac:dyDescent="0.25">
      <c r="A256" s="1" t="s">
        <v>421</v>
      </c>
      <c r="B256" s="10">
        <v>254</v>
      </c>
      <c r="C256" s="17" t="s">
        <v>391</v>
      </c>
      <c r="D256">
        <v>0</v>
      </c>
      <c r="E256" s="24" t="str">
        <f>TABLE!A15</f>
        <v>NAME</v>
      </c>
    </row>
    <row r="257" spans="1:5" x14ac:dyDescent="0.25">
      <c r="A257" s="1" t="s">
        <v>422</v>
      </c>
      <c r="B257" s="10">
        <v>255</v>
      </c>
      <c r="C257" s="17" t="s">
        <v>392</v>
      </c>
      <c r="D257">
        <v>0</v>
      </c>
      <c r="E257" s="24" t="str">
        <f>TABLE!A16</f>
        <v>NAME</v>
      </c>
    </row>
    <row r="258" spans="1:5" x14ac:dyDescent="0.25">
      <c r="A258" s="1" t="s">
        <v>423</v>
      </c>
      <c r="B258" s="10">
        <v>256</v>
      </c>
      <c r="C258" s="17" t="s">
        <v>393</v>
      </c>
      <c r="D258">
        <v>0</v>
      </c>
      <c r="E258" s="24" t="str">
        <f>TABLE!A17</f>
        <v>NAME</v>
      </c>
    </row>
    <row r="259" spans="1:5" x14ac:dyDescent="0.25">
      <c r="A259" s="1" t="s">
        <v>424</v>
      </c>
      <c r="B259" s="10">
        <v>257</v>
      </c>
      <c r="C259" s="17" t="s">
        <v>394</v>
      </c>
      <c r="D259">
        <v>0</v>
      </c>
      <c r="E259" s="24" t="str">
        <f>TABLE!A18</f>
        <v>NAME</v>
      </c>
    </row>
    <row r="260" spans="1:5" x14ac:dyDescent="0.25">
      <c r="A260" s="1" t="s">
        <v>425</v>
      </c>
      <c r="B260" s="10">
        <v>258</v>
      </c>
      <c r="C260" s="17" t="s">
        <v>395</v>
      </c>
      <c r="D260">
        <v>0</v>
      </c>
      <c r="E260" s="24" t="str">
        <f>TABLE!A19</f>
        <v>NAME</v>
      </c>
    </row>
    <row r="261" spans="1:5" x14ac:dyDescent="0.25">
      <c r="A261" s="1" t="s">
        <v>426</v>
      </c>
      <c r="B261" s="10">
        <v>259</v>
      </c>
      <c r="C261" s="17" t="s">
        <v>396</v>
      </c>
      <c r="D261">
        <v>0</v>
      </c>
      <c r="E261" s="24" t="str">
        <f>TABLE!A20</f>
        <v>NAME</v>
      </c>
    </row>
    <row r="262" spans="1:5" x14ac:dyDescent="0.25">
      <c r="A262" s="1" t="s">
        <v>427</v>
      </c>
      <c r="B262" s="10">
        <v>260</v>
      </c>
      <c r="C262" s="17" t="s">
        <v>397</v>
      </c>
      <c r="D262">
        <v>0</v>
      </c>
      <c r="E262" s="24" t="str">
        <f>TABLE!A21</f>
        <v>NAME</v>
      </c>
    </row>
    <row r="263" spans="1:5" x14ac:dyDescent="0.25">
      <c r="A263" s="1" t="s">
        <v>428</v>
      </c>
      <c r="B263" s="10">
        <v>261</v>
      </c>
      <c r="C263" t="s">
        <v>398</v>
      </c>
      <c r="D263">
        <v>0</v>
      </c>
      <c r="E263" s="24" t="str">
        <f>TABLE!A45</f>
        <v>Концентрат</v>
      </c>
    </row>
    <row r="264" spans="1:5" x14ac:dyDescent="0.25">
      <c r="A264" s="1" t="s">
        <v>429</v>
      </c>
      <c r="B264" s="10">
        <v>262</v>
      </c>
      <c r="C264" t="s">
        <v>399</v>
      </c>
      <c r="D264">
        <v>0</v>
      </c>
      <c r="E264" s="24" t="str">
        <f>TABLE!A46</f>
        <v>NAME</v>
      </c>
    </row>
    <row r="265" spans="1:5" x14ac:dyDescent="0.25">
      <c r="A265" s="1" t="s">
        <v>430</v>
      </c>
      <c r="B265" s="10">
        <v>263</v>
      </c>
      <c r="C265" t="s">
        <v>400</v>
      </c>
      <c r="D265">
        <v>0</v>
      </c>
      <c r="E265" s="24" t="str">
        <f>TABLE!A47</f>
        <v>NAME</v>
      </c>
    </row>
    <row r="266" spans="1:5" x14ac:dyDescent="0.25">
      <c r="A266" s="1" t="s">
        <v>431</v>
      </c>
      <c r="B266" s="10">
        <v>264</v>
      </c>
      <c r="C266" t="s">
        <v>401</v>
      </c>
      <c r="D266">
        <v>0</v>
      </c>
      <c r="E266" s="24" t="str">
        <f>TABLE!A48</f>
        <v>NAME</v>
      </c>
    </row>
    <row r="267" spans="1:5" x14ac:dyDescent="0.25">
      <c r="A267" s="1" t="s">
        <v>432</v>
      </c>
      <c r="B267" s="10">
        <v>265</v>
      </c>
      <c r="C267" t="s">
        <v>402</v>
      </c>
      <c r="D267">
        <v>0</v>
      </c>
      <c r="E267" s="24" t="str">
        <f>TABLE!A49</f>
        <v>NAME</v>
      </c>
    </row>
    <row r="268" spans="1:5" x14ac:dyDescent="0.25">
      <c r="A268" s="1" t="s">
        <v>433</v>
      </c>
      <c r="B268" s="10">
        <v>266</v>
      </c>
      <c r="C268" t="s">
        <v>403</v>
      </c>
      <c r="D268">
        <v>0</v>
      </c>
      <c r="E268" s="24" t="str">
        <f>TABLE!A50</f>
        <v>NAME</v>
      </c>
    </row>
    <row r="269" spans="1:5" x14ac:dyDescent="0.25">
      <c r="A269" s="1" t="s">
        <v>434</v>
      </c>
      <c r="B269" s="10">
        <v>267</v>
      </c>
      <c r="C269" t="s">
        <v>404</v>
      </c>
      <c r="D269">
        <v>0</v>
      </c>
      <c r="E269" s="24" t="str">
        <f>TABLE!A51</f>
        <v>NAME</v>
      </c>
    </row>
    <row r="270" spans="1:5" x14ac:dyDescent="0.25">
      <c r="A270" s="1" t="s">
        <v>435</v>
      </c>
      <c r="B270" s="10">
        <v>268</v>
      </c>
      <c r="C270" t="s">
        <v>405</v>
      </c>
      <c r="D270">
        <v>0</v>
      </c>
      <c r="E270" s="24" t="str">
        <f>TABLE!A52</f>
        <v>NAME</v>
      </c>
    </row>
    <row r="271" spans="1:5" x14ac:dyDescent="0.25">
      <c r="A271" s="1" t="s">
        <v>436</v>
      </c>
      <c r="B271" s="10">
        <v>269</v>
      </c>
      <c r="C271" t="s">
        <v>406</v>
      </c>
      <c r="D271">
        <v>0</v>
      </c>
      <c r="E271" s="24" t="str">
        <f>TABLE!A53</f>
        <v>NAME</v>
      </c>
    </row>
    <row r="272" spans="1:5" x14ac:dyDescent="0.25">
      <c r="A272" s="1" t="s">
        <v>437</v>
      </c>
      <c r="B272" s="10">
        <v>270</v>
      </c>
      <c r="C272" t="s">
        <v>407</v>
      </c>
      <c r="D272">
        <v>0</v>
      </c>
      <c r="E272" s="24" t="str">
        <f>TABLE!A54</f>
        <v>NAME</v>
      </c>
    </row>
    <row r="273" spans="1:5" x14ac:dyDescent="0.25">
      <c r="A273" s="1" t="s">
        <v>438</v>
      </c>
      <c r="B273" s="10">
        <v>271</v>
      </c>
      <c r="C273" s="17" t="s">
        <v>408</v>
      </c>
      <c r="D273">
        <v>0</v>
      </c>
      <c r="E273" s="24" t="str">
        <f>TABLE!A59</f>
        <v>Ильменит</v>
      </c>
    </row>
    <row r="274" spans="1:5" x14ac:dyDescent="0.25">
      <c r="A274" s="1" t="s">
        <v>439</v>
      </c>
      <c r="B274" s="10">
        <v>272</v>
      </c>
      <c r="C274" s="17" t="s">
        <v>409</v>
      </c>
      <c r="D274">
        <v>0</v>
      </c>
      <c r="E274" s="24" t="str">
        <f>TABLE!A60</f>
        <v>NAME</v>
      </c>
    </row>
    <row r="275" spans="1:5" x14ac:dyDescent="0.25">
      <c r="A275" s="1" t="s">
        <v>440</v>
      </c>
      <c r="B275" s="10">
        <v>273</v>
      </c>
      <c r="C275" s="17" t="s">
        <v>410</v>
      </c>
      <c r="D275">
        <v>0</v>
      </c>
      <c r="E275" s="24" t="str">
        <f>TABLE!A61</f>
        <v>NAME</v>
      </c>
    </row>
    <row r="276" spans="1:5" x14ac:dyDescent="0.25">
      <c r="A276" s="1" t="s">
        <v>441</v>
      </c>
      <c r="B276" s="10">
        <v>274</v>
      </c>
      <c r="C276" s="17" t="s">
        <v>411</v>
      </c>
      <c r="D276">
        <v>0</v>
      </c>
      <c r="E276" s="24" t="str">
        <f>TABLE!A62</f>
        <v>NAME</v>
      </c>
    </row>
    <row r="277" spans="1:5" x14ac:dyDescent="0.25">
      <c r="A277" s="1" t="s">
        <v>442</v>
      </c>
      <c r="B277" s="10">
        <v>275</v>
      </c>
      <c r="C277" s="17" t="s">
        <v>412</v>
      </c>
      <c r="D277">
        <v>0</v>
      </c>
      <c r="E277" s="24" t="str">
        <f>TABLE!A63</f>
        <v>NAME</v>
      </c>
    </row>
    <row r="278" spans="1:5" x14ac:dyDescent="0.25">
      <c r="A278" s="1" t="s">
        <v>443</v>
      </c>
      <c r="B278" s="10">
        <v>276</v>
      </c>
      <c r="C278" s="17" t="s">
        <v>413</v>
      </c>
      <c r="D278">
        <v>0</v>
      </c>
      <c r="E278" s="24" t="str">
        <f>TABLE!A64</f>
        <v>NAME</v>
      </c>
    </row>
    <row r="279" spans="1:5" x14ac:dyDescent="0.25">
      <c r="A279" s="1" t="s">
        <v>444</v>
      </c>
      <c r="B279" s="10">
        <v>277</v>
      </c>
      <c r="C279" s="17" t="s">
        <v>414</v>
      </c>
      <c r="D279">
        <v>0</v>
      </c>
      <c r="E279" s="24" t="str">
        <f>TABLE!A65</f>
        <v>NAME</v>
      </c>
    </row>
    <row r="280" spans="1:5" x14ac:dyDescent="0.25">
      <c r="A280" s="1" t="s">
        <v>445</v>
      </c>
      <c r="B280" s="10">
        <v>278</v>
      </c>
      <c r="C280" s="17" t="s">
        <v>415</v>
      </c>
      <c r="D280">
        <v>0</v>
      </c>
      <c r="E280" s="24" t="str">
        <f>TABLE!A66</f>
        <v>NAME</v>
      </c>
    </row>
    <row r="281" spans="1:5" x14ac:dyDescent="0.25">
      <c r="A281" s="1" t="s">
        <v>446</v>
      </c>
      <c r="B281" s="10">
        <v>279</v>
      </c>
      <c r="C281" s="17" t="s">
        <v>416</v>
      </c>
      <c r="D281">
        <v>0</v>
      </c>
      <c r="E281" s="24" t="str">
        <f>TABLE!A67</f>
        <v>NAME</v>
      </c>
    </row>
    <row r="282" spans="1:5" x14ac:dyDescent="0.25">
      <c r="A282" s="1" t="s">
        <v>447</v>
      </c>
      <c r="B282" s="10">
        <v>280</v>
      </c>
      <c r="C282" s="17" t="s">
        <v>417</v>
      </c>
      <c r="D282">
        <v>0</v>
      </c>
      <c r="E282" s="24" t="str">
        <f>TABLE!A68</f>
        <v>NAME</v>
      </c>
    </row>
    <row r="283" spans="1:5" x14ac:dyDescent="0.25">
      <c r="A283" s="1" t="s">
        <v>448</v>
      </c>
      <c r="B283" s="10">
        <v>281</v>
      </c>
      <c r="C283" t="s">
        <v>568</v>
      </c>
      <c r="D283">
        <v>0</v>
      </c>
      <c r="E283" s="24">
        <f>TABLE!G12</f>
        <v>2</v>
      </c>
    </row>
    <row r="284" spans="1:5" x14ac:dyDescent="0.25">
      <c r="A284" s="1" t="s">
        <v>449</v>
      </c>
      <c r="B284" s="10">
        <v>282</v>
      </c>
      <c r="C284" t="s">
        <v>569</v>
      </c>
      <c r="D284">
        <v>0</v>
      </c>
      <c r="E284" s="24" t="e">
        <f>TABLE!G13</f>
        <v>#N/A</v>
      </c>
    </row>
    <row r="285" spans="1:5" x14ac:dyDescent="0.25">
      <c r="A285" s="1" t="s">
        <v>450</v>
      </c>
      <c r="B285" s="10">
        <v>283</v>
      </c>
      <c r="C285" t="s">
        <v>570</v>
      </c>
      <c r="D285">
        <v>0</v>
      </c>
      <c r="E285" s="24" t="e">
        <f>TABLE!G14</f>
        <v>#N/A</v>
      </c>
    </row>
    <row r="286" spans="1:5" x14ac:dyDescent="0.25">
      <c r="A286" s="1" t="s">
        <v>451</v>
      </c>
      <c r="B286" s="10">
        <v>284</v>
      </c>
      <c r="C286" t="s">
        <v>571</v>
      </c>
      <c r="D286">
        <v>0</v>
      </c>
      <c r="E286" s="24" t="e">
        <f>TABLE!G15</f>
        <v>#N/A</v>
      </c>
    </row>
    <row r="287" spans="1:5" x14ac:dyDescent="0.25">
      <c r="A287" s="1" t="s">
        <v>452</v>
      </c>
      <c r="B287" s="10">
        <v>285</v>
      </c>
      <c r="C287" t="s">
        <v>572</v>
      </c>
      <c r="D287">
        <v>0</v>
      </c>
      <c r="E287" s="24" t="e">
        <f>TABLE!G16</f>
        <v>#N/A</v>
      </c>
    </row>
    <row r="288" spans="1:5" x14ac:dyDescent="0.25">
      <c r="A288" s="1" t="s">
        <v>453</v>
      </c>
      <c r="B288" s="10">
        <v>286</v>
      </c>
      <c r="C288" t="s">
        <v>573</v>
      </c>
      <c r="D288">
        <v>0</v>
      </c>
      <c r="E288" s="24" t="e">
        <f>TABLE!G17</f>
        <v>#N/A</v>
      </c>
    </row>
    <row r="289" spans="1:5" x14ac:dyDescent="0.25">
      <c r="A289" s="1" t="s">
        <v>454</v>
      </c>
      <c r="B289" s="10">
        <v>287</v>
      </c>
      <c r="C289" t="s">
        <v>574</v>
      </c>
      <c r="D289">
        <v>0</v>
      </c>
      <c r="E289" s="24" t="e">
        <f>TABLE!G18</f>
        <v>#N/A</v>
      </c>
    </row>
    <row r="290" spans="1:5" x14ac:dyDescent="0.25">
      <c r="A290" s="1" t="s">
        <v>455</v>
      </c>
      <c r="B290" s="10">
        <v>288</v>
      </c>
      <c r="C290" t="s">
        <v>575</v>
      </c>
      <c r="D290">
        <v>0</v>
      </c>
      <c r="E290" s="24" t="e">
        <f>TABLE!G19</f>
        <v>#N/A</v>
      </c>
    </row>
    <row r="291" spans="1:5" x14ac:dyDescent="0.25">
      <c r="A291" s="1" t="s">
        <v>456</v>
      </c>
      <c r="B291" s="10">
        <v>289</v>
      </c>
      <c r="C291" t="s">
        <v>576</v>
      </c>
      <c r="D291">
        <v>0</v>
      </c>
      <c r="E291" s="24" t="e">
        <f>TABLE!G20</f>
        <v>#N/A</v>
      </c>
    </row>
    <row r="292" spans="1:5" x14ac:dyDescent="0.25">
      <c r="A292" s="1" t="s">
        <v>457</v>
      </c>
      <c r="B292" s="10">
        <v>290</v>
      </c>
      <c r="C292" t="s">
        <v>577</v>
      </c>
      <c r="D292">
        <v>0</v>
      </c>
      <c r="E292" s="24" t="e">
        <f>TABLE!G21</f>
        <v>#N/A</v>
      </c>
    </row>
    <row r="293" spans="1:5" x14ac:dyDescent="0.25">
      <c r="A293" s="1" t="s">
        <v>458</v>
      </c>
      <c r="B293" s="10">
        <v>291</v>
      </c>
      <c r="C293" s="17" t="s">
        <v>578</v>
      </c>
      <c r="D293">
        <v>0</v>
      </c>
      <c r="E293" s="24">
        <f>TABLE!E45</f>
        <v>1</v>
      </c>
    </row>
    <row r="294" spans="1:5" x14ac:dyDescent="0.25">
      <c r="A294" s="1" t="s">
        <v>459</v>
      </c>
      <c r="B294" s="10">
        <v>292</v>
      </c>
      <c r="C294" s="17" t="s">
        <v>579</v>
      </c>
      <c r="D294">
        <v>0</v>
      </c>
      <c r="E294" s="24">
        <f>TABLE!E46</f>
        <v>1</v>
      </c>
    </row>
    <row r="295" spans="1:5" x14ac:dyDescent="0.25">
      <c r="A295" s="1" t="s">
        <v>460</v>
      </c>
      <c r="B295" s="10">
        <v>293</v>
      </c>
      <c r="C295" s="17" t="s">
        <v>580</v>
      </c>
      <c r="D295">
        <v>0</v>
      </c>
      <c r="E295" s="24">
        <f>TABLE!E47</f>
        <v>1</v>
      </c>
    </row>
    <row r="296" spans="1:5" x14ac:dyDescent="0.25">
      <c r="A296" s="1" t="s">
        <v>461</v>
      </c>
      <c r="B296" s="10">
        <v>294</v>
      </c>
      <c r="C296" s="17" t="s">
        <v>581</v>
      </c>
      <c r="D296">
        <v>0</v>
      </c>
      <c r="E296" s="24">
        <f>TABLE!E48</f>
        <v>1</v>
      </c>
    </row>
    <row r="297" spans="1:5" x14ac:dyDescent="0.25">
      <c r="A297" s="1" t="s">
        <v>462</v>
      </c>
      <c r="B297" s="10">
        <v>295</v>
      </c>
      <c r="C297" s="17" t="s">
        <v>582</v>
      </c>
      <c r="D297">
        <v>0</v>
      </c>
      <c r="E297" s="24">
        <f>TABLE!E49</f>
        <v>1</v>
      </c>
    </row>
    <row r="298" spans="1:5" x14ac:dyDescent="0.25">
      <c r="A298" s="1" t="s">
        <v>463</v>
      </c>
      <c r="B298" s="10">
        <v>296</v>
      </c>
      <c r="C298" s="17" t="s">
        <v>583</v>
      </c>
      <c r="D298">
        <v>0</v>
      </c>
      <c r="E298" s="24">
        <f>TABLE!E50</f>
        <v>1</v>
      </c>
    </row>
    <row r="299" spans="1:5" x14ac:dyDescent="0.25">
      <c r="A299" s="1" t="s">
        <v>464</v>
      </c>
      <c r="B299" s="10">
        <v>297</v>
      </c>
      <c r="C299" s="17" t="s">
        <v>584</v>
      </c>
      <c r="D299">
        <v>0</v>
      </c>
      <c r="E299" s="24">
        <f>TABLE!E51</f>
        <v>1</v>
      </c>
    </row>
    <row r="300" spans="1:5" x14ac:dyDescent="0.25">
      <c r="A300" s="1" t="s">
        <v>465</v>
      </c>
      <c r="B300" s="10">
        <v>298</v>
      </c>
      <c r="C300" s="17" t="s">
        <v>585</v>
      </c>
      <c r="D300">
        <v>0</v>
      </c>
      <c r="E300" s="24">
        <f>TABLE!E52</f>
        <v>1</v>
      </c>
    </row>
    <row r="301" spans="1:5" x14ac:dyDescent="0.25">
      <c r="A301" s="1" t="s">
        <v>466</v>
      </c>
      <c r="B301" s="10">
        <v>299</v>
      </c>
      <c r="C301" s="17" t="s">
        <v>586</v>
      </c>
      <c r="D301">
        <v>0</v>
      </c>
      <c r="E301" s="24">
        <f>TABLE!E53</f>
        <v>1</v>
      </c>
    </row>
    <row r="302" spans="1:5" x14ac:dyDescent="0.25">
      <c r="A302" s="1" t="s">
        <v>467</v>
      </c>
      <c r="B302" s="10">
        <v>300</v>
      </c>
      <c r="C302" s="17" t="s">
        <v>587</v>
      </c>
      <c r="D302">
        <v>0</v>
      </c>
      <c r="E302" s="24">
        <f>TABLE!E54</f>
        <v>1</v>
      </c>
    </row>
    <row r="303" spans="1:5" x14ac:dyDescent="0.25">
      <c r="A303" s="1" t="s">
        <v>468</v>
      </c>
      <c r="B303" s="10">
        <v>301</v>
      </c>
      <c r="C303" t="s">
        <v>588</v>
      </c>
      <c r="D303">
        <v>0</v>
      </c>
      <c r="E303" s="24">
        <f>TABLE!N59</f>
        <v>1</v>
      </c>
    </row>
    <row r="304" spans="1:5" x14ac:dyDescent="0.25">
      <c r="A304" s="1" t="s">
        <v>469</v>
      </c>
      <c r="B304" s="10">
        <v>302</v>
      </c>
      <c r="C304" t="s">
        <v>589</v>
      </c>
      <c r="D304">
        <v>0</v>
      </c>
      <c r="E304" s="24">
        <f>TABLE!N60</f>
        <v>0</v>
      </c>
    </row>
    <row r="305" spans="1:5" x14ac:dyDescent="0.25">
      <c r="A305" s="1" t="s">
        <v>470</v>
      </c>
      <c r="B305" s="10">
        <v>303</v>
      </c>
      <c r="C305" t="s">
        <v>590</v>
      </c>
      <c r="D305">
        <v>0</v>
      </c>
      <c r="E305" s="24">
        <f>TABLE!N61</f>
        <v>0</v>
      </c>
    </row>
    <row r="306" spans="1:5" x14ac:dyDescent="0.25">
      <c r="A306" s="1" t="s">
        <v>471</v>
      </c>
      <c r="B306" s="10">
        <v>304</v>
      </c>
      <c r="C306" t="s">
        <v>591</v>
      </c>
      <c r="D306">
        <v>0</v>
      </c>
      <c r="E306" s="24" t="e">
        <f>TABLE!N62</f>
        <v>#N/A</v>
      </c>
    </row>
    <row r="307" spans="1:5" x14ac:dyDescent="0.25">
      <c r="A307" s="1" t="s">
        <v>472</v>
      </c>
      <c r="B307" s="10">
        <v>305</v>
      </c>
      <c r="C307" t="s">
        <v>592</v>
      </c>
      <c r="D307">
        <v>0</v>
      </c>
      <c r="E307" s="24" t="e">
        <f>TABLE!N63</f>
        <v>#N/A</v>
      </c>
    </row>
    <row r="308" spans="1:5" x14ac:dyDescent="0.25">
      <c r="A308" s="1" t="s">
        <v>473</v>
      </c>
      <c r="B308" s="10">
        <v>306</v>
      </c>
      <c r="C308" t="s">
        <v>593</v>
      </c>
      <c r="D308">
        <v>0</v>
      </c>
      <c r="E308" s="24" t="e">
        <f>TABLE!N64</f>
        <v>#N/A</v>
      </c>
    </row>
    <row r="309" spans="1:5" x14ac:dyDescent="0.25">
      <c r="A309" s="1" t="s">
        <v>474</v>
      </c>
      <c r="B309" s="10">
        <v>307</v>
      </c>
      <c r="C309" t="s">
        <v>594</v>
      </c>
      <c r="D309">
        <v>0</v>
      </c>
      <c r="E309" s="24" t="e">
        <f>TABLE!N65</f>
        <v>#N/A</v>
      </c>
    </row>
    <row r="310" spans="1:5" x14ac:dyDescent="0.25">
      <c r="A310" s="1" t="s">
        <v>475</v>
      </c>
      <c r="B310" s="10">
        <v>308</v>
      </c>
      <c r="C310" t="s">
        <v>595</v>
      </c>
      <c r="D310">
        <v>0</v>
      </c>
      <c r="E310" s="24" t="e">
        <f>TABLE!N66</f>
        <v>#N/A</v>
      </c>
    </row>
    <row r="311" spans="1:5" x14ac:dyDescent="0.25">
      <c r="A311" s="1" t="s">
        <v>476</v>
      </c>
      <c r="B311" s="10">
        <v>309</v>
      </c>
      <c r="C311" t="s">
        <v>596</v>
      </c>
      <c r="D311">
        <v>0</v>
      </c>
      <c r="E311" s="24" t="e">
        <f>TABLE!N67</f>
        <v>#N/A</v>
      </c>
    </row>
    <row r="312" spans="1:5" x14ac:dyDescent="0.25">
      <c r="A312" s="1" t="s">
        <v>477</v>
      </c>
      <c r="B312" s="10">
        <v>310</v>
      </c>
      <c r="C312" t="s">
        <v>597</v>
      </c>
      <c r="D312">
        <v>0</v>
      </c>
      <c r="E312" s="24" t="e">
        <f>TABLE!N68</f>
        <v>#N/A</v>
      </c>
    </row>
    <row r="313" spans="1:5" x14ac:dyDescent="0.25">
      <c r="A313" s="1" t="s">
        <v>478</v>
      </c>
      <c r="B313" s="10">
        <v>311</v>
      </c>
      <c r="C313" t="s">
        <v>628</v>
      </c>
      <c r="D313">
        <v>0</v>
      </c>
      <c r="E313" s="24">
        <f>TABLE!H12</f>
        <v>1E-3</v>
      </c>
    </row>
    <row r="314" spans="1:5" x14ac:dyDescent="0.25">
      <c r="A314" s="1" t="s">
        <v>479</v>
      </c>
      <c r="B314" s="10">
        <v>312</v>
      </c>
      <c r="C314" t="s">
        <v>629</v>
      </c>
      <c r="D314">
        <v>0</v>
      </c>
      <c r="E314" s="24" t="e">
        <f>TABLE!H13</f>
        <v>#N/A</v>
      </c>
    </row>
    <row r="315" spans="1:5" x14ac:dyDescent="0.25">
      <c r="A315" s="1" t="s">
        <v>480</v>
      </c>
      <c r="B315" s="10">
        <v>313</v>
      </c>
      <c r="C315" t="s">
        <v>630</v>
      </c>
      <c r="D315">
        <v>0</v>
      </c>
      <c r="E315" s="24" t="e">
        <f>TABLE!H14</f>
        <v>#N/A</v>
      </c>
    </row>
    <row r="316" spans="1:5" x14ac:dyDescent="0.25">
      <c r="A316" s="1" t="s">
        <v>481</v>
      </c>
      <c r="B316" s="10">
        <v>314</v>
      </c>
      <c r="C316" t="s">
        <v>631</v>
      </c>
      <c r="D316">
        <v>0</v>
      </c>
      <c r="E316" s="24" t="e">
        <f>TABLE!H15</f>
        <v>#N/A</v>
      </c>
    </row>
    <row r="317" spans="1:5" x14ac:dyDescent="0.25">
      <c r="A317" s="1" t="s">
        <v>482</v>
      </c>
      <c r="B317" s="10">
        <v>315</v>
      </c>
      <c r="C317" t="s">
        <v>632</v>
      </c>
      <c r="D317">
        <v>0</v>
      </c>
      <c r="E317" s="24" t="e">
        <f>TABLE!H16</f>
        <v>#N/A</v>
      </c>
    </row>
    <row r="318" spans="1:5" x14ac:dyDescent="0.25">
      <c r="A318" s="1" t="s">
        <v>483</v>
      </c>
      <c r="B318" s="10">
        <v>316</v>
      </c>
      <c r="C318" t="s">
        <v>633</v>
      </c>
      <c r="D318">
        <v>0</v>
      </c>
      <c r="E318" s="24" t="e">
        <f>TABLE!H17</f>
        <v>#N/A</v>
      </c>
    </row>
    <row r="319" spans="1:5" x14ac:dyDescent="0.25">
      <c r="A319" s="1" t="s">
        <v>484</v>
      </c>
      <c r="B319" s="10">
        <v>317</v>
      </c>
      <c r="C319" t="s">
        <v>634</v>
      </c>
      <c r="D319">
        <v>0</v>
      </c>
      <c r="E319" s="24" t="e">
        <f>TABLE!H18</f>
        <v>#N/A</v>
      </c>
    </row>
    <row r="320" spans="1:5" x14ac:dyDescent="0.25">
      <c r="A320" s="1" t="s">
        <v>485</v>
      </c>
      <c r="B320" s="10">
        <v>318</v>
      </c>
      <c r="C320" t="s">
        <v>635</v>
      </c>
      <c r="D320">
        <v>0</v>
      </c>
      <c r="E320" s="24" t="e">
        <f>TABLE!H19</f>
        <v>#N/A</v>
      </c>
    </row>
    <row r="321" spans="1:5" x14ac:dyDescent="0.25">
      <c r="A321" s="1" t="s">
        <v>486</v>
      </c>
      <c r="B321" s="10">
        <v>319</v>
      </c>
      <c r="C321" t="s">
        <v>636</v>
      </c>
      <c r="D321">
        <v>0</v>
      </c>
      <c r="E321" s="24" t="e">
        <f>TABLE!H20</f>
        <v>#N/A</v>
      </c>
    </row>
    <row r="322" spans="1:5" x14ac:dyDescent="0.25">
      <c r="A322" s="1" t="s">
        <v>487</v>
      </c>
      <c r="B322" s="10">
        <v>320</v>
      </c>
      <c r="C322" t="s">
        <v>637</v>
      </c>
      <c r="D322">
        <v>0</v>
      </c>
      <c r="E322" s="24" t="e">
        <f>TABLE!H21</f>
        <v>#N/A</v>
      </c>
    </row>
    <row r="323" spans="1:5" x14ac:dyDescent="0.25">
      <c r="A323" s="1" t="s">
        <v>488</v>
      </c>
      <c r="B323" s="10">
        <v>321</v>
      </c>
      <c r="C323" t="s">
        <v>638</v>
      </c>
      <c r="E323" s="24">
        <f>TABLE!B140</f>
        <v>2</v>
      </c>
    </row>
    <row r="324" spans="1:5" x14ac:dyDescent="0.25">
      <c r="A324" s="1" t="s">
        <v>489</v>
      </c>
      <c r="B324" s="10">
        <v>322</v>
      </c>
      <c r="C324" t="s">
        <v>639</v>
      </c>
      <c r="E324" s="24">
        <f>TABLE!B141</f>
        <v>3</v>
      </c>
    </row>
    <row r="325" spans="1:5" x14ac:dyDescent="0.25">
      <c r="A325" s="1" t="s">
        <v>490</v>
      </c>
      <c r="B325" s="10">
        <v>323</v>
      </c>
      <c r="C325" t="s">
        <v>640</v>
      </c>
      <c r="E325" s="24">
        <f>TABLE!B142</f>
        <v>4</v>
      </c>
    </row>
    <row r="326" spans="1:5" x14ac:dyDescent="0.25">
      <c r="A326" s="1" t="s">
        <v>491</v>
      </c>
      <c r="B326" s="10">
        <v>324</v>
      </c>
      <c r="C326" t="s">
        <v>641</v>
      </c>
      <c r="E326" s="24">
        <f>TABLE!B143</f>
        <v>21</v>
      </c>
    </row>
    <row r="327" spans="1:5" x14ac:dyDescent="0.25">
      <c r="A327" s="1" t="s">
        <v>492</v>
      </c>
      <c r="B327" s="10">
        <v>325</v>
      </c>
      <c r="C327" t="s">
        <v>642</v>
      </c>
      <c r="E327" s="24">
        <f>TABLE!B144</f>
        <v>51</v>
      </c>
    </row>
    <row r="328" spans="1:5" x14ac:dyDescent="0.25">
      <c r="A328" s="1" t="s">
        <v>493</v>
      </c>
      <c r="B328" s="10">
        <v>326</v>
      </c>
      <c r="C328" t="s">
        <v>643</v>
      </c>
      <c r="E328" s="24">
        <f>TABLE!B145</f>
        <v>147</v>
      </c>
    </row>
    <row r="329" spans="1:5" x14ac:dyDescent="0.25">
      <c r="A329" s="1" t="s">
        <v>494</v>
      </c>
      <c r="B329" s="10">
        <v>327</v>
      </c>
      <c r="C329" t="s">
        <v>644</v>
      </c>
      <c r="E329" s="24">
        <f>TABLE!B146</f>
        <v>148</v>
      </c>
    </row>
    <row r="330" spans="1:5" x14ac:dyDescent="0.25">
      <c r="A330" s="1" t="s">
        <v>495</v>
      </c>
      <c r="B330" s="10">
        <v>328</v>
      </c>
      <c r="C330" t="s">
        <v>645</v>
      </c>
      <c r="E330" s="24">
        <f>TABLE!B147</f>
        <v>149</v>
      </c>
    </row>
    <row r="331" spans="1:5" x14ac:dyDescent="0.25">
      <c r="A331" s="1" t="s">
        <v>496</v>
      </c>
      <c r="B331" s="10">
        <v>329</v>
      </c>
      <c r="C331" t="s">
        <v>646</v>
      </c>
      <c r="E331" s="24">
        <f>TABLE!B148</f>
        <v>-1</v>
      </c>
    </row>
    <row r="332" spans="1:5" x14ac:dyDescent="0.25">
      <c r="A332" s="1" t="s">
        <v>497</v>
      </c>
      <c r="B332" s="10">
        <v>330</v>
      </c>
      <c r="C332" t="s">
        <v>647</v>
      </c>
      <c r="E332" s="24">
        <f>TABLE!B149</f>
        <v>-1</v>
      </c>
    </row>
    <row r="333" spans="1:5" x14ac:dyDescent="0.25">
      <c r="A333" s="1" t="s">
        <v>498</v>
      </c>
      <c r="B333" s="10">
        <v>331</v>
      </c>
      <c r="C333" t="s">
        <v>648</v>
      </c>
      <c r="E333" s="24" t="str">
        <f>TABLE!A140</f>
        <v>1 Мощность</v>
      </c>
    </row>
    <row r="334" spans="1:5" x14ac:dyDescent="0.25">
      <c r="A334" s="1" t="s">
        <v>499</v>
      </c>
      <c r="B334" s="10">
        <v>332</v>
      </c>
      <c r="C334" t="s">
        <v>649</v>
      </c>
      <c r="E334" s="24" t="str">
        <f>TABLE!A141</f>
        <v>2 Протяж-ть р.т. по прост-ю</v>
      </c>
    </row>
    <row r="335" spans="1:5" x14ac:dyDescent="0.25">
      <c r="A335" s="1" t="s">
        <v>500</v>
      </c>
      <c r="B335" s="10">
        <v>333</v>
      </c>
      <c r="C335" t="s">
        <v>650</v>
      </c>
      <c r="E335" s="24" t="str">
        <f>TABLE!A142</f>
        <v>3 Протяж-ть р.т. по падению</v>
      </c>
    </row>
    <row r="336" spans="1:5" x14ac:dyDescent="0.25">
      <c r="A336" s="1" t="s">
        <v>501</v>
      </c>
      <c r="B336" s="10">
        <v>334</v>
      </c>
      <c r="C336" t="s">
        <v>651</v>
      </c>
      <c r="E336" s="24" t="str">
        <f>TABLE!A143</f>
        <v>7 Коэф. вариации содержания</v>
      </c>
    </row>
    <row r="337" spans="1:5" x14ac:dyDescent="0.25">
      <c r="A337" s="1" t="s">
        <v>502</v>
      </c>
      <c r="B337" s="10">
        <v>335</v>
      </c>
      <c r="C337" t="s">
        <v>652</v>
      </c>
      <c r="E337" s="24" t="str">
        <f>TABLE!A144</f>
        <v>13 Коэф. технологии</v>
      </c>
    </row>
    <row r="338" spans="1:5" x14ac:dyDescent="0.25">
      <c r="A338" s="1" t="s">
        <v>503</v>
      </c>
      <c r="B338" s="10">
        <v>336</v>
      </c>
      <c r="C338" t="s">
        <v>653</v>
      </c>
      <c r="E338" s="24" t="str">
        <f>TABLE!A145</f>
        <v>14 Мультипликатор цены тов. Продукции</v>
      </c>
    </row>
    <row r="339" spans="1:5" x14ac:dyDescent="0.25">
      <c r="A339" s="1" t="s">
        <v>504</v>
      </c>
      <c r="B339" s="10">
        <v>337</v>
      </c>
      <c r="C339" t="s">
        <v>654</v>
      </c>
      <c r="E339" s="24" t="str">
        <f>TABLE!A146</f>
        <v>15 Мультипликатор капзатрат</v>
      </c>
    </row>
    <row r="340" spans="1:5" x14ac:dyDescent="0.25">
      <c r="A340" s="1" t="s">
        <v>505</v>
      </c>
      <c r="B340" s="10">
        <v>338</v>
      </c>
      <c r="C340" t="s">
        <v>655</v>
      </c>
      <c r="E340" s="24" t="str">
        <f>TABLE!A147</f>
        <v>16 Мультипликатор операц.затрат</v>
      </c>
    </row>
    <row r="341" spans="1:5" x14ac:dyDescent="0.25">
      <c r="A341" s="1" t="s">
        <v>506</v>
      </c>
      <c r="B341" s="10">
        <v>339</v>
      </c>
      <c r="C341" t="s">
        <v>656</v>
      </c>
      <c r="E341" s="24" t="str">
        <f>TABLE!A148</f>
        <v>0 _</v>
      </c>
    </row>
    <row r="342" spans="1:5" x14ac:dyDescent="0.25">
      <c r="A342" s="1" t="s">
        <v>507</v>
      </c>
      <c r="B342" s="10">
        <v>340</v>
      </c>
      <c r="C342" t="s">
        <v>657</v>
      </c>
      <c r="E342" s="24" t="str">
        <f>TABLE!A149</f>
        <v>0 _</v>
      </c>
    </row>
    <row r="343" spans="1:5" x14ac:dyDescent="0.25">
      <c r="A343" s="1" t="s">
        <v>508</v>
      </c>
      <c r="B343" s="10">
        <v>341</v>
      </c>
      <c r="C343" t="s">
        <v>658</v>
      </c>
      <c r="E343" s="24" t="str">
        <f>TABLE!D140</f>
        <v>м</v>
      </c>
    </row>
    <row r="344" spans="1:5" x14ac:dyDescent="0.25">
      <c r="A344" s="1" t="s">
        <v>509</v>
      </c>
      <c r="B344" s="10">
        <v>342</v>
      </c>
      <c r="C344" t="s">
        <v>659</v>
      </c>
      <c r="E344" s="24" t="str">
        <f>TABLE!D141</f>
        <v>м</v>
      </c>
    </row>
    <row r="345" spans="1:5" x14ac:dyDescent="0.25">
      <c r="A345" s="1" t="s">
        <v>510</v>
      </c>
      <c r="B345" s="10">
        <v>343</v>
      </c>
      <c r="C345" t="s">
        <v>660</v>
      </c>
      <c r="E345" s="24" t="str">
        <f>TABLE!D142</f>
        <v>м</v>
      </c>
    </row>
    <row r="346" spans="1:5" x14ac:dyDescent="0.25">
      <c r="A346" s="1" t="s">
        <v>511</v>
      </c>
      <c r="B346" s="10">
        <v>344</v>
      </c>
      <c r="C346" t="s">
        <v>661</v>
      </c>
      <c r="E346" s="24" t="str">
        <f>TABLE!D143</f>
        <v>д.ед.</v>
      </c>
    </row>
    <row r="347" spans="1:5" x14ac:dyDescent="0.25">
      <c r="A347" s="1" t="s">
        <v>512</v>
      </c>
      <c r="B347" s="10">
        <v>345</v>
      </c>
      <c r="C347" t="s">
        <v>662</v>
      </c>
      <c r="E347" s="24" t="str">
        <f>TABLE!D144</f>
        <v>д.ед.</v>
      </c>
    </row>
    <row r="348" spans="1:5" x14ac:dyDescent="0.25">
      <c r="A348" s="1" t="s">
        <v>513</v>
      </c>
      <c r="B348" s="10">
        <v>346</v>
      </c>
      <c r="C348" t="s">
        <v>663</v>
      </c>
      <c r="E348" s="24" t="str">
        <f>TABLE!D145</f>
        <v>д.ед.</v>
      </c>
    </row>
    <row r="349" spans="1:5" x14ac:dyDescent="0.25">
      <c r="A349" s="1" t="s">
        <v>514</v>
      </c>
      <c r="B349" s="10">
        <v>347</v>
      </c>
      <c r="C349" t="s">
        <v>664</v>
      </c>
      <c r="E349" s="24" t="str">
        <f>TABLE!D146</f>
        <v>д.ед.</v>
      </c>
    </row>
    <row r="350" spans="1:5" x14ac:dyDescent="0.25">
      <c r="A350" s="1" t="s">
        <v>515</v>
      </c>
      <c r="B350" s="10">
        <v>348</v>
      </c>
      <c r="C350" t="s">
        <v>665</v>
      </c>
      <c r="E350" s="24" t="str">
        <f>TABLE!D147</f>
        <v>д.ед.</v>
      </c>
    </row>
    <row r="351" spans="1:5" x14ac:dyDescent="0.25">
      <c r="A351" s="1" t="s">
        <v>516</v>
      </c>
      <c r="B351" s="10">
        <v>349</v>
      </c>
      <c r="C351" t="s">
        <v>666</v>
      </c>
      <c r="E351" s="24" t="str">
        <f>TABLE!D148</f>
        <v>нет</v>
      </c>
    </row>
    <row r="352" spans="1:5" x14ac:dyDescent="0.25">
      <c r="A352" s="1" t="s">
        <v>517</v>
      </c>
      <c r="B352" s="10">
        <v>350</v>
      </c>
      <c r="C352" t="s">
        <v>667</v>
      </c>
      <c r="E352" s="24" t="str">
        <f>TABLE!D149</f>
        <v>нет</v>
      </c>
    </row>
    <row r="353" spans="1:5" x14ac:dyDescent="0.25">
      <c r="A353" s="1" t="s">
        <v>518</v>
      </c>
      <c r="B353" s="10">
        <v>351</v>
      </c>
      <c r="C353" t="s">
        <v>668</v>
      </c>
      <c r="E353" s="24" t="str">
        <f>TABLE!E140</f>
        <v>Нормальное</v>
      </c>
    </row>
    <row r="354" spans="1:5" x14ac:dyDescent="0.25">
      <c r="A354" s="1" t="s">
        <v>519</v>
      </c>
      <c r="B354" s="10">
        <v>352</v>
      </c>
      <c r="C354" t="s">
        <v>669</v>
      </c>
      <c r="E354" s="24" t="str">
        <f>TABLE!E141</f>
        <v>Нормальное</v>
      </c>
    </row>
    <row r="355" spans="1:5" x14ac:dyDescent="0.25">
      <c r="A355" s="1" t="s">
        <v>520</v>
      </c>
      <c r="B355" s="10">
        <v>353</v>
      </c>
      <c r="C355" t="s">
        <v>670</v>
      </c>
      <c r="E355" s="24" t="str">
        <f>TABLE!E142</f>
        <v>Нормальное</v>
      </c>
    </row>
    <row r="356" spans="1:5" x14ac:dyDescent="0.25">
      <c r="A356" s="1" t="s">
        <v>521</v>
      </c>
      <c r="B356" s="10">
        <v>354</v>
      </c>
      <c r="C356" t="s">
        <v>671</v>
      </c>
      <c r="E356" s="24" t="str">
        <f>TABLE!E143</f>
        <v>Нормальное</v>
      </c>
    </row>
    <row r="357" spans="1:5" x14ac:dyDescent="0.25">
      <c r="A357" s="1" t="s">
        <v>522</v>
      </c>
      <c r="B357" s="10">
        <v>355</v>
      </c>
      <c r="C357" t="s">
        <v>672</v>
      </c>
      <c r="E357" s="24" t="str">
        <f>TABLE!E144</f>
        <v>Нормальное</v>
      </c>
    </row>
    <row r="358" spans="1:5" x14ac:dyDescent="0.25">
      <c r="A358" s="1" t="s">
        <v>523</v>
      </c>
      <c r="B358" s="10">
        <v>356</v>
      </c>
      <c r="C358" t="s">
        <v>673</v>
      </c>
      <c r="E358" s="24" t="str">
        <f>TABLE!E145</f>
        <v>Нормальное</v>
      </c>
    </row>
    <row r="359" spans="1:5" x14ac:dyDescent="0.25">
      <c r="A359" s="1" t="s">
        <v>524</v>
      </c>
      <c r="B359" s="10">
        <v>357</v>
      </c>
      <c r="C359" t="s">
        <v>674</v>
      </c>
      <c r="E359" s="24" t="str">
        <f>TABLE!E146</f>
        <v>Нормальное</v>
      </c>
    </row>
    <row r="360" spans="1:5" x14ac:dyDescent="0.25">
      <c r="A360" s="1" t="s">
        <v>525</v>
      </c>
      <c r="B360" s="10">
        <v>358</v>
      </c>
      <c r="C360" t="s">
        <v>675</v>
      </c>
      <c r="E360" s="24" t="str">
        <f>TABLE!E147</f>
        <v>Нормальное</v>
      </c>
    </row>
    <row r="361" spans="1:5" x14ac:dyDescent="0.25">
      <c r="A361" s="1" t="s">
        <v>526</v>
      </c>
      <c r="B361" s="10">
        <v>359</v>
      </c>
      <c r="C361" t="s">
        <v>676</v>
      </c>
      <c r="E361" s="24" t="str">
        <f>TABLE!E148</f>
        <v>Нет</v>
      </c>
    </row>
    <row r="362" spans="1:5" x14ac:dyDescent="0.25">
      <c r="A362" s="1" t="s">
        <v>527</v>
      </c>
      <c r="B362" s="10">
        <v>360</v>
      </c>
      <c r="C362" t="s">
        <v>677</v>
      </c>
      <c r="E362" s="24" t="str">
        <f>TABLE!E149</f>
        <v>Нет</v>
      </c>
    </row>
    <row r="363" spans="1:5" x14ac:dyDescent="0.25">
      <c r="A363" s="1" t="s">
        <v>528</v>
      </c>
      <c r="B363" s="10">
        <v>361</v>
      </c>
      <c r="C363" t="s">
        <v>678</v>
      </c>
      <c r="E363" s="24">
        <f>TABLE!F140</f>
        <v>5</v>
      </c>
    </row>
    <row r="364" spans="1:5" x14ac:dyDescent="0.25">
      <c r="A364" s="1" t="s">
        <v>529</v>
      </c>
      <c r="B364" s="10">
        <v>362</v>
      </c>
      <c r="C364" t="s">
        <v>679</v>
      </c>
      <c r="E364" s="24">
        <f>TABLE!F141</f>
        <v>19000</v>
      </c>
    </row>
    <row r="365" spans="1:5" x14ac:dyDescent="0.25">
      <c r="A365" s="1" t="s">
        <v>530</v>
      </c>
      <c r="B365" s="10">
        <v>363</v>
      </c>
      <c r="C365" t="s">
        <v>680</v>
      </c>
      <c r="E365" s="24">
        <f>TABLE!F142</f>
        <v>1000</v>
      </c>
    </row>
    <row r="366" spans="1:5" x14ac:dyDescent="0.25">
      <c r="A366" s="1" t="s">
        <v>531</v>
      </c>
      <c r="B366" s="10">
        <v>364</v>
      </c>
      <c r="C366" t="s">
        <v>681</v>
      </c>
      <c r="E366" s="24">
        <f>TABLE!F143</f>
        <v>1</v>
      </c>
    </row>
    <row r="367" spans="1:5" x14ac:dyDescent="0.25">
      <c r="A367" s="1" t="s">
        <v>532</v>
      </c>
      <c r="B367" s="10">
        <v>365</v>
      </c>
      <c r="C367" t="s">
        <v>682</v>
      </c>
      <c r="E367" s="24">
        <f>TABLE!F144</f>
        <v>1</v>
      </c>
    </row>
    <row r="368" spans="1:5" x14ac:dyDescent="0.25">
      <c r="A368" s="1" t="s">
        <v>533</v>
      </c>
      <c r="B368" s="10">
        <v>366</v>
      </c>
      <c r="C368" t="s">
        <v>683</v>
      </c>
      <c r="E368" s="24">
        <f>TABLE!F145</f>
        <v>1</v>
      </c>
    </row>
    <row r="369" spans="1:5" x14ac:dyDescent="0.25">
      <c r="A369" s="1" t="s">
        <v>534</v>
      </c>
      <c r="B369" s="10">
        <v>367</v>
      </c>
      <c r="C369" t="s">
        <v>684</v>
      </c>
      <c r="E369" s="24">
        <f>TABLE!F146</f>
        <v>1.5</v>
      </c>
    </row>
    <row r="370" spans="1:5" x14ac:dyDescent="0.25">
      <c r="A370" s="1" t="s">
        <v>535</v>
      </c>
      <c r="B370" s="10">
        <v>368</v>
      </c>
      <c r="C370" t="s">
        <v>685</v>
      </c>
      <c r="E370" s="24">
        <f>TABLE!F147</f>
        <v>1.4</v>
      </c>
    </row>
    <row r="371" spans="1:5" x14ac:dyDescent="0.25">
      <c r="A371" s="1" t="s">
        <v>536</v>
      </c>
      <c r="B371" s="10">
        <v>369</v>
      </c>
      <c r="C371" t="s">
        <v>686</v>
      </c>
      <c r="E371" s="24">
        <f>TABLE!F148</f>
        <v>0</v>
      </c>
    </row>
    <row r="372" spans="1:5" x14ac:dyDescent="0.25">
      <c r="A372" s="1" t="s">
        <v>537</v>
      </c>
      <c r="B372" s="10">
        <v>370</v>
      </c>
      <c r="C372" t="s">
        <v>687</v>
      </c>
      <c r="E372" s="24">
        <f>TABLE!F149</f>
        <v>0</v>
      </c>
    </row>
    <row r="373" spans="1:5" x14ac:dyDescent="0.25">
      <c r="A373" s="1" t="s">
        <v>538</v>
      </c>
      <c r="B373" s="10">
        <v>371</v>
      </c>
      <c r="C373" t="s">
        <v>688</v>
      </c>
      <c r="E373" s="24">
        <f>TABLE!G140</f>
        <v>1</v>
      </c>
    </row>
    <row r="374" spans="1:5" x14ac:dyDescent="0.25">
      <c r="A374" s="1" t="s">
        <v>539</v>
      </c>
      <c r="B374" s="10">
        <v>372</v>
      </c>
      <c r="C374" t="s">
        <v>689</v>
      </c>
      <c r="E374" s="24">
        <f>TABLE!G141</f>
        <v>5000</v>
      </c>
    </row>
    <row r="375" spans="1:5" x14ac:dyDescent="0.25">
      <c r="A375" s="1" t="s">
        <v>540</v>
      </c>
      <c r="B375" s="10">
        <v>373</v>
      </c>
      <c r="C375" t="s">
        <v>690</v>
      </c>
      <c r="E375" s="24">
        <f>TABLE!G142</f>
        <v>200</v>
      </c>
    </row>
    <row r="376" spans="1:5" x14ac:dyDescent="0.25">
      <c r="A376" s="1" t="s">
        <v>541</v>
      </c>
      <c r="B376" s="10">
        <v>374</v>
      </c>
      <c r="C376" t="s">
        <v>691</v>
      </c>
      <c r="E376" s="24">
        <f>TABLE!G143</f>
        <v>0.3</v>
      </c>
    </row>
    <row r="377" spans="1:5" x14ac:dyDescent="0.25">
      <c r="A377" s="1" t="s">
        <v>542</v>
      </c>
      <c r="B377" s="10">
        <v>375</v>
      </c>
      <c r="C377" t="s">
        <v>692</v>
      </c>
      <c r="E377" s="24">
        <f>TABLE!G144</f>
        <v>0.3</v>
      </c>
    </row>
    <row r="378" spans="1:5" x14ac:dyDescent="0.25">
      <c r="A378" s="1" t="s">
        <v>543</v>
      </c>
      <c r="B378" s="10">
        <v>376</v>
      </c>
      <c r="C378" t="s">
        <v>693</v>
      </c>
      <c r="E378" s="24">
        <f>TABLE!G145</f>
        <v>0.3</v>
      </c>
    </row>
    <row r="379" spans="1:5" x14ac:dyDescent="0.25">
      <c r="A379" s="1" t="s">
        <v>544</v>
      </c>
      <c r="B379" s="10">
        <v>377</v>
      </c>
      <c r="C379" t="s">
        <v>694</v>
      </c>
      <c r="E379" s="24">
        <f>TABLE!G146</f>
        <v>0.3</v>
      </c>
    </row>
    <row r="380" spans="1:5" x14ac:dyDescent="0.25">
      <c r="A380" s="1" t="s">
        <v>545</v>
      </c>
      <c r="B380" s="10">
        <v>378</v>
      </c>
      <c r="C380" t="s">
        <v>695</v>
      </c>
      <c r="E380" s="24">
        <f>TABLE!G147</f>
        <v>0.4</v>
      </c>
    </row>
    <row r="381" spans="1:5" x14ac:dyDescent="0.25">
      <c r="A381" s="1" t="s">
        <v>546</v>
      </c>
      <c r="B381" s="10">
        <v>379</v>
      </c>
      <c r="C381" t="s">
        <v>696</v>
      </c>
      <c r="E381" s="24">
        <f>TABLE!G148</f>
        <v>0</v>
      </c>
    </row>
    <row r="382" spans="1:5" x14ac:dyDescent="0.25">
      <c r="A382" s="1" t="s">
        <v>547</v>
      </c>
      <c r="B382" s="10">
        <v>380</v>
      </c>
      <c r="C382" t="s">
        <v>697</v>
      </c>
      <c r="E382" s="24">
        <f>TABLE!G149</f>
        <v>0</v>
      </c>
    </row>
    <row r="383" spans="1:5" x14ac:dyDescent="0.25">
      <c r="A383" s="1" t="s">
        <v>548</v>
      </c>
      <c r="B383" s="10">
        <v>381</v>
      </c>
      <c r="C383" t="s">
        <v>698</v>
      </c>
      <c r="E383" s="24">
        <f>TABLE!H140</f>
        <v>0</v>
      </c>
    </row>
    <row r="384" spans="1:5" x14ac:dyDescent="0.25">
      <c r="A384" s="1" t="s">
        <v>549</v>
      </c>
      <c r="B384" s="10">
        <v>382</v>
      </c>
      <c r="C384" t="s">
        <v>699</v>
      </c>
      <c r="E384" s="24">
        <f>TABLE!H141</f>
        <v>0</v>
      </c>
    </row>
    <row r="385" spans="1:5" x14ac:dyDescent="0.25">
      <c r="A385" s="1" t="s">
        <v>550</v>
      </c>
      <c r="B385" s="10">
        <v>383</v>
      </c>
      <c r="C385" t="s">
        <v>700</v>
      </c>
      <c r="E385" s="24">
        <f>TABLE!H142</f>
        <v>0</v>
      </c>
    </row>
    <row r="386" spans="1:5" x14ac:dyDescent="0.25">
      <c r="A386" s="1" t="s">
        <v>551</v>
      </c>
      <c r="B386" s="10">
        <v>384</v>
      </c>
      <c r="C386" t="s">
        <v>701</v>
      </c>
      <c r="E386" s="24">
        <f>TABLE!H143</f>
        <v>0</v>
      </c>
    </row>
    <row r="387" spans="1:5" x14ac:dyDescent="0.25">
      <c r="A387" s="1" t="s">
        <v>552</v>
      </c>
      <c r="B387" s="10">
        <v>385</v>
      </c>
      <c r="C387" t="s">
        <v>702</v>
      </c>
      <c r="E387" s="24">
        <f>TABLE!H144</f>
        <v>0</v>
      </c>
    </row>
    <row r="388" spans="1:5" x14ac:dyDescent="0.25">
      <c r="A388" s="1" t="s">
        <v>553</v>
      </c>
      <c r="B388" s="10">
        <v>386</v>
      </c>
      <c r="C388" t="s">
        <v>703</v>
      </c>
      <c r="E388" s="24">
        <f>TABLE!H145</f>
        <v>0</v>
      </c>
    </row>
    <row r="389" spans="1:5" x14ac:dyDescent="0.25">
      <c r="A389" s="1" t="s">
        <v>554</v>
      </c>
      <c r="B389" s="10">
        <v>387</v>
      </c>
      <c r="C389" t="s">
        <v>704</v>
      </c>
      <c r="E389" s="24">
        <f>TABLE!H146</f>
        <v>0</v>
      </c>
    </row>
    <row r="390" spans="1:5" x14ac:dyDescent="0.25">
      <c r="A390" s="1" t="s">
        <v>555</v>
      </c>
      <c r="B390" s="10">
        <v>388</v>
      </c>
      <c r="C390" t="s">
        <v>705</v>
      </c>
      <c r="E390" s="24">
        <f>TABLE!H147</f>
        <v>0</v>
      </c>
    </row>
    <row r="391" spans="1:5" x14ac:dyDescent="0.25">
      <c r="A391" s="1" t="s">
        <v>556</v>
      </c>
      <c r="B391" s="10">
        <v>389</v>
      </c>
      <c r="C391" t="s">
        <v>706</v>
      </c>
      <c r="E391" s="24">
        <f>TABLE!H148</f>
        <v>0</v>
      </c>
    </row>
    <row r="392" spans="1:5" x14ac:dyDescent="0.25">
      <c r="A392" s="1" t="s">
        <v>557</v>
      </c>
      <c r="B392" s="10">
        <v>390</v>
      </c>
      <c r="C392" t="s">
        <v>707</v>
      </c>
      <c r="E392" s="24">
        <f>TABLE!H149</f>
        <v>0</v>
      </c>
    </row>
    <row r="393" spans="1:5" x14ac:dyDescent="0.25">
      <c r="A393" s="1" t="s">
        <v>558</v>
      </c>
      <c r="B393" s="10">
        <v>391</v>
      </c>
      <c r="C393" t="s">
        <v>708</v>
      </c>
      <c r="E393" s="24">
        <f>TABLE!I140</f>
        <v>0</v>
      </c>
    </row>
    <row r="394" spans="1:5" x14ac:dyDescent="0.25">
      <c r="A394" s="1" t="s">
        <v>559</v>
      </c>
      <c r="B394" s="10">
        <v>392</v>
      </c>
      <c r="C394" t="s">
        <v>709</v>
      </c>
      <c r="E394" s="24">
        <f>TABLE!I141</f>
        <v>0</v>
      </c>
    </row>
    <row r="395" spans="1:5" x14ac:dyDescent="0.25">
      <c r="A395" s="1" t="s">
        <v>560</v>
      </c>
      <c r="B395" s="10">
        <v>393</v>
      </c>
      <c r="C395" t="s">
        <v>710</v>
      </c>
      <c r="E395" s="24">
        <f>TABLE!I142</f>
        <v>0</v>
      </c>
    </row>
    <row r="396" spans="1:5" x14ac:dyDescent="0.25">
      <c r="A396" s="1" t="s">
        <v>561</v>
      </c>
      <c r="B396" s="10">
        <v>394</v>
      </c>
      <c r="C396" t="s">
        <v>711</v>
      </c>
      <c r="E396" s="24">
        <f>TABLE!I143</f>
        <v>0</v>
      </c>
    </row>
    <row r="397" spans="1:5" x14ac:dyDescent="0.25">
      <c r="A397" s="1" t="s">
        <v>562</v>
      </c>
      <c r="B397" s="10">
        <v>395</v>
      </c>
      <c r="C397" t="s">
        <v>712</v>
      </c>
      <c r="E397" s="24">
        <f>TABLE!I144</f>
        <v>0</v>
      </c>
    </row>
    <row r="398" spans="1:5" x14ac:dyDescent="0.25">
      <c r="A398" s="1" t="s">
        <v>563</v>
      </c>
      <c r="B398" s="10">
        <v>396</v>
      </c>
      <c r="C398" t="s">
        <v>713</v>
      </c>
      <c r="E398" s="24">
        <f>TABLE!I145</f>
        <v>0</v>
      </c>
    </row>
    <row r="399" spans="1:5" x14ac:dyDescent="0.25">
      <c r="A399" s="1" t="s">
        <v>564</v>
      </c>
      <c r="B399" s="10">
        <v>397</v>
      </c>
      <c r="C399" t="s">
        <v>714</v>
      </c>
      <c r="E399" s="24">
        <f>TABLE!I146</f>
        <v>0</v>
      </c>
    </row>
    <row r="400" spans="1:5" x14ac:dyDescent="0.25">
      <c r="A400" s="1" t="s">
        <v>565</v>
      </c>
      <c r="B400" s="10">
        <v>398</v>
      </c>
      <c r="C400" t="s">
        <v>715</v>
      </c>
      <c r="E400" s="24">
        <f>TABLE!I147</f>
        <v>0</v>
      </c>
    </row>
    <row r="401" spans="1:5" x14ac:dyDescent="0.25">
      <c r="A401" s="1" t="s">
        <v>566</v>
      </c>
      <c r="B401" s="10">
        <v>399</v>
      </c>
      <c r="C401" t="s">
        <v>716</v>
      </c>
      <c r="E401" s="24">
        <f>TABLE!I148</f>
        <v>0</v>
      </c>
    </row>
    <row r="402" spans="1:5" x14ac:dyDescent="0.25">
      <c r="A402" s="1" t="s">
        <v>567</v>
      </c>
      <c r="B402" s="10">
        <v>400</v>
      </c>
      <c r="C402" t="s">
        <v>717</v>
      </c>
      <c r="E402" s="24">
        <f>TABLE!I149</f>
        <v>0</v>
      </c>
    </row>
    <row r="403" spans="1:5" x14ac:dyDescent="0.25">
      <c r="A403" s="1" t="s">
        <v>728</v>
      </c>
      <c r="B403" s="10">
        <v>401</v>
      </c>
      <c r="C403" t="s">
        <v>718</v>
      </c>
      <c r="E403" s="24">
        <f>TABLE!J140</f>
        <v>0</v>
      </c>
    </row>
    <row r="404" spans="1:5" x14ac:dyDescent="0.25">
      <c r="A404" s="1" t="s">
        <v>729</v>
      </c>
      <c r="B404" s="10">
        <v>402</v>
      </c>
      <c r="C404" t="s">
        <v>719</v>
      </c>
      <c r="E404" s="24">
        <f>TABLE!J141</f>
        <v>0</v>
      </c>
    </row>
    <row r="405" spans="1:5" x14ac:dyDescent="0.25">
      <c r="A405" s="1" t="s">
        <v>730</v>
      </c>
      <c r="B405" s="10">
        <v>403</v>
      </c>
      <c r="C405" t="s">
        <v>720</v>
      </c>
      <c r="E405" s="24">
        <f>TABLE!J142</f>
        <v>0</v>
      </c>
    </row>
    <row r="406" spans="1:5" x14ac:dyDescent="0.25">
      <c r="A406" s="1" t="s">
        <v>731</v>
      </c>
      <c r="B406" s="10">
        <v>404</v>
      </c>
      <c r="C406" t="s">
        <v>721</v>
      </c>
      <c r="E406" s="24">
        <f>TABLE!J143</f>
        <v>0</v>
      </c>
    </row>
    <row r="407" spans="1:5" x14ac:dyDescent="0.25">
      <c r="A407" s="1" t="s">
        <v>732</v>
      </c>
      <c r="B407" s="10">
        <v>405</v>
      </c>
      <c r="C407" t="s">
        <v>722</v>
      </c>
      <c r="E407" s="24">
        <f>TABLE!J144</f>
        <v>0</v>
      </c>
    </row>
    <row r="408" spans="1:5" x14ac:dyDescent="0.25">
      <c r="A408" s="1" t="s">
        <v>733</v>
      </c>
      <c r="B408" s="10">
        <v>406</v>
      </c>
      <c r="C408" t="s">
        <v>723</v>
      </c>
      <c r="E408" s="24">
        <f>TABLE!J145</f>
        <v>0</v>
      </c>
    </row>
    <row r="409" spans="1:5" x14ac:dyDescent="0.25">
      <c r="A409" s="1" t="s">
        <v>734</v>
      </c>
      <c r="B409" s="10">
        <v>407</v>
      </c>
      <c r="C409" t="s">
        <v>724</v>
      </c>
      <c r="E409" s="24">
        <f>TABLE!J146</f>
        <v>0</v>
      </c>
    </row>
    <row r="410" spans="1:5" x14ac:dyDescent="0.25">
      <c r="A410" s="1" t="s">
        <v>735</v>
      </c>
      <c r="B410" s="10">
        <v>408</v>
      </c>
      <c r="C410" t="s">
        <v>725</v>
      </c>
      <c r="E410" s="24">
        <f>TABLE!J147</f>
        <v>0</v>
      </c>
    </row>
    <row r="411" spans="1:5" x14ac:dyDescent="0.25">
      <c r="A411" s="1" t="s">
        <v>736</v>
      </c>
      <c r="B411" s="10">
        <v>409</v>
      </c>
      <c r="C411" t="s">
        <v>726</v>
      </c>
      <c r="E411" s="24">
        <f>TABLE!J148</f>
        <v>0</v>
      </c>
    </row>
    <row r="412" spans="1:5" x14ac:dyDescent="0.25">
      <c r="A412" s="1" t="s">
        <v>737</v>
      </c>
      <c r="B412" s="10">
        <v>410</v>
      </c>
      <c r="C412" t="s">
        <v>727</v>
      </c>
      <c r="E412" s="24">
        <f>TABLE!J149</f>
        <v>0</v>
      </c>
    </row>
    <row r="413" spans="1:5" x14ac:dyDescent="0.25">
      <c r="A413" s="1" t="s">
        <v>738</v>
      </c>
      <c r="B413" s="10">
        <v>411</v>
      </c>
    </row>
    <row r="414" spans="1:5" x14ac:dyDescent="0.25">
      <c r="A414" s="1" t="s">
        <v>739</v>
      </c>
      <c r="B414" s="10">
        <v>412</v>
      </c>
    </row>
    <row r="415" spans="1:5" x14ac:dyDescent="0.25">
      <c r="A415" s="1" t="s">
        <v>740</v>
      </c>
      <c r="B415" s="10">
        <v>413</v>
      </c>
    </row>
    <row r="416" spans="1:5" x14ac:dyDescent="0.25">
      <c r="A416" s="1" t="s">
        <v>741</v>
      </c>
      <c r="B416" s="10">
        <v>414</v>
      </c>
    </row>
    <row r="417" spans="1:2" x14ac:dyDescent="0.25">
      <c r="A417" s="1" t="s">
        <v>742</v>
      </c>
      <c r="B417" s="10">
        <v>415</v>
      </c>
    </row>
    <row r="418" spans="1:2" x14ac:dyDescent="0.25">
      <c r="A418" s="1" t="s">
        <v>743</v>
      </c>
      <c r="B418" s="10">
        <v>416</v>
      </c>
    </row>
    <row r="419" spans="1:2" x14ac:dyDescent="0.25">
      <c r="A419" s="1" t="s">
        <v>744</v>
      </c>
      <c r="B419" s="10">
        <v>417</v>
      </c>
    </row>
    <row r="420" spans="1:2" x14ac:dyDescent="0.25">
      <c r="A420" s="1" t="s">
        <v>745</v>
      </c>
      <c r="B420" s="10">
        <v>418</v>
      </c>
    </row>
    <row r="421" spans="1:2" x14ac:dyDescent="0.25">
      <c r="A421" s="1" t="s">
        <v>746</v>
      </c>
      <c r="B421" s="10">
        <v>419</v>
      </c>
    </row>
    <row r="422" spans="1:2" x14ac:dyDescent="0.25">
      <c r="A422" s="1" t="s">
        <v>747</v>
      </c>
      <c r="B422" s="10">
        <v>420</v>
      </c>
    </row>
    <row r="423" spans="1:2" x14ac:dyDescent="0.25">
      <c r="A423" s="1" t="s">
        <v>748</v>
      </c>
      <c r="B423" s="10">
        <v>421</v>
      </c>
    </row>
    <row r="424" spans="1:2" x14ac:dyDescent="0.25">
      <c r="A424" s="1" t="s">
        <v>749</v>
      </c>
      <c r="B424" s="10">
        <v>422</v>
      </c>
    </row>
    <row r="425" spans="1:2" x14ac:dyDescent="0.25">
      <c r="A425" s="1" t="s">
        <v>750</v>
      </c>
      <c r="B425" s="10">
        <v>423</v>
      </c>
    </row>
    <row r="426" spans="1:2" x14ac:dyDescent="0.25">
      <c r="A426" s="1" t="s">
        <v>751</v>
      </c>
      <c r="B426" s="10">
        <v>424</v>
      </c>
    </row>
    <row r="427" spans="1:2" x14ac:dyDescent="0.25">
      <c r="A427" s="1" t="s">
        <v>752</v>
      </c>
      <c r="B427" s="10">
        <v>425</v>
      </c>
    </row>
    <row r="428" spans="1:2" x14ac:dyDescent="0.25">
      <c r="A428" s="1" t="s">
        <v>753</v>
      </c>
      <c r="B428" s="10">
        <v>426</v>
      </c>
    </row>
    <row r="429" spans="1:2" x14ac:dyDescent="0.25">
      <c r="A429" s="1" t="s">
        <v>754</v>
      </c>
      <c r="B429" s="10">
        <v>427</v>
      </c>
    </row>
    <row r="430" spans="1:2" x14ac:dyDescent="0.25">
      <c r="A430" s="1" t="s">
        <v>755</v>
      </c>
      <c r="B430" s="10">
        <v>428</v>
      </c>
    </row>
    <row r="431" spans="1:2" x14ac:dyDescent="0.25">
      <c r="A431" s="1" t="s">
        <v>756</v>
      </c>
      <c r="B431" s="10">
        <v>429</v>
      </c>
    </row>
    <row r="432" spans="1:2" x14ac:dyDescent="0.25">
      <c r="A432" s="1" t="s">
        <v>757</v>
      </c>
      <c r="B432" s="10">
        <v>430</v>
      </c>
    </row>
    <row r="433" spans="1:2" x14ac:dyDescent="0.25">
      <c r="A433" s="1" t="s">
        <v>758</v>
      </c>
      <c r="B433" s="10">
        <v>431</v>
      </c>
    </row>
    <row r="434" spans="1:2" x14ac:dyDescent="0.25">
      <c r="A434" s="1" t="s">
        <v>759</v>
      </c>
      <c r="B434" s="10">
        <v>432</v>
      </c>
    </row>
    <row r="435" spans="1:2" x14ac:dyDescent="0.25">
      <c r="A435" s="1" t="s">
        <v>760</v>
      </c>
      <c r="B435" s="10">
        <v>433</v>
      </c>
    </row>
    <row r="436" spans="1:2" x14ac:dyDescent="0.25">
      <c r="A436" s="1" t="s">
        <v>761</v>
      </c>
      <c r="B436" s="10">
        <v>434</v>
      </c>
    </row>
    <row r="437" spans="1:2" x14ac:dyDescent="0.25">
      <c r="A437" s="1" t="s">
        <v>762</v>
      </c>
      <c r="B437" s="10">
        <v>435</v>
      </c>
    </row>
    <row r="438" spans="1:2" x14ac:dyDescent="0.25">
      <c r="A438" s="1" t="s">
        <v>763</v>
      </c>
      <c r="B438" s="10">
        <v>436</v>
      </c>
    </row>
    <row r="439" spans="1:2" x14ac:dyDescent="0.25">
      <c r="A439" s="1" t="s">
        <v>764</v>
      </c>
      <c r="B439" s="10">
        <v>437</v>
      </c>
    </row>
    <row r="440" spans="1:2" x14ac:dyDescent="0.25">
      <c r="A440" s="1" t="s">
        <v>765</v>
      </c>
      <c r="B440" s="10">
        <v>438</v>
      </c>
    </row>
    <row r="441" spans="1:2" x14ac:dyDescent="0.25">
      <c r="A441" s="1" t="s">
        <v>766</v>
      </c>
      <c r="B441" s="10">
        <v>439</v>
      </c>
    </row>
    <row r="442" spans="1:2" x14ac:dyDescent="0.25">
      <c r="A442" s="1" t="s">
        <v>767</v>
      </c>
      <c r="B442" s="10">
        <v>440</v>
      </c>
    </row>
    <row r="443" spans="1:2" x14ac:dyDescent="0.25">
      <c r="A443" s="1" t="s">
        <v>768</v>
      </c>
      <c r="B443" s="10">
        <v>441</v>
      </c>
    </row>
    <row r="444" spans="1:2" x14ac:dyDescent="0.25">
      <c r="A444" s="1" t="s">
        <v>769</v>
      </c>
      <c r="B444" s="10">
        <v>442</v>
      </c>
    </row>
    <row r="445" spans="1:2" x14ac:dyDescent="0.25">
      <c r="A445" s="1" t="s">
        <v>770</v>
      </c>
      <c r="B445" s="10">
        <v>443</v>
      </c>
    </row>
    <row r="446" spans="1:2" x14ac:dyDescent="0.25">
      <c r="A446" s="1" t="s">
        <v>771</v>
      </c>
      <c r="B446" s="10">
        <v>444</v>
      </c>
    </row>
    <row r="447" spans="1:2" x14ac:dyDescent="0.25">
      <c r="A447" s="1" t="s">
        <v>772</v>
      </c>
      <c r="B447" s="10">
        <v>445</v>
      </c>
    </row>
    <row r="448" spans="1:2" x14ac:dyDescent="0.25">
      <c r="A448" s="1" t="s">
        <v>773</v>
      </c>
      <c r="B448" s="10">
        <v>446</v>
      </c>
    </row>
    <row r="449" spans="1:2" x14ac:dyDescent="0.25">
      <c r="A449" s="1" t="s">
        <v>774</v>
      </c>
      <c r="B449" s="10">
        <v>447</v>
      </c>
    </row>
    <row r="450" spans="1:2" x14ac:dyDescent="0.25">
      <c r="A450" s="1" t="s">
        <v>775</v>
      </c>
      <c r="B450" s="10">
        <v>448</v>
      </c>
    </row>
    <row r="451" spans="1:2" x14ac:dyDescent="0.25">
      <c r="A451" s="1" t="s">
        <v>776</v>
      </c>
      <c r="B451" s="10">
        <v>449</v>
      </c>
    </row>
    <row r="452" spans="1:2" x14ac:dyDescent="0.25">
      <c r="A452" s="1" t="s">
        <v>777</v>
      </c>
      <c r="B452" s="10">
        <v>450</v>
      </c>
    </row>
    <row r="453" spans="1:2" x14ac:dyDescent="0.25">
      <c r="A453" s="1" t="s">
        <v>778</v>
      </c>
      <c r="B453" s="10">
        <v>451</v>
      </c>
    </row>
    <row r="454" spans="1:2" x14ac:dyDescent="0.25">
      <c r="A454" s="1" t="s">
        <v>779</v>
      </c>
      <c r="B454" s="10">
        <v>452</v>
      </c>
    </row>
    <row r="455" spans="1:2" x14ac:dyDescent="0.25">
      <c r="A455" s="1" t="s">
        <v>780</v>
      </c>
      <c r="B455" s="10">
        <v>453</v>
      </c>
    </row>
    <row r="456" spans="1:2" x14ac:dyDescent="0.25">
      <c r="A456" s="1" t="s">
        <v>781</v>
      </c>
      <c r="B456" s="10">
        <v>454</v>
      </c>
    </row>
    <row r="457" spans="1:2" x14ac:dyDescent="0.25">
      <c r="A457" s="1" t="s">
        <v>782</v>
      </c>
      <c r="B457" s="10">
        <v>455</v>
      </c>
    </row>
    <row r="458" spans="1:2" x14ac:dyDescent="0.25">
      <c r="A458" s="1" t="s">
        <v>783</v>
      </c>
      <c r="B458" s="10">
        <v>456</v>
      </c>
    </row>
    <row r="459" spans="1:2" x14ac:dyDescent="0.25">
      <c r="A459" s="1" t="s">
        <v>784</v>
      </c>
      <c r="B459" s="10">
        <v>457</v>
      </c>
    </row>
    <row r="460" spans="1:2" x14ac:dyDescent="0.25">
      <c r="A460" s="1" t="s">
        <v>785</v>
      </c>
      <c r="B460" s="10">
        <v>458</v>
      </c>
    </row>
    <row r="461" spans="1:2" x14ac:dyDescent="0.25">
      <c r="A461" s="1" t="s">
        <v>786</v>
      </c>
      <c r="B461" s="10">
        <v>459</v>
      </c>
    </row>
    <row r="462" spans="1:2" x14ac:dyDescent="0.25">
      <c r="A462" s="1" t="s">
        <v>787</v>
      </c>
      <c r="B462" s="10">
        <v>460</v>
      </c>
    </row>
    <row r="463" spans="1:2" x14ac:dyDescent="0.25">
      <c r="A463" s="1" t="s">
        <v>788</v>
      </c>
      <c r="B463" s="10">
        <v>461</v>
      </c>
    </row>
    <row r="464" spans="1:2" x14ac:dyDescent="0.25">
      <c r="A464" s="1" t="s">
        <v>789</v>
      </c>
      <c r="B464" s="10">
        <v>462</v>
      </c>
    </row>
    <row r="465" spans="1:2" x14ac:dyDescent="0.25">
      <c r="A465" s="1" t="s">
        <v>790</v>
      </c>
      <c r="B465" s="10">
        <v>463</v>
      </c>
    </row>
    <row r="466" spans="1:2" x14ac:dyDescent="0.25">
      <c r="A466" s="1" t="s">
        <v>791</v>
      </c>
      <c r="B466" s="10">
        <v>464</v>
      </c>
    </row>
    <row r="467" spans="1:2" x14ac:dyDescent="0.25">
      <c r="A467" s="1" t="s">
        <v>792</v>
      </c>
      <c r="B467" s="10">
        <v>465</v>
      </c>
    </row>
    <row r="468" spans="1:2" x14ac:dyDescent="0.25">
      <c r="A468" s="1" t="s">
        <v>793</v>
      </c>
      <c r="B468" s="10">
        <v>466</v>
      </c>
    </row>
    <row r="469" spans="1:2" x14ac:dyDescent="0.25">
      <c r="A469" s="1" t="s">
        <v>794</v>
      </c>
      <c r="B469" s="10">
        <v>467</v>
      </c>
    </row>
    <row r="470" spans="1:2" x14ac:dyDescent="0.25">
      <c r="A470" s="1" t="s">
        <v>795</v>
      </c>
      <c r="B470" s="10">
        <v>468</v>
      </c>
    </row>
    <row r="471" spans="1:2" x14ac:dyDescent="0.25">
      <c r="A471" s="1" t="s">
        <v>796</v>
      </c>
      <c r="B471" s="10">
        <v>469</v>
      </c>
    </row>
    <row r="472" spans="1:2" x14ac:dyDescent="0.25">
      <c r="A472" s="1" t="s">
        <v>797</v>
      </c>
      <c r="B472" s="10">
        <v>470</v>
      </c>
    </row>
    <row r="473" spans="1:2" x14ac:dyDescent="0.25">
      <c r="A473" s="1" t="s">
        <v>798</v>
      </c>
      <c r="B473" s="10">
        <v>471</v>
      </c>
    </row>
    <row r="474" spans="1:2" x14ac:dyDescent="0.25">
      <c r="A474" s="1" t="s">
        <v>799</v>
      </c>
      <c r="B474" s="10">
        <v>472</v>
      </c>
    </row>
    <row r="475" spans="1:2" x14ac:dyDescent="0.25">
      <c r="A475" s="1" t="s">
        <v>800</v>
      </c>
      <c r="B475" s="10">
        <v>473</v>
      </c>
    </row>
    <row r="476" spans="1:2" x14ac:dyDescent="0.25">
      <c r="A476" s="1" t="s">
        <v>801</v>
      </c>
      <c r="B476" s="10">
        <v>474</v>
      </c>
    </row>
    <row r="477" spans="1:2" x14ac:dyDescent="0.25">
      <c r="A477" s="1" t="s">
        <v>802</v>
      </c>
      <c r="B477" s="10">
        <v>475</v>
      </c>
    </row>
    <row r="478" spans="1:2" x14ac:dyDescent="0.25">
      <c r="A478" s="1" t="s">
        <v>803</v>
      </c>
      <c r="B478" s="10">
        <v>476</v>
      </c>
    </row>
    <row r="479" spans="1:2" x14ac:dyDescent="0.25">
      <c r="A479" s="1" t="s">
        <v>804</v>
      </c>
      <c r="B479" s="10">
        <v>477</v>
      </c>
    </row>
    <row r="480" spans="1:2" x14ac:dyDescent="0.25">
      <c r="A480" s="1" t="s">
        <v>805</v>
      </c>
      <c r="B480" s="10">
        <v>478</v>
      </c>
    </row>
    <row r="481" spans="1:2" x14ac:dyDescent="0.25">
      <c r="A481" s="1" t="s">
        <v>806</v>
      </c>
      <c r="B481" s="10">
        <v>479</v>
      </c>
    </row>
    <row r="482" spans="1:2" x14ac:dyDescent="0.25">
      <c r="A482" s="1" t="s">
        <v>807</v>
      </c>
      <c r="B482" s="10">
        <v>480</v>
      </c>
    </row>
    <row r="483" spans="1:2" x14ac:dyDescent="0.25">
      <c r="A483" s="1" t="s">
        <v>808</v>
      </c>
      <c r="B483" s="10">
        <v>481</v>
      </c>
    </row>
    <row r="484" spans="1:2" x14ac:dyDescent="0.25">
      <c r="A484" s="1" t="s">
        <v>809</v>
      </c>
      <c r="B484" s="10">
        <v>482</v>
      </c>
    </row>
    <row r="485" spans="1:2" x14ac:dyDescent="0.25">
      <c r="A485" s="1" t="s">
        <v>810</v>
      </c>
      <c r="B485" s="10">
        <v>483</v>
      </c>
    </row>
    <row r="486" spans="1:2" x14ac:dyDescent="0.25">
      <c r="A486" s="1" t="s">
        <v>811</v>
      </c>
      <c r="B486" s="10">
        <v>484</v>
      </c>
    </row>
    <row r="487" spans="1:2" x14ac:dyDescent="0.25">
      <c r="A487" s="1" t="s">
        <v>812</v>
      </c>
      <c r="B487" s="10">
        <v>485</v>
      </c>
    </row>
    <row r="488" spans="1:2" x14ac:dyDescent="0.25">
      <c r="A488" s="1" t="s">
        <v>813</v>
      </c>
      <c r="B488" s="10">
        <v>486</v>
      </c>
    </row>
    <row r="489" spans="1:2" x14ac:dyDescent="0.25">
      <c r="A489" s="1" t="s">
        <v>814</v>
      </c>
      <c r="B489" s="10">
        <v>487</v>
      </c>
    </row>
    <row r="490" spans="1:2" x14ac:dyDescent="0.25">
      <c r="A490" s="1" t="s">
        <v>815</v>
      </c>
      <c r="B490" s="10">
        <v>488</v>
      </c>
    </row>
    <row r="491" spans="1:2" x14ac:dyDescent="0.25">
      <c r="A491" s="1" t="s">
        <v>816</v>
      </c>
      <c r="B491" s="10">
        <v>489</v>
      </c>
    </row>
    <row r="492" spans="1:2" x14ac:dyDescent="0.25">
      <c r="A492" s="1" t="s">
        <v>817</v>
      </c>
      <c r="B492" s="10">
        <v>490</v>
      </c>
    </row>
    <row r="493" spans="1:2" x14ac:dyDescent="0.25">
      <c r="A493" s="1" t="s">
        <v>818</v>
      </c>
      <c r="B493" s="10">
        <v>491</v>
      </c>
    </row>
    <row r="494" spans="1:2" x14ac:dyDescent="0.25">
      <c r="A494" s="1" t="s">
        <v>819</v>
      </c>
      <c r="B494" s="10">
        <v>492</v>
      </c>
    </row>
    <row r="495" spans="1:2" x14ac:dyDescent="0.25">
      <c r="A495" s="1" t="s">
        <v>820</v>
      </c>
      <c r="B495" s="10">
        <v>493</v>
      </c>
    </row>
    <row r="496" spans="1:2" x14ac:dyDescent="0.25">
      <c r="A496" s="1" t="s">
        <v>821</v>
      </c>
      <c r="B496" s="10">
        <v>494</v>
      </c>
    </row>
    <row r="497" spans="1:5" x14ac:dyDescent="0.25">
      <c r="A497" s="1" t="s">
        <v>822</v>
      </c>
      <c r="B497" s="10">
        <v>495</v>
      </c>
    </row>
    <row r="498" spans="1:5" x14ac:dyDescent="0.25">
      <c r="A498" s="1" t="s">
        <v>823</v>
      </c>
      <c r="B498" s="10">
        <v>496</v>
      </c>
    </row>
    <row r="499" spans="1:5" x14ac:dyDescent="0.25">
      <c r="A499" s="1" t="s">
        <v>824</v>
      </c>
      <c r="B499" s="10">
        <v>497</v>
      </c>
    </row>
    <row r="500" spans="1:5" x14ac:dyDescent="0.25">
      <c r="A500" s="1" t="s">
        <v>825</v>
      </c>
      <c r="B500" s="10">
        <v>498</v>
      </c>
    </row>
    <row r="501" spans="1:5" x14ac:dyDescent="0.25">
      <c r="A501" s="1" t="s">
        <v>826</v>
      </c>
      <c r="B501" s="10">
        <v>499</v>
      </c>
    </row>
    <row r="502" spans="1:5" x14ac:dyDescent="0.25">
      <c r="A502" s="1" t="s">
        <v>827</v>
      </c>
      <c r="B502" s="10">
        <v>500</v>
      </c>
    </row>
    <row r="503" spans="1:5" x14ac:dyDescent="0.25">
      <c r="A503" s="1" t="s">
        <v>1628</v>
      </c>
      <c r="B503" s="10">
        <v>501</v>
      </c>
      <c r="C503" t="s">
        <v>1133</v>
      </c>
      <c r="E503" s="24" t="s">
        <v>1133</v>
      </c>
    </row>
    <row r="504" spans="1:5" x14ac:dyDescent="0.25">
      <c r="A504" s="1" t="s">
        <v>1629</v>
      </c>
      <c r="B504" s="10">
        <v>502</v>
      </c>
      <c r="C504" t="s">
        <v>219</v>
      </c>
      <c r="E504" s="24" t="s">
        <v>219</v>
      </c>
    </row>
    <row r="505" spans="1:5" x14ac:dyDescent="0.25">
      <c r="A505" s="1" t="s">
        <v>1630</v>
      </c>
      <c r="B505" s="10">
        <v>503</v>
      </c>
      <c r="C505" t="s">
        <v>1272</v>
      </c>
      <c r="E505" s="24" t="s">
        <v>1272</v>
      </c>
    </row>
    <row r="506" spans="1:5" x14ac:dyDescent="0.25">
      <c r="A506" s="1" t="s">
        <v>1631</v>
      </c>
      <c r="B506" s="10">
        <v>504</v>
      </c>
      <c r="C506" t="s">
        <v>1273</v>
      </c>
      <c r="E506" s="24" t="s">
        <v>1273</v>
      </c>
    </row>
    <row r="507" spans="1:5" x14ac:dyDescent="0.25">
      <c r="A507" s="1" t="s">
        <v>1632</v>
      </c>
      <c r="B507" s="10">
        <v>505</v>
      </c>
      <c r="C507" t="s">
        <v>1273</v>
      </c>
      <c r="E507" s="24" t="s">
        <v>1273</v>
      </c>
    </row>
    <row r="508" spans="1:5" x14ac:dyDescent="0.25">
      <c r="A508" s="1" t="s">
        <v>1633</v>
      </c>
      <c r="B508" s="10">
        <v>506</v>
      </c>
      <c r="C508" t="s">
        <v>1273</v>
      </c>
      <c r="E508" s="24" t="s">
        <v>1273</v>
      </c>
    </row>
    <row r="509" spans="1:5" x14ac:dyDescent="0.25">
      <c r="A509" s="1" t="s">
        <v>1634</v>
      </c>
      <c r="B509" s="10">
        <v>507</v>
      </c>
      <c r="C509" t="s">
        <v>43</v>
      </c>
      <c r="E509" s="24" t="s">
        <v>43</v>
      </c>
    </row>
    <row r="510" spans="1:5" x14ac:dyDescent="0.25">
      <c r="A510" s="1" t="s">
        <v>1635</v>
      </c>
      <c r="B510" s="10">
        <v>508</v>
      </c>
      <c r="C510" t="s">
        <v>1138</v>
      </c>
      <c r="E510" s="24" t="s">
        <v>1138</v>
      </c>
    </row>
    <row r="511" spans="1:5" x14ac:dyDescent="0.25">
      <c r="A511" s="1" t="s">
        <v>1636</v>
      </c>
      <c r="B511" s="10">
        <v>509</v>
      </c>
      <c r="C511" t="s">
        <v>1277</v>
      </c>
      <c r="E511" s="24" t="s">
        <v>1277</v>
      </c>
    </row>
    <row r="512" spans="1:5" x14ac:dyDescent="0.25">
      <c r="A512" s="1" t="s">
        <v>1637</v>
      </c>
      <c r="B512" s="10">
        <v>510</v>
      </c>
      <c r="C512" t="s">
        <v>37</v>
      </c>
      <c r="E512" s="24" t="s">
        <v>37</v>
      </c>
    </row>
    <row r="513" spans="1:5" x14ac:dyDescent="0.25">
      <c r="A513" s="1" t="s">
        <v>1638</v>
      </c>
      <c r="B513" s="10">
        <v>511</v>
      </c>
      <c r="C513" t="s">
        <v>1278</v>
      </c>
      <c r="E513" s="24" t="s">
        <v>1278</v>
      </c>
    </row>
    <row r="514" spans="1:5" x14ac:dyDescent="0.25">
      <c r="A514" s="1" t="s">
        <v>1639</v>
      </c>
      <c r="B514" s="10">
        <v>512</v>
      </c>
      <c r="C514" t="s">
        <v>1627</v>
      </c>
      <c r="E514" s="24" t="s">
        <v>1627</v>
      </c>
    </row>
    <row r="515" spans="1:5" x14ac:dyDescent="0.25">
      <c r="A515" s="1" t="s">
        <v>1640</v>
      </c>
      <c r="B515" s="10">
        <v>513</v>
      </c>
      <c r="C515" t="s">
        <v>1627</v>
      </c>
      <c r="E515" s="24" t="s">
        <v>1627</v>
      </c>
    </row>
    <row r="516" spans="1:5" x14ac:dyDescent="0.25">
      <c r="A516" s="1" t="s">
        <v>1641</v>
      </c>
      <c r="B516" s="10">
        <v>514</v>
      </c>
      <c r="C516" t="s">
        <v>43</v>
      </c>
      <c r="E516" s="24" t="s">
        <v>43</v>
      </c>
    </row>
    <row r="517" spans="1:5" x14ac:dyDescent="0.25">
      <c r="A517" s="1" t="s">
        <v>1642</v>
      </c>
      <c r="B517" s="10">
        <v>515</v>
      </c>
      <c r="C517" t="s">
        <v>1139</v>
      </c>
      <c r="E517" s="24" t="s">
        <v>1139</v>
      </c>
    </row>
    <row r="518" spans="1:5" x14ac:dyDescent="0.25">
      <c r="A518" s="1" t="s">
        <v>1643</v>
      </c>
      <c r="B518" s="10">
        <v>516</v>
      </c>
      <c r="C518" t="s">
        <v>1281</v>
      </c>
      <c r="E518" s="24" t="s">
        <v>1281</v>
      </c>
    </row>
    <row r="519" spans="1:5" x14ac:dyDescent="0.25">
      <c r="A519" s="1" t="s">
        <v>1644</v>
      </c>
      <c r="B519" s="10">
        <v>517</v>
      </c>
      <c r="C519" t="s">
        <v>37</v>
      </c>
      <c r="E519" s="24" t="s">
        <v>37</v>
      </c>
    </row>
    <row r="520" spans="1:5" x14ac:dyDescent="0.25">
      <c r="A520" s="1" t="s">
        <v>1645</v>
      </c>
      <c r="B520" s="10">
        <v>518</v>
      </c>
      <c r="C520" t="s">
        <v>1282</v>
      </c>
      <c r="E520" s="24" t="s">
        <v>1282</v>
      </c>
    </row>
    <row r="521" spans="1:5" x14ac:dyDescent="0.25">
      <c r="A521" s="1" t="s">
        <v>1646</v>
      </c>
      <c r="B521" s="10">
        <v>519</v>
      </c>
      <c r="C521" t="s">
        <v>1627</v>
      </c>
      <c r="E521" s="24" t="s">
        <v>1627</v>
      </c>
    </row>
    <row r="522" spans="1:5" x14ac:dyDescent="0.25">
      <c r="A522" s="1" t="s">
        <v>1647</v>
      </c>
      <c r="B522" s="10">
        <v>520</v>
      </c>
      <c r="C522" t="s">
        <v>1627</v>
      </c>
      <c r="E522" s="24" t="s">
        <v>1627</v>
      </c>
    </row>
    <row r="523" spans="1:5" x14ac:dyDescent="0.25">
      <c r="A523" s="1" t="s">
        <v>1648</v>
      </c>
      <c r="B523" s="10">
        <v>521</v>
      </c>
      <c r="C523" t="s">
        <v>43</v>
      </c>
      <c r="E523" s="24" t="s">
        <v>43</v>
      </c>
    </row>
    <row r="524" spans="1:5" x14ac:dyDescent="0.25">
      <c r="A524" s="1" t="s">
        <v>1649</v>
      </c>
      <c r="B524" s="10">
        <v>522</v>
      </c>
      <c r="C524" t="s">
        <v>1140</v>
      </c>
      <c r="E524" s="24" t="s">
        <v>1140</v>
      </c>
    </row>
    <row r="525" spans="1:5" x14ac:dyDescent="0.25">
      <c r="A525" s="1" t="s">
        <v>1650</v>
      </c>
      <c r="B525" s="10">
        <v>523</v>
      </c>
      <c r="C525" t="s">
        <v>1285</v>
      </c>
      <c r="E525" s="24" t="s">
        <v>1285</v>
      </c>
    </row>
    <row r="526" spans="1:5" x14ac:dyDescent="0.25">
      <c r="A526" s="1" t="s">
        <v>1651</v>
      </c>
      <c r="B526" s="10">
        <v>524</v>
      </c>
      <c r="C526" t="s">
        <v>1286</v>
      </c>
      <c r="E526" s="24" t="s">
        <v>1286</v>
      </c>
    </row>
    <row r="527" spans="1:5" x14ac:dyDescent="0.25">
      <c r="A527" s="1" t="s">
        <v>1652</v>
      </c>
      <c r="B527" s="10">
        <v>525</v>
      </c>
      <c r="C527" t="s">
        <v>1287</v>
      </c>
      <c r="E527" s="24" t="s">
        <v>1287</v>
      </c>
    </row>
    <row r="528" spans="1:5" x14ac:dyDescent="0.25">
      <c r="A528" s="1" t="s">
        <v>1653</v>
      </c>
      <c r="B528" s="10">
        <v>526</v>
      </c>
      <c r="C528" t="s">
        <v>1627</v>
      </c>
      <c r="E528" s="24" t="s">
        <v>1627</v>
      </c>
    </row>
    <row r="529" spans="1:5" x14ac:dyDescent="0.25">
      <c r="A529" s="1" t="s">
        <v>1654</v>
      </c>
      <c r="B529" s="10">
        <v>527</v>
      </c>
      <c r="C529" t="s">
        <v>1627</v>
      </c>
      <c r="E529" s="24" t="s">
        <v>1627</v>
      </c>
    </row>
    <row r="530" spans="1:5" x14ac:dyDescent="0.25">
      <c r="A530" s="1" t="s">
        <v>1655</v>
      </c>
      <c r="B530" s="10">
        <v>528</v>
      </c>
      <c r="C530" t="s">
        <v>1293</v>
      </c>
      <c r="E530" s="24" t="s">
        <v>1293</v>
      </c>
    </row>
    <row r="531" spans="1:5" x14ac:dyDescent="0.25">
      <c r="A531" s="1" t="s">
        <v>1656</v>
      </c>
      <c r="B531" s="10">
        <v>529</v>
      </c>
      <c r="C531" t="s">
        <v>1294</v>
      </c>
      <c r="E531" s="24" t="s">
        <v>1294</v>
      </c>
    </row>
    <row r="532" spans="1:5" x14ac:dyDescent="0.25">
      <c r="A532" s="1" t="s">
        <v>1657</v>
      </c>
      <c r="B532" s="10">
        <v>530</v>
      </c>
      <c r="C532" t="s">
        <v>1303</v>
      </c>
      <c r="E532" s="24" t="s">
        <v>1303</v>
      </c>
    </row>
    <row r="533" spans="1:5" x14ac:dyDescent="0.25">
      <c r="A533" s="1" t="s">
        <v>1658</v>
      </c>
      <c r="B533" s="10">
        <v>531</v>
      </c>
      <c r="C533" t="s">
        <v>1295</v>
      </c>
      <c r="E533" s="24" t="s">
        <v>1295</v>
      </c>
    </row>
    <row r="534" spans="1:5" x14ac:dyDescent="0.25">
      <c r="A534" s="1" t="s">
        <v>1659</v>
      </c>
      <c r="B534" s="10">
        <v>532</v>
      </c>
      <c r="C534" t="s">
        <v>1296</v>
      </c>
      <c r="E534" s="24" t="s">
        <v>1296</v>
      </c>
    </row>
    <row r="535" spans="1:5" x14ac:dyDescent="0.25">
      <c r="A535" s="1" t="s">
        <v>1660</v>
      </c>
      <c r="B535" s="10">
        <v>533</v>
      </c>
      <c r="C535" t="s">
        <v>1133</v>
      </c>
      <c r="E535" s="24" t="s">
        <v>1133</v>
      </c>
    </row>
    <row r="536" spans="1:5" x14ac:dyDescent="0.25">
      <c r="A536" s="1" t="s">
        <v>1661</v>
      </c>
      <c r="B536" s="10">
        <v>534</v>
      </c>
      <c r="C536" t="s">
        <v>37</v>
      </c>
      <c r="E536" s="24" t="s">
        <v>37</v>
      </c>
    </row>
    <row r="537" spans="1:5" x14ac:dyDescent="0.25">
      <c r="A537" s="1" t="s">
        <v>1662</v>
      </c>
      <c r="B537" s="10">
        <v>535</v>
      </c>
      <c r="C537" t="s">
        <v>40</v>
      </c>
      <c r="E537" s="24" t="s">
        <v>40</v>
      </c>
    </row>
    <row r="538" spans="1:5" x14ac:dyDescent="0.25">
      <c r="A538" s="1" t="s">
        <v>1663</v>
      </c>
      <c r="B538" s="10">
        <v>536</v>
      </c>
      <c r="C538" t="s">
        <v>1297</v>
      </c>
      <c r="E538" s="24" t="s">
        <v>1297</v>
      </c>
    </row>
    <row r="539" spans="1:5" x14ac:dyDescent="0.25">
      <c r="A539" s="1" t="s">
        <v>1664</v>
      </c>
      <c r="B539" s="10">
        <v>537</v>
      </c>
      <c r="C539" t="s">
        <v>1298</v>
      </c>
      <c r="E539" s="24" t="s">
        <v>1298</v>
      </c>
    </row>
    <row r="540" spans="1:5" x14ac:dyDescent="0.25">
      <c r="A540" s="1" t="s">
        <v>1665</v>
      </c>
      <c r="B540" s="10">
        <v>538</v>
      </c>
      <c r="C540" t="s">
        <v>1299</v>
      </c>
      <c r="E540" s="24" t="s">
        <v>1299</v>
      </c>
    </row>
    <row r="541" spans="1:5" x14ac:dyDescent="0.25">
      <c r="A541" s="1" t="s">
        <v>1666</v>
      </c>
      <c r="B541" s="10">
        <v>539</v>
      </c>
      <c r="C541" t="s">
        <v>1300</v>
      </c>
      <c r="E541" s="24" t="s">
        <v>1300</v>
      </c>
    </row>
    <row r="542" spans="1:5" x14ac:dyDescent="0.25">
      <c r="A542" s="1" t="s">
        <v>1667</v>
      </c>
      <c r="B542" s="10">
        <v>540</v>
      </c>
      <c r="C542" t="s">
        <v>1301</v>
      </c>
      <c r="E542" s="24" t="s">
        <v>1301</v>
      </c>
    </row>
    <row r="543" spans="1:5" x14ac:dyDescent="0.25">
      <c r="A543" s="1" t="s">
        <v>1668</v>
      </c>
      <c r="B543" s="10">
        <v>541</v>
      </c>
      <c r="C543" t="s">
        <v>43</v>
      </c>
      <c r="E543" s="24" t="s">
        <v>43</v>
      </c>
    </row>
    <row r="544" spans="1:5" x14ac:dyDescent="0.25">
      <c r="A544" s="1" t="s">
        <v>1669</v>
      </c>
      <c r="B544" s="10">
        <v>542</v>
      </c>
      <c r="C544" t="s">
        <v>43</v>
      </c>
      <c r="E544" s="24" t="s">
        <v>43</v>
      </c>
    </row>
    <row r="545" spans="1:5" x14ac:dyDescent="0.25">
      <c r="A545" s="1" t="s">
        <v>1670</v>
      </c>
      <c r="B545" s="10">
        <v>543</v>
      </c>
      <c r="C545" t="s">
        <v>1302</v>
      </c>
      <c r="E545" s="24" t="s">
        <v>1302</v>
      </c>
    </row>
    <row r="546" spans="1:5" x14ac:dyDescent="0.25">
      <c r="A546" s="1" t="s">
        <v>1671</v>
      </c>
      <c r="B546" s="10">
        <v>544</v>
      </c>
      <c r="C546" t="s">
        <v>38</v>
      </c>
      <c r="E546" s="24" t="s">
        <v>38</v>
      </c>
    </row>
    <row r="547" spans="1:5" x14ac:dyDescent="0.25">
      <c r="A547" s="1" t="s">
        <v>1672</v>
      </c>
      <c r="B547" s="10">
        <v>545</v>
      </c>
      <c r="C547" t="s">
        <v>38</v>
      </c>
      <c r="E547" s="24" t="s">
        <v>38</v>
      </c>
    </row>
    <row r="548" spans="1:5" x14ac:dyDescent="0.25">
      <c r="A548" s="1" t="s">
        <v>1673</v>
      </c>
      <c r="B548" s="10">
        <v>546</v>
      </c>
      <c r="C548" t="s">
        <v>34</v>
      </c>
      <c r="E548" s="24" t="s">
        <v>34</v>
      </c>
    </row>
    <row r="549" spans="1:5" x14ac:dyDescent="0.25">
      <c r="A549" s="1" t="s">
        <v>1674</v>
      </c>
      <c r="B549" s="10">
        <v>547</v>
      </c>
      <c r="C549" t="s">
        <v>43</v>
      </c>
      <c r="E549" s="24" t="s">
        <v>43</v>
      </c>
    </row>
    <row r="550" spans="1:5" x14ac:dyDescent="0.25">
      <c r="A550" s="1" t="s">
        <v>1675</v>
      </c>
      <c r="B550" s="10">
        <v>548</v>
      </c>
      <c r="C550" t="s">
        <v>34</v>
      </c>
      <c r="E550" s="24" t="s">
        <v>34</v>
      </c>
    </row>
    <row r="551" spans="1:5" x14ac:dyDescent="0.25">
      <c r="A551" s="1" t="s">
        <v>1676</v>
      </c>
      <c r="B551" s="10">
        <v>549</v>
      </c>
      <c r="C551" t="s">
        <v>57</v>
      </c>
      <c r="E551" s="24" t="s">
        <v>57</v>
      </c>
    </row>
    <row r="552" spans="1:5" x14ac:dyDescent="0.25">
      <c r="A552" s="1" t="s">
        <v>1677</v>
      </c>
      <c r="B552" s="10">
        <v>550</v>
      </c>
      <c r="C552" t="s">
        <v>43</v>
      </c>
      <c r="E552" s="24" t="s">
        <v>43</v>
      </c>
    </row>
    <row r="553" spans="1:5" x14ac:dyDescent="0.25">
      <c r="A553" s="1" t="s">
        <v>1678</v>
      </c>
      <c r="B553" s="10">
        <v>551</v>
      </c>
      <c r="C553" t="s">
        <v>1144</v>
      </c>
      <c r="E553" s="24" t="s">
        <v>1144</v>
      </c>
    </row>
    <row r="554" spans="1:5" x14ac:dyDescent="0.25">
      <c r="A554" s="1" t="s">
        <v>1679</v>
      </c>
      <c r="B554" s="10">
        <v>552</v>
      </c>
      <c r="C554" t="s">
        <v>194</v>
      </c>
      <c r="E554" s="24" t="s">
        <v>194</v>
      </c>
    </row>
    <row r="555" spans="1:5" x14ac:dyDescent="0.25">
      <c r="A555" s="1" t="s">
        <v>1680</v>
      </c>
      <c r="B555" s="10">
        <v>553</v>
      </c>
      <c r="C555" t="s">
        <v>1319</v>
      </c>
      <c r="E555" s="24" t="s">
        <v>1319</v>
      </c>
    </row>
    <row r="556" spans="1:5" x14ac:dyDescent="0.25">
      <c r="A556" s="1" t="s">
        <v>1681</v>
      </c>
      <c r="B556" s="10">
        <v>554</v>
      </c>
      <c r="C556" t="s">
        <v>1314</v>
      </c>
      <c r="E556" s="24" t="s">
        <v>2568</v>
      </c>
    </row>
    <row r="557" spans="1:5" x14ac:dyDescent="0.25">
      <c r="A557" s="1" t="s">
        <v>1682</v>
      </c>
      <c r="B557" s="10">
        <v>555</v>
      </c>
      <c r="C557" t="s">
        <v>1323</v>
      </c>
      <c r="E557" s="24" t="s">
        <v>2569</v>
      </c>
    </row>
    <row r="558" spans="1:5" x14ac:dyDescent="0.25">
      <c r="A558" s="1" t="s">
        <v>1683</v>
      </c>
      <c r="B558" s="10">
        <v>556</v>
      </c>
      <c r="C558" t="s">
        <v>1313</v>
      </c>
      <c r="E558" s="24" t="s">
        <v>1313</v>
      </c>
    </row>
    <row r="559" spans="1:5" x14ac:dyDescent="0.25">
      <c r="A559" s="1" t="s">
        <v>1684</v>
      </c>
      <c r="B559" s="10">
        <v>557</v>
      </c>
      <c r="C559" t="s">
        <v>1315</v>
      </c>
      <c r="E559" s="24" t="s">
        <v>1461</v>
      </c>
    </row>
    <row r="560" spans="1:5" x14ac:dyDescent="0.25">
      <c r="A560" s="1" t="s">
        <v>1685</v>
      </c>
      <c r="B560" s="10">
        <v>558</v>
      </c>
      <c r="C560" t="s">
        <v>1316</v>
      </c>
      <c r="E560" s="24" t="s">
        <v>215</v>
      </c>
    </row>
    <row r="561" spans="1:5" x14ac:dyDescent="0.25">
      <c r="A561" s="1" t="s">
        <v>1686</v>
      </c>
      <c r="B561" s="10">
        <v>559</v>
      </c>
      <c r="C561" t="s">
        <v>1317</v>
      </c>
      <c r="E561" s="24" t="s">
        <v>218</v>
      </c>
    </row>
    <row r="562" spans="1:5" x14ac:dyDescent="0.25">
      <c r="A562" s="1" t="s">
        <v>1687</v>
      </c>
      <c r="B562" s="10">
        <v>560</v>
      </c>
      <c r="C562" t="s">
        <v>1627</v>
      </c>
      <c r="E562" s="24" t="s">
        <v>1317</v>
      </c>
    </row>
    <row r="563" spans="1:5" x14ac:dyDescent="0.25">
      <c r="A563" s="1" t="s">
        <v>1688</v>
      </c>
      <c r="B563" s="10">
        <v>561</v>
      </c>
      <c r="C563" t="s">
        <v>1627</v>
      </c>
      <c r="E563" s="24" t="s">
        <v>1627</v>
      </c>
    </row>
    <row r="564" spans="1:5" x14ac:dyDescent="0.25">
      <c r="A564" s="1" t="s">
        <v>1689</v>
      </c>
      <c r="B564" s="10">
        <v>562</v>
      </c>
      <c r="C564" t="s">
        <v>1293</v>
      </c>
      <c r="E564" s="24" t="s">
        <v>1293</v>
      </c>
    </row>
    <row r="565" spans="1:5" x14ac:dyDescent="0.25">
      <c r="A565" s="1" t="s">
        <v>1690</v>
      </c>
      <c r="B565" s="10">
        <v>563</v>
      </c>
      <c r="C565" t="s">
        <v>107</v>
      </c>
      <c r="E565" s="24" t="s">
        <v>107</v>
      </c>
    </row>
    <row r="566" spans="1:5" x14ac:dyDescent="0.25">
      <c r="A566" s="1" t="s">
        <v>1691</v>
      </c>
      <c r="B566" s="10">
        <v>564</v>
      </c>
      <c r="C566" t="s">
        <v>1146</v>
      </c>
      <c r="E566" s="24" t="s">
        <v>1146</v>
      </c>
    </row>
    <row r="567" spans="1:5" x14ac:dyDescent="0.25">
      <c r="A567" s="1" t="s">
        <v>1692</v>
      </c>
      <c r="B567" s="10">
        <v>565</v>
      </c>
      <c r="C567" t="s">
        <v>193</v>
      </c>
      <c r="E567" s="24" t="s">
        <v>193</v>
      </c>
    </row>
    <row r="568" spans="1:5" x14ac:dyDescent="0.25">
      <c r="A568" s="1" t="s">
        <v>1693</v>
      </c>
      <c r="B568" s="10">
        <v>566</v>
      </c>
      <c r="C568" t="s">
        <v>1326</v>
      </c>
      <c r="E568" s="24" t="s">
        <v>1326</v>
      </c>
    </row>
    <row r="569" spans="1:5" x14ac:dyDescent="0.25">
      <c r="A569" s="1" t="s">
        <v>1694</v>
      </c>
      <c r="B569" s="10">
        <v>567</v>
      </c>
      <c r="C569" t="s">
        <v>202</v>
      </c>
      <c r="E569" s="24" t="s">
        <v>202</v>
      </c>
    </row>
    <row r="570" spans="1:5" x14ac:dyDescent="0.25">
      <c r="A570" s="1" t="s">
        <v>1695</v>
      </c>
      <c r="B570" s="10">
        <v>568</v>
      </c>
      <c r="C570" t="s">
        <v>1327</v>
      </c>
      <c r="E570" s="24" t="s">
        <v>1327</v>
      </c>
    </row>
    <row r="571" spans="1:5" x14ac:dyDescent="0.25">
      <c r="A571" s="1" t="s">
        <v>1696</v>
      </c>
      <c r="B571" s="10">
        <v>569</v>
      </c>
      <c r="C571" t="s">
        <v>216</v>
      </c>
      <c r="E571" s="24" t="s">
        <v>216</v>
      </c>
    </row>
    <row r="572" spans="1:5" x14ac:dyDescent="0.25">
      <c r="A572" s="1" t="s">
        <v>1697</v>
      </c>
      <c r="B572" s="10">
        <v>570</v>
      </c>
      <c r="C572" t="s">
        <v>1328</v>
      </c>
      <c r="E572" s="24" t="s">
        <v>1328</v>
      </c>
    </row>
    <row r="573" spans="1:5" x14ac:dyDescent="0.25">
      <c r="A573" s="1" t="s">
        <v>1698</v>
      </c>
      <c r="B573" s="10">
        <v>571</v>
      </c>
      <c r="C573" t="s">
        <v>217</v>
      </c>
      <c r="E573" s="24" t="s">
        <v>217</v>
      </c>
    </row>
    <row r="574" spans="1:5" x14ac:dyDescent="0.25">
      <c r="A574" s="1" t="s">
        <v>1699</v>
      </c>
      <c r="B574" s="10">
        <v>572</v>
      </c>
      <c r="C574" t="s">
        <v>161</v>
      </c>
      <c r="E574" s="24" t="s">
        <v>161</v>
      </c>
    </row>
    <row r="575" spans="1:5" x14ac:dyDescent="0.25">
      <c r="A575" s="1" t="s">
        <v>1700</v>
      </c>
      <c r="B575" s="10">
        <v>573</v>
      </c>
      <c r="C575" t="s">
        <v>218</v>
      </c>
      <c r="E575" s="24" t="s">
        <v>218</v>
      </c>
    </row>
    <row r="576" spans="1:5" x14ac:dyDescent="0.25">
      <c r="A576" s="1" t="s">
        <v>1701</v>
      </c>
      <c r="B576" s="10">
        <v>574</v>
      </c>
      <c r="C576" t="s">
        <v>1317</v>
      </c>
      <c r="E576" s="24" t="s">
        <v>1317</v>
      </c>
    </row>
    <row r="577" spans="1:5" x14ac:dyDescent="0.25">
      <c r="A577" s="1" t="s">
        <v>1702</v>
      </c>
      <c r="B577" s="10">
        <v>575</v>
      </c>
      <c r="C577" t="s">
        <v>107</v>
      </c>
      <c r="E577" s="24" t="s">
        <v>107</v>
      </c>
    </row>
    <row r="578" spans="1:5" x14ac:dyDescent="0.25">
      <c r="A578" s="1" t="s">
        <v>1703</v>
      </c>
      <c r="B578" s="10">
        <v>576</v>
      </c>
      <c r="C578" t="s">
        <v>107</v>
      </c>
      <c r="E578" s="24" t="s">
        <v>107</v>
      </c>
    </row>
    <row r="579" spans="1:5" x14ac:dyDescent="0.25">
      <c r="A579" s="1" t="s">
        <v>1704</v>
      </c>
      <c r="B579" s="10">
        <v>577</v>
      </c>
      <c r="C579" t="s">
        <v>107</v>
      </c>
      <c r="E579" s="24" t="s">
        <v>107</v>
      </c>
    </row>
    <row r="580" spans="1:5" x14ac:dyDescent="0.25">
      <c r="A580" s="1" t="s">
        <v>1705</v>
      </c>
      <c r="B580" s="10">
        <v>578</v>
      </c>
      <c r="C580" t="s">
        <v>107</v>
      </c>
      <c r="E580" s="24" t="s">
        <v>107</v>
      </c>
    </row>
    <row r="581" spans="1:5" x14ac:dyDescent="0.25">
      <c r="A581" s="1" t="s">
        <v>1706</v>
      </c>
      <c r="B581" s="10">
        <v>579</v>
      </c>
      <c r="C581" t="s">
        <v>107</v>
      </c>
      <c r="E581" s="24" t="s">
        <v>107</v>
      </c>
    </row>
    <row r="582" spans="1:5" x14ac:dyDescent="0.25">
      <c r="A582" s="1" t="s">
        <v>1707</v>
      </c>
      <c r="B582" s="10">
        <v>580</v>
      </c>
      <c r="C582" t="s">
        <v>107</v>
      </c>
      <c r="E582" s="24" t="s">
        <v>107</v>
      </c>
    </row>
    <row r="583" spans="1:5" x14ac:dyDescent="0.25">
      <c r="A583" s="1" t="s">
        <v>1708</v>
      </c>
      <c r="B583" s="10">
        <v>581</v>
      </c>
      <c r="C583" t="s">
        <v>107</v>
      </c>
      <c r="E583" s="24" t="s">
        <v>107</v>
      </c>
    </row>
    <row r="584" spans="1:5" x14ac:dyDescent="0.25">
      <c r="A584" s="1" t="s">
        <v>1709</v>
      </c>
      <c r="B584" s="10">
        <v>582</v>
      </c>
      <c r="C584" t="s">
        <v>107</v>
      </c>
      <c r="E584" s="24" t="s">
        <v>107</v>
      </c>
    </row>
    <row r="585" spans="1:5" x14ac:dyDescent="0.25">
      <c r="A585" s="1" t="s">
        <v>1710</v>
      </c>
      <c r="B585" s="10">
        <v>583</v>
      </c>
      <c r="C585" t="s">
        <v>107</v>
      </c>
      <c r="E585" s="24" t="s">
        <v>107</v>
      </c>
    </row>
    <row r="586" spans="1:5" x14ac:dyDescent="0.25">
      <c r="A586" s="1" t="s">
        <v>1711</v>
      </c>
      <c r="B586" s="10">
        <v>584</v>
      </c>
      <c r="C586" t="s">
        <v>107</v>
      </c>
      <c r="E586" s="24" t="s">
        <v>107</v>
      </c>
    </row>
    <row r="587" spans="1:5" x14ac:dyDescent="0.25">
      <c r="A587" s="1" t="s">
        <v>1712</v>
      </c>
      <c r="B587" s="10">
        <v>585</v>
      </c>
      <c r="C587" t="s">
        <v>1148</v>
      </c>
      <c r="E587" s="24" t="s">
        <v>1148</v>
      </c>
    </row>
    <row r="588" spans="1:5" x14ac:dyDescent="0.25">
      <c r="A588" s="1" t="s">
        <v>1713</v>
      </c>
      <c r="B588" s="10">
        <v>586</v>
      </c>
      <c r="C588" t="s">
        <v>203</v>
      </c>
      <c r="E588" s="24" t="s">
        <v>203</v>
      </c>
    </row>
    <row r="589" spans="1:5" x14ac:dyDescent="0.25">
      <c r="A589" s="1" t="s">
        <v>1714</v>
      </c>
      <c r="B589" s="10">
        <v>587</v>
      </c>
      <c r="C589" t="s">
        <v>204</v>
      </c>
      <c r="E589" s="24" t="s">
        <v>204</v>
      </c>
    </row>
    <row r="590" spans="1:5" x14ac:dyDescent="0.25">
      <c r="A590" s="1" t="s">
        <v>1715</v>
      </c>
      <c r="B590" s="10">
        <v>588</v>
      </c>
      <c r="C590" t="s">
        <v>205</v>
      </c>
      <c r="E590" s="24" t="s">
        <v>205</v>
      </c>
    </row>
    <row r="591" spans="1:5" x14ac:dyDescent="0.25">
      <c r="A591" s="1" t="s">
        <v>1716</v>
      </c>
      <c r="B591" s="10">
        <v>589</v>
      </c>
      <c r="C591" t="s">
        <v>206</v>
      </c>
      <c r="E591" s="24" t="s">
        <v>206</v>
      </c>
    </row>
    <row r="592" spans="1:5" x14ac:dyDescent="0.25">
      <c r="A592" s="1" t="s">
        <v>1717</v>
      </c>
      <c r="B592" s="10">
        <v>590</v>
      </c>
      <c r="C592" t="s">
        <v>207</v>
      </c>
      <c r="E592" s="24" t="s">
        <v>207</v>
      </c>
    </row>
    <row r="593" spans="1:5" x14ac:dyDescent="0.25">
      <c r="A593" s="1" t="s">
        <v>1718</v>
      </c>
      <c r="B593" s="10">
        <v>591</v>
      </c>
      <c r="C593" t="s">
        <v>208</v>
      </c>
      <c r="E593" s="24" t="s">
        <v>208</v>
      </c>
    </row>
    <row r="594" spans="1:5" x14ac:dyDescent="0.25">
      <c r="A594" s="1" t="s">
        <v>1719</v>
      </c>
      <c r="B594" s="10">
        <v>592</v>
      </c>
      <c r="C594" t="s">
        <v>209</v>
      </c>
      <c r="E594" s="24" t="s">
        <v>209</v>
      </c>
    </row>
    <row r="595" spans="1:5" x14ac:dyDescent="0.25">
      <c r="A595" s="1" t="s">
        <v>1720</v>
      </c>
      <c r="B595" s="10">
        <v>593</v>
      </c>
      <c r="C595" t="s">
        <v>210</v>
      </c>
      <c r="E595" s="24" t="s">
        <v>210</v>
      </c>
    </row>
    <row r="596" spans="1:5" x14ac:dyDescent="0.25">
      <c r="A596" s="1" t="s">
        <v>1721</v>
      </c>
      <c r="B596" s="10">
        <v>594</v>
      </c>
      <c r="C596" t="s">
        <v>211</v>
      </c>
      <c r="E596" s="24" t="s">
        <v>211</v>
      </c>
    </row>
    <row r="597" spans="1:5" x14ac:dyDescent="0.25">
      <c r="A597" s="1" t="s">
        <v>1722</v>
      </c>
      <c r="B597" s="10">
        <v>595</v>
      </c>
      <c r="C597" t="s">
        <v>212</v>
      </c>
      <c r="E597" s="24" t="s">
        <v>212</v>
      </c>
    </row>
    <row r="598" spans="1:5" x14ac:dyDescent="0.25">
      <c r="A598" s="1" t="s">
        <v>1723</v>
      </c>
      <c r="B598" s="10">
        <v>596</v>
      </c>
      <c r="C598" t="s">
        <v>213</v>
      </c>
      <c r="E598" s="24" t="s">
        <v>213</v>
      </c>
    </row>
    <row r="599" spans="1:5" x14ac:dyDescent="0.25">
      <c r="A599" s="1" t="s">
        <v>1724</v>
      </c>
      <c r="B599" s="10">
        <v>597</v>
      </c>
      <c r="C599" t="s">
        <v>214</v>
      </c>
      <c r="E599" s="24" t="s">
        <v>214</v>
      </c>
    </row>
    <row r="600" spans="1:5" x14ac:dyDescent="0.25">
      <c r="A600" s="1" t="s">
        <v>1725</v>
      </c>
      <c r="B600" s="10">
        <v>598</v>
      </c>
      <c r="C600" t="s">
        <v>215</v>
      </c>
      <c r="E600" s="24" t="s">
        <v>215</v>
      </c>
    </row>
    <row r="601" spans="1:5" x14ac:dyDescent="0.25">
      <c r="A601" s="1" t="s">
        <v>1726</v>
      </c>
      <c r="B601" s="10">
        <v>599</v>
      </c>
      <c r="C601" t="s">
        <v>107</v>
      </c>
      <c r="E601" s="24" t="s">
        <v>107</v>
      </c>
    </row>
    <row r="602" spans="1:5" x14ac:dyDescent="0.25">
      <c r="A602" s="1" t="s">
        <v>1727</v>
      </c>
      <c r="B602" s="10">
        <v>600</v>
      </c>
      <c r="C602" t="s">
        <v>1150</v>
      </c>
      <c r="E602" s="24" t="s">
        <v>1150</v>
      </c>
    </row>
    <row r="603" spans="1:5" x14ac:dyDescent="0.25">
      <c r="A603" s="1" t="s">
        <v>1728</v>
      </c>
      <c r="B603" s="10">
        <v>601</v>
      </c>
      <c r="C603" t="s">
        <v>194</v>
      </c>
      <c r="E603" s="24" t="s">
        <v>194</v>
      </c>
    </row>
    <row r="604" spans="1:5" x14ac:dyDescent="0.25">
      <c r="A604" s="1" t="s">
        <v>1729</v>
      </c>
      <c r="B604" s="10">
        <v>602</v>
      </c>
      <c r="C604" t="s">
        <v>99</v>
      </c>
      <c r="E604" s="24" t="s">
        <v>99</v>
      </c>
    </row>
    <row r="605" spans="1:5" x14ac:dyDescent="0.25">
      <c r="A605" s="1" t="s">
        <v>1730</v>
      </c>
      <c r="B605" s="10">
        <v>603</v>
      </c>
      <c r="C605" t="s">
        <v>195</v>
      </c>
      <c r="E605" s="24" t="s">
        <v>195</v>
      </c>
    </row>
    <row r="606" spans="1:5" x14ac:dyDescent="0.25">
      <c r="A606" s="1" t="s">
        <v>1731</v>
      </c>
      <c r="B606" s="10">
        <v>604</v>
      </c>
      <c r="C606" t="s">
        <v>196</v>
      </c>
      <c r="E606" s="24" t="s">
        <v>196</v>
      </c>
    </row>
    <row r="607" spans="1:5" x14ac:dyDescent="0.25">
      <c r="A607" s="1" t="s">
        <v>1732</v>
      </c>
      <c r="B607" s="10">
        <v>605</v>
      </c>
      <c r="C607" t="s">
        <v>197</v>
      </c>
      <c r="E607" s="24" t="s">
        <v>197</v>
      </c>
    </row>
    <row r="608" spans="1:5" x14ac:dyDescent="0.25">
      <c r="A608" s="1" t="s">
        <v>1733</v>
      </c>
      <c r="B608" s="10">
        <v>606</v>
      </c>
      <c r="C608" t="s">
        <v>198</v>
      </c>
      <c r="E608" s="24" t="s">
        <v>198</v>
      </c>
    </row>
    <row r="609" spans="1:5" x14ac:dyDescent="0.25">
      <c r="A609" s="1" t="s">
        <v>1734</v>
      </c>
      <c r="B609" s="10">
        <v>607</v>
      </c>
      <c r="C609" t="s">
        <v>199</v>
      </c>
      <c r="E609" s="24" t="s">
        <v>199</v>
      </c>
    </row>
    <row r="610" spans="1:5" x14ac:dyDescent="0.25">
      <c r="A610" s="1" t="s">
        <v>1735</v>
      </c>
      <c r="B610" s="10">
        <v>608</v>
      </c>
      <c r="C610" t="s">
        <v>200</v>
      </c>
      <c r="E610" s="24" t="s">
        <v>200</v>
      </c>
    </row>
    <row r="611" spans="1:5" x14ac:dyDescent="0.25">
      <c r="A611" s="1" t="s">
        <v>1736</v>
      </c>
      <c r="B611" s="10">
        <v>609</v>
      </c>
      <c r="C611" t="s">
        <v>201</v>
      </c>
      <c r="E611" s="24" t="s">
        <v>201</v>
      </c>
    </row>
    <row r="612" spans="1:5" x14ac:dyDescent="0.25">
      <c r="A612" s="1" t="s">
        <v>1737</v>
      </c>
      <c r="B612" s="10">
        <v>610</v>
      </c>
      <c r="C612" t="s">
        <v>202</v>
      </c>
      <c r="E612" s="24" t="s">
        <v>202</v>
      </c>
    </row>
    <row r="613" spans="1:5" x14ac:dyDescent="0.25">
      <c r="A613" s="1" t="s">
        <v>1738</v>
      </c>
      <c r="B613" s="10">
        <v>611</v>
      </c>
      <c r="C613" t="s">
        <v>107</v>
      </c>
      <c r="E613" s="24" t="s">
        <v>107</v>
      </c>
    </row>
    <row r="614" spans="1:5" x14ac:dyDescent="0.25">
      <c r="A614" s="1" t="s">
        <v>1739</v>
      </c>
      <c r="B614" s="10">
        <v>612</v>
      </c>
      <c r="C614" t="s">
        <v>1152</v>
      </c>
      <c r="E614" s="24" t="s">
        <v>1152</v>
      </c>
    </row>
    <row r="615" spans="1:5" x14ac:dyDescent="0.25">
      <c r="A615" s="1" t="s">
        <v>1740</v>
      </c>
      <c r="B615" s="10">
        <v>613</v>
      </c>
      <c r="C615" t="s">
        <v>203</v>
      </c>
      <c r="E615" s="24" t="s">
        <v>203</v>
      </c>
    </row>
    <row r="616" spans="1:5" x14ac:dyDescent="0.25">
      <c r="A616" s="1" t="s">
        <v>1741</v>
      </c>
      <c r="B616" s="10">
        <v>614</v>
      </c>
      <c r="C616" t="s">
        <v>204</v>
      </c>
      <c r="E616" s="24" t="s">
        <v>204</v>
      </c>
    </row>
    <row r="617" spans="1:5" x14ac:dyDescent="0.25">
      <c r="A617" s="1" t="s">
        <v>1742</v>
      </c>
      <c r="B617" s="10">
        <v>615</v>
      </c>
      <c r="C617" t="s">
        <v>205</v>
      </c>
      <c r="E617" s="24" t="s">
        <v>205</v>
      </c>
    </row>
    <row r="618" spans="1:5" x14ac:dyDescent="0.25">
      <c r="A618" s="1" t="s">
        <v>1743</v>
      </c>
      <c r="B618" s="10">
        <v>616</v>
      </c>
      <c r="C618" t="s">
        <v>206</v>
      </c>
      <c r="E618" s="24" t="s">
        <v>206</v>
      </c>
    </row>
    <row r="619" spans="1:5" x14ac:dyDescent="0.25">
      <c r="A619" s="1" t="s">
        <v>1744</v>
      </c>
      <c r="B619" s="10">
        <v>617</v>
      </c>
      <c r="C619" t="s">
        <v>207</v>
      </c>
      <c r="E619" s="24" t="s">
        <v>207</v>
      </c>
    </row>
    <row r="620" spans="1:5" x14ac:dyDescent="0.25">
      <c r="A620" s="1" t="s">
        <v>1745</v>
      </c>
      <c r="B620" s="10">
        <v>618</v>
      </c>
      <c r="C620" t="s">
        <v>208</v>
      </c>
      <c r="E620" s="24" t="s">
        <v>208</v>
      </c>
    </row>
    <row r="621" spans="1:5" x14ac:dyDescent="0.25">
      <c r="A621" s="1" t="s">
        <v>1746</v>
      </c>
      <c r="B621" s="10">
        <v>619</v>
      </c>
      <c r="C621" t="s">
        <v>209</v>
      </c>
      <c r="E621" s="24" t="s">
        <v>209</v>
      </c>
    </row>
    <row r="622" spans="1:5" x14ac:dyDescent="0.25">
      <c r="A622" s="1" t="s">
        <v>1747</v>
      </c>
      <c r="B622" s="10">
        <v>620</v>
      </c>
      <c r="C622" t="s">
        <v>210</v>
      </c>
      <c r="E622" s="24" t="s">
        <v>210</v>
      </c>
    </row>
    <row r="623" spans="1:5" x14ac:dyDescent="0.25">
      <c r="A623" s="1" t="s">
        <v>1748</v>
      </c>
      <c r="B623" s="10">
        <v>621</v>
      </c>
      <c r="C623" t="s">
        <v>211</v>
      </c>
      <c r="E623" s="24" t="s">
        <v>211</v>
      </c>
    </row>
    <row r="624" spans="1:5" x14ac:dyDescent="0.25">
      <c r="A624" s="1" t="s">
        <v>1749</v>
      </c>
      <c r="B624" s="10">
        <v>622</v>
      </c>
      <c r="C624" t="s">
        <v>212</v>
      </c>
      <c r="E624" s="24" t="s">
        <v>212</v>
      </c>
    </row>
    <row r="625" spans="1:5" x14ac:dyDescent="0.25">
      <c r="A625" s="1" t="s">
        <v>1750</v>
      </c>
      <c r="B625" s="10">
        <v>623</v>
      </c>
      <c r="C625" t="s">
        <v>213</v>
      </c>
      <c r="E625" s="24" t="s">
        <v>213</v>
      </c>
    </row>
    <row r="626" spans="1:5" x14ac:dyDescent="0.25">
      <c r="A626" s="1" t="s">
        <v>1751</v>
      </c>
      <c r="B626" s="10">
        <v>624</v>
      </c>
      <c r="C626" t="s">
        <v>214</v>
      </c>
      <c r="E626" s="24" t="s">
        <v>214</v>
      </c>
    </row>
    <row r="627" spans="1:5" x14ac:dyDescent="0.25">
      <c r="A627" s="1" t="s">
        <v>1752</v>
      </c>
      <c r="B627" s="10">
        <v>625</v>
      </c>
      <c r="C627" t="s">
        <v>215</v>
      </c>
      <c r="E627" s="24" t="s">
        <v>215</v>
      </c>
    </row>
    <row r="628" spans="1:5" x14ac:dyDescent="0.25">
      <c r="A628" s="1" t="s">
        <v>1753</v>
      </c>
      <c r="B628" s="10">
        <v>626</v>
      </c>
      <c r="C628" t="s">
        <v>107</v>
      </c>
      <c r="E628" s="24" t="s">
        <v>107</v>
      </c>
    </row>
    <row r="629" spans="1:5" x14ac:dyDescent="0.25">
      <c r="A629" s="1" t="s">
        <v>1754</v>
      </c>
      <c r="B629" s="10">
        <v>627</v>
      </c>
      <c r="C629" t="s">
        <v>107</v>
      </c>
      <c r="E629" s="24" t="s">
        <v>107</v>
      </c>
    </row>
    <row r="630" spans="1:5" x14ac:dyDescent="0.25">
      <c r="A630" s="1" t="s">
        <v>1755</v>
      </c>
      <c r="B630" s="10">
        <v>628</v>
      </c>
      <c r="C630" t="s">
        <v>107</v>
      </c>
      <c r="E630" s="24" t="s">
        <v>107</v>
      </c>
    </row>
    <row r="631" spans="1:5" x14ac:dyDescent="0.25">
      <c r="A631" s="1" t="s">
        <v>1756</v>
      </c>
      <c r="B631" s="10">
        <v>629</v>
      </c>
      <c r="C631" t="s">
        <v>107</v>
      </c>
      <c r="E631" s="24" t="s">
        <v>107</v>
      </c>
    </row>
    <row r="632" spans="1:5" x14ac:dyDescent="0.25">
      <c r="A632" s="1" t="s">
        <v>1757</v>
      </c>
      <c r="B632" s="10">
        <v>630</v>
      </c>
      <c r="C632" t="s">
        <v>107</v>
      </c>
      <c r="E632" s="24" t="s">
        <v>107</v>
      </c>
    </row>
    <row r="633" spans="1:5" x14ac:dyDescent="0.25">
      <c r="A633" s="1" t="s">
        <v>1758</v>
      </c>
      <c r="B633" s="10">
        <v>631</v>
      </c>
      <c r="C633" t="s">
        <v>107</v>
      </c>
      <c r="E633" s="24" t="s">
        <v>107</v>
      </c>
    </row>
    <row r="634" spans="1:5" x14ac:dyDescent="0.25">
      <c r="A634" s="1" t="s">
        <v>1759</v>
      </c>
      <c r="B634" s="10">
        <v>632</v>
      </c>
      <c r="C634" t="s">
        <v>107</v>
      </c>
      <c r="E634" s="24" t="s">
        <v>107</v>
      </c>
    </row>
    <row r="635" spans="1:5" x14ac:dyDescent="0.25">
      <c r="A635" s="1" t="s">
        <v>1760</v>
      </c>
      <c r="B635" s="10">
        <v>633</v>
      </c>
      <c r="C635" t="s">
        <v>107</v>
      </c>
      <c r="E635" s="24" t="s">
        <v>107</v>
      </c>
    </row>
    <row r="636" spans="1:5" x14ac:dyDescent="0.25">
      <c r="A636" s="1" t="s">
        <v>1761</v>
      </c>
      <c r="B636" s="10">
        <v>634</v>
      </c>
      <c r="C636" t="s">
        <v>107</v>
      </c>
      <c r="E636" s="24" t="s">
        <v>107</v>
      </c>
    </row>
    <row r="637" spans="1:5" x14ac:dyDescent="0.25">
      <c r="A637" s="1" t="s">
        <v>1762</v>
      </c>
      <c r="B637" s="10">
        <v>635</v>
      </c>
      <c r="C637" t="s">
        <v>107</v>
      </c>
      <c r="E637" s="24" t="s">
        <v>107</v>
      </c>
    </row>
    <row r="638" spans="1:5" x14ac:dyDescent="0.25">
      <c r="A638" s="1" t="s">
        <v>1763</v>
      </c>
      <c r="B638" s="10">
        <v>636</v>
      </c>
      <c r="C638" t="s">
        <v>107</v>
      </c>
      <c r="E638" s="24" t="s">
        <v>107</v>
      </c>
    </row>
    <row r="639" spans="1:5" x14ac:dyDescent="0.25">
      <c r="A639" s="1" t="s">
        <v>1764</v>
      </c>
      <c r="B639" s="10">
        <v>637</v>
      </c>
      <c r="C639" t="s">
        <v>107</v>
      </c>
      <c r="E639" s="24" t="s">
        <v>107</v>
      </c>
    </row>
    <row r="640" spans="1:5" x14ac:dyDescent="0.25">
      <c r="A640" s="1" t="s">
        <v>1765</v>
      </c>
      <c r="B640" s="10">
        <v>638</v>
      </c>
      <c r="C640" t="s">
        <v>107</v>
      </c>
      <c r="E640" s="24" t="s">
        <v>107</v>
      </c>
    </row>
    <row r="641" spans="1:5" x14ac:dyDescent="0.25">
      <c r="A641" s="1" t="s">
        <v>1766</v>
      </c>
      <c r="B641" s="10">
        <v>639</v>
      </c>
      <c r="C641" t="s">
        <v>1154</v>
      </c>
      <c r="E641" s="24" t="s">
        <v>1154</v>
      </c>
    </row>
    <row r="642" spans="1:5" x14ac:dyDescent="0.25">
      <c r="A642" s="1" t="s">
        <v>1767</v>
      </c>
      <c r="B642" s="10">
        <v>640</v>
      </c>
      <c r="C642" t="s">
        <v>194</v>
      </c>
      <c r="E642" s="24" t="s">
        <v>194</v>
      </c>
    </row>
    <row r="643" spans="1:5" x14ac:dyDescent="0.25">
      <c r="A643" s="1" t="s">
        <v>1768</v>
      </c>
      <c r="B643" s="10">
        <v>641</v>
      </c>
      <c r="C643" t="s">
        <v>99</v>
      </c>
      <c r="E643" s="24" t="s">
        <v>99</v>
      </c>
    </row>
    <row r="644" spans="1:5" x14ac:dyDescent="0.25">
      <c r="A644" s="1" t="s">
        <v>1769</v>
      </c>
      <c r="B644" s="10">
        <v>642</v>
      </c>
      <c r="C644" t="s">
        <v>195</v>
      </c>
      <c r="E644" s="24" t="s">
        <v>195</v>
      </c>
    </row>
    <row r="645" spans="1:5" x14ac:dyDescent="0.25">
      <c r="A645" s="1" t="s">
        <v>1770</v>
      </c>
      <c r="B645" s="10">
        <v>643</v>
      </c>
      <c r="C645" t="s">
        <v>196</v>
      </c>
      <c r="E645" s="24" t="s">
        <v>196</v>
      </c>
    </row>
    <row r="646" spans="1:5" x14ac:dyDescent="0.25">
      <c r="A646" s="1" t="s">
        <v>1771</v>
      </c>
      <c r="B646" s="10">
        <v>644</v>
      </c>
      <c r="C646" t="s">
        <v>197</v>
      </c>
      <c r="E646" s="24" t="s">
        <v>197</v>
      </c>
    </row>
    <row r="647" spans="1:5" x14ac:dyDescent="0.25">
      <c r="A647" s="1" t="s">
        <v>1772</v>
      </c>
      <c r="B647" s="10">
        <v>645</v>
      </c>
      <c r="C647" t="s">
        <v>198</v>
      </c>
      <c r="E647" s="24" t="s">
        <v>198</v>
      </c>
    </row>
    <row r="648" spans="1:5" x14ac:dyDescent="0.25">
      <c r="A648" s="1" t="s">
        <v>1773</v>
      </c>
      <c r="B648" s="10">
        <v>646</v>
      </c>
      <c r="C648" t="s">
        <v>199</v>
      </c>
      <c r="E648" s="24" t="s">
        <v>199</v>
      </c>
    </row>
    <row r="649" spans="1:5" x14ac:dyDescent="0.25">
      <c r="A649" s="1" t="s">
        <v>1774</v>
      </c>
      <c r="B649" s="10">
        <v>647</v>
      </c>
      <c r="C649" t="s">
        <v>200</v>
      </c>
      <c r="E649" s="24" t="s">
        <v>200</v>
      </c>
    </row>
    <row r="650" spans="1:5" x14ac:dyDescent="0.25">
      <c r="A650" s="1" t="s">
        <v>1775</v>
      </c>
      <c r="B650" s="10">
        <v>648</v>
      </c>
      <c r="C650" t="s">
        <v>201</v>
      </c>
      <c r="E650" s="24" t="s">
        <v>201</v>
      </c>
    </row>
    <row r="651" spans="1:5" x14ac:dyDescent="0.25">
      <c r="A651" s="1" t="s">
        <v>1776</v>
      </c>
      <c r="B651" s="10">
        <v>649</v>
      </c>
      <c r="C651" t="s">
        <v>202</v>
      </c>
      <c r="E651" s="24" t="s">
        <v>202</v>
      </c>
    </row>
    <row r="652" spans="1:5" x14ac:dyDescent="0.25">
      <c r="A652" s="1" t="s">
        <v>1777</v>
      </c>
      <c r="B652" s="10">
        <v>650</v>
      </c>
      <c r="C652" t="s">
        <v>107</v>
      </c>
      <c r="E652" s="24" t="s">
        <v>107</v>
      </c>
    </row>
    <row r="653" spans="1:5" x14ac:dyDescent="0.25">
      <c r="A653" s="1" t="s">
        <v>1778</v>
      </c>
      <c r="B653" s="10">
        <v>651</v>
      </c>
      <c r="C653" t="s">
        <v>107</v>
      </c>
      <c r="E653" s="24" t="s">
        <v>107</v>
      </c>
    </row>
    <row r="654" spans="1:5" x14ac:dyDescent="0.25">
      <c r="A654" s="1" t="s">
        <v>1779</v>
      </c>
      <c r="B654" s="10">
        <v>652</v>
      </c>
      <c r="C654" t="s">
        <v>107</v>
      </c>
      <c r="E654" s="24" t="s">
        <v>107</v>
      </c>
    </row>
    <row r="655" spans="1:5" x14ac:dyDescent="0.25">
      <c r="A655" s="1" t="s">
        <v>1780</v>
      </c>
      <c r="B655" s="10">
        <v>653</v>
      </c>
      <c r="C655" t="s">
        <v>107</v>
      </c>
      <c r="E655" s="24" t="s">
        <v>107</v>
      </c>
    </row>
    <row r="656" spans="1:5" x14ac:dyDescent="0.25">
      <c r="A656" s="1" t="s">
        <v>1781</v>
      </c>
      <c r="B656" s="10">
        <v>654</v>
      </c>
      <c r="C656" t="s">
        <v>107</v>
      </c>
      <c r="E656" s="24" t="s">
        <v>107</v>
      </c>
    </row>
    <row r="657" spans="1:5" x14ac:dyDescent="0.25">
      <c r="A657" s="1" t="s">
        <v>1782</v>
      </c>
      <c r="B657" s="10">
        <v>655</v>
      </c>
      <c r="C657" t="s">
        <v>107</v>
      </c>
      <c r="E657" s="24" t="s">
        <v>107</v>
      </c>
    </row>
    <row r="658" spans="1:5" x14ac:dyDescent="0.25">
      <c r="A658" s="1" t="s">
        <v>1783</v>
      </c>
      <c r="B658" s="10">
        <v>656</v>
      </c>
      <c r="C658" t="s">
        <v>107</v>
      </c>
      <c r="E658" s="24" t="s">
        <v>107</v>
      </c>
    </row>
    <row r="659" spans="1:5" x14ac:dyDescent="0.25">
      <c r="A659" s="1" t="s">
        <v>1784</v>
      </c>
      <c r="B659" s="10">
        <v>657</v>
      </c>
      <c r="C659" t="s">
        <v>107</v>
      </c>
      <c r="E659" s="24" t="s">
        <v>107</v>
      </c>
    </row>
    <row r="660" spans="1:5" x14ac:dyDescent="0.25">
      <c r="A660" s="1" t="s">
        <v>1785</v>
      </c>
      <c r="B660" s="10">
        <v>658</v>
      </c>
      <c r="C660" t="s">
        <v>107</v>
      </c>
      <c r="E660" s="24" t="s">
        <v>107</v>
      </c>
    </row>
    <row r="661" spans="1:5" x14ac:dyDescent="0.25">
      <c r="A661" s="1" t="s">
        <v>1786</v>
      </c>
      <c r="B661" s="10">
        <v>659</v>
      </c>
      <c r="C661" t="s">
        <v>107</v>
      </c>
      <c r="E661" s="24" t="s">
        <v>107</v>
      </c>
    </row>
    <row r="662" spans="1:5" x14ac:dyDescent="0.25">
      <c r="A662" s="1" t="s">
        <v>2154</v>
      </c>
      <c r="B662" s="10">
        <v>660</v>
      </c>
    </row>
    <row r="663" spans="1:5" x14ac:dyDescent="0.25">
      <c r="A663" s="1" t="s">
        <v>2155</v>
      </c>
      <c r="B663" s="10">
        <v>661</v>
      </c>
    </row>
    <row r="664" spans="1:5" x14ac:dyDescent="0.25">
      <c r="A664" s="1" t="s">
        <v>2156</v>
      </c>
      <c r="B664" s="10">
        <v>662</v>
      </c>
    </row>
    <row r="665" spans="1:5" x14ac:dyDescent="0.25">
      <c r="A665" s="1" t="s">
        <v>2157</v>
      </c>
      <c r="B665" s="10">
        <v>663</v>
      </c>
    </row>
    <row r="666" spans="1:5" x14ac:dyDescent="0.25">
      <c r="A666" s="1" t="s">
        <v>2158</v>
      </c>
      <c r="B666" s="10">
        <v>664</v>
      </c>
    </row>
    <row r="667" spans="1:5" x14ac:dyDescent="0.25">
      <c r="A667" s="1" t="s">
        <v>2159</v>
      </c>
      <c r="B667" s="10">
        <v>665</v>
      </c>
    </row>
    <row r="668" spans="1:5" x14ac:dyDescent="0.25">
      <c r="A668" s="1" t="s">
        <v>2160</v>
      </c>
      <c r="B668" s="10">
        <v>666</v>
      </c>
    </row>
    <row r="669" spans="1:5" x14ac:dyDescent="0.25">
      <c r="A669" s="1" t="s">
        <v>2161</v>
      </c>
      <c r="B669" s="10">
        <v>667</v>
      </c>
    </row>
    <row r="670" spans="1:5" x14ac:dyDescent="0.25">
      <c r="A670" s="1" t="s">
        <v>2162</v>
      </c>
      <c r="B670" s="10">
        <v>668</v>
      </c>
    </row>
    <row r="671" spans="1:5" x14ac:dyDescent="0.25">
      <c r="A671" s="1" t="s">
        <v>2163</v>
      </c>
      <c r="B671" s="10">
        <v>669</v>
      </c>
    </row>
    <row r="672" spans="1:5" x14ac:dyDescent="0.25">
      <c r="A672" s="1" t="s">
        <v>2164</v>
      </c>
      <c r="B672" s="10">
        <v>670</v>
      </c>
    </row>
    <row r="673" spans="1:2" x14ac:dyDescent="0.25">
      <c r="A673" s="1" t="s">
        <v>2165</v>
      </c>
      <c r="B673" s="10">
        <v>671</v>
      </c>
    </row>
    <row r="674" spans="1:2" x14ac:dyDescent="0.25">
      <c r="A674" s="1" t="s">
        <v>2166</v>
      </c>
      <c r="B674" s="10">
        <v>672</v>
      </c>
    </row>
    <row r="675" spans="1:2" x14ac:dyDescent="0.25">
      <c r="A675" s="1" t="s">
        <v>2167</v>
      </c>
      <c r="B675" s="10">
        <v>673</v>
      </c>
    </row>
    <row r="676" spans="1:2" x14ac:dyDescent="0.25">
      <c r="A676" s="1" t="s">
        <v>2168</v>
      </c>
      <c r="B676" s="10">
        <v>674</v>
      </c>
    </row>
    <row r="677" spans="1:2" x14ac:dyDescent="0.25">
      <c r="A677" s="1" t="s">
        <v>2169</v>
      </c>
      <c r="B677" s="10">
        <v>675</v>
      </c>
    </row>
    <row r="678" spans="1:2" x14ac:dyDescent="0.25">
      <c r="A678" s="1" t="s">
        <v>2170</v>
      </c>
      <c r="B678" s="10">
        <v>676</v>
      </c>
    </row>
    <row r="679" spans="1:2" x14ac:dyDescent="0.25">
      <c r="A679" s="1" t="s">
        <v>2171</v>
      </c>
      <c r="B679" s="10">
        <v>677</v>
      </c>
    </row>
    <row r="680" spans="1:2" x14ac:dyDescent="0.25">
      <c r="A680" s="1" t="s">
        <v>2172</v>
      </c>
      <c r="B680" s="10">
        <v>678</v>
      </c>
    </row>
    <row r="681" spans="1:2" x14ac:dyDescent="0.25">
      <c r="A681" s="1" t="s">
        <v>2173</v>
      </c>
      <c r="B681" s="10">
        <v>679</v>
      </c>
    </row>
    <row r="682" spans="1:2" x14ac:dyDescent="0.25">
      <c r="A682" s="1" t="s">
        <v>2174</v>
      </c>
      <c r="B682" s="10">
        <v>680</v>
      </c>
    </row>
    <row r="683" spans="1:2" x14ac:dyDescent="0.25">
      <c r="A683" s="1" t="s">
        <v>2175</v>
      </c>
      <c r="B683" s="10">
        <v>681</v>
      </c>
    </row>
    <row r="684" spans="1:2" x14ac:dyDescent="0.25">
      <c r="A684" s="1" t="s">
        <v>2176</v>
      </c>
      <c r="B684" s="10">
        <v>682</v>
      </c>
    </row>
    <row r="685" spans="1:2" x14ac:dyDescent="0.25">
      <c r="A685" s="1" t="s">
        <v>2177</v>
      </c>
      <c r="B685" s="10">
        <v>683</v>
      </c>
    </row>
    <row r="686" spans="1:2" x14ac:dyDescent="0.25">
      <c r="A686" s="1" t="s">
        <v>2178</v>
      </c>
      <c r="B686" s="10">
        <v>684</v>
      </c>
    </row>
    <row r="687" spans="1:2" x14ac:dyDescent="0.25">
      <c r="A687" s="1" t="s">
        <v>2179</v>
      </c>
      <c r="B687" s="10">
        <v>685</v>
      </c>
    </row>
    <row r="688" spans="1:2" x14ac:dyDescent="0.25">
      <c r="A688" s="1" t="s">
        <v>2180</v>
      </c>
      <c r="B688" s="10">
        <v>686</v>
      </c>
    </row>
    <row r="689" spans="1:2" x14ac:dyDescent="0.25">
      <c r="A689" s="1" t="s">
        <v>2181</v>
      </c>
      <c r="B689" s="10">
        <v>687</v>
      </c>
    </row>
    <row r="690" spans="1:2" x14ac:dyDescent="0.25">
      <c r="A690" s="1" t="s">
        <v>2182</v>
      </c>
      <c r="B690" s="10">
        <v>688</v>
      </c>
    </row>
    <row r="691" spans="1:2" x14ac:dyDescent="0.25">
      <c r="A691" s="1" t="s">
        <v>2183</v>
      </c>
      <c r="B691" s="10">
        <v>689</v>
      </c>
    </row>
    <row r="692" spans="1:2" x14ac:dyDescent="0.25">
      <c r="A692" s="1" t="s">
        <v>2184</v>
      </c>
      <c r="B692" s="10">
        <v>690</v>
      </c>
    </row>
    <row r="693" spans="1:2" x14ac:dyDescent="0.25">
      <c r="A693" s="1" t="s">
        <v>2185</v>
      </c>
      <c r="B693" s="10">
        <v>691</v>
      </c>
    </row>
    <row r="694" spans="1:2" x14ac:dyDescent="0.25">
      <c r="A694" s="1" t="s">
        <v>2186</v>
      </c>
      <c r="B694" s="10">
        <v>692</v>
      </c>
    </row>
    <row r="695" spans="1:2" x14ac:dyDescent="0.25">
      <c r="A695" s="1" t="s">
        <v>2187</v>
      </c>
      <c r="B695" s="10">
        <v>693</v>
      </c>
    </row>
    <row r="696" spans="1:2" x14ac:dyDescent="0.25">
      <c r="A696" s="1" t="s">
        <v>2188</v>
      </c>
      <c r="B696" s="10">
        <v>694</v>
      </c>
    </row>
    <row r="697" spans="1:2" x14ac:dyDescent="0.25">
      <c r="A697" s="1" t="s">
        <v>2189</v>
      </c>
      <c r="B697" s="10">
        <v>695</v>
      </c>
    </row>
    <row r="698" spans="1:2" x14ac:dyDescent="0.25">
      <c r="A698" s="1" t="s">
        <v>2190</v>
      </c>
      <c r="B698" s="10">
        <v>696</v>
      </c>
    </row>
    <row r="699" spans="1:2" x14ac:dyDescent="0.25">
      <c r="A699" s="1" t="s">
        <v>2191</v>
      </c>
      <c r="B699" s="10">
        <v>697</v>
      </c>
    </row>
    <row r="700" spans="1:2" x14ac:dyDescent="0.25">
      <c r="A700" s="1" t="s">
        <v>2192</v>
      </c>
      <c r="B700" s="10">
        <v>698</v>
      </c>
    </row>
    <row r="701" spans="1:2" x14ac:dyDescent="0.25">
      <c r="A701" s="1" t="s">
        <v>2193</v>
      </c>
      <c r="B701" s="10">
        <v>699</v>
      </c>
    </row>
    <row r="702" spans="1:2" x14ac:dyDescent="0.25">
      <c r="A702" s="1" t="s">
        <v>2194</v>
      </c>
      <c r="B702" s="10">
        <v>700</v>
      </c>
    </row>
  </sheetData>
  <phoneticPr fontId="6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4D73-093D-441B-B49E-6D1D77865529}">
  <dimension ref="A1:O149"/>
  <sheetViews>
    <sheetView topLeftCell="A34" zoomScale="115" zoomScaleNormal="115" workbookViewId="0">
      <selection activeCell="C58" sqref="C58"/>
    </sheetView>
  </sheetViews>
  <sheetFormatPr defaultColWidth="9.140625" defaultRowHeight="15" x14ac:dyDescent="0.25"/>
  <cols>
    <col min="1" max="1" width="27.42578125" style="24" customWidth="1"/>
    <col min="2" max="2" width="14.7109375" style="24" customWidth="1"/>
    <col min="3" max="3" width="13.140625" style="24" customWidth="1"/>
    <col min="4" max="4" width="10.5703125" style="24" customWidth="1"/>
    <col min="5" max="5" width="10.42578125" style="24" bestFit="1" customWidth="1"/>
    <col min="6" max="6" width="9.140625" style="24"/>
    <col min="7" max="7" width="10.28515625" style="24" bestFit="1" customWidth="1"/>
    <col min="8" max="16384" width="9.140625" style="24"/>
  </cols>
  <sheetData>
    <row r="1" spans="1:8" x14ac:dyDescent="0.25">
      <c r="A1" s="15" t="s">
        <v>2131</v>
      </c>
      <c r="B1" s="46" t="s">
        <v>2132</v>
      </c>
      <c r="C1" s="46" t="s">
        <v>2133</v>
      </c>
    </row>
    <row r="2" spans="1:8" x14ac:dyDescent="0.25">
      <c r="A2" s="15" t="s">
        <v>1450</v>
      </c>
      <c r="B2" s="15"/>
      <c r="C2" s="15"/>
    </row>
    <row r="3" spans="1:8" x14ac:dyDescent="0.25">
      <c r="A3" s="49" t="s">
        <v>2571</v>
      </c>
      <c r="B3" s="48"/>
      <c r="C3" s="50" t="s">
        <v>2572</v>
      </c>
    </row>
    <row r="4" spans="1:8" x14ac:dyDescent="0.25">
      <c r="A4" s="39" t="s">
        <v>241</v>
      </c>
      <c r="B4" s="43" t="s">
        <v>2</v>
      </c>
      <c r="C4" s="27">
        <v>5</v>
      </c>
    </row>
    <row r="5" spans="1:8" x14ac:dyDescent="0.25">
      <c r="A5" s="39" t="s">
        <v>257</v>
      </c>
      <c r="B5" s="43" t="s">
        <v>2</v>
      </c>
      <c r="C5" s="27">
        <v>19000</v>
      </c>
    </row>
    <row r="6" spans="1:8" x14ac:dyDescent="0.25">
      <c r="A6" s="39" t="s">
        <v>242</v>
      </c>
      <c r="B6" s="43" t="s">
        <v>2</v>
      </c>
      <c r="C6" s="27">
        <v>1000</v>
      </c>
    </row>
    <row r="7" spans="1:8" x14ac:dyDescent="0.25">
      <c r="A7" s="39" t="s">
        <v>243</v>
      </c>
      <c r="B7" s="43" t="s">
        <v>2</v>
      </c>
      <c r="C7" s="27">
        <v>50</v>
      </c>
    </row>
    <row r="8" spans="1:8" x14ac:dyDescent="0.25">
      <c r="A8" s="39" t="s">
        <v>244</v>
      </c>
      <c r="B8" s="43" t="s">
        <v>7</v>
      </c>
      <c r="C8" s="27">
        <v>1</v>
      </c>
    </row>
    <row r="9" spans="1:8" x14ac:dyDescent="0.25">
      <c r="A9" s="39" t="s">
        <v>247</v>
      </c>
      <c r="B9" s="43" t="s">
        <v>11</v>
      </c>
      <c r="C9" s="27">
        <v>1</v>
      </c>
    </row>
    <row r="10" spans="1:8" x14ac:dyDescent="0.25">
      <c r="A10" s="39" t="s">
        <v>246</v>
      </c>
      <c r="B10" s="43" t="s">
        <v>11</v>
      </c>
      <c r="C10" s="27">
        <v>1</v>
      </c>
    </row>
    <row r="11" spans="1:8" x14ac:dyDescent="0.25">
      <c r="A11" s="34" t="s">
        <v>1451</v>
      </c>
      <c r="B11" s="13"/>
      <c r="C11" s="13"/>
    </row>
    <row r="12" spans="1:8" x14ac:dyDescent="0.25">
      <c r="A12" s="27" t="s">
        <v>2573</v>
      </c>
      <c r="B12" s="44" t="s">
        <v>1463</v>
      </c>
      <c r="C12" s="27">
        <v>30</v>
      </c>
      <c r="G12" s="25">
        <f>VLOOKUP(B12,Info2[],2,FALSE)</f>
        <v>2</v>
      </c>
      <c r="H12" s="25">
        <f>VLOOKUP(B12,Info2[],3,FALSE)</f>
        <v>1E-3</v>
      </c>
    </row>
    <row r="13" spans="1:8" x14ac:dyDescent="0.25">
      <c r="A13" s="27" t="s">
        <v>183</v>
      </c>
      <c r="B13" s="44"/>
      <c r="C13" s="27">
        <v>0</v>
      </c>
      <c r="G13" s="25" t="e">
        <f>VLOOKUP(B13,Info2[],2,FALSE)</f>
        <v>#N/A</v>
      </c>
      <c r="H13" s="25" t="e">
        <f>VLOOKUP(B13,Info2[],3,FALSE)</f>
        <v>#N/A</v>
      </c>
    </row>
    <row r="14" spans="1:8" x14ac:dyDescent="0.25">
      <c r="A14" s="27" t="s">
        <v>183</v>
      </c>
      <c r="B14" s="44"/>
      <c r="C14" s="27">
        <v>0</v>
      </c>
      <c r="G14" s="25" t="e">
        <f>VLOOKUP(B14,Info2[],2,FALSE)</f>
        <v>#N/A</v>
      </c>
      <c r="H14" s="25" t="e">
        <f>VLOOKUP(B14,Info2[],3,FALSE)</f>
        <v>#N/A</v>
      </c>
    </row>
    <row r="15" spans="1:8" x14ac:dyDescent="0.25">
      <c r="A15" s="27" t="s">
        <v>183</v>
      </c>
      <c r="B15" s="44"/>
      <c r="C15" s="27">
        <v>0</v>
      </c>
      <c r="G15" s="25" t="e">
        <f>VLOOKUP(B15,Info2[],2,FALSE)</f>
        <v>#N/A</v>
      </c>
      <c r="H15" s="25" t="e">
        <f>VLOOKUP(B15,Info2[],3,FALSE)</f>
        <v>#N/A</v>
      </c>
    </row>
    <row r="16" spans="1:8" x14ac:dyDescent="0.25">
      <c r="A16" s="27" t="s">
        <v>183</v>
      </c>
      <c r="B16" s="44"/>
      <c r="C16" s="27">
        <v>0</v>
      </c>
      <c r="G16" s="25" t="e">
        <f>VLOOKUP(B16,Info2[],2,FALSE)</f>
        <v>#N/A</v>
      </c>
      <c r="H16" s="25" t="e">
        <f>VLOOKUP(B16,Info2[],3,FALSE)</f>
        <v>#N/A</v>
      </c>
    </row>
    <row r="17" spans="1:8" x14ac:dyDescent="0.25">
      <c r="A17" s="27" t="s">
        <v>183</v>
      </c>
      <c r="B17" s="44"/>
      <c r="C17" s="27">
        <v>0</v>
      </c>
      <c r="G17" s="25" t="e">
        <f>VLOOKUP(B17,Info2[],2,FALSE)</f>
        <v>#N/A</v>
      </c>
      <c r="H17" s="25" t="e">
        <f>VLOOKUP(B17,Info2[],3,FALSE)</f>
        <v>#N/A</v>
      </c>
    </row>
    <row r="18" spans="1:8" x14ac:dyDescent="0.25">
      <c r="A18" s="27" t="s">
        <v>183</v>
      </c>
      <c r="B18" s="44"/>
      <c r="C18" s="27">
        <v>0</v>
      </c>
      <c r="G18" s="25" t="e">
        <f>VLOOKUP(B18,Info2[],2,FALSE)</f>
        <v>#N/A</v>
      </c>
      <c r="H18" s="25" t="e">
        <f>VLOOKUP(B18,Info2[],3,FALSE)</f>
        <v>#N/A</v>
      </c>
    </row>
    <row r="19" spans="1:8" x14ac:dyDescent="0.25">
      <c r="A19" s="27" t="s">
        <v>183</v>
      </c>
      <c r="B19" s="44"/>
      <c r="C19" s="27">
        <v>0</v>
      </c>
      <c r="G19" s="25" t="e">
        <f>VLOOKUP(B19,Info2[],2,FALSE)</f>
        <v>#N/A</v>
      </c>
      <c r="H19" s="25" t="e">
        <f>VLOOKUP(B19,Info2[],3,FALSE)</f>
        <v>#N/A</v>
      </c>
    </row>
    <row r="20" spans="1:8" x14ac:dyDescent="0.25">
      <c r="A20" s="27" t="s">
        <v>183</v>
      </c>
      <c r="B20" s="44"/>
      <c r="C20" s="27">
        <v>0</v>
      </c>
      <c r="G20" s="25" t="e">
        <f>VLOOKUP(B20,Info2[],2,FALSE)</f>
        <v>#N/A</v>
      </c>
      <c r="H20" s="25" t="e">
        <f>VLOOKUP(B20,Info2[],3,FALSE)</f>
        <v>#N/A</v>
      </c>
    </row>
    <row r="21" spans="1:8" x14ac:dyDescent="0.25">
      <c r="A21" s="27" t="s">
        <v>183</v>
      </c>
      <c r="B21" s="44"/>
      <c r="C21" s="27">
        <v>0</v>
      </c>
      <c r="G21" s="25" t="e">
        <f>VLOOKUP(B21,Info2[],2,FALSE)</f>
        <v>#N/A</v>
      </c>
      <c r="H21" s="25" t="e">
        <f>VLOOKUP(B21,Info2[],3,FALSE)</f>
        <v>#N/A</v>
      </c>
    </row>
    <row r="22" spans="1:8" x14ac:dyDescent="0.25">
      <c r="A22" s="15" t="s">
        <v>1452</v>
      </c>
      <c r="B22" s="22"/>
      <c r="C22" s="22"/>
    </row>
    <row r="23" spans="1:8" x14ac:dyDescent="0.25">
      <c r="A23" s="39" t="s">
        <v>253</v>
      </c>
      <c r="B23" s="43" t="s">
        <v>2563</v>
      </c>
      <c r="C23" s="27">
        <v>0</v>
      </c>
    </row>
    <row r="24" spans="1:8" x14ac:dyDescent="0.25">
      <c r="A24" s="39" t="s">
        <v>254</v>
      </c>
      <c r="B24" s="43" t="s">
        <v>2564</v>
      </c>
      <c r="C24" s="27">
        <v>0</v>
      </c>
    </row>
    <row r="25" spans="1:8" x14ac:dyDescent="0.25">
      <c r="A25" s="39" t="s">
        <v>255</v>
      </c>
      <c r="B25" s="43" t="s">
        <v>2563</v>
      </c>
      <c r="C25" s="27">
        <v>1.2E-2</v>
      </c>
    </row>
    <row r="26" spans="1:8" x14ac:dyDescent="0.25">
      <c r="A26" s="39" t="s">
        <v>256</v>
      </c>
      <c r="B26" s="43" t="s">
        <v>2564</v>
      </c>
      <c r="C26" s="27">
        <v>0</v>
      </c>
    </row>
    <row r="27" spans="1:8" x14ac:dyDescent="0.25">
      <c r="A27" s="39" t="s">
        <v>248</v>
      </c>
      <c r="B27" s="43" t="s">
        <v>34</v>
      </c>
      <c r="C27" s="27">
        <v>2</v>
      </c>
    </row>
    <row r="28" spans="1:8" x14ac:dyDescent="0.25">
      <c r="A28" s="15" t="s">
        <v>1453</v>
      </c>
      <c r="B28" s="22"/>
      <c r="C28" s="22"/>
    </row>
    <row r="29" spans="1:8" x14ac:dyDescent="0.25">
      <c r="A29" s="39" t="s">
        <v>37</v>
      </c>
      <c r="B29" s="43" t="s">
        <v>38</v>
      </c>
      <c r="C29" s="27">
        <v>9.1</v>
      </c>
    </row>
    <row r="30" spans="1:8" x14ac:dyDescent="0.25">
      <c r="A30" s="39" t="s">
        <v>40</v>
      </c>
      <c r="B30" s="43" t="s">
        <v>38</v>
      </c>
      <c r="C30" s="27">
        <v>4.0999999999999996</v>
      </c>
    </row>
    <row r="31" spans="1:8" x14ac:dyDescent="0.25">
      <c r="A31" s="39" t="s">
        <v>1285</v>
      </c>
      <c r="B31" s="43" t="s">
        <v>43</v>
      </c>
      <c r="C31" s="27">
        <v>5000</v>
      </c>
    </row>
    <row r="32" spans="1:8" x14ac:dyDescent="0.25">
      <c r="A32" s="39" t="s">
        <v>46</v>
      </c>
      <c r="B32" s="43" t="s">
        <v>2</v>
      </c>
      <c r="C32" s="27">
        <v>0</v>
      </c>
    </row>
    <row r="33" spans="1:5" x14ac:dyDescent="0.25">
      <c r="A33" s="39" t="s">
        <v>48</v>
      </c>
      <c r="B33" s="43" t="s">
        <v>2</v>
      </c>
      <c r="C33" s="27">
        <v>1</v>
      </c>
    </row>
    <row r="34" spans="1:5" x14ac:dyDescent="0.25">
      <c r="A34" s="39" t="s">
        <v>50</v>
      </c>
      <c r="B34" s="43" t="s">
        <v>9</v>
      </c>
      <c r="C34" s="27">
        <v>55</v>
      </c>
    </row>
    <row r="35" spans="1:5" x14ac:dyDescent="0.25">
      <c r="A35" s="39" t="s">
        <v>250</v>
      </c>
      <c r="B35" s="43" t="s">
        <v>34</v>
      </c>
      <c r="C35" s="27">
        <v>1</v>
      </c>
    </row>
    <row r="36" spans="1:5" x14ac:dyDescent="0.25">
      <c r="A36" s="39" t="s">
        <v>251</v>
      </c>
      <c r="B36" s="43" t="s">
        <v>53</v>
      </c>
      <c r="C36" s="27">
        <v>4</v>
      </c>
    </row>
    <row r="37" spans="1:5" x14ac:dyDescent="0.25">
      <c r="A37" s="39" t="s">
        <v>252</v>
      </c>
      <c r="B37" s="43" t="s">
        <v>53</v>
      </c>
      <c r="C37" s="27">
        <v>25</v>
      </c>
    </row>
    <row r="38" spans="1:5" x14ac:dyDescent="0.25">
      <c r="A38" s="39" t="s">
        <v>56</v>
      </c>
      <c r="B38" s="43" t="s">
        <v>57</v>
      </c>
      <c r="C38" s="27">
        <v>2</v>
      </c>
    </row>
    <row r="39" spans="1:5" x14ac:dyDescent="0.25">
      <c r="A39" s="39" t="s">
        <v>86</v>
      </c>
      <c r="B39" s="43" t="s">
        <v>53</v>
      </c>
      <c r="C39" s="27">
        <v>25</v>
      </c>
    </row>
    <row r="40" spans="1:5" x14ac:dyDescent="0.25">
      <c r="A40" s="39" t="s">
        <v>599</v>
      </c>
      <c r="B40" s="43" t="s">
        <v>53</v>
      </c>
      <c r="C40" s="27">
        <v>0</v>
      </c>
    </row>
    <row r="41" spans="1:5" x14ac:dyDescent="0.25">
      <c r="A41" s="39" t="s">
        <v>89</v>
      </c>
      <c r="B41" s="43" t="s">
        <v>53</v>
      </c>
      <c r="C41" s="27">
        <v>25</v>
      </c>
    </row>
    <row r="42" spans="1:5" x14ac:dyDescent="0.25">
      <c r="A42" s="39"/>
      <c r="B42" s="43"/>
      <c r="C42" s="27"/>
    </row>
    <row r="43" spans="1:5" x14ac:dyDescent="0.25">
      <c r="A43" s="15" t="s">
        <v>1454</v>
      </c>
      <c r="B43" s="22"/>
      <c r="C43" s="22"/>
    </row>
    <row r="44" spans="1:5" x14ac:dyDescent="0.25">
      <c r="A44" s="35" t="s">
        <v>2153</v>
      </c>
      <c r="B44" s="13"/>
      <c r="C44" s="13"/>
    </row>
    <row r="45" spans="1:5" x14ac:dyDescent="0.25">
      <c r="A45" s="27" t="s">
        <v>2575</v>
      </c>
      <c r="B45" s="43" t="s">
        <v>162</v>
      </c>
      <c r="C45" s="27">
        <v>0.3</v>
      </c>
      <c r="E45" s="36">
        <v>1</v>
      </c>
    </row>
    <row r="46" spans="1:5" x14ac:dyDescent="0.25">
      <c r="A46" s="27" t="s">
        <v>183</v>
      </c>
      <c r="B46" s="43" t="s">
        <v>162</v>
      </c>
      <c r="C46" s="27">
        <v>0</v>
      </c>
      <c r="E46" s="36">
        <v>1</v>
      </c>
    </row>
    <row r="47" spans="1:5" x14ac:dyDescent="0.25">
      <c r="A47" s="27" t="s">
        <v>183</v>
      </c>
      <c r="B47" s="43" t="s">
        <v>162</v>
      </c>
      <c r="C47" s="27">
        <v>0</v>
      </c>
      <c r="E47" s="36">
        <v>1</v>
      </c>
    </row>
    <row r="48" spans="1:5" x14ac:dyDescent="0.25">
      <c r="A48" s="27" t="s">
        <v>183</v>
      </c>
      <c r="B48" s="43" t="s">
        <v>162</v>
      </c>
      <c r="C48" s="27">
        <v>0</v>
      </c>
      <c r="E48" s="36">
        <v>1</v>
      </c>
    </row>
    <row r="49" spans="1:15" x14ac:dyDescent="0.25">
      <c r="A49" s="27" t="s">
        <v>183</v>
      </c>
      <c r="B49" s="43" t="s">
        <v>162</v>
      </c>
      <c r="C49" s="27">
        <v>0</v>
      </c>
      <c r="E49" s="36">
        <v>1</v>
      </c>
    </row>
    <row r="50" spans="1:15" x14ac:dyDescent="0.25">
      <c r="A50" s="27" t="s">
        <v>183</v>
      </c>
      <c r="B50" s="43" t="s">
        <v>162</v>
      </c>
      <c r="C50" s="27">
        <v>0</v>
      </c>
      <c r="E50" s="36">
        <v>1</v>
      </c>
    </row>
    <row r="51" spans="1:15" x14ac:dyDescent="0.25">
      <c r="A51" s="27" t="s">
        <v>183</v>
      </c>
      <c r="B51" s="43" t="s">
        <v>162</v>
      </c>
      <c r="C51" s="27">
        <v>0</v>
      </c>
      <c r="E51" s="36">
        <v>1</v>
      </c>
    </row>
    <row r="52" spans="1:15" x14ac:dyDescent="0.25">
      <c r="A52" s="27" t="s">
        <v>183</v>
      </c>
      <c r="B52" s="43" t="s">
        <v>162</v>
      </c>
      <c r="C52" s="27">
        <v>0</v>
      </c>
      <c r="E52" s="36">
        <v>1</v>
      </c>
    </row>
    <row r="53" spans="1:15" x14ac:dyDescent="0.25">
      <c r="A53" s="27" t="s">
        <v>183</v>
      </c>
      <c r="B53" s="43" t="s">
        <v>162</v>
      </c>
      <c r="C53" s="27">
        <v>0</v>
      </c>
      <c r="E53" s="36">
        <v>1</v>
      </c>
    </row>
    <row r="54" spans="1:15" x14ac:dyDescent="0.25">
      <c r="A54" s="27" t="s">
        <v>183</v>
      </c>
      <c r="B54" s="43" t="s">
        <v>162</v>
      </c>
      <c r="C54" s="27">
        <v>0</v>
      </c>
      <c r="E54" s="36">
        <v>1</v>
      </c>
    </row>
    <row r="55" spans="1:15" x14ac:dyDescent="0.25">
      <c r="A55" s="39" t="s">
        <v>1455</v>
      </c>
      <c r="B55" s="43" t="s">
        <v>53</v>
      </c>
      <c r="C55" s="27">
        <v>1100</v>
      </c>
    </row>
    <row r="56" spans="1:15" x14ac:dyDescent="0.25">
      <c r="A56" s="40" t="s">
        <v>72</v>
      </c>
      <c r="B56" s="45" t="s">
        <v>53</v>
      </c>
      <c r="C56" s="28">
        <v>65</v>
      </c>
    </row>
    <row r="57" spans="1:15" x14ac:dyDescent="0.25">
      <c r="A57" s="40" t="s">
        <v>2667</v>
      </c>
      <c r="B57" s="45" t="s">
        <v>162</v>
      </c>
      <c r="C57" s="28">
        <v>1</v>
      </c>
    </row>
    <row r="58" spans="1:15" x14ac:dyDescent="0.25">
      <c r="A58" s="15" t="s">
        <v>1456</v>
      </c>
      <c r="B58" s="46" t="s">
        <v>2565</v>
      </c>
      <c r="C58" s="22">
        <v>1</v>
      </c>
      <c r="D58" s="25"/>
      <c r="E58" s="25"/>
      <c r="F58" s="25"/>
      <c r="G58" s="25"/>
      <c r="H58" s="25"/>
      <c r="I58" s="25"/>
      <c r="J58" s="25"/>
      <c r="K58" s="25"/>
      <c r="L58" s="25"/>
    </row>
    <row r="59" spans="1:15" x14ac:dyDescent="0.25">
      <c r="A59" s="27" t="s">
        <v>2574</v>
      </c>
      <c r="B59" s="44" t="s">
        <v>225</v>
      </c>
      <c r="C59" s="27">
        <v>300</v>
      </c>
      <c r="D59" s="25"/>
      <c r="E59" s="25"/>
      <c r="F59" s="25"/>
      <c r="G59" s="25"/>
      <c r="H59" s="25"/>
      <c r="I59" s="25"/>
      <c r="J59" s="25"/>
      <c r="K59" s="25"/>
      <c r="L59" s="25"/>
      <c r="N59" s="36">
        <f>VLOOKUP(B59,Info4[],2,FALSE)</f>
        <v>1</v>
      </c>
      <c r="O59" s="36">
        <f>VLOOKUP(B59,Info4[],3,FALSE)</f>
        <v>1</v>
      </c>
    </row>
    <row r="60" spans="1:15" x14ac:dyDescent="0.25">
      <c r="A60" s="27" t="s">
        <v>183</v>
      </c>
      <c r="B60" s="44" t="s">
        <v>1273</v>
      </c>
      <c r="C60" s="27">
        <v>0</v>
      </c>
      <c r="D60" s="25"/>
      <c r="E60" s="25"/>
      <c r="F60" s="25"/>
      <c r="G60" s="25"/>
      <c r="H60" s="25"/>
      <c r="I60" s="25"/>
      <c r="J60" s="25"/>
      <c r="K60" s="25"/>
      <c r="L60" s="25"/>
      <c r="N60" s="36">
        <f>VLOOKUP(B60,Info4[],2,FALSE)</f>
        <v>0</v>
      </c>
      <c r="O60" s="36">
        <f>VLOOKUP(B60,Info4[],3,FALSE)</f>
        <v>0</v>
      </c>
    </row>
    <row r="61" spans="1:15" x14ac:dyDescent="0.25">
      <c r="A61" s="27" t="s">
        <v>183</v>
      </c>
      <c r="B61" s="44" t="s">
        <v>1273</v>
      </c>
      <c r="C61" s="27">
        <v>0</v>
      </c>
      <c r="D61" s="25"/>
      <c r="E61" s="25"/>
      <c r="F61" s="25"/>
      <c r="G61" s="25"/>
      <c r="H61" s="25"/>
      <c r="I61" s="25"/>
      <c r="J61" s="25"/>
      <c r="K61" s="25"/>
      <c r="L61" s="25"/>
      <c r="N61" s="36">
        <f>VLOOKUP(B61,Info4[],2,FALSE)</f>
        <v>0</v>
      </c>
      <c r="O61" s="36">
        <f>VLOOKUP(B61,Info4[],3,FALSE)</f>
        <v>0</v>
      </c>
    </row>
    <row r="62" spans="1:15" x14ac:dyDescent="0.25">
      <c r="A62" s="27" t="s">
        <v>183</v>
      </c>
      <c r="B62" s="44"/>
      <c r="C62" s="27">
        <v>0</v>
      </c>
      <c r="D62" s="25"/>
      <c r="E62" s="25"/>
      <c r="F62" s="25"/>
      <c r="G62" s="25"/>
      <c r="H62" s="25"/>
      <c r="I62" s="25"/>
      <c r="J62" s="25"/>
      <c r="K62" s="25"/>
      <c r="L62" s="25"/>
      <c r="N62" s="36" t="e">
        <f>VLOOKUP(B62,Info4[],2,FALSE)</f>
        <v>#N/A</v>
      </c>
      <c r="O62" s="36" t="e">
        <f>VLOOKUP(B62,Info4[],3,FALSE)</f>
        <v>#N/A</v>
      </c>
    </row>
    <row r="63" spans="1:15" x14ac:dyDescent="0.25">
      <c r="A63" s="27" t="s">
        <v>183</v>
      </c>
      <c r="B63" s="44"/>
      <c r="C63" s="27">
        <v>0</v>
      </c>
      <c r="D63" s="25"/>
      <c r="E63" s="25"/>
      <c r="F63" s="25"/>
      <c r="G63" s="25"/>
      <c r="H63" s="25"/>
      <c r="I63" s="25"/>
      <c r="J63" s="25"/>
      <c r="K63" s="25"/>
      <c r="L63" s="25"/>
      <c r="N63" s="36" t="e">
        <f>VLOOKUP(B63,Info4[],2,FALSE)</f>
        <v>#N/A</v>
      </c>
      <c r="O63" s="36" t="e">
        <f>VLOOKUP(B63,Info4[],3,FALSE)</f>
        <v>#N/A</v>
      </c>
    </row>
    <row r="64" spans="1:15" x14ac:dyDescent="0.25">
      <c r="A64" s="27" t="s">
        <v>183</v>
      </c>
      <c r="B64" s="44"/>
      <c r="C64" s="27">
        <v>0</v>
      </c>
      <c r="D64" s="25"/>
      <c r="E64" s="25"/>
      <c r="F64" s="25"/>
      <c r="G64" s="25"/>
      <c r="H64" s="25"/>
      <c r="I64" s="25"/>
      <c r="J64" s="25"/>
      <c r="K64" s="25"/>
      <c r="L64" s="25"/>
      <c r="N64" s="36" t="e">
        <f>VLOOKUP(B64,Info4[],2,FALSE)</f>
        <v>#N/A</v>
      </c>
      <c r="O64" s="36" t="e">
        <f>VLOOKUP(B64,Info4[],3,FALSE)</f>
        <v>#N/A</v>
      </c>
    </row>
    <row r="65" spans="1:15" x14ac:dyDescent="0.25">
      <c r="A65" s="27" t="s">
        <v>183</v>
      </c>
      <c r="B65" s="44"/>
      <c r="C65" s="27">
        <v>0</v>
      </c>
      <c r="D65" s="25"/>
      <c r="E65" s="25"/>
      <c r="F65" s="25"/>
      <c r="G65" s="25"/>
      <c r="H65" s="25"/>
      <c r="I65" s="25"/>
      <c r="J65" s="25"/>
      <c r="K65" s="25"/>
      <c r="L65" s="25"/>
      <c r="N65" s="36" t="e">
        <f>VLOOKUP(B65,Info4[],2,FALSE)</f>
        <v>#N/A</v>
      </c>
      <c r="O65" s="36" t="e">
        <f>VLOOKUP(B65,Info4[],3,FALSE)</f>
        <v>#N/A</v>
      </c>
    </row>
    <row r="66" spans="1:15" x14ac:dyDescent="0.25">
      <c r="A66" s="27" t="s">
        <v>183</v>
      </c>
      <c r="B66" s="44"/>
      <c r="C66" s="27">
        <v>0</v>
      </c>
      <c r="D66" s="25"/>
      <c r="E66" s="25"/>
      <c r="F66" s="25"/>
      <c r="G66" s="25"/>
      <c r="H66" s="25"/>
      <c r="I66" s="25"/>
      <c r="J66" s="25"/>
      <c r="K66" s="25"/>
      <c r="L66" s="25"/>
      <c r="N66" s="36" t="e">
        <f>VLOOKUP(B66,Info4[],2,FALSE)</f>
        <v>#N/A</v>
      </c>
      <c r="O66" s="36" t="e">
        <f>VLOOKUP(B66,Info4[],3,FALSE)</f>
        <v>#N/A</v>
      </c>
    </row>
    <row r="67" spans="1:15" x14ac:dyDescent="0.25">
      <c r="A67" s="27" t="s">
        <v>183</v>
      </c>
      <c r="B67" s="44"/>
      <c r="C67" s="27">
        <v>0</v>
      </c>
      <c r="D67" s="25"/>
      <c r="E67" s="25"/>
      <c r="F67" s="25"/>
      <c r="G67" s="25"/>
      <c r="H67" s="25"/>
      <c r="I67" s="25"/>
      <c r="J67" s="25"/>
      <c r="K67" s="25"/>
      <c r="L67" s="25"/>
      <c r="N67" s="36" t="e">
        <f>VLOOKUP(B67,Info4[],2,FALSE)</f>
        <v>#N/A</v>
      </c>
      <c r="O67" s="36" t="e">
        <f>VLOOKUP(B67,Info4[],3,FALSE)</f>
        <v>#N/A</v>
      </c>
    </row>
    <row r="68" spans="1:15" x14ac:dyDescent="0.25">
      <c r="A68" s="27" t="s">
        <v>183</v>
      </c>
      <c r="B68" s="44"/>
      <c r="C68" s="27">
        <v>0</v>
      </c>
      <c r="D68" s="25"/>
      <c r="E68" s="25"/>
      <c r="F68" s="25"/>
      <c r="G68" s="25"/>
      <c r="H68" s="25"/>
      <c r="I68" s="25"/>
      <c r="J68" s="25"/>
      <c r="K68" s="25"/>
      <c r="L68" s="25"/>
      <c r="N68" s="36" t="e">
        <f>VLOOKUP(B68,Info4[],2,FALSE)</f>
        <v>#N/A</v>
      </c>
      <c r="O68" s="36" t="e">
        <f>VLOOKUP(B68,Info4[],3,FALSE)</f>
        <v>#N/A</v>
      </c>
    </row>
    <row r="69" spans="1:15" x14ac:dyDescent="0.25">
      <c r="A69" s="29" t="s">
        <v>1457</v>
      </c>
      <c r="B69" s="26"/>
      <c r="C69" s="26"/>
    </row>
    <row r="70" spans="1:15" x14ac:dyDescent="0.25">
      <c r="A70" s="41" t="s">
        <v>619</v>
      </c>
      <c r="B70" s="39" t="s">
        <v>107</v>
      </c>
      <c r="C70" s="27">
        <v>0</v>
      </c>
    </row>
    <row r="71" spans="1:15" x14ac:dyDescent="0.25">
      <c r="A71" s="39" t="s">
        <v>227</v>
      </c>
      <c r="B71" s="39" t="s">
        <v>92</v>
      </c>
      <c r="C71" s="27">
        <v>17500</v>
      </c>
    </row>
    <row r="72" spans="1:15" x14ac:dyDescent="0.25">
      <c r="A72" s="39" t="s">
        <v>228</v>
      </c>
      <c r="B72" s="39" t="s">
        <v>94</v>
      </c>
      <c r="C72" s="27">
        <v>553</v>
      </c>
    </row>
    <row r="73" spans="1:15" x14ac:dyDescent="0.25">
      <c r="A73" s="39" t="s">
        <v>229</v>
      </c>
      <c r="B73" s="39" t="s">
        <v>96</v>
      </c>
      <c r="C73" s="27">
        <v>0</v>
      </c>
    </row>
    <row r="74" spans="1:15" x14ac:dyDescent="0.25">
      <c r="A74" s="39" t="s">
        <v>627</v>
      </c>
      <c r="B74" s="39" t="s">
        <v>114</v>
      </c>
      <c r="C74" s="27">
        <v>0</v>
      </c>
    </row>
    <row r="75" spans="1:15" x14ac:dyDescent="0.25">
      <c r="A75" s="42" t="s">
        <v>220</v>
      </c>
      <c r="B75" s="42" t="s">
        <v>94</v>
      </c>
      <c r="C75" s="27">
        <v>270</v>
      </c>
    </row>
    <row r="76" spans="1:15" x14ac:dyDescent="0.25">
      <c r="A76" s="42" t="s">
        <v>101</v>
      </c>
      <c r="B76" s="42" t="s">
        <v>102</v>
      </c>
      <c r="C76" s="27">
        <v>18800</v>
      </c>
    </row>
    <row r="77" spans="1:15" x14ac:dyDescent="0.25">
      <c r="A77" s="42" t="s">
        <v>600</v>
      </c>
      <c r="B77" s="42" t="s">
        <v>102</v>
      </c>
      <c r="C77" s="27">
        <v>0</v>
      </c>
    </row>
    <row r="78" spans="1:15" x14ac:dyDescent="0.25">
      <c r="A78" s="42" t="s">
        <v>105</v>
      </c>
      <c r="B78" s="42" t="s">
        <v>102</v>
      </c>
      <c r="C78" s="27">
        <v>1400</v>
      </c>
    </row>
    <row r="79" spans="1:15" x14ac:dyDescent="0.25">
      <c r="A79" s="42" t="s">
        <v>1458</v>
      </c>
      <c r="B79" s="42" t="s">
        <v>107</v>
      </c>
      <c r="C79" s="27">
        <v>0</v>
      </c>
    </row>
    <row r="80" spans="1:15" x14ac:dyDescent="0.25">
      <c r="A80" s="42" t="s">
        <v>605</v>
      </c>
      <c r="B80" s="42" t="s">
        <v>111</v>
      </c>
      <c r="C80" s="27">
        <v>1000</v>
      </c>
    </row>
    <row r="81" spans="1:3" x14ac:dyDescent="0.25">
      <c r="A81" s="42" t="s">
        <v>606</v>
      </c>
      <c r="B81" s="42" t="s">
        <v>111</v>
      </c>
      <c r="C81" s="27">
        <v>3500</v>
      </c>
    </row>
    <row r="82" spans="1:3" x14ac:dyDescent="0.25">
      <c r="A82" s="42" t="s">
        <v>611</v>
      </c>
      <c r="B82" s="39" t="s">
        <v>111</v>
      </c>
      <c r="C82" s="27">
        <v>0</v>
      </c>
    </row>
    <row r="83" spans="1:3" x14ac:dyDescent="0.25">
      <c r="A83" s="39" t="s">
        <v>623</v>
      </c>
      <c r="B83" s="39" t="s">
        <v>116</v>
      </c>
      <c r="C83" s="27">
        <v>4</v>
      </c>
    </row>
    <row r="84" spans="1:3" x14ac:dyDescent="0.25">
      <c r="A84" s="39" t="s">
        <v>624</v>
      </c>
      <c r="B84" s="39" t="s">
        <v>162</v>
      </c>
      <c r="C84" s="27">
        <v>0.1</v>
      </c>
    </row>
    <row r="85" spans="1:3" x14ac:dyDescent="0.25">
      <c r="A85" s="39" t="s">
        <v>616</v>
      </c>
      <c r="B85" s="39" t="s">
        <v>130</v>
      </c>
      <c r="C85" s="27">
        <v>0.05</v>
      </c>
    </row>
    <row r="86" spans="1:3" x14ac:dyDescent="0.25">
      <c r="A86" s="39" t="s">
        <v>617</v>
      </c>
      <c r="B86" s="39" t="s">
        <v>162</v>
      </c>
      <c r="C86" s="27">
        <v>0.05</v>
      </c>
    </row>
    <row r="87" spans="1:3" x14ac:dyDescent="0.25">
      <c r="A87" s="39" t="s">
        <v>622</v>
      </c>
      <c r="B87" s="39" t="s">
        <v>230</v>
      </c>
      <c r="C87" s="27">
        <v>0.02</v>
      </c>
    </row>
    <row r="88" spans="1:3" x14ac:dyDescent="0.25">
      <c r="A88" s="39" t="s">
        <v>626</v>
      </c>
      <c r="B88" s="39" t="s">
        <v>162</v>
      </c>
      <c r="C88" s="27">
        <v>0.2</v>
      </c>
    </row>
    <row r="89" spans="1:3" x14ac:dyDescent="0.25">
      <c r="A89" s="30" t="s">
        <v>1460</v>
      </c>
      <c r="B89" s="22"/>
      <c r="C89" s="22"/>
    </row>
    <row r="90" spans="1:3" x14ac:dyDescent="0.25">
      <c r="A90" s="39" t="s">
        <v>602</v>
      </c>
      <c r="B90" s="42" t="s">
        <v>111</v>
      </c>
      <c r="C90" s="27">
        <v>180</v>
      </c>
    </row>
    <row r="91" spans="1:3" x14ac:dyDescent="0.25">
      <c r="A91" s="39" t="s">
        <v>603</v>
      </c>
      <c r="B91" s="39" t="s">
        <v>114</v>
      </c>
      <c r="C91" s="27">
        <v>180</v>
      </c>
    </row>
    <row r="92" spans="1:3" x14ac:dyDescent="0.25">
      <c r="A92" s="39" t="s">
        <v>1459</v>
      </c>
      <c r="B92" s="39" t="s">
        <v>116</v>
      </c>
      <c r="C92" s="27">
        <v>4</v>
      </c>
    </row>
    <row r="93" spans="1:3" x14ac:dyDescent="0.25">
      <c r="A93" s="39" t="s">
        <v>607</v>
      </c>
      <c r="B93" s="42" t="s">
        <v>111</v>
      </c>
      <c r="C93" s="27">
        <v>136</v>
      </c>
    </row>
    <row r="94" spans="1:3" x14ac:dyDescent="0.25">
      <c r="A94" s="39" t="s">
        <v>608</v>
      </c>
      <c r="B94" s="39" t="s">
        <v>116</v>
      </c>
      <c r="C94" s="27">
        <v>0</v>
      </c>
    </row>
    <row r="95" spans="1:3" x14ac:dyDescent="0.25">
      <c r="A95" s="39" t="s">
        <v>609</v>
      </c>
      <c r="B95" s="39" t="s">
        <v>116</v>
      </c>
      <c r="C95" s="27">
        <v>4</v>
      </c>
    </row>
    <row r="96" spans="1:3" x14ac:dyDescent="0.25">
      <c r="A96" s="39" t="s">
        <v>610</v>
      </c>
      <c r="B96" s="39" t="s">
        <v>111</v>
      </c>
      <c r="C96" s="27">
        <v>20</v>
      </c>
    </row>
    <row r="97" spans="1:3" x14ac:dyDescent="0.25">
      <c r="A97" s="39" t="s">
        <v>612</v>
      </c>
      <c r="B97" s="42" t="s">
        <v>111</v>
      </c>
      <c r="C97" s="27">
        <v>0</v>
      </c>
    </row>
    <row r="98" spans="1:3" x14ac:dyDescent="0.25">
      <c r="A98" s="39" t="s">
        <v>613</v>
      </c>
      <c r="B98" s="39" t="s">
        <v>130</v>
      </c>
      <c r="C98" s="27">
        <v>0.05</v>
      </c>
    </row>
    <row r="99" spans="1:3" x14ac:dyDescent="0.25">
      <c r="A99" s="39" t="s">
        <v>614</v>
      </c>
      <c r="B99" s="39" t="s">
        <v>130</v>
      </c>
      <c r="C99" s="27">
        <v>0.05</v>
      </c>
    </row>
    <row r="100" spans="1:3" x14ac:dyDescent="0.25">
      <c r="A100" s="39" t="s">
        <v>615</v>
      </c>
      <c r="B100" s="39" t="s">
        <v>130</v>
      </c>
      <c r="C100" s="27">
        <v>0.1</v>
      </c>
    </row>
    <row r="101" spans="1:3" x14ac:dyDescent="0.25">
      <c r="A101" s="39" t="s">
        <v>618</v>
      </c>
      <c r="B101" s="39" t="s">
        <v>162</v>
      </c>
      <c r="C101" s="27">
        <v>0.05</v>
      </c>
    </row>
    <row r="102" spans="1:3" x14ac:dyDescent="0.25">
      <c r="A102" s="15" t="s">
        <v>148</v>
      </c>
      <c r="B102" s="15" t="s">
        <v>2561</v>
      </c>
      <c r="C102" s="22"/>
    </row>
    <row r="103" spans="1:3" x14ac:dyDescent="0.25">
      <c r="A103" s="39" t="str">
        <f>A59</f>
        <v>Ильменит</v>
      </c>
      <c r="B103" s="27" t="s">
        <v>225</v>
      </c>
      <c r="C103" s="27">
        <v>19710</v>
      </c>
    </row>
    <row r="104" spans="1:3" x14ac:dyDescent="0.25">
      <c r="A104" s="39" t="str">
        <f t="shared" ref="A104:A112" si="0">A60</f>
        <v>NAME</v>
      </c>
      <c r="B104" s="27"/>
      <c r="C104" s="27">
        <v>0</v>
      </c>
    </row>
    <row r="105" spans="1:3" x14ac:dyDescent="0.25">
      <c r="A105" s="39" t="str">
        <f t="shared" si="0"/>
        <v>NAME</v>
      </c>
      <c r="B105" s="27"/>
      <c r="C105" s="27">
        <v>0</v>
      </c>
    </row>
    <row r="106" spans="1:3" x14ac:dyDescent="0.25">
      <c r="A106" s="39" t="str">
        <f t="shared" si="0"/>
        <v>NAME</v>
      </c>
      <c r="B106" s="27"/>
      <c r="C106" s="27">
        <v>0</v>
      </c>
    </row>
    <row r="107" spans="1:3" x14ac:dyDescent="0.25">
      <c r="A107" s="39" t="str">
        <f t="shared" si="0"/>
        <v>NAME</v>
      </c>
      <c r="B107" s="27"/>
      <c r="C107" s="27">
        <v>0</v>
      </c>
    </row>
    <row r="108" spans="1:3" x14ac:dyDescent="0.25">
      <c r="A108" s="39" t="str">
        <f t="shared" si="0"/>
        <v>NAME</v>
      </c>
      <c r="B108" s="27"/>
      <c r="C108" s="27">
        <v>0</v>
      </c>
    </row>
    <row r="109" spans="1:3" x14ac:dyDescent="0.25">
      <c r="A109" s="39" t="str">
        <f t="shared" si="0"/>
        <v>NAME</v>
      </c>
      <c r="B109" s="27"/>
      <c r="C109" s="27">
        <v>0</v>
      </c>
    </row>
    <row r="110" spans="1:3" x14ac:dyDescent="0.25">
      <c r="A110" s="39" t="str">
        <f t="shared" si="0"/>
        <v>NAME</v>
      </c>
      <c r="B110" s="27"/>
      <c r="C110" s="27">
        <v>0</v>
      </c>
    </row>
    <row r="111" spans="1:3" x14ac:dyDescent="0.25">
      <c r="A111" s="39" t="str">
        <f t="shared" si="0"/>
        <v>NAME</v>
      </c>
      <c r="B111" s="27"/>
      <c r="C111" s="27">
        <v>0</v>
      </c>
    </row>
    <row r="112" spans="1:3" x14ac:dyDescent="0.25">
      <c r="A112" s="39" t="str">
        <f t="shared" si="0"/>
        <v>NAME</v>
      </c>
      <c r="B112" s="27"/>
      <c r="C112" s="27">
        <v>0</v>
      </c>
    </row>
    <row r="113" spans="1:3" x14ac:dyDescent="0.25">
      <c r="A113" s="15" t="s">
        <v>1461</v>
      </c>
      <c r="B113" s="22"/>
      <c r="C113" s="22"/>
    </row>
    <row r="114" spans="1:3" x14ac:dyDescent="0.25">
      <c r="A114" s="39" t="s">
        <v>161</v>
      </c>
      <c r="B114" s="39" t="s">
        <v>162</v>
      </c>
      <c r="C114" s="27">
        <v>0.2</v>
      </c>
    </row>
    <row r="115" spans="1:3" x14ac:dyDescent="0.25">
      <c r="A115" s="39" t="s">
        <v>165</v>
      </c>
      <c r="B115" s="39" t="s">
        <v>162</v>
      </c>
      <c r="C115" s="27">
        <v>0.02</v>
      </c>
    </row>
    <row r="116" spans="1:3" x14ac:dyDescent="0.25">
      <c r="A116" s="39" t="s">
        <v>620</v>
      </c>
      <c r="B116" s="39" t="s">
        <v>162</v>
      </c>
      <c r="C116" s="27"/>
    </row>
    <row r="117" spans="1:3" x14ac:dyDescent="0.25">
      <c r="A117" s="39" t="str">
        <f>A103</f>
        <v>Ильменит</v>
      </c>
      <c r="B117" s="39" t="s">
        <v>16</v>
      </c>
      <c r="C117" s="27">
        <v>0.05</v>
      </c>
    </row>
    <row r="118" spans="1:3" x14ac:dyDescent="0.25">
      <c r="A118" s="39" t="str">
        <f t="shared" ref="A118:A126" si="1">A104</f>
        <v>NAME</v>
      </c>
      <c r="B118" s="39" t="s">
        <v>16</v>
      </c>
      <c r="C118" s="27">
        <v>0</v>
      </c>
    </row>
    <row r="119" spans="1:3" x14ac:dyDescent="0.25">
      <c r="A119" s="39" t="str">
        <f t="shared" si="1"/>
        <v>NAME</v>
      </c>
      <c r="B119" s="39" t="s">
        <v>16</v>
      </c>
      <c r="C119" s="27">
        <v>0</v>
      </c>
    </row>
    <row r="120" spans="1:3" x14ac:dyDescent="0.25">
      <c r="A120" s="39" t="str">
        <f t="shared" si="1"/>
        <v>NAME</v>
      </c>
      <c r="B120" s="39" t="s">
        <v>16</v>
      </c>
      <c r="C120" s="27">
        <v>0</v>
      </c>
    </row>
    <row r="121" spans="1:3" x14ac:dyDescent="0.25">
      <c r="A121" s="39" t="str">
        <f t="shared" si="1"/>
        <v>NAME</v>
      </c>
      <c r="B121" s="39" t="s">
        <v>16</v>
      </c>
      <c r="C121" s="27">
        <v>0</v>
      </c>
    </row>
    <row r="122" spans="1:3" x14ac:dyDescent="0.25">
      <c r="A122" s="39" t="str">
        <f t="shared" si="1"/>
        <v>NAME</v>
      </c>
      <c r="B122" s="39" t="s">
        <v>16</v>
      </c>
      <c r="C122" s="27">
        <v>0</v>
      </c>
    </row>
    <row r="123" spans="1:3" x14ac:dyDescent="0.25">
      <c r="A123" s="39" t="str">
        <f t="shared" si="1"/>
        <v>NAME</v>
      </c>
      <c r="B123" s="39" t="s">
        <v>16</v>
      </c>
      <c r="C123" s="27">
        <v>0</v>
      </c>
    </row>
    <row r="124" spans="1:3" x14ac:dyDescent="0.25">
      <c r="A124" s="39" t="str">
        <f t="shared" si="1"/>
        <v>NAME</v>
      </c>
      <c r="B124" s="39" t="s">
        <v>16</v>
      </c>
      <c r="C124" s="27">
        <v>0</v>
      </c>
    </row>
    <row r="125" spans="1:3" x14ac:dyDescent="0.25">
      <c r="A125" s="39" t="str">
        <f t="shared" si="1"/>
        <v>NAME</v>
      </c>
      <c r="B125" s="39" t="s">
        <v>16</v>
      </c>
      <c r="C125" s="27">
        <v>0</v>
      </c>
    </row>
    <row r="126" spans="1:3" x14ac:dyDescent="0.25">
      <c r="A126" s="39" t="str">
        <f t="shared" si="1"/>
        <v>NAME</v>
      </c>
      <c r="B126" s="39" t="s">
        <v>16</v>
      </c>
      <c r="C126" s="27">
        <v>0</v>
      </c>
    </row>
    <row r="127" spans="1:3" x14ac:dyDescent="0.25">
      <c r="A127" s="39" t="s">
        <v>621</v>
      </c>
      <c r="B127" s="39" t="s">
        <v>162</v>
      </c>
      <c r="C127" s="27">
        <v>0.04</v>
      </c>
    </row>
    <row r="128" spans="1:3" x14ac:dyDescent="0.25">
      <c r="A128" s="39" t="s">
        <v>179</v>
      </c>
      <c r="B128" s="39" t="s">
        <v>162</v>
      </c>
      <c r="C128" s="27">
        <v>0</v>
      </c>
    </row>
    <row r="129" spans="1:10" x14ac:dyDescent="0.25">
      <c r="A129" s="39"/>
      <c r="B129" s="39"/>
      <c r="C129" s="39"/>
    </row>
    <row r="130" spans="1:10" x14ac:dyDescent="0.25">
      <c r="A130" s="15" t="s">
        <v>2135</v>
      </c>
      <c r="B130" s="22"/>
      <c r="C130" s="22"/>
    </row>
    <row r="131" spans="1:10" x14ac:dyDescent="0.25">
      <c r="A131" s="39" t="s">
        <v>625</v>
      </c>
      <c r="B131" s="39" t="s">
        <v>162</v>
      </c>
      <c r="C131" s="27">
        <v>1.1000000000000001</v>
      </c>
    </row>
    <row r="132" spans="1:10" x14ac:dyDescent="0.25">
      <c r="A132" s="39" t="s">
        <v>191</v>
      </c>
      <c r="B132" s="39" t="s">
        <v>34</v>
      </c>
      <c r="C132" s="27">
        <v>25</v>
      </c>
    </row>
    <row r="133" spans="1:10" x14ac:dyDescent="0.25">
      <c r="A133" s="39" t="s">
        <v>234</v>
      </c>
      <c r="B133" s="39" t="s">
        <v>162</v>
      </c>
      <c r="C133" s="27">
        <v>1</v>
      </c>
    </row>
    <row r="134" spans="1:10" x14ac:dyDescent="0.25">
      <c r="A134" s="39" t="s">
        <v>2562</v>
      </c>
      <c r="B134" s="39" t="s">
        <v>162</v>
      </c>
      <c r="C134" s="27">
        <v>1.5</v>
      </c>
    </row>
    <row r="135" spans="1:10" x14ac:dyDescent="0.25">
      <c r="A135" s="40" t="s">
        <v>236</v>
      </c>
      <c r="B135" s="40" t="s">
        <v>162</v>
      </c>
      <c r="C135" s="28">
        <v>1.4</v>
      </c>
    </row>
    <row r="136" spans="1:10" x14ac:dyDescent="0.25">
      <c r="A136" s="40"/>
      <c r="B136" s="40"/>
      <c r="C136" s="28"/>
    </row>
    <row r="137" spans="1:10" x14ac:dyDescent="0.25">
      <c r="A137" s="40"/>
      <c r="B137" s="40"/>
      <c r="C137" s="28"/>
    </row>
    <row r="138" spans="1:10" x14ac:dyDescent="0.25">
      <c r="A138" s="15" t="s">
        <v>2134</v>
      </c>
      <c r="B138" s="22"/>
      <c r="C138" s="22"/>
      <c r="D138" s="22"/>
      <c r="E138" s="22"/>
      <c r="F138" s="22"/>
      <c r="G138" s="22"/>
      <c r="H138" s="22"/>
      <c r="I138" s="22"/>
      <c r="J138" s="22"/>
    </row>
    <row r="139" spans="1:10" x14ac:dyDescent="0.25">
      <c r="A139" s="15"/>
      <c r="B139" s="22" t="s">
        <v>181</v>
      </c>
      <c r="C139" s="22" t="s">
        <v>2553</v>
      </c>
      <c r="D139" s="22" t="s">
        <v>2554</v>
      </c>
      <c r="E139" s="22" t="s">
        <v>2555</v>
      </c>
      <c r="F139" s="22" t="s">
        <v>2556</v>
      </c>
      <c r="G139" s="22" t="s">
        <v>2557</v>
      </c>
      <c r="H139" s="22" t="s">
        <v>2558</v>
      </c>
      <c r="I139" s="22" t="s">
        <v>2559</v>
      </c>
      <c r="J139" s="22" t="s">
        <v>2560</v>
      </c>
    </row>
    <row r="140" spans="1:10" x14ac:dyDescent="0.25">
      <c r="A140" s="63" t="s">
        <v>2648</v>
      </c>
      <c r="B140" s="39">
        <f>INDEX(tabl5[№],TABLE!C140+1,1)</f>
        <v>2</v>
      </c>
      <c r="C140" s="39" t="str">
        <f>LEFT(A140,2)</f>
        <v xml:space="preserve">1 </v>
      </c>
      <c r="D140" s="39" t="str">
        <f>INDEX(tabl5[DIM],TABLE!C140+1,1)</f>
        <v>м</v>
      </c>
      <c r="E140" s="27" t="s">
        <v>224</v>
      </c>
      <c r="F140" s="39">
        <f>INDEX(tabl5[VALUE],TABLE!C140+1,1)</f>
        <v>5</v>
      </c>
      <c r="G140" s="27">
        <v>1</v>
      </c>
      <c r="H140" s="27">
        <v>0</v>
      </c>
      <c r="I140" s="27">
        <v>0</v>
      </c>
      <c r="J140" s="27">
        <v>0</v>
      </c>
    </row>
    <row r="141" spans="1:10" x14ac:dyDescent="0.25">
      <c r="A141" s="63" t="s">
        <v>2649</v>
      </c>
      <c r="B141" s="39">
        <f>INDEX(tabl5[№],TABLE!C141+1,1)</f>
        <v>3</v>
      </c>
      <c r="C141" s="39" t="str">
        <f t="shared" ref="C141:C149" si="2">LEFT(A141,2)</f>
        <v xml:space="preserve">2 </v>
      </c>
      <c r="D141" s="39" t="str">
        <f>INDEX(tabl5[DIM],TABLE!C141+1,1)</f>
        <v>м</v>
      </c>
      <c r="E141" s="27" t="s">
        <v>224</v>
      </c>
      <c r="F141" s="39">
        <f>INDEX(tabl5[VALUE],TABLE!C141+1,1)</f>
        <v>19000</v>
      </c>
      <c r="G141" s="27">
        <v>5000</v>
      </c>
      <c r="H141" s="27">
        <v>0</v>
      </c>
      <c r="I141" s="27">
        <v>0</v>
      </c>
      <c r="J141" s="27">
        <v>0</v>
      </c>
    </row>
    <row r="142" spans="1:10" x14ac:dyDescent="0.25">
      <c r="A142" s="63" t="s">
        <v>2650</v>
      </c>
      <c r="B142" s="39">
        <f>INDEX(tabl5[№],TABLE!C142+1,1)</f>
        <v>4</v>
      </c>
      <c r="C142" s="39" t="str">
        <f t="shared" si="2"/>
        <v xml:space="preserve">3 </v>
      </c>
      <c r="D142" s="39" t="str">
        <f>INDEX(tabl5[DIM],TABLE!C142+1,1)</f>
        <v>м</v>
      </c>
      <c r="E142" s="27" t="s">
        <v>224</v>
      </c>
      <c r="F142" s="39">
        <f>INDEX(tabl5[VALUE],TABLE!C142+1,1)</f>
        <v>1000</v>
      </c>
      <c r="G142" s="27">
        <v>200</v>
      </c>
      <c r="H142" s="27">
        <v>0</v>
      </c>
      <c r="I142" s="27">
        <v>0</v>
      </c>
      <c r="J142" s="27">
        <v>0</v>
      </c>
    </row>
    <row r="143" spans="1:10" x14ac:dyDescent="0.25">
      <c r="A143" s="63" t="s">
        <v>2654</v>
      </c>
      <c r="B143" s="39">
        <f>INDEX(tabl5[№],TABLE!C143+1,1)</f>
        <v>21</v>
      </c>
      <c r="C143" s="39" t="str">
        <f t="shared" si="2"/>
        <v xml:space="preserve">7 </v>
      </c>
      <c r="D143" s="39" t="str">
        <f>INDEX(tabl5[DIM],TABLE!C143+1,1)</f>
        <v>д.ед.</v>
      </c>
      <c r="E143" s="27" t="s">
        <v>224</v>
      </c>
      <c r="F143" s="39">
        <f>INDEX(tabl5[VALUE],TABLE!C143+1,1)</f>
        <v>1</v>
      </c>
      <c r="G143" s="27">
        <v>0.3</v>
      </c>
      <c r="H143" s="27"/>
      <c r="I143" s="27"/>
      <c r="J143" s="27"/>
    </row>
    <row r="144" spans="1:10" x14ac:dyDescent="0.25">
      <c r="A144" s="63" t="s">
        <v>2660</v>
      </c>
      <c r="B144" s="39">
        <f>INDEX(tabl5[№],TABLE!C144+1,1)</f>
        <v>51</v>
      </c>
      <c r="C144" s="39" t="str">
        <f t="shared" si="2"/>
        <v>13</v>
      </c>
      <c r="D144" s="39" t="str">
        <f>INDEX(tabl5[DIM],TABLE!C144+1,1)</f>
        <v>д.ед.</v>
      </c>
      <c r="E144" s="27" t="s">
        <v>224</v>
      </c>
      <c r="F144" s="39">
        <f>INDEX(tabl5[VALUE],TABLE!C144+1,1)</f>
        <v>1</v>
      </c>
      <c r="G144" s="27">
        <v>0.3</v>
      </c>
      <c r="H144" s="27"/>
      <c r="I144" s="27"/>
      <c r="J144" s="27"/>
    </row>
    <row r="145" spans="1:10" x14ac:dyDescent="0.25">
      <c r="A145" s="63" t="s">
        <v>2661</v>
      </c>
      <c r="B145" s="39">
        <f>INDEX(tabl5[№],TABLE!C145+1,1)</f>
        <v>147</v>
      </c>
      <c r="C145" s="39" t="str">
        <f t="shared" si="2"/>
        <v>14</v>
      </c>
      <c r="D145" s="39" t="str">
        <f>INDEX(tabl5[DIM],TABLE!C145+1,1)</f>
        <v>д.ед.</v>
      </c>
      <c r="E145" s="27" t="s">
        <v>224</v>
      </c>
      <c r="F145" s="39">
        <f>INDEX(tabl5[VALUE],TABLE!C145+1,1)</f>
        <v>1</v>
      </c>
      <c r="G145" s="27">
        <v>0.3</v>
      </c>
      <c r="H145" s="27"/>
      <c r="I145" s="27"/>
      <c r="J145" s="27"/>
    </row>
    <row r="146" spans="1:10" x14ac:dyDescent="0.25">
      <c r="A146" s="63" t="s">
        <v>2662</v>
      </c>
      <c r="B146" s="39">
        <f>INDEX(tabl5[№],TABLE!C146+1,1)</f>
        <v>148</v>
      </c>
      <c r="C146" s="39" t="str">
        <f t="shared" si="2"/>
        <v>15</v>
      </c>
      <c r="D146" s="39" t="str">
        <f>INDEX(tabl5[DIM],TABLE!C146+1,1)</f>
        <v>д.ед.</v>
      </c>
      <c r="E146" s="27" t="s">
        <v>224</v>
      </c>
      <c r="F146" s="39">
        <f>INDEX(tabl5[VALUE],TABLE!C146+1,1)</f>
        <v>1.5</v>
      </c>
      <c r="G146" s="27">
        <v>0.3</v>
      </c>
      <c r="H146" s="27"/>
      <c r="I146" s="27"/>
      <c r="J146" s="27"/>
    </row>
    <row r="147" spans="1:10" x14ac:dyDescent="0.25">
      <c r="A147" s="63" t="s">
        <v>2663</v>
      </c>
      <c r="B147" s="39">
        <f>INDEX(tabl5[№],TABLE!C147+1,1)</f>
        <v>149</v>
      </c>
      <c r="C147" s="39" t="str">
        <f t="shared" si="2"/>
        <v>16</v>
      </c>
      <c r="D147" s="39" t="str">
        <f>INDEX(tabl5[DIM],TABLE!C147+1,1)</f>
        <v>д.ед.</v>
      </c>
      <c r="E147" s="27" t="s">
        <v>224</v>
      </c>
      <c r="F147" s="39">
        <f>INDEX(tabl5[VALUE],TABLE!C147+1,1)</f>
        <v>1.4</v>
      </c>
      <c r="G147" s="27">
        <v>0.4</v>
      </c>
      <c r="H147" s="27"/>
      <c r="I147" s="27"/>
      <c r="J147" s="27"/>
    </row>
    <row r="148" spans="1:10" x14ac:dyDescent="0.25">
      <c r="A148" s="63" t="s">
        <v>2647</v>
      </c>
      <c r="B148" s="39">
        <f>INDEX(tabl5[№],TABLE!C148+1,1)</f>
        <v>-1</v>
      </c>
      <c r="C148" s="39" t="str">
        <f t="shared" si="2"/>
        <v xml:space="preserve">0 </v>
      </c>
      <c r="D148" s="39" t="str">
        <f>INDEX(tabl5[DIM],TABLE!C148+1,1)</f>
        <v>нет</v>
      </c>
      <c r="E148" s="27" t="s">
        <v>2666</v>
      </c>
      <c r="F148" s="39">
        <f>INDEX(tabl5[VALUE],TABLE!C148+1,1)</f>
        <v>0</v>
      </c>
      <c r="G148" s="27"/>
      <c r="H148" s="27"/>
      <c r="I148" s="27"/>
      <c r="J148" s="27"/>
    </row>
    <row r="149" spans="1:10" x14ac:dyDescent="0.25">
      <c r="A149" s="63" t="s">
        <v>2647</v>
      </c>
      <c r="B149" s="39">
        <f>INDEX(tabl5[№],TABLE!C149+1,1)</f>
        <v>-1</v>
      </c>
      <c r="C149" s="39" t="str">
        <f t="shared" si="2"/>
        <v xml:space="preserve">0 </v>
      </c>
      <c r="D149" s="39" t="str">
        <f>INDEX(tabl5[DIM],TABLE!C149+1,1)</f>
        <v>нет</v>
      </c>
      <c r="E149" s="27" t="s">
        <v>2666</v>
      </c>
      <c r="F149" s="39">
        <f>INDEX(tabl5[VALUE],TABLE!C149+1,1)</f>
        <v>0</v>
      </c>
      <c r="G149" s="27"/>
      <c r="H149" s="27"/>
      <c r="I149" s="27"/>
      <c r="J149" s="27"/>
    </row>
  </sheetData>
  <dataValidations count="12">
    <dataValidation type="decimal" allowBlank="1" showInputMessage="1" showErrorMessage="1" sqref="C4" xr:uid="{FBAC965E-E33B-43A5-991A-FD2FF724A9A1}">
      <formula1>0.001</formula1>
      <formula2>1000</formula2>
    </dataValidation>
    <dataValidation type="decimal" allowBlank="1" showInputMessage="1" showErrorMessage="1" sqref="C5:C6 C23:C25" xr:uid="{6084F4A5-CE44-4EFE-8136-BDC460AF1CF3}">
      <formula1>0</formula1>
      <formula2>100000</formula2>
    </dataValidation>
    <dataValidation type="decimal" allowBlank="1" showInputMessage="1" showErrorMessage="1" sqref="C7" xr:uid="{1461E1B4-C51D-4ED5-9BF3-84178ADBC723}">
      <formula1>1</formula1>
      <formula2>5000</formula2>
    </dataValidation>
    <dataValidation type="decimal" allowBlank="1" showInputMessage="1" showErrorMessage="1" sqref="C8" xr:uid="{BF20760B-CA03-430F-B6DB-C60A0B3B5C5E}">
      <formula1>0.001</formula1>
      <formula2>5</formula2>
    </dataValidation>
    <dataValidation type="decimal" allowBlank="1" showInputMessage="1" showErrorMessage="1" sqref="C9:C10" xr:uid="{547DAB18-E458-4406-B4D3-CE9FF1EA86E0}">
      <formula1>0.1</formula1>
      <formula2>5</formula2>
    </dataValidation>
    <dataValidation type="decimal" allowBlank="1" showInputMessage="1" showErrorMessage="1" sqref="C29:C30 C32" xr:uid="{C178E8B6-CF0D-4B33-A132-3B3307C8BA21}">
      <formula1>0</formula1>
      <formula2>100</formula2>
    </dataValidation>
    <dataValidation type="decimal" allowBlank="1" showInputMessage="1" showErrorMessage="1" sqref="C31" xr:uid="{E7B5BAB0-D3C1-4634-AFC6-5BD873C84B31}">
      <formula1>0.001</formula1>
      <formula2>1000000</formula2>
    </dataValidation>
    <dataValidation type="decimal" allowBlank="1" showInputMessage="1" showErrorMessage="1" sqref="C33" xr:uid="{E7EEB01D-91F8-4EDA-9D68-47436F696DC5}">
      <formula1>0.001</formula1>
      <formula2>100</formula2>
    </dataValidation>
    <dataValidation type="decimal" allowBlank="1" showInputMessage="1" showErrorMessage="1" sqref="C34" xr:uid="{0ADBDA1D-4E6E-4C8D-A593-93548319B378}">
      <formula1>1</formula1>
      <formula2>89</formula2>
    </dataValidation>
    <dataValidation type="decimal" allowBlank="1" showInputMessage="1" showErrorMessage="1" sqref="C35" xr:uid="{F61FD3B6-C305-433D-8323-56129C4508AE}">
      <formula1>0</formula1>
      <formula2>10</formula2>
    </dataValidation>
    <dataValidation type="decimal" allowBlank="1" showInputMessage="1" showErrorMessage="1" sqref="C36:C37" xr:uid="{2EBD672F-7BD7-418E-B4DA-4756F207E84A}">
      <formula1>0</formula1>
      <formula2>10000</formula2>
    </dataValidation>
    <dataValidation type="decimal" allowBlank="1" showInputMessage="1" showErrorMessage="1" sqref="C38" xr:uid="{FEDC95D2-AFDD-4595-BC44-0A21B59D4BEB}">
      <formula1>0</formula1>
      <formula2>50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B8523D4-37B0-47B9-A8D2-33AAD786EE6A}">
          <x14:formula1>
            <xm:f>INF!$A$3:$A$6</xm:f>
          </x14:formula1>
          <xm:sqref>B12:B21</xm:sqref>
        </x14:dataValidation>
        <x14:dataValidation type="list" allowBlank="1" showInputMessage="1" showErrorMessage="1" xr:uid="{C5623806-BB85-49D2-9F91-A624435EF77A}">
          <x14:formula1>
            <xm:f>INF!$C$3:$C$5</xm:f>
          </x14:formula1>
          <xm:sqref>B59:B68 B103</xm:sqref>
        </x14:dataValidation>
        <x14:dataValidation type="list" allowBlank="1" showInputMessage="1" showErrorMessage="1" xr:uid="{C11033EE-F76D-4A77-9457-E0DAB6B0FBB5}">
          <x14:formula1>
            <xm:f>INF!$R$4:$R$20</xm:f>
          </x14:formula1>
          <xm:sqref>A140:A149</xm:sqref>
        </x14:dataValidation>
        <x14:dataValidation type="list" allowBlank="1" showInputMessage="1" showErrorMessage="1" xr:uid="{6879261E-6CFC-4C2F-93AD-D1659A35E727}">
          <x14:formula1>
            <xm:f>INF!$J$9:$J$12</xm:f>
          </x14:formula1>
          <xm:sqref>E140:E149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E907-3AB9-4E20-B49E-0477893E32C6}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0C9B-8FF9-488E-ADB0-8ABEE766386D}">
  <dimension ref="A2:U22"/>
  <sheetViews>
    <sheetView topLeftCell="F1" workbookViewId="0">
      <selection activeCell="T25" sqref="T25"/>
    </sheetView>
  </sheetViews>
  <sheetFormatPr defaultRowHeight="15" x14ac:dyDescent="0.25"/>
  <cols>
    <col min="1" max="1" width="11.85546875" customWidth="1"/>
    <col min="3" max="3" width="11.140625" customWidth="1"/>
    <col min="6" max="8" width="11.85546875" customWidth="1"/>
    <col min="10" max="10" width="11.85546875" customWidth="1"/>
    <col min="18" max="18" width="42.42578125" customWidth="1"/>
  </cols>
  <sheetData>
    <row r="2" spans="1:21" x14ac:dyDescent="0.25">
      <c r="A2" t="s">
        <v>1464</v>
      </c>
      <c r="C2" s="37" t="s">
        <v>1464</v>
      </c>
    </row>
    <row r="3" spans="1:21" x14ac:dyDescent="0.25">
      <c r="C3" s="32" t="s">
        <v>1273</v>
      </c>
      <c r="F3" t="s">
        <v>1464</v>
      </c>
      <c r="G3" t="s">
        <v>1465</v>
      </c>
      <c r="H3" t="s">
        <v>1466</v>
      </c>
      <c r="L3" t="s">
        <v>1464</v>
      </c>
      <c r="M3" t="s">
        <v>1465</v>
      </c>
      <c r="N3" t="s">
        <v>1466</v>
      </c>
      <c r="R3" t="s">
        <v>183</v>
      </c>
      <c r="S3" t="s">
        <v>182</v>
      </c>
      <c r="T3" t="s">
        <v>184</v>
      </c>
      <c r="U3" t="s">
        <v>185</v>
      </c>
    </row>
    <row r="4" spans="1:21" x14ac:dyDescent="0.25">
      <c r="A4" t="s">
        <v>1462</v>
      </c>
      <c r="C4" s="33" t="s">
        <v>2566</v>
      </c>
      <c r="G4">
        <v>0</v>
      </c>
      <c r="H4">
        <v>0</v>
      </c>
      <c r="L4" t="s">
        <v>1273</v>
      </c>
      <c r="M4">
        <v>0</v>
      </c>
      <c r="N4">
        <v>0</v>
      </c>
      <c r="Q4">
        <v>1</v>
      </c>
      <c r="R4" s="62" t="s">
        <v>2647</v>
      </c>
      <c r="S4">
        <v>-1</v>
      </c>
      <c r="T4" t="s">
        <v>1273</v>
      </c>
    </row>
    <row r="5" spans="1:21" x14ac:dyDescent="0.25">
      <c r="A5" t="s">
        <v>1463</v>
      </c>
      <c r="C5" s="38" t="s">
        <v>225</v>
      </c>
      <c r="F5" t="s">
        <v>1462</v>
      </c>
      <c r="G5">
        <v>1</v>
      </c>
      <c r="H5">
        <v>1E-3</v>
      </c>
      <c r="L5" s="47" t="s">
        <v>2566</v>
      </c>
      <c r="M5">
        <v>1</v>
      </c>
      <c r="N5">
        <v>1</v>
      </c>
      <c r="Q5">
        <v>2</v>
      </c>
      <c r="R5" s="62" t="s">
        <v>2648</v>
      </c>
      <c r="S5">
        <v>2</v>
      </c>
      <c r="T5" t="s">
        <v>2</v>
      </c>
      <c r="U5">
        <f>DATA!E4</f>
        <v>5</v>
      </c>
    </row>
    <row r="6" spans="1:21" x14ac:dyDescent="0.25">
      <c r="A6" t="s">
        <v>38</v>
      </c>
      <c r="C6" t="s">
        <v>2567</v>
      </c>
      <c r="F6" t="s">
        <v>1463</v>
      </c>
      <c r="G6">
        <v>2</v>
      </c>
      <c r="H6">
        <v>1E-3</v>
      </c>
      <c r="L6" s="47" t="s">
        <v>225</v>
      </c>
      <c r="M6">
        <v>1</v>
      </c>
      <c r="N6">
        <v>1</v>
      </c>
      <c r="Q6">
        <v>3</v>
      </c>
      <c r="R6" s="62" t="s">
        <v>2649</v>
      </c>
      <c r="S6">
        <v>3</v>
      </c>
      <c r="T6" t="s">
        <v>2</v>
      </c>
      <c r="U6">
        <f>DATA!E5</f>
        <v>19000</v>
      </c>
    </row>
    <row r="7" spans="1:21" x14ac:dyDescent="0.25">
      <c r="F7" t="s">
        <v>38</v>
      </c>
      <c r="G7">
        <v>3</v>
      </c>
      <c r="H7">
        <v>0.01</v>
      </c>
      <c r="Q7">
        <v>4</v>
      </c>
      <c r="R7" s="62" t="s">
        <v>2650</v>
      </c>
      <c r="S7">
        <v>4</v>
      </c>
      <c r="T7" t="s">
        <v>2</v>
      </c>
      <c r="U7">
        <f>DATA!E6</f>
        <v>1000</v>
      </c>
    </row>
    <row r="8" spans="1:21" x14ac:dyDescent="0.25">
      <c r="J8" t="s">
        <v>1464</v>
      </c>
      <c r="Q8">
        <v>5</v>
      </c>
      <c r="R8" s="62" t="s">
        <v>2652</v>
      </c>
      <c r="S8">
        <v>5</v>
      </c>
      <c r="T8" t="s">
        <v>2</v>
      </c>
      <c r="U8">
        <f>DATA!E7</f>
        <v>50</v>
      </c>
    </row>
    <row r="9" spans="1:21" x14ac:dyDescent="0.25">
      <c r="J9" t="s">
        <v>224</v>
      </c>
      <c r="Q9">
        <v>6</v>
      </c>
      <c r="R9" s="62" t="s">
        <v>2651</v>
      </c>
      <c r="S9">
        <v>8</v>
      </c>
      <c r="T9" t="s">
        <v>11</v>
      </c>
      <c r="U9">
        <f>DATA!E10</f>
        <v>1</v>
      </c>
    </row>
    <row r="10" spans="1:21" x14ac:dyDescent="0.25">
      <c r="J10" t="s">
        <v>2664</v>
      </c>
      <c r="Q10">
        <v>7</v>
      </c>
      <c r="R10" s="62" t="s">
        <v>2653</v>
      </c>
      <c r="S10">
        <v>9</v>
      </c>
      <c r="T10" t="s">
        <v>11</v>
      </c>
      <c r="U10">
        <f>DATA!E11</f>
        <v>1</v>
      </c>
    </row>
    <row r="11" spans="1:21" x14ac:dyDescent="0.25">
      <c r="J11" t="s">
        <v>2665</v>
      </c>
      <c r="Q11">
        <v>8</v>
      </c>
      <c r="R11" s="62" t="s">
        <v>2654</v>
      </c>
      <c r="S11">
        <v>21</v>
      </c>
      <c r="T11" t="s">
        <v>162</v>
      </c>
      <c r="U11">
        <f>DATA!E23</f>
        <v>1</v>
      </c>
    </row>
    <row r="12" spans="1:21" x14ac:dyDescent="0.25">
      <c r="J12" t="s">
        <v>2666</v>
      </c>
      <c r="Q12">
        <v>9</v>
      </c>
      <c r="R12" s="62" t="s">
        <v>2655</v>
      </c>
      <c r="S12">
        <v>27</v>
      </c>
      <c r="T12" t="s">
        <v>162</v>
      </c>
      <c r="U12">
        <f>DATA!E29</f>
        <v>1</v>
      </c>
    </row>
    <row r="13" spans="1:21" x14ac:dyDescent="0.25">
      <c r="Q13">
        <v>10</v>
      </c>
      <c r="R13" s="62" t="s">
        <v>2656</v>
      </c>
      <c r="S13">
        <v>28</v>
      </c>
      <c r="T13" t="s">
        <v>38</v>
      </c>
      <c r="U13">
        <f>DATA!E30</f>
        <v>9.1</v>
      </c>
    </row>
    <row r="14" spans="1:21" x14ac:dyDescent="0.25">
      <c r="Q14">
        <v>11</v>
      </c>
      <c r="R14" s="62" t="s">
        <v>2657</v>
      </c>
      <c r="S14">
        <v>29</v>
      </c>
      <c r="T14" t="s">
        <v>38</v>
      </c>
      <c r="U14">
        <f>DATA!E31</f>
        <v>4.0999999999999996</v>
      </c>
    </row>
    <row r="15" spans="1:21" x14ac:dyDescent="0.25">
      <c r="Q15">
        <v>12</v>
      </c>
      <c r="R15" s="62" t="s">
        <v>2658</v>
      </c>
      <c r="S15">
        <v>31</v>
      </c>
      <c r="T15" t="s">
        <v>43</v>
      </c>
      <c r="U15">
        <f>DATA!E33</f>
        <v>5000</v>
      </c>
    </row>
    <row r="16" spans="1:21" x14ac:dyDescent="0.25">
      <c r="Q16">
        <v>13</v>
      </c>
      <c r="R16" s="62" t="s">
        <v>2659</v>
      </c>
      <c r="S16">
        <v>39</v>
      </c>
      <c r="T16" t="s">
        <v>57</v>
      </c>
      <c r="U16">
        <f>DATA!E41</f>
        <v>2</v>
      </c>
    </row>
    <row r="17" spans="17:21" x14ac:dyDescent="0.25">
      <c r="Q17">
        <v>14</v>
      </c>
      <c r="R17" s="62" t="s">
        <v>2660</v>
      </c>
      <c r="S17">
        <v>51</v>
      </c>
      <c r="T17" t="s">
        <v>162</v>
      </c>
      <c r="U17">
        <f>DATA!E53</f>
        <v>1</v>
      </c>
    </row>
    <row r="18" spans="17:21" x14ac:dyDescent="0.25">
      <c r="Q18">
        <v>15</v>
      </c>
      <c r="R18" s="62" t="s">
        <v>2661</v>
      </c>
      <c r="S18">
        <v>147</v>
      </c>
      <c r="T18" t="s">
        <v>162</v>
      </c>
      <c r="U18">
        <f>DATA!E149</f>
        <v>1</v>
      </c>
    </row>
    <row r="19" spans="17:21" x14ac:dyDescent="0.25">
      <c r="Q19">
        <v>16</v>
      </c>
      <c r="R19" s="62" t="s">
        <v>2662</v>
      </c>
      <c r="S19">
        <v>148</v>
      </c>
      <c r="T19" t="s">
        <v>162</v>
      </c>
      <c r="U19">
        <f>DATA!E150</f>
        <v>1.5</v>
      </c>
    </row>
    <row r="20" spans="17:21" x14ac:dyDescent="0.25">
      <c r="Q20">
        <v>17</v>
      </c>
      <c r="R20" s="62" t="s">
        <v>2663</v>
      </c>
      <c r="S20">
        <v>149</v>
      </c>
      <c r="T20" t="s">
        <v>162</v>
      </c>
      <c r="U20">
        <f>DATA!E151</f>
        <v>1.4</v>
      </c>
    </row>
    <row r="21" spans="17:21" x14ac:dyDescent="0.25">
      <c r="R21" s="62"/>
    </row>
    <row r="22" spans="17:21" x14ac:dyDescent="0.25">
      <c r="R22" s="62"/>
    </row>
  </sheetData>
  <phoneticPr fontId="6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8C2D-CD9A-4BD9-A4AC-0965702DC37A}">
  <dimension ref="A1:Y420"/>
  <sheetViews>
    <sheetView workbookViewId="0">
      <selection activeCell="Y3" sqref="Y3"/>
    </sheetView>
  </sheetViews>
  <sheetFormatPr defaultRowHeight="15" x14ac:dyDescent="0.25"/>
  <cols>
    <col min="1" max="1" width="28.28515625" customWidth="1"/>
    <col min="2" max="2" width="22.28515625" customWidth="1"/>
    <col min="6" max="6" width="15.28515625" customWidth="1"/>
    <col min="23" max="23" width="35.28515625" customWidth="1"/>
  </cols>
  <sheetData>
    <row r="1" spans="1:25" x14ac:dyDescent="0.25">
      <c r="B1" s="4" t="s">
        <v>1263</v>
      </c>
      <c r="C1" s="4"/>
      <c r="D1" s="4"/>
      <c r="E1" s="4"/>
      <c r="F1" s="4"/>
      <c r="G1" s="4"/>
      <c r="N1" t="s">
        <v>1787</v>
      </c>
      <c r="O1" t="s">
        <v>1788</v>
      </c>
    </row>
    <row r="2" spans="1:25" x14ac:dyDescent="0.25">
      <c r="A2" t="s">
        <v>1797</v>
      </c>
      <c r="B2" s="4" t="s">
        <v>1264</v>
      </c>
      <c r="C2" s="4"/>
      <c r="D2" s="4" t="s">
        <v>828</v>
      </c>
      <c r="E2" s="4"/>
      <c r="F2" s="4" t="s">
        <v>1128</v>
      </c>
      <c r="G2" s="4">
        <v>57</v>
      </c>
      <c r="I2">
        <v>1</v>
      </c>
      <c r="J2" t="str">
        <f>CONCATENATE("N","[",I2,"]","=",N2,"[",O2,"]")</f>
        <v>N[1]=B[32]</v>
      </c>
      <c r="K2" t="s">
        <v>1797</v>
      </c>
      <c r="N2" t="s">
        <v>1789</v>
      </c>
      <c r="O2">
        <v>32</v>
      </c>
      <c r="R2" t="str">
        <f>CONCATENATE(I2,":",S2,",")</f>
        <v>1:B[32],</v>
      </c>
      <c r="S2" t="str">
        <f>MID(K2,6,30)</f>
        <v>B[32]</v>
      </c>
      <c r="T2" t="s">
        <v>2195</v>
      </c>
      <c r="V2" t="s">
        <v>182</v>
      </c>
      <c r="W2" t="s">
        <v>183</v>
      </c>
      <c r="X2" t="s">
        <v>184</v>
      </c>
      <c r="Y2" t="s">
        <v>185</v>
      </c>
    </row>
    <row r="3" spans="1:25" x14ac:dyDescent="0.25">
      <c r="A3" t="s">
        <v>1798</v>
      </c>
      <c r="B3" s="4" t="s">
        <v>1265</v>
      </c>
      <c r="C3" s="4"/>
      <c r="D3" s="4" t="s">
        <v>829</v>
      </c>
      <c r="E3" s="4"/>
      <c r="F3" s="4" t="s">
        <v>1129</v>
      </c>
      <c r="G3">
        <v>7641.31</v>
      </c>
      <c r="I3">
        <v>2</v>
      </c>
      <c r="J3" t="str">
        <f t="shared" ref="J3:J66" si="0">CONCATENATE("N","[",I3,"]","=",N3,"[",O3,"]")</f>
        <v>N[2]=B[40]</v>
      </c>
      <c r="K3" t="s">
        <v>1798</v>
      </c>
      <c r="N3" t="s">
        <v>1789</v>
      </c>
      <c r="O3">
        <v>40</v>
      </c>
      <c r="R3" t="str">
        <f t="shared" ref="R3:R11" si="1">CONCATENATE(I3,":",S3,",")</f>
        <v>2:B[40],</v>
      </c>
      <c r="S3" t="str">
        <f t="shared" ref="S3:S10" si="2">MID(K3,6,30)</f>
        <v>B[40]</v>
      </c>
      <c r="T3" t="s">
        <v>2196</v>
      </c>
      <c r="V3">
        <v>2</v>
      </c>
      <c r="W3" t="s">
        <v>241</v>
      </c>
      <c r="X3" t="s">
        <v>2</v>
      </c>
      <c r="Y3">
        <v>5</v>
      </c>
    </row>
    <row r="4" spans="1:25" x14ac:dyDescent="0.25">
      <c r="A4" t="s">
        <v>1799</v>
      </c>
      <c r="B4" s="4" t="s">
        <v>1266</v>
      </c>
      <c r="C4" s="4"/>
      <c r="D4" s="4" t="s">
        <v>830</v>
      </c>
      <c r="E4" s="4"/>
      <c r="F4" s="4" t="s">
        <v>222</v>
      </c>
      <c r="G4">
        <v>1541.26</v>
      </c>
      <c r="I4">
        <v>3</v>
      </c>
      <c r="J4" t="str">
        <f t="shared" si="0"/>
        <v>N[3]=B[28]</v>
      </c>
      <c r="K4" t="s">
        <v>1799</v>
      </c>
      <c r="N4" t="s">
        <v>1789</v>
      </c>
      <c r="O4">
        <v>28</v>
      </c>
      <c r="R4" t="str">
        <f t="shared" si="1"/>
        <v>3:B[28],</v>
      </c>
      <c r="S4" t="str">
        <f t="shared" si="2"/>
        <v>B[28]</v>
      </c>
      <c r="T4" t="s">
        <v>2197</v>
      </c>
      <c r="V4">
        <v>3</v>
      </c>
      <c r="W4" t="s">
        <v>257</v>
      </c>
      <c r="X4" t="s">
        <v>2</v>
      </c>
      <c r="Y4">
        <v>19000</v>
      </c>
    </row>
    <row r="5" spans="1:25" x14ac:dyDescent="0.25">
      <c r="A5" t="s">
        <v>1800</v>
      </c>
      <c r="B5" s="4" t="s">
        <v>1267</v>
      </c>
      <c r="C5" s="4"/>
      <c r="D5" s="4" t="s">
        <v>831</v>
      </c>
      <c r="E5" s="4"/>
      <c r="F5" s="4" t="s">
        <v>1130</v>
      </c>
      <c r="G5">
        <v>1.1399999999999999</v>
      </c>
      <c r="I5">
        <v>4</v>
      </c>
      <c r="J5" t="str">
        <f t="shared" si="0"/>
        <v>N[4]=B[29]</v>
      </c>
      <c r="K5" t="s">
        <v>1800</v>
      </c>
      <c r="N5" t="s">
        <v>1789</v>
      </c>
      <c r="O5">
        <v>29</v>
      </c>
      <c r="R5" t="str">
        <f t="shared" si="1"/>
        <v>4:B[29],</v>
      </c>
      <c r="S5" t="str">
        <f t="shared" si="2"/>
        <v>B[29]</v>
      </c>
      <c r="T5" t="s">
        <v>2198</v>
      </c>
      <c r="V5">
        <v>4</v>
      </c>
      <c r="W5" t="s">
        <v>242</v>
      </c>
      <c r="X5" t="s">
        <v>2</v>
      </c>
      <c r="Y5">
        <v>1000</v>
      </c>
    </row>
    <row r="6" spans="1:25" x14ac:dyDescent="0.25">
      <c r="A6" t="s">
        <v>1801</v>
      </c>
      <c r="B6" s="4" t="s">
        <v>1270</v>
      </c>
      <c r="C6" s="4"/>
      <c r="D6" s="4" t="s">
        <v>832</v>
      </c>
      <c r="E6" s="4"/>
      <c r="F6" s="4" t="s">
        <v>1131</v>
      </c>
      <c r="G6">
        <v>0.16</v>
      </c>
      <c r="I6">
        <v>5</v>
      </c>
      <c r="J6" t="str">
        <f t="shared" si="0"/>
        <v>N[5]=B[31]</v>
      </c>
      <c r="K6" t="s">
        <v>1801</v>
      </c>
      <c r="N6" t="s">
        <v>1789</v>
      </c>
      <c r="O6">
        <v>31</v>
      </c>
      <c r="R6" t="str">
        <f t="shared" si="1"/>
        <v>5:B[31],</v>
      </c>
      <c r="S6" t="str">
        <f t="shared" si="2"/>
        <v>B[31]</v>
      </c>
      <c r="T6" t="s">
        <v>2199</v>
      </c>
      <c r="V6">
        <v>5</v>
      </c>
      <c r="W6" t="s">
        <v>243</v>
      </c>
      <c r="X6" t="s">
        <v>2</v>
      </c>
      <c r="Y6">
        <v>50</v>
      </c>
    </row>
    <row r="7" spans="1:25" x14ac:dyDescent="0.25">
      <c r="A7" t="s">
        <v>1802</v>
      </c>
      <c r="B7" s="4" t="s">
        <v>1269</v>
      </c>
      <c r="C7" s="4"/>
      <c r="D7" s="4" t="s">
        <v>833</v>
      </c>
      <c r="E7" s="4"/>
      <c r="F7" s="4" t="s">
        <v>1268</v>
      </c>
      <c r="G7" s="4">
        <v>10</v>
      </c>
      <c r="I7">
        <v>6</v>
      </c>
      <c r="J7" t="str">
        <f t="shared" si="0"/>
        <v>N[6]=B[30]</v>
      </c>
      <c r="K7" t="s">
        <v>1802</v>
      </c>
      <c r="N7" t="s">
        <v>1789</v>
      </c>
      <c r="O7">
        <v>30</v>
      </c>
      <c r="R7" t="str">
        <f t="shared" si="1"/>
        <v>6:B[30],</v>
      </c>
      <c r="S7" t="str">
        <f t="shared" si="2"/>
        <v>B[30]</v>
      </c>
      <c r="T7" t="s">
        <v>2200</v>
      </c>
      <c r="V7">
        <v>8</v>
      </c>
      <c r="W7" t="s">
        <v>247</v>
      </c>
      <c r="X7" t="s">
        <v>11</v>
      </c>
      <c r="Y7">
        <v>1</v>
      </c>
    </row>
    <row r="8" spans="1:25" x14ac:dyDescent="0.25">
      <c r="A8" t="s">
        <v>1803</v>
      </c>
      <c r="B8" s="4" t="s">
        <v>1271</v>
      </c>
      <c r="C8" s="4"/>
      <c r="D8" s="4" t="s">
        <v>834</v>
      </c>
      <c r="E8" s="4"/>
      <c r="F8" s="4" t="s">
        <v>1132</v>
      </c>
      <c r="G8">
        <v>6100.05</v>
      </c>
      <c r="I8">
        <v>7</v>
      </c>
      <c r="J8" t="str">
        <f t="shared" si="0"/>
        <v>N[7]=B[38]</v>
      </c>
      <c r="K8" t="s">
        <v>1803</v>
      </c>
      <c r="N8" t="s">
        <v>1789</v>
      </c>
      <c r="O8">
        <v>38</v>
      </c>
      <c r="R8" t="str">
        <f t="shared" si="1"/>
        <v>7:B[38],</v>
      </c>
      <c r="S8" t="str">
        <f t="shared" si="2"/>
        <v>B[38]</v>
      </c>
      <c r="T8" t="s">
        <v>2201</v>
      </c>
      <c r="V8">
        <v>9</v>
      </c>
      <c r="W8" t="s">
        <v>246</v>
      </c>
      <c r="X8" t="s">
        <v>11</v>
      </c>
      <c r="Y8">
        <v>1</v>
      </c>
    </row>
    <row r="9" spans="1:25" x14ac:dyDescent="0.25">
      <c r="A9" t="s">
        <v>1804</v>
      </c>
      <c r="B9" s="4" t="s">
        <v>1468</v>
      </c>
      <c r="C9" s="4"/>
      <c r="D9" s="4" t="s">
        <v>835</v>
      </c>
      <c r="E9" s="4"/>
      <c r="F9" s="21" t="s">
        <v>1134</v>
      </c>
      <c r="G9" s="4" t="s">
        <v>1133</v>
      </c>
      <c r="I9">
        <v>8</v>
      </c>
      <c r="J9" t="str">
        <f t="shared" si="0"/>
        <v>N[8]=A[501]</v>
      </c>
      <c r="K9" t="s">
        <v>1804</v>
      </c>
      <c r="N9" t="s">
        <v>1626</v>
      </c>
      <c r="O9">
        <v>501</v>
      </c>
      <c r="R9" t="str">
        <f t="shared" si="1"/>
        <v>8:A[501],</v>
      </c>
      <c r="S9" t="str">
        <f t="shared" si="2"/>
        <v>A[501]</v>
      </c>
      <c r="T9" t="s">
        <v>2202</v>
      </c>
      <c r="V9">
        <v>21</v>
      </c>
      <c r="W9" t="s">
        <v>2645</v>
      </c>
      <c r="X9" t="s">
        <v>162</v>
      </c>
      <c r="Y9">
        <v>1</v>
      </c>
    </row>
    <row r="10" spans="1:25" x14ac:dyDescent="0.25">
      <c r="A10" t="s">
        <v>1805</v>
      </c>
      <c r="B10" s="4" t="s">
        <v>1469</v>
      </c>
      <c r="C10" s="4"/>
      <c r="D10" s="4" t="s">
        <v>836</v>
      </c>
      <c r="E10" s="4"/>
      <c r="F10" s="4" t="s">
        <v>183</v>
      </c>
      <c r="G10" s="4" t="s">
        <v>219</v>
      </c>
      <c r="I10">
        <v>9</v>
      </c>
      <c r="J10" t="str">
        <f t="shared" si="0"/>
        <v>N[9]=A[502]</v>
      </c>
      <c r="K10" t="s">
        <v>1805</v>
      </c>
      <c r="N10" t="s">
        <v>1626</v>
      </c>
      <c r="O10">
        <v>502</v>
      </c>
      <c r="R10" t="str">
        <f t="shared" si="1"/>
        <v>9:A[502],</v>
      </c>
      <c r="S10" t="str">
        <f t="shared" si="2"/>
        <v>A[502]</v>
      </c>
      <c r="T10" t="s">
        <v>2203</v>
      </c>
      <c r="V10">
        <v>27</v>
      </c>
      <c r="W10" t="s">
        <v>1467</v>
      </c>
      <c r="X10" t="s">
        <v>162</v>
      </c>
      <c r="Y10">
        <v>1</v>
      </c>
    </row>
    <row r="11" spans="1:25" x14ac:dyDescent="0.25">
      <c r="A11" t="s">
        <v>1806</v>
      </c>
      <c r="B11" s="4" t="s">
        <v>1470</v>
      </c>
      <c r="C11" s="4"/>
      <c r="D11" s="4" t="s">
        <v>837</v>
      </c>
      <c r="E11" s="4"/>
      <c r="F11" s="4" t="s">
        <v>183</v>
      </c>
      <c r="G11" s="4" t="s">
        <v>1272</v>
      </c>
      <c r="I11">
        <v>10</v>
      </c>
      <c r="J11" t="str">
        <f t="shared" si="0"/>
        <v>N[10]=A[503]</v>
      </c>
      <c r="K11" t="s">
        <v>1806</v>
      </c>
      <c r="N11" t="s">
        <v>1626</v>
      </c>
      <c r="O11">
        <v>503</v>
      </c>
      <c r="R11" t="str">
        <f t="shared" si="1"/>
        <v>10:A[503],</v>
      </c>
      <c r="S11" t="str">
        <f>MID(K11,7,30)</f>
        <v>A[503]</v>
      </c>
      <c r="T11" t="s">
        <v>2204</v>
      </c>
      <c r="V11">
        <v>28</v>
      </c>
      <c r="W11" t="s">
        <v>37</v>
      </c>
      <c r="X11" t="s">
        <v>38</v>
      </c>
      <c r="Y11">
        <v>9.1</v>
      </c>
    </row>
    <row r="12" spans="1:25" x14ac:dyDescent="0.25">
      <c r="A12" t="s">
        <v>1807</v>
      </c>
      <c r="B12" s="4" t="s">
        <v>1471</v>
      </c>
      <c r="C12" s="4"/>
      <c r="D12" s="4" t="s">
        <v>838</v>
      </c>
      <c r="E12" s="4"/>
      <c r="F12" s="4" t="s">
        <v>183</v>
      </c>
      <c r="G12" s="4" t="s">
        <v>1273</v>
      </c>
      <c r="I12">
        <v>11</v>
      </c>
      <c r="J12" t="str">
        <f t="shared" si="0"/>
        <v>N[11]=A[504]</v>
      </c>
      <c r="K12" t="s">
        <v>1807</v>
      </c>
      <c r="N12" t="s">
        <v>1626</v>
      </c>
      <c r="O12">
        <v>504</v>
      </c>
      <c r="R12" t="str">
        <f t="shared" ref="R12:R66" si="3">CONCATENATE(I12,":",N12,"[",O12,"]",",")</f>
        <v>11:A[504],</v>
      </c>
      <c r="S12" t="str">
        <f t="shared" ref="S12:S75" si="4">MID(K12,7,30)</f>
        <v>A[504]</v>
      </c>
      <c r="T12" t="s">
        <v>2205</v>
      </c>
      <c r="V12">
        <v>29</v>
      </c>
      <c r="W12" t="s">
        <v>40</v>
      </c>
      <c r="X12" t="s">
        <v>38</v>
      </c>
      <c r="Y12">
        <v>4.0999999999999996</v>
      </c>
    </row>
    <row r="13" spans="1:25" x14ac:dyDescent="0.25">
      <c r="A13" t="s">
        <v>1808</v>
      </c>
      <c r="B13" s="4" t="s">
        <v>1472</v>
      </c>
      <c r="C13" s="4"/>
      <c r="D13" s="4" t="s">
        <v>839</v>
      </c>
      <c r="E13" s="4"/>
      <c r="F13" s="4" t="s">
        <v>183</v>
      </c>
      <c r="G13" s="4" t="s">
        <v>1273</v>
      </c>
      <c r="I13">
        <v>12</v>
      </c>
      <c r="J13" t="str">
        <f t="shared" si="0"/>
        <v>N[12]=A[505]</v>
      </c>
      <c r="K13" t="s">
        <v>1808</v>
      </c>
      <c r="N13" t="s">
        <v>1626</v>
      </c>
      <c r="O13">
        <v>505</v>
      </c>
      <c r="R13" t="str">
        <f t="shared" si="3"/>
        <v>12:A[505],</v>
      </c>
      <c r="S13" t="str">
        <f t="shared" si="4"/>
        <v>A[505]</v>
      </c>
      <c r="T13" t="s">
        <v>2206</v>
      </c>
      <c r="V13">
        <v>31</v>
      </c>
      <c r="W13" t="s">
        <v>249</v>
      </c>
      <c r="X13" t="s">
        <v>43</v>
      </c>
      <c r="Y13">
        <v>5000</v>
      </c>
    </row>
    <row r="14" spans="1:25" x14ac:dyDescent="0.25">
      <c r="A14" t="s">
        <v>1809</v>
      </c>
      <c r="B14" s="4" t="s">
        <v>1473</v>
      </c>
      <c r="C14" s="4"/>
      <c r="D14" s="4" t="s">
        <v>840</v>
      </c>
      <c r="E14" s="4"/>
      <c r="F14" s="4" t="s">
        <v>183</v>
      </c>
      <c r="G14" s="4" t="s">
        <v>1273</v>
      </c>
      <c r="I14">
        <v>13</v>
      </c>
      <c r="J14" t="str">
        <f t="shared" si="0"/>
        <v>N[13]=A[506]</v>
      </c>
      <c r="K14" t="s">
        <v>1809</v>
      </c>
      <c r="N14" t="s">
        <v>1626</v>
      </c>
      <c r="O14">
        <v>506</v>
      </c>
      <c r="R14" t="str">
        <f t="shared" si="3"/>
        <v>13:A[506],</v>
      </c>
      <c r="S14" t="str">
        <f t="shared" si="4"/>
        <v>A[506]</v>
      </c>
      <c r="T14" t="s">
        <v>2207</v>
      </c>
      <c r="V14">
        <v>39</v>
      </c>
      <c r="W14" t="s">
        <v>56</v>
      </c>
      <c r="X14" t="s">
        <v>57</v>
      </c>
      <c r="Y14">
        <v>2</v>
      </c>
    </row>
    <row r="15" spans="1:25" x14ac:dyDescent="0.25">
      <c r="A15" t="s">
        <v>1810</v>
      </c>
      <c r="B15" s="4" t="s">
        <v>1474</v>
      </c>
      <c r="C15" s="4"/>
      <c r="D15" s="4" t="s">
        <v>841</v>
      </c>
      <c r="E15" s="4"/>
      <c r="F15" s="4" t="s">
        <v>184</v>
      </c>
      <c r="G15" s="4" t="s">
        <v>43</v>
      </c>
      <c r="I15">
        <v>14</v>
      </c>
      <c r="J15" t="str">
        <f t="shared" si="0"/>
        <v>N[14]=A[507]</v>
      </c>
      <c r="K15" t="s">
        <v>1810</v>
      </c>
      <c r="N15" t="s">
        <v>1626</v>
      </c>
      <c r="O15">
        <v>507</v>
      </c>
      <c r="R15" t="str">
        <f t="shared" si="3"/>
        <v>14:A[507],</v>
      </c>
      <c r="S15" t="str">
        <f t="shared" si="4"/>
        <v>A[507]</v>
      </c>
      <c r="T15" t="s">
        <v>2208</v>
      </c>
      <c r="V15">
        <v>51</v>
      </c>
      <c r="W15" t="s">
        <v>2646</v>
      </c>
      <c r="X15" t="s">
        <v>162</v>
      </c>
      <c r="Y15">
        <v>1</v>
      </c>
    </row>
    <row r="16" spans="1:25" x14ac:dyDescent="0.25">
      <c r="A16" t="s">
        <v>2100</v>
      </c>
      <c r="B16" s="4" t="s">
        <v>1274</v>
      </c>
      <c r="C16" s="4"/>
      <c r="D16" s="4" t="s">
        <v>842</v>
      </c>
      <c r="E16" s="4"/>
      <c r="F16" s="4" t="s">
        <v>1135</v>
      </c>
      <c r="G16" s="4"/>
      <c r="I16">
        <v>15</v>
      </c>
      <c r="J16" t="str">
        <f t="shared" si="0"/>
        <v>N[15]=C0[114]</v>
      </c>
      <c r="K16" t="s">
        <v>2529</v>
      </c>
      <c r="N16" t="s">
        <v>1791</v>
      </c>
      <c r="O16">
        <v>114</v>
      </c>
      <c r="P16">
        <v>1</v>
      </c>
      <c r="R16" t="str">
        <f t="shared" si="3"/>
        <v>15:C0[114],</v>
      </c>
      <c r="S16" t="str">
        <f t="shared" si="4"/>
        <v>C0[114][1]</v>
      </c>
      <c r="T16" t="s">
        <v>2209</v>
      </c>
      <c r="V16">
        <v>143</v>
      </c>
      <c r="W16" t="s">
        <v>625</v>
      </c>
      <c r="X16" t="s">
        <v>162</v>
      </c>
      <c r="Y16">
        <v>1.1000000000000001</v>
      </c>
    </row>
    <row r="17" spans="1:25" x14ac:dyDescent="0.25">
      <c r="A17" t="s">
        <v>2101</v>
      </c>
      <c r="B17" s="4" t="s">
        <v>1275</v>
      </c>
      <c r="C17" s="4"/>
      <c r="D17" s="4" t="s">
        <v>843</v>
      </c>
      <c r="E17" s="4"/>
      <c r="F17" s="4" t="s">
        <v>1135</v>
      </c>
      <c r="G17" s="4"/>
      <c r="I17">
        <v>16</v>
      </c>
      <c r="J17" t="str">
        <f t="shared" si="0"/>
        <v>N[16]=C0[22]</v>
      </c>
      <c r="K17" t="s">
        <v>2530</v>
      </c>
      <c r="N17" t="s">
        <v>1791</v>
      </c>
      <c r="O17">
        <v>22</v>
      </c>
      <c r="P17">
        <v>1</v>
      </c>
      <c r="R17" t="str">
        <f t="shared" si="3"/>
        <v>16:C0[22],</v>
      </c>
      <c r="S17" t="str">
        <f t="shared" si="4"/>
        <v>C0[22][1]</v>
      </c>
      <c r="T17" t="s">
        <v>2210</v>
      </c>
      <c r="V17">
        <v>145</v>
      </c>
      <c r="W17" t="s">
        <v>626</v>
      </c>
      <c r="X17" t="s">
        <v>162</v>
      </c>
      <c r="Y17">
        <v>0.2</v>
      </c>
    </row>
    <row r="18" spans="1:25" x14ac:dyDescent="0.25">
      <c r="A18" t="s">
        <v>1811</v>
      </c>
      <c r="B18" s="4" t="s">
        <v>1480</v>
      </c>
      <c r="C18" s="4"/>
      <c r="D18" s="4" t="s">
        <v>844</v>
      </c>
      <c r="E18" s="4"/>
      <c r="F18" s="4" t="s">
        <v>1135</v>
      </c>
      <c r="G18" s="4">
        <v>0</v>
      </c>
      <c r="I18">
        <v>17</v>
      </c>
      <c r="J18" t="str">
        <f t="shared" si="0"/>
        <v>N[17]=A[501]</v>
      </c>
      <c r="K18" t="s">
        <v>1811</v>
      </c>
      <c r="M18">
        <v>22</v>
      </c>
      <c r="N18" t="s">
        <v>1626</v>
      </c>
      <c r="O18">
        <v>501</v>
      </c>
      <c r="R18" t="str">
        <f t="shared" si="3"/>
        <v>17:A[501],</v>
      </c>
      <c r="S18" t="str">
        <f t="shared" si="4"/>
        <v>A[501]</v>
      </c>
      <c r="T18" t="s">
        <v>2211</v>
      </c>
      <c r="V18">
        <v>147</v>
      </c>
      <c r="W18" t="s">
        <v>234</v>
      </c>
      <c r="X18" t="s">
        <v>162</v>
      </c>
      <c r="Y18">
        <v>1</v>
      </c>
    </row>
    <row r="19" spans="1:25" x14ac:dyDescent="0.25">
      <c r="A19" t="s">
        <v>1812</v>
      </c>
      <c r="B19" s="4" t="s">
        <v>1480</v>
      </c>
      <c r="C19" s="4"/>
      <c r="D19" s="4" t="s">
        <v>845</v>
      </c>
      <c r="E19" s="4"/>
      <c r="F19" s="4" t="s">
        <v>1135</v>
      </c>
      <c r="G19" s="4">
        <v>0</v>
      </c>
      <c r="I19">
        <v>18</v>
      </c>
      <c r="J19" t="str">
        <f t="shared" si="0"/>
        <v>N[18]=A[501]</v>
      </c>
      <c r="K19" t="s">
        <v>1812</v>
      </c>
      <c r="M19">
        <v>23</v>
      </c>
      <c r="N19" t="s">
        <v>1626</v>
      </c>
      <c r="O19">
        <v>501</v>
      </c>
      <c r="R19" t="str">
        <f t="shared" si="3"/>
        <v>18:A[501],</v>
      </c>
      <c r="S19" t="str">
        <f t="shared" si="4"/>
        <v>A[501]</v>
      </c>
      <c r="T19" t="s">
        <v>2212</v>
      </c>
      <c r="V19">
        <v>148</v>
      </c>
      <c r="W19" t="s">
        <v>235</v>
      </c>
      <c r="X19" t="s">
        <v>162</v>
      </c>
      <c r="Y19">
        <v>1.3</v>
      </c>
    </row>
    <row r="20" spans="1:25" x14ac:dyDescent="0.25">
      <c r="A20" t="s">
        <v>1813</v>
      </c>
      <c r="B20" s="4" t="s">
        <v>1480</v>
      </c>
      <c r="C20" s="4"/>
      <c r="D20" s="4" t="s">
        <v>846</v>
      </c>
      <c r="E20" s="4"/>
      <c r="F20" s="4" t="s">
        <v>1135</v>
      </c>
      <c r="G20" s="4">
        <v>0</v>
      </c>
      <c r="I20">
        <v>19</v>
      </c>
      <c r="J20" t="str">
        <f t="shared" si="0"/>
        <v>N[19]=A[501]</v>
      </c>
      <c r="K20" t="s">
        <v>1813</v>
      </c>
      <c r="M20">
        <v>24</v>
      </c>
      <c r="N20" t="s">
        <v>1626</v>
      </c>
      <c r="O20">
        <v>501</v>
      </c>
      <c r="R20" t="str">
        <f t="shared" si="3"/>
        <v>19:A[501],</v>
      </c>
      <c r="S20" t="str">
        <f t="shared" si="4"/>
        <v>A[501]</v>
      </c>
      <c r="T20" t="s">
        <v>2213</v>
      </c>
      <c r="V20">
        <v>149</v>
      </c>
      <c r="W20" t="s">
        <v>236</v>
      </c>
      <c r="X20" t="s">
        <v>162</v>
      </c>
      <c r="Y20">
        <v>0.9</v>
      </c>
    </row>
    <row r="21" spans="1:25" x14ac:dyDescent="0.25">
      <c r="A21" t="s">
        <v>1814</v>
      </c>
      <c r="B21" s="4" t="s">
        <v>1473</v>
      </c>
      <c r="C21" s="4"/>
      <c r="D21" s="4" t="s">
        <v>847</v>
      </c>
      <c r="E21" s="4"/>
      <c r="F21" s="21" t="s">
        <v>1136</v>
      </c>
      <c r="G21" s="4" t="s">
        <v>1138</v>
      </c>
      <c r="I21">
        <v>20</v>
      </c>
      <c r="J21" t="str">
        <f t="shared" si="0"/>
        <v>N[20]=A[508]</v>
      </c>
      <c r="K21" t="s">
        <v>1814</v>
      </c>
      <c r="N21" t="s">
        <v>1626</v>
      </c>
      <c r="O21">
        <v>508</v>
      </c>
      <c r="R21" t="str">
        <f t="shared" si="3"/>
        <v>20:A[508],</v>
      </c>
      <c r="S21" t="str">
        <f t="shared" si="4"/>
        <v>A[508]</v>
      </c>
      <c r="T21" t="s">
        <v>2214</v>
      </c>
    </row>
    <row r="22" spans="1:25" x14ac:dyDescent="0.25">
      <c r="A22" t="s">
        <v>1815</v>
      </c>
      <c r="B22" s="4" t="s">
        <v>1474</v>
      </c>
      <c r="C22" s="4"/>
      <c r="D22" s="4" t="s">
        <v>848</v>
      </c>
      <c r="E22" s="4"/>
      <c r="F22" s="4" t="s">
        <v>183</v>
      </c>
      <c r="G22" s="4" t="s">
        <v>1277</v>
      </c>
      <c r="I22">
        <v>21</v>
      </c>
      <c r="J22" t="str">
        <f t="shared" si="0"/>
        <v>N[21]=A[509]</v>
      </c>
      <c r="K22" t="s">
        <v>1815</v>
      </c>
      <c r="N22" t="s">
        <v>1626</v>
      </c>
      <c r="O22">
        <v>509</v>
      </c>
      <c r="R22" t="str">
        <f t="shared" si="3"/>
        <v>21:A[509],</v>
      </c>
      <c r="S22" t="str">
        <f t="shared" si="4"/>
        <v>A[509]</v>
      </c>
      <c r="T22" t="s">
        <v>2215</v>
      </c>
    </row>
    <row r="23" spans="1:25" x14ac:dyDescent="0.25">
      <c r="A23" t="s">
        <v>1816</v>
      </c>
      <c r="B23" s="4" t="s">
        <v>1475</v>
      </c>
      <c r="C23" s="4"/>
      <c r="D23" s="4" t="s">
        <v>849</v>
      </c>
      <c r="E23" s="4"/>
      <c r="F23" s="4" t="s">
        <v>183</v>
      </c>
      <c r="G23" s="4" t="s">
        <v>37</v>
      </c>
      <c r="I23">
        <v>22</v>
      </c>
      <c r="J23" t="str">
        <f t="shared" si="0"/>
        <v>N[22]=A[510]</v>
      </c>
      <c r="K23" t="s">
        <v>1816</v>
      </c>
      <c r="N23" t="s">
        <v>1626</v>
      </c>
      <c r="O23">
        <v>510</v>
      </c>
      <c r="R23" t="str">
        <f t="shared" si="3"/>
        <v>22:A[510],</v>
      </c>
      <c r="S23" t="str">
        <f t="shared" si="4"/>
        <v>A[510]</v>
      </c>
      <c r="T23" t="s">
        <v>2216</v>
      </c>
    </row>
    <row r="24" spans="1:25" x14ac:dyDescent="0.25">
      <c r="A24" t="s">
        <v>1817</v>
      </c>
      <c r="B24" s="4" t="s">
        <v>1476</v>
      </c>
      <c r="C24" s="4"/>
      <c r="D24" s="4" t="s">
        <v>850</v>
      </c>
      <c r="E24" s="4"/>
      <c r="F24" s="4" t="s">
        <v>183</v>
      </c>
      <c r="G24" s="4" t="s">
        <v>1278</v>
      </c>
      <c r="I24">
        <v>23</v>
      </c>
      <c r="J24" t="str">
        <f t="shared" si="0"/>
        <v>N[23]=A[511]</v>
      </c>
      <c r="K24" t="s">
        <v>1817</v>
      </c>
      <c r="N24" t="s">
        <v>1626</v>
      </c>
      <c r="O24">
        <v>511</v>
      </c>
      <c r="R24" t="str">
        <f t="shared" si="3"/>
        <v>23:A[511],</v>
      </c>
      <c r="S24" t="str">
        <f t="shared" si="4"/>
        <v>A[511]</v>
      </c>
      <c r="T24" t="s">
        <v>2217</v>
      </c>
    </row>
    <row r="25" spans="1:25" x14ac:dyDescent="0.25">
      <c r="A25" t="s">
        <v>1818</v>
      </c>
      <c r="B25" s="4" t="s">
        <v>1477</v>
      </c>
      <c r="C25" s="4"/>
      <c r="D25" s="4" t="s">
        <v>851</v>
      </c>
      <c r="E25" s="4"/>
      <c r="F25" s="4" t="s">
        <v>183</v>
      </c>
      <c r="G25" s="4">
        <v>0</v>
      </c>
      <c r="I25">
        <v>24</v>
      </c>
      <c r="J25" t="str">
        <f t="shared" si="0"/>
        <v>N[24]=A[512]</v>
      </c>
      <c r="K25" t="s">
        <v>1818</v>
      </c>
      <c r="N25" t="s">
        <v>1626</v>
      </c>
      <c r="O25">
        <v>512</v>
      </c>
      <c r="R25" t="str">
        <f t="shared" si="3"/>
        <v>24:A[512],</v>
      </c>
      <c r="S25" t="str">
        <f t="shared" si="4"/>
        <v>A[512]</v>
      </c>
      <c r="T25" t="s">
        <v>2218</v>
      </c>
    </row>
    <row r="26" spans="1:25" x14ac:dyDescent="0.25">
      <c r="A26" t="s">
        <v>1819</v>
      </c>
      <c r="B26" s="4" t="s">
        <v>1478</v>
      </c>
      <c r="C26" s="4"/>
      <c r="D26" s="4" t="s">
        <v>852</v>
      </c>
      <c r="E26" s="4"/>
      <c r="F26" s="4" t="s">
        <v>183</v>
      </c>
      <c r="G26" s="4">
        <v>0</v>
      </c>
      <c r="I26">
        <v>25</v>
      </c>
      <c r="J26" t="str">
        <f t="shared" si="0"/>
        <v>N[25]=A[513]</v>
      </c>
      <c r="K26" t="s">
        <v>1819</v>
      </c>
      <c r="N26" t="s">
        <v>1626</v>
      </c>
      <c r="O26">
        <v>513</v>
      </c>
      <c r="R26" t="str">
        <f t="shared" si="3"/>
        <v>25:A[513],</v>
      </c>
      <c r="S26" t="str">
        <f t="shared" si="4"/>
        <v>A[513]</v>
      </c>
      <c r="T26" t="s">
        <v>2219</v>
      </c>
    </row>
    <row r="27" spans="1:25" x14ac:dyDescent="0.25">
      <c r="A27" t="s">
        <v>1820</v>
      </c>
      <c r="B27" s="4" t="s">
        <v>1479</v>
      </c>
      <c r="C27" s="4"/>
      <c r="D27" s="4" t="s">
        <v>853</v>
      </c>
      <c r="E27" s="4"/>
      <c r="F27" s="4" t="s">
        <v>184</v>
      </c>
      <c r="G27" s="4" t="s">
        <v>43</v>
      </c>
      <c r="I27">
        <v>26</v>
      </c>
      <c r="J27" t="str">
        <f t="shared" si="0"/>
        <v>N[26]=A[514]</v>
      </c>
      <c r="K27" t="s">
        <v>1820</v>
      </c>
      <c r="N27" t="s">
        <v>1626</v>
      </c>
      <c r="O27">
        <v>514</v>
      </c>
      <c r="R27" t="str">
        <f t="shared" si="3"/>
        <v>26:A[514],</v>
      </c>
      <c r="S27" t="str">
        <f t="shared" si="4"/>
        <v>A[514]</v>
      </c>
      <c r="T27" t="s">
        <v>2220</v>
      </c>
    </row>
    <row r="28" spans="1:25" x14ac:dyDescent="0.25">
      <c r="A28" t="s">
        <v>2102</v>
      </c>
      <c r="B28" s="4" t="s">
        <v>1276</v>
      </c>
      <c r="C28" s="4"/>
      <c r="D28" s="4" t="s">
        <v>854</v>
      </c>
      <c r="E28" s="4"/>
      <c r="F28" s="4" t="s">
        <v>1135</v>
      </c>
      <c r="G28" s="4"/>
      <c r="I28">
        <v>27</v>
      </c>
      <c r="J28" t="str">
        <f t="shared" si="0"/>
        <v>N[27]=C0[10]</v>
      </c>
      <c r="K28" t="s">
        <v>2531</v>
      </c>
      <c r="N28" t="s">
        <v>1791</v>
      </c>
      <c r="O28">
        <v>10</v>
      </c>
      <c r="P28" t="s">
        <v>1793</v>
      </c>
      <c r="R28" t="str">
        <f t="shared" si="3"/>
        <v>27:C0[10],</v>
      </c>
      <c r="S28" t="str">
        <f t="shared" si="4"/>
        <v>C0[10][1]-C0[133][1]</v>
      </c>
      <c r="T28" t="s">
        <v>2221</v>
      </c>
    </row>
    <row r="29" spans="1:25" x14ac:dyDescent="0.25">
      <c r="A29" t="s">
        <v>2103</v>
      </c>
      <c r="B29" s="4" t="s">
        <v>1279</v>
      </c>
      <c r="C29" s="4"/>
      <c r="D29" s="4" t="s">
        <v>855</v>
      </c>
      <c r="E29" s="4"/>
      <c r="F29" s="4" t="s">
        <v>1135</v>
      </c>
      <c r="G29" s="4"/>
      <c r="I29">
        <v>28</v>
      </c>
      <c r="J29" t="str">
        <f t="shared" si="0"/>
        <v>N[28]=C0[133]</v>
      </c>
      <c r="K29" t="s">
        <v>2532</v>
      </c>
      <c r="N29" t="s">
        <v>1791</v>
      </c>
      <c r="O29">
        <v>133</v>
      </c>
      <c r="P29">
        <v>1</v>
      </c>
      <c r="R29" t="str">
        <f t="shared" si="3"/>
        <v>28:C0[133],</v>
      </c>
      <c r="S29" t="str">
        <f t="shared" si="4"/>
        <v>C0[133][1]</v>
      </c>
      <c r="T29" t="s">
        <v>2222</v>
      </c>
    </row>
    <row r="30" spans="1:25" x14ac:dyDescent="0.25">
      <c r="A30" t="s">
        <v>2104</v>
      </c>
      <c r="B30" s="4" t="s">
        <v>1280</v>
      </c>
      <c r="C30" s="4"/>
      <c r="D30" s="4" t="s">
        <v>856</v>
      </c>
      <c r="E30" s="4"/>
      <c r="F30" s="4" t="s">
        <v>1135</v>
      </c>
      <c r="G30" s="4"/>
      <c r="I30">
        <v>29</v>
      </c>
      <c r="J30" t="str">
        <f t="shared" si="0"/>
        <v>N[29]=C0[114]</v>
      </c>
      <c r="K30" t="s">
        <v>2533</v>
      </c>
      <c r="N30" t="s">
        <v>1791</v>
      </c>
      <c r="O30">
        <v>114</v>
      </c>
      <c r="P30" t="s">
        <v>1793</v>
      </c>
      <c r="R30" t="str">
        <f t="shared" si="3"/>
        <v>29:C0[114],</v>
      </c>
      <c r="S30" t="str">
        <f t="shared" si="4"/>
        <v>C0[114][1]-C0[10][1]</v>
      </c>
      <c r="T30" t="s">
        <v>2223</v>
      </c>
    </row>
    <row r="31" spans="1:25" x14ac:dyDescent="0.25">
      <c r="A31" t="s">
        <v>1821</v>
      </c>
      <c r="B31" s="4" t="s">
        <v>1480</v>
      </c>
      <c r="C31" s="4"/>
      <c r="D31" s="4" t="s">
        <v>857</v>
      </c>
      <c r="E31" s="4"/>
      <c r="F31" s="4" t="s">
        <v>1135</v>
      </c>
      <c r="G31" s="4"/>
      <c r="I31">
        <v>30</v>
      </c>
      <c r="J31" t="str">
        <f t="shared" si="0"/>
        <v>N[30]=A[501]</v>
      </c>
      <c r="K31" t="s">
        <v>1821</v>
      </c>
      <c r="M31">
        <v>45</v>
      </c>
      <c r="N31" t="s">
        <v>1626</v>
      </c>
      <c r="O31">
        <v>501</v>
      </c>
      <c r="R31" t="str">
        <f t="shared" si="3"/>
        <v>30:A[501],</v>
      </c>
      <c r="S31" t="str">
        <f t="shared" si="4"/>
        <v>A[501]</v>
      </c>
      <c r="T31" t="s">
        <v>2224</v>
      </c>
    </row>
    <row r="32" spans="1:25" x14ac:dyDescent="0.25">
      <c r="A32" t="s">
        <v>1822</v>
      </c>
      <c r="B32" s="4" t="s">
        <v>1480</v>
      </c>
      <c r="C32" s="4"/>
      <c r="D32" s="4" t="s">
        <v>858</v>
      </c>
      <c r="E32" s="4"/>
      <c r="F32" s="4" t="s">
        <v>1135</v>
      </c>
      <c r="G32" s="4"/>
      <c r="I32">
        <v>31</v>
      </c>
      <c r="J32" t="str">
        <f t="shared" si="0"/>
        <v>N[31]=A[501]</v>
      </c>
      <c r="K32" t="s">
        <v>1822</v>
      </c>
      <c r="M32">
        <v>46</v>
      </c>
      <c r="N32" t="s">
        <v>1626</v>
      </c>
      <c r="O32">
        <v>501</v>
      </c>
      <c r="R32" t="str">
        <f t="shared" si="3"/>
        <v>31:A[501],</v>
      </c>
      <c r="S32" t="str">
        <f t="shared" si="4"/>
        <v>A[501]</v>
      </c>
      <c r="T32" t="s">
        <v>2225</v>
      </c>
    </row>
    <row r="33" spans="1:20" x14ac:dyDescent="0.25">
      <c r="A33" t="s">
        <v>1823</v>
      </c>
      <c r="B33" s="4" t="s">
        <v>1481</v>
      </c>
      <c r="C33" s="4"/>
      <c r="D33" s="4" t="s">
        <v>859</v>
      </c>
      <c r="E33" s="4"/>
      <c r="F33" s="21" t="s">
        <v>1137</v>
      </c>
      <c r="G33" s="4" t="s">
        <v>1139</v>
      </c>
      <c r="I33">
        <v>32</v>
      </c>
      <c r="J33" t="str">
        <f t="shared" si="0"/>
        <v>N[32]=A[515]</v>
      </c>
      <c r="K33" t="s">
        <v>1823</v>
      </c>
      <c r="N33" t="s">
        <v>1626</v>
      </c>
      <c r="O33">
        <v>515</v>
      </c>
      <c r="R33" t="str">
        <f t="shared" si="3"/>
        <v>32:A[515],</v>
      </c>
      <c r="S33" t="str">
        <f t="shared" si="4"/>
        <v>A[515]</v>
      </c>
      <c r="T33" t="s">
        <v>2226</v>
      </c>
    </row>
    <row r="34" spans="1:20" x14ac:dyDescent="0.25">
      <c r="A34" t="s">
        <v>1824</v>
      </c>
      <c r="B34" s="4" t="s">
        <v>1482</v>
      </c>
      <c r="C34" s="4"/>
      <c r="D34" s="4" t="s">
        <v>860</v>
      </c>
      <c r="E34" s="4"/>
      <c r="F34" s="4" t="s">
        <v>183</v>
      </c>
      <c r="G34" s="4" t="s">
        <v>1281</v>
      </c>
      <c r="I34">
        <v>33</v>
      </c>
      <c r="J34" t="str">
        <f t="shared" si="0"/>
        <v>N[33]=A[516]</v>
      </c>
      <c r="K34" t="s">
        <v>1824</v>
      </c>
      <c r="N34" t="s">
        <v>1626</v>
      </c>
      <c r="O34">
        <v>516</v>
      </c>
      <c r="R34" t="str">
        <f t="shared" si="3"/>
        <v>33:A[516],</v>
      </c>
      <c r="S34" t="str">
        <f t="shared" si="4"/>
        <v>A[516]</v>
      </c>
      <c r="T34" t="s">
        <v>2227</v>
      </c>
    </row>
    <row r="35" spans="1:20" x14ac:dyDescent="0.25">
      <c r="A35" t="s">
        <v>1825</v>
      </c>
      <c r="B35" s="4" t="s">
        <v>1483</v>
      </c>
      <c r="C35" s="4"/>
      <c r="D35" s="4" t="s">
        <v>861</v>
      </c>
      <c r="E35" s="4"/>
      <c r="F35" s="4" t="s">
        <v>183</v>
      </c>
      <c r="G35" s="4" t="s">
        <v>37</v>
      </c>
      <c r="I35">
        <v>34</v>
      </c>
      <c r="J35" t="str">
        <f t="shared" si="0"/>
        <v>N[34]=A[517]</v>
      </c>
      <c r="K35" t="s">
        <v>1825</v>
      </c>
      <c r="N35" t="s">
        <v>1626</v>
      </c>
      <c r="O35">
        <v>517</v>
      </c>
      <c r="R35" t="str">
        <f t="shared" si="3"/>
        <v>34:A[517],</v>
      </c>
      <c r="S35" t="str">
        <f t="shared" si="4"/>
        <v>A[517]</v>
      </c>
      <c r="T35" t="s">
        <v>2228</v>
      </c>
    </row>
    <row r="36" spans="1:20" x14ac:dyDescent="0.25">
      <c r="A36" t="s">
        <v>1826</v>
      </c>
      <c r="B36" s="4" t="s">
        <v>1484</v>
      </c>
      <c r="C36" s="4"/>
      <c r="D36" s="4" t="s">
        <v>862</v>
      </c>
      <c r="E36" s="4"/>
      <c r="F36" s="4" t="s">
        <v>183</v>
      </c>
      <c r="G36" s="4" t="s">
        <v>1282</v>
      </c>
      <c r="I36">
        <v>35</v>
      </c>
      <c r="J36" t="str">
        <f t="shared" si="0"/>
        <v>N[35]=A[518]</v>
      </c>
      <c r="K36" t="s">
        <v>1826</v>
      </c>
      <c r="N36" t="s">
        <v>1626</v>
      </c>
      <c r="O36">
        <v>518</v>
      </c>
      <c r="R36" t="str">
        <f t="shared" si="3"/>
        <v>35:A[518],</v>
      </c>
      <c r="S36" t="str">
        <f t="shared" si="4"/>
        <v>A[518]</v>
      </c>
      <c r="T36" t="s">
        <v>2229</v>
      </c>
    </row>
    <row r="37" spans="1:20" x14ac:dyDescent="0.25">
      <c r="A37" t="s">
        <v>1827</v>
      </c>
      <c r="B37" s="4" t="s">
        <v>1485</v>
      </c>
      <c r="C37" s="4"/>
      <c r="D37" s="4" t="s">
        <v>863</v>
      </c>
      <c r="E37" s="4"/>
      <c r="F37" s="4" t="s">
        <v>183</v>
      </c>
      <c r="G37" s="4">
        <v>0</v>
      </c>
      <c r="I37">
        <v>36</v>
      </c>
      <c r="J37" t="str">
        <f t="shared" si="0"/>
        <v>N[36]=A[519]</v>
      </c>
      <c r="K37" t="s">
        <v>1827</v>
      </c>
      <c r="N37" t="s">
        <v>1626</v>
      </c>
      <c r="O37">
        <v>519</v>
      </c>
      <c r="R37" t="str">
        <f t="shared" si="3"/>
        <v>36:A[519],</v>
      </c>
      <c r="S37" t="str">
        <f t="shared" si="4"/>
        <v>A[519]</v>
      </c>
      <c r="T37" t="s">
        <v>2230</v>
      </c>
    </row>
    <row r="38" spans="1:20" x14ac:dyDescent="0.25">
      <c r="A38" t="s">
        <v>1828</v>
      </c>
      <c r="B38" s="4" t="s">
        <v>1486</v>
      </c>
      <c r="C38" s="4"/>
      <c r="D38" s="4" t="s">
        <v>864</v>
      </c>
      <c r="E38" s="4"/>
      <c r="F38" s="4" t="s">
        <v>183</v>
      </c>
      <c r="G38" s="4">
        <v>0</v>
      </c>
      <c r="I38">
        <v>37</v>
      </c>
      <c r="J38" t="str">
        <f t="shared" si="0"/>
        <v>N[37]=A[520]</v>
      </c>
      <c r="K38" t="s">
        <v>1828</v>
      </c>
      <c r="N38" t="s">
        <v>1626</v>
      </c>
      <c r="O38">
        <v>520</v>
      </c>
      <c r="R38" t="str">
        <f t="shared" si="3"/>
        <v>37:A[520],</v>
      </c>
      <c r="S38" t="str">
        <f t="shared" si="4"/>
        <v>A[520]</v>
      </c>
      <c r="T38" t="s">
        <v>2231</v>
      </c>
    </row>
    <row r="39" spans="1:20" x14ac:dyDescent="0.25">
      <c r="A39" t="s">
        <v>1829</v>
      </c>
      <c r="B39" s="4" t="s">
        <v>1487</v>
      </c>
      <c r="C39" s="4"/>
      <c r="D39" s="4" t="s">
        <v>865</v>
      </c>
      <c r="E39" s="4"/>
      <c r="F39" s="4" t="s">
        <v>184</v>
      </c>
      <c r="G39" s="4" t="s">
        <v>43</v>
      </c>
      <c r="I39">
        <v>38</v>
      </c>
      <c r="J39" t="str">
        <f t="shared" si="0"/>
        <v>N[38]=A[521]</v>
      </c>
      <c r="K39" t="s">
        <v>1829</v>
      </c>
      <c r="N39" t="s">
        <v>1626</v>
      </c>
      <c r="O39">
        <v>521</v>
      </c>
      <c r="R39" t="str">
        <f t="shared" si="3"/>
        <v>38:A[521],</v>
      </c>
      <c r="S39" t="str">
        <f t="shared" si="4"/>
        <v>A[521]</v>
      </c>
      <c r="T39" t="s">
        <v>2232</v>
      </c>
    </row>
    <row r="40" spans="1:20" x14ac:dyDescent="0.25">
      <c r="A40" t="s">
        <v>2105</v>
      </c>
      <c r="B40" s="4" t="s">
        <v>1283</v>
      </c>
      <c r="C40" s="4"/>
      <c r="D40" s="4" t="s">
        <v>866</v>
      </c>
      <c r="E40" s="4"/>
      <c r="F40" s="4" t="s">
        <v>1135</v>
      </c>
      <c r="G40" s="4"/>
      <c r="I40">
        <v>39</v>
      </c>
      <c r="J40" t="str">
        <f t="shared" si="0"/>
        <v>N[39]=C0[45]</v>
      </c>
      <c r="K40" t="s">
        <v>2534</v>
      </c>
      <c r="N40" t="s">
        <v>1791</v>
      </c>
      <c r="O40">
        <v>45</v>
      </c>
      <c r="P40">
        <v>1</v>
      </c>
      <c r="R40" t="str">
        <f t="shared" si="3"/>
        <v>39:C0[45],</v>
      </c>
      <c r="S40" t="str">
        <f t="shared" si="4"/>
        <v>C0[45][1]</v>
      </c>
      <c r="T40" t="s">
        <v>2233</v>
      </c>
    </row>
    <row r="41" spans="1:20" x14ac:dyDescent="0.25">
      <c r="A41" t="s">
        <v>1830</v>
      </c>
      <c r="B41" s="4" t="s">
        <v>1480</v>
      </c>
      <c r="C41" s="4"/>
      <c r="D41" s="4" t="s">
        <v>867</v>
      </c>
      <c r="E41" s="4"/>
      <c r="F41" s="4" t="s">
        <v>1135</v>
      </c>
      <c r="G41" s="4">
        <v>0</v>
      </c>
      <c r="I41">
        <v>40</v>
      </c>
      <c r="J41" t="str">
        <f t="shared" si="0"/>
        <v>N[40]=A[501]</v>
      </c>
      <c r="K41" t="s">
        <v>2136</v>
      </c>
      <c r="M41">
        <v>60</v>
      </c>
      <c r="N41" t="s">
        <v>1626</v>
      </c>
      <c r="O41">
        <v>501</v>
      </c>
      <c r="R41" t="str">
        <f t="shared" si="3"/>
        <v>40:A[501],</v>
      </c>
      <c r="S41" t="str">
        <f t="shared" si="4"/>
        <v>C[501]</v>
      </c>
      <c r="T41" t="s">
        <v>2234</v>
      </c>
    </row>
    <row r="42" spans="1:20" x14ac:dyDescent="0.25">
      <c r="A42" t="s">
        <v>2106</v>
      </c>
      <c r="B42" s="4" t="s">
        <v>1284</v>
      </c>
      <c r="C42" s="4"/>
      <c r="D42" s="4" t="s">
        <v>868</v>
      </c>
      <c r="E42" s="4"/>
      <c r="F42" s="4" t="s">
        <v>1135</v>
      </c>
      <c r="G42" s="4"/>
      <c r="I42">
        <v>41</v>
      </c>
      <c r="J42" t="str">
        <f t="shared" si="0"/>
        <v>N[41]=C0[22]</v>
      </c>
      <c r="K42" t="s">
        <v>2535</v>
      </c>
      <c r="N42" t="s">
        <v>1791</v>
      </c>
      <c r="O42">
        <v>22</v>
      </c>
      <c r="P42" t="s">
        <v>1793</v>
      </c>
      <c r="R42" t="str">
        <f t="shared" si="3"/>
        <v>41:C0[22],</v>
      </c>
      <c r="S42" t="str">
        <f t="shared" si="4"/>
        <v>C0[22][1]</v>
      </c>
      <c r="T42" t="s">
        <v>2235</v>
      </c>
    </row>
    <row r="43" spans="1:20" x14ac:dyDescent="0.25">
      <c r="A43" t="s">
        <v>1831</v>
      </c>
      <c r="B43" s="4" t="s">
        <v>1480</v>
      </c>
      <c r="C43" s="4"/>
      <c r="D43" s="4" t="s">
        <v>869</v>
      </c>
      <c r="E43" s="4"/>
      <c r="F43" s="4" t="s">
        <v>1135</v>
      </c>
      <c r="G43" s="4">
        <v>0</v>
      </c>
      <c r="I43">
        <v>42</v>
      </c>
      <c r="J43" t="str">
        <f t="shared" si="0"/>
        <v>N[42]=A[501]</v>
      </c>
      <c r="K43" t="s">
        <v>1831</v>
      </c>
      <c r="M43">
        <v>62</v>
      </c>
      <c r="N43" t="s">
        <v>1626</v>
      </c>
      <c r="O43">
        <v>501</v>
      </c>
      <c r="R43" t="str">
        <f t="shared" si="3"/>
        <v>42:A[501],</v>
      </c>
      <c r="S43" t="str">
        <f t="shared" si="4"/>
        <v>0[501]</v>
      </c>
      <c r="T43" t="s">
        <v>2236</v>
      </c>
    </row>
    <row r="44" spans="1:20" x14ac:dyDescent="0.25">
      <c r="A44" t="s">
        <v>1832</v>
      </c>
      <c r="B44" s="4" t="s">
        <v>1480</v>
      </c>
      <c r="C44" s="4"/>
      <c r="D44" s="4" t="s">
        <v>870</v>
      </c>
      <c r="E44" s="4"/>
      <c r="F44" s="4" t="s">
        <v>1135</v>
      </c>
      <c r="G44" s="4">
        <v>0</v>
      </c>
      <c r="I44">
        <v>43</v>
      </c>
      <c r="J44" t="str">
        <f t="shared" si="0"/>
        <v>N[43]=A[501]</v>
      </c>
      <c r="K44" t="s">
        <v>1832</v>
      </c>
      <c r="M44">
        <v>63</v>
      </c>
      <c r="N44" t="s">
        <v>1626</v>
      </c>
      <c r="O44">
        <v>501</v>
      </c>
      <c r="R44" t="str">
        <f t="shared" si="3"/>
        <v>43:A[501],</v>
      </c>
      <c r="S44" t="str">
        <f t="shared" si="4"/>
        <v>0[501]</v>
      </c>
      <c r="T44" t="s">
        <v>2237</v>
      </c>
    </row>
    <row r="45" spans="1:20" x14ac:dyDescent="0.25">
      <c r="A45" t="s">
        <v>1833</v>
      </c>
      <c r="B45" s="4" t="s">
        <v>1488</v>
      </c>
      <c r="C45" s="4"/>
      <c r="D45" s="4" t="s">
        <v>871</v>
      </c>
      <c r="E45" s="4"/>
      <c r="F45" s="21" t="s">
        <v>1142</v>
      </c>
      <c r="G45" s="4" t="s">
        <v>1140</v>
      </c>
      <c r="I45">
        <v>44</v>
      </c>
      <c r="J45" t="str">
        <f t="shared" si="0"/>
        <v>N[44]=A[522]</v>
      </c>
      <c r="K45" t="s">
        <v>1833</v>
      </c>
      <c r="N45" t="s">
        <v>1626</v>
      </c>
      <c r="O45">
        <v>522</v>
      </c>
      <c r="R45" t="str">
        <f t="shared" si="3"/>
        <v>44:A[522],</v>
      </c>
      <c r="S45" t="str">
        <f t="shared" si="4"/>
        <v>A[522]</v>
      </c>
      <c r="T45" t="s">
        <v>2238</v>
      </c>
    </row>
    <row r="46" spans="1:20" x14ac:dyDescent="0.25">
      <c r="A46" t="s">
        <v>1834</v>
      </c>
      <c r="B46" s="4" t="s">
        <v>1489</v>
      </c>
      <c r="C46" s="4"/>
      <c r="D46" s="4" t="s">
        <v>872</v>
      </c>
      <c r="E46" s="4"/>
      <c r="F46" s="4" t="s">
        <v>183</v>
      </c>
      <c r="G46" s="4" t="s">
        <v>1285</v>
      </c>
      <c r="I46">
        <v>45</v>
      </c>
      <c r="J46" t="str">
        <f t="shared" si="0"/>
        <v>N[45]=A[523]</v>
      </c>
      <c r="K46" t="s">
        <v>1834</v>
      </c>
      <c r="N46" t="s">
        <v>1626</v>
      </c>
      <c r="O46">
        <v>523</v>
      </c>
      <c r="R46" t="str">
        <f t="shared" si="3"/>
        <v>45:A[523],</v>
      </c>
      <c r="S46" t="str">
        <f t="shared" si="4"/>
        <v>A[523]</v>
      </c>
      <c r="T46" t="s">
        <v>2239</v>
      </c>
    </row>
    <row r="47" spans="1:20" x14ac:dyDescent="0.25">
      <c r="A47" t="s">
        <v>1835</v>
      </c>
      <c r="B47" s="4" t="s">
        <v>1490</v>
      </c>
      <c r="C47" s="4"/>
      <c r="D47" s="4" t="s">
        <v>873</v>
      </c>
      <c r="E47" s="4"/>
      <c r="F47" s="4" t="s">
        <v>183</v>
      </c>
      <c r="G47" s="4" t="s">
        <v>1286</v>
      </c>
      <c r="I47">
        <v>46</v>
      </c>
      <c r="J47" t="str">
        <f t="shared" si="0"/>
        <v>N[46]=A[524]</v>
      </c>
      <c r="K47" t="s">
        <v>1835</v>
      </c>
      <c r="N47" t="s">
        <v>1626</v>
      </c>
      <c r="O47">
        <v>524</v>
      </c>
      <c r="R47" t="str">
        <f t="shared" si="3"/>
        <v>46:A[524],</v>
      </c>
      <c r="S47" t="str">
        <f t="shared" si="4"/>
        <v>A[524]</v>
      </c>
      <c r="T47" t="s">
        <v>2240</v>
      </c>
    </row>
    <row r="48" spans="1:20" x14ac:dyDescent="0.25">
      <c r="A48" t="s">
        <v>1836</v>
      </c>
      <c r="B48" s="4" t="s">
        <v>1491</v>
      </c>
      <c r="C48" s="4"/>
      <c r="D48" s="4" t="s">
        <v>874</v>
      </c>
      <c r="E48" s="4"/>
      <c r="F48" s="4" t="s">
        <v>183</v>
      </c>
      <c r="G48" s="4" t="s">
        <v>1287</v>
      </c>
      <c r="I48">
        <v>47</v>
      </c>
      <c r="J48" t="str">
        <f t="shared" si="0"/>
        <v>N[47]=A[525]</v>
      </c>
      <c r="K48" t="s">
        <v>1836</v>
      </c>
      <c r="N48" t="s">
        <v>1626</v>
      </c>
      <c r="O48">
        <v>525</v>
      </c>
      <c r="R48" t="str">
        <f t="shared" si="3"/>
        <v>47:A[525],</v>
      </c>
      <c r="S48" t="str">
        <f t="shared" si="4"/>
        <v>A[525]</v>
      </c>
      <c r="T48" t="s">
        <v>2241</v>
      </c>
    </row>
    <row r="49" spans="1:20" x14ac:dyDescent="0.25">
      <c r="A49" t="s">
        <v>1837</v>
      </c>
      <c r="B49" s="4" t="s">
        <v>1492</v>
      </c>
      <c r="C49" s="4"/>
      <c r="D49" s="4" t="s">
        <v>875</v>
      </c>
      <c r="E49" s="4"/>
      <c r="F49" s="4" t="s">
        <v>183</v>
      </c>
      <c r="G49" s="4">
        <v>0</v>
      </c>
      <c r="I49">
        <v>48</v>
      </c>
      <c r="J49" t="str">
        <f t="shared" si="0"/>
        <v>N[48]=A[526]</v>
      </c>
      <c r="K49" t="s">
        <v>1837</v>
      </c>
      <c r="N49" t="s">
        <v>1626</v>
      </c>
      <c r="O49">
        <v>526</v>
      </c>
      <c r="R49" t="str">
        <f t="shared" si="3"/>
        <v>48:A[526],</v>
      </c>
      <c r="S49" t="str">
        <f t="shared" si="4"/>
        <v>A[526]</v>
      </c>
      <c r="T49" t="s">
        <v>2242</v>
      </c>
    </row>
    <row r="50" spans="1:20" x14ac:dyDescent="0.25">
      <c r="A50" t="s">
        <v>1838</v>
      </c>
      <c r="B50" s="4" t="s">
        <v>1493</v>
      </c>
      <c r="C50" s="4"/>
      <c r="D50" s="4" t="s">
        <v>876</v>
      </c>
      <c r="E50" s="4"/>
      <c r="F50" s="4" t="s">
        <v>183</v>
      </c>
      <c r="G50" s="4">
        <v>0</v>
      </c>
      <c r="I50">
        <v>49</v>
      </c>
      <c r="J50" t="str">
        <f t="shared" si="0"/>
        <v>N[49]=A[527]</v>
      </c>
      <c r="K50" t="s">
        <v>1838</v>
      </c>
      <c r="N50" t="s">
        <v>1626</v>
      </c>
      <c r="O50">
        <v>527</v>
      </c>
      <c r="R50" t="str">
        <f t="shared" si="3"/>
        <v>49:A[527],</v>
      </c>
      <c r="S50" t="str">
        <f t="shared" si="4"/>
        <v>A[527]</v>
      </c>
      <c r="T50" t="s">
        <v>2243</v>
      </c>
    </row>
    <row r="51" spans="1:20" x14ac:dyDescent="0.25">
      <c r="A51" t="s">
        <v>1839</v>
      </c>
      <c r="B51" s="4" t="s">
        <v>1494</v>
      </c>
      <c r="C51" s="4"/>
      <c r="D51" s="4" t="s">
        <v>877</v>
      </c>
      <c r="E51" s="4"/>
      <c r="F51" s="4" t="s">
        <v>1288</v>
      </c>
      <c r="G51" s="4" t="s">
        <v>1293</v>
      </c>
      <c r="I51">
        <v>50</v>
      </c>
      <c r="J51" t="str">
        <f t="shared" si="0"/>
        <v>N[50]=A[528]</v>
      </c>
      <c r="K51" t="s">
        <v>1839</v>
      </c>
      <c r="N51" t="s">
        <v>1626</v>
      </c>
      <c r="O51">
        <v>528</v>
      </c>
      <c r="R51" t="str">
        <f t="shared" si="3"/>
        <v>50:A[528],</v>
      </c>
      <c r="S51" t="str">
        <f t="shared" si="4"/>
        <v>A[528]</v>
      </c>
      <c r="T51" t="s">
        <v>2244</v>
      </c>
    </row>
    <row r="52" spans="1:20" x14ac:dyDescent="0.25">
      <c r="A52" t="s">
        <v>1840</v>
      </c>
      <c r="B52" s="4" t="s">
        <v>1495</v>
      </c>
      <c r="C52" s="4"/>
      <c r="D52" s="4" t="s">
        <v>878</v>
      </c>
      <c r="E52" s="4"/>
      <c r="F52" s="4" t="s">
        <v>1289</v>
      </c>
      <c r="G52" s="4" t="s">
        <v>1294</v>
      </c>
      <c r="I52">
        <v>51</v>
      </c>
      <c r="J52" t="str">
        <f t="shared" si="0"/>
        <v>N[51]=A[529]</v>
      </c>
      <c r="K52" t="s">
        <v>1840</v>
      </c>
      <c r="N52" t="s">
        <v>1626</v>
      </c>
      <c r="O52">
        <v>529</v>
      </c>
      <c r="R52" t="str">
        <f t="shared" si="3"/>
        <v>51:A[529],</v>
      </c>
      <c r="S52" t="str">
        <f t="shared" si="4"/>
        <v>A[529]</v>
      </c>
      <c r="T52" t="s">
        <v>2245</v>
      </c>
    </row>
    <row r="53" spans="1:20" x14ac:dyDescent="0.25">
      <c r="A53" t="s">
        <v>1841</v>
      </c>
      <c r="B53" s="4" t="s">
        <v>1290</v>
      </c>
      <c r="C53" s="4"/>
      <c r="D53" s="4" t="s">
        <v>879</v>
      </c>
      <c r="E53" s="4"/>
      <c r="F53" s="4" t="s">
        <v>1135</v>
      </c>
      <c r="G53" s="4"/>
      <c r="I53">
        <v>52</v>
      </c>
      <c r="J53" t="str">
        <f t="shared" si="0"/>
        <v>N[52]=C[22]</v>
      </c>
      <c r="K53" t="s">
        <v>1841</v>
      </c>
      <c r="M53">
        <v>72</v>
      </c>
      <c r="N53" t="s">
        <v>1790</v>
      </c>
      <c r="O53">
        <v>22</v>
      </c>
      <c r="R53" t="str">
        <f t="shared" si="3"/>
        <v>52:C[22],</v>
      </c>
      <c r="S53" t="str">
        <f t="shared" si="4"/>
        <v>C[22]</v>
      </c>
      <c r="T53" t="s">
        <v>2246</v>
      </c>
    </row>
    <row r="54" spans="1:20" x14ac:dyDescent="0.25">
      <c r="A54" t="s">
        <v>1842</v>
      </c>
      <c r="B54" s="4" t="s">
        <v>1291</v>
      </c>
      <c r="C54" s="4"/>
      <c r="D54" s="4" t="s">
        <v>880</v>
      </c>
      <c r="E54" s="4"/>
      <c r="F54" s="4" t="s">
        <v>1135</v>
      </c>
      <c r="G54" s="4"/>
      <c r="I54">
        <v>53</v>
      </c>
      <c r="J54" t="str">
        <f t="shared" si="0"/>
        <v>N[53]=C[114]</v>
      </c>
      <c r="K54" t="s">
        <v>1842</v>
      </c>
      <c r="M54">
        <v>73</v>
      </c>
      <c r="N54" t="s">
        <v>1790</v>
      </c>
      <c r="O54">
        <v>114</v>
      </c>
      <c r="R54" t="str">
        <f t="shared" si="3"/>
        <v>53:C[114],</v>
      </c>
      <c r="S54" t="str">
        <f t="shared" si="4"/>
        <v>C[114]</v>
      </c>
      <c r="T54" t="s">
        <v>2247</v>
      </c>
    </row>
    <row r="55" spans="1:20" x14ac:dyDescent="0.25">
      <c r="A55" t="s">
        <v>1843</v>
      </c>
      <c r="B55" s="4" t="s">
        <v>1292</v>
      </c>
      <c r="C55" s="4"/>
      <c r="D55" s="4" t="s">
        <v>881</v>
      </c>
      <c r="E55" s="4"/>
      <c r="F55" s="4" t="s">
        <v>1135</v>
      </c>
      <c r="G55" s="4"/>
      <c r="I55">
        <v>54</v>
      </c>
      <c r="J55" t="str">
        <f t="shared" si="0"/>
        <v>N[54]=C[5]</v>
      </c>
      <c r="K55" t="s">
        <v>1843</v>
      </c>
      <c r="M55">
        <v>74</v>
      </c>
      <c r="N55" t="s">
        <v>1790</v>
      </c>
      <c r="O55">
        <v>5</v>
      </c>
      <c r="R55" t="str">
        <f t="shared" si="3"/>
        <v>54:C[5],</v>
      </c>
      <c r="S55" t="str">
        <f t="shared" si="4"/>
        <v>C[5]</v>
      </c>
      <c r="T55" t="s">
        <v>2248</v>
      </c>
    </row>
    <row r="56" spans="1:20" x14ac:dyDescent="0.25">
      <c r="A56" t="s">
        <v>2107</v>
      </c>
      <c r="B56" s="4" t="s">
        <v>1480</v>
      </c>
      <c r="C56" s="4"/>
      <c r="D56" s="4" t="s">
        <v>882</v>
      </c>
      <c r="E56" s="4"/>
      <c r="F56" s="4" t="s">
        <v>1135</v>
      </c>
      <c r="G56" s="4">
        <v>0</v>
      </c>
      <c r="I56">
        <v>55</v>
      </c>
      <c r="J56" t="str">
        <f t="shared" si="0"/>
        <v>N[55]=0[]</v>
      </c>
      <c r="K56" t="s">
        <v>2138</v>
      </c>
      <c r="M56">
        <v>75</v>
      </c>
      <c r="N56">
        <v>0</v>
      </c>
      <c r="R56" t="str">
        <f t="shared" si="3"/>
        <v>55:0[],</v>
      </c>
      <c r="S56" t="str">
        <f t="shared" si="4"/>
        <v>"X0"</v>
      </c>
      <c r="T56" t="s">
        <v>2249</v>
      </c>
    </row>
    <row r="57" spans="1:20" x14ac:dyDescent="0.25">
      <c r="A57" t="s">
        <v>2108</v>
      </c>
      <c r="B57" s="4" t="s">
        <v>1480</v>
      </c>
      <c r="C57" s="4"/>
      <c r="D57" s="4" t="s">
        <v>883</v>
      </c>
      <c r="E57" s="4"/>
      <c r="F57" s="4" t="s">
        <v>1135</v>
      </c>
      <c r="G57" s="4">
        <v>0</v>
      </c>
      <c r="I57">
        <v>56</v>
      </c>
      <c r="J57" t="str">
        <f t="shared" si="0"/>
        <v>N[56]=0[]</v>
      </c>
      <c r="K57" t="s">
        <v>2139</v>
      </c>
      <c r="M57">
        <v>76</v>
      </c>
      <c r="N57">
        <v>0</v>
      </c>
      <c r="R57" t="str">
        <f t="shared" si="3"/>
        <v>56:0[],</v>
      </c>
      <c r="S57" t="str">
        <f t="shared" si="4"/>
        <v>"X0"</v>
      </c>
      <c r="T57" t="s">
        <v>2250</v>
      </c>
    </row>
    <row r="58" spans="1:20" x14ac:dyDescent="0.25">
      <c r="A58" t="s">
        <v>1844</v>
      </c>
      <c r="B58" s="4" t="s">
        <v>1496</v>
      </c>
      <c r="C58" s="4"/>
      <c r="D58" s="4" t="s">
        <v>884</v>
      </c>
      <c r="E58" s="4"/>
      <c r="F58" s="21" t="s">
        <v>1141</v>
      </c>
      <c r="G58" s="4" t="s">
        <v>1303</v>
      </c>
      <c r="I58">
        <v>57</v>
      </c>
      <c r="J58" t="str">
        <f t="shared" si="0"/>
        <v>N[57]=A[530]</v>
      </c>
      <c r="K58" t="s">
        <v>1844</v>
      </c>
      <c r="N58" t="s">
        <v>1626</v>
      </c>
      <c r="O58">
        <v>530</v>
      </c>
      <c r="R58" t="str">
        <f t="shared" si="3"/>
        <v>57:A[530],</v>
      </c>
      <c r="S58" t="str">
        <f t="shared" si="4"/>
        <v>A[530]</v>
      </c>
      <c r="T58" t="s">
        <v>2251</v>
      </c>
    </row>
    <row r="59" spans="1:20" x14ac:dyDescent="0.25">
      <c r="A59" t="s">
        <v>1845</v>
      </c>
      <c r="B59" s="4" t="s">
        <v>1497</v>
      </c>
      <c r="C59" s="4"/>
      <c r="D59" s="4" t="s">
        <v>885</v>
      </c>
      <c r="E59" s="4"/>
      <c r="F59" s="4" t="s">
        <v>183</v>
      </c>
      <c r="G59" s="4" t="s">
        <v>1295</v>
      </c>
      <c r="I59">
        <v>58</v>
      </c>
      <c r="J59" t="str">
        <f t="shared" si="0"/>
        <v>N[58]=A[531]</v>
      </c>
      <c r="K59" t="s">
        <v>1845</v>
      </c>
      <c r="N59" t="s">
        <v>1626</v>
      </c>
      <c r="O59">
        <v>531</v>
      </c>
      <c r="R59" t="str">
        <f t="shared" si="3"/>
        <v>58:A[531],</v>
      </c>
      <c r="S59" t="str">
        <f t="shared" si="4"/>
        <v>A[531]</v>
      </c>
      <c r="T59" t="s">
        <v>2252</v>
      </c>
    </row>
    <row r="60" spans="1:20" x14ac:dyDescent="0.25">
      <c r="A60" t="s">
        <v>1846</v>
      </c>
      <c r="B60" s="4" t="s">
        <v>1498</v>
      </c>
      <c r="C60" s="4"/>
      <c r="D60" s="4" t="s">
        <v>886</v>
      </c>
      <c r="E60" s="4"/>
      <c r="F60" s="4" t="s">
        <v>183</v>
      </c>
      <c r="G60" s="4" t="s">
        <v>1296</v>
      </c>
      <c r="I60">
        <v>59</v>
      </c>
      <c r="J60" t="str">
        <f t="shared" si="0"/>
        <v>N[59]=A[532]</v>
      </c>
      <c r="K60" t="s">
        <v>1846</v>
      </c>
      <c r="N60" t="s">
        <v>1626</v>
      </c>
      <c r="O60">
        <v>532</v>
      </c>
      <c r="R60" t="str">
        <f t="shared" si="3"/>
        <v>59:A[532],</v>
      </c>
      <c r="S60" t="str">
        <f t="shared" si="4"/>
        <v>A[532]</v>
      </c>
      <c r="T60" t="s">
        <v>2253</v>
      </c>
    </row>
    <row r="61" spans="1:20" x14ac:dyDescent="0.25">
      <c r="A61" t="s">
        <v>1847</v>
      </c>
      <c r="B61" s="4" t="s">
        <v>1499</v>
      </c>
      <c r="C61" s="4"/>
      <c r="D61" s="4" t="s">
        <v>887</v>
      </c>
      <c r="E61" s="4"/>
      <c r="F61" s="4" t="s">
        <v>183</v>
      </c>
      <c r="G61" s="4" t="s">
        <v>1133</v>
      </c>
      <c r="I61">
        <v>60</v>
      </c>
      <c r="J61" t="str">
        <f t="shared" si="0"/>
        <v>N[60]=A[533]</v>
      </c>
      <c r="K61" t="s">
        <v>1847</v>
      </c>
      <c r="N61" t="s">
        <v>1626</v>
      </c>
      <c r="O61">
        <v>533</v>
      </c>
      <c r="R61" t="str">
        <f t="shared" si="3"/>
        <v>60:A[533],</v>
      </c>
      <c r="S61" t="str">
        <f t="shared" si="4"/>
        <v>A[533]</v>
      </c>
      <c r="T61" t="s">
        <v>2254</v>
      </c>
    </row>
    <row r="62" spans="1:20" x14ac:dyDescent="0.25">
      <c r="A62" t="s">
        <v>1848</v>
      </c>
      <c r="B62" s="4" t="s">
        <v>1500</v>
      </c>
      <c r="C62" s="4"/>
      <c r="D62" s="4" t="s">
        <v>888</v>
      </c>
      <c r="E62" s="4"/>
      <c r="F62" s="4" t="s">
        <v>183</v>
      </c>
      <c r="G62" s="4" t="s">
        <v>37</v>
      </c>
      <c r="I62">
        <v>61</v>
      </c>
      <c r="J62" t="str">
        <f t="shared" si="0"/>
        <v>N[61]=A[534]</v>
      </c>
      <c r="K62" t="s">
        <v>1848</v>
      </c>
      <c r="N62" t="s">
        <v>1626</v>
      </c>
      <c r="O62">
        <v>534</v>
      </c>
      <c r="R62" t="str">
        <f t="shared" si="3"/>
        <v>61:A[534],</v>
      </c>
      <c r="S62" t="str">
        <f t="shared" si="4"/>
        <v>A[534]</v>
      </c>
      <c r="T62" t="s">
        <v>2255</v>
      </c>
    </row>
    <row r="63" spans="1:20" x14ac:dyDescent="0.25">
      <c r="A63" t="s">
        <v>1849</v>
      </c>
      <c r="B63" s="4" t="s">
        <v>1501</v>
      </c>
      <c r="C63" s="4"/>
      <c r="D63" s="4" t="s">
        <v>889</v>
      </c>
      <c r="E63" s="4"/>
      <c r="F63" s="4" t="s">
        <v>183</v>
      </c>
      <c r="G63" s="4" t="s">
        <v>40</v>
      </c>
      <c r="I63">
        <v>62</v>
      </c>
      <c r="J63" t="str">
        <f t="shared" si="0"/>
        <v>N[62]=A[535]</v>
      </c>
      <c r="K63" t="s">
        <v>1849</v>
      </c>
      <c r="N63" t="s">
        <v>1626</v>
      </c>
      <c r="O63">
        <v>535</v>
      </c>
      <c r="R63" t="str">
        <f t="shared" si="3"/>
        <v>62:A[535],</v>
      </c>
      <c r="S63" t="str">
        <f t="shared" si="4"/>
        <v>A[535]</v>
      </c>
      <c r="T63" t="s">
        <v>2256</v>
      </c>
    </row>
    <row r="64" spans="1:20" x14ac:dyDescent="0.25">
      <c r="A64" t="s">
        <v>1850</v>
      </c>
      <c r="B64" s="4" t="s">
        <v>1502</v>
      </c>
      <c r="C64" s="4"/>
      <c r="D64" s="4" t="s">
        <v>890</v>
      </c>
      <c r="E64" s="4"/>
      <c r="F64" s="4" t="s">
        <v>183</v>
      </c>
      <c r="G64" s="4" t="s">
        <v>1297</v>
      </c>
      <c r="I64">
        <v>63</v>
      </c>
      <c r="J64" t="str">
        <f t="shared" si="0"/>
        <v>N[63]=A[536]</v>
      </c>
      <c r="K64" t="s">
        <v>1850</v>
      </c>
      <c r="N64" t="s">
        <v>1626</v>
      </c>
      <c r="O64">
        <v>536</v>
      </c>
      <c r="R64" t="str">
        <f t="shared" si="3"/>
        <v>63:A[536],</v>
      </c>
      <c r="S64" t="str">
        <f t="shared" si="4"/>
        <v>A[536]</v>
      </c>
      <c r="T64" t="s">
        <v>2257</v>
      </c>
    </row>
    <row r="65" spans="1:20" x14ac:dyDescent="0.25">
      <c r="A65" t="s">
        <v>1851</v>
      </c>
      <c r="B65" s="4" t="s">
        <v>1503</v>
      </c>
      <c r="C65" s="4"/>
      <c r="D65" s="4" t="s">
        <v>891</v>
      </c>
      <c r="E65" s="4"/>
      <c r="F65" s="4" t="s">
        <v>183</v>
      </c>
      <c r="G65" s="4" t="s">
        <v>1298</v>
      </c>
      <c r="I65">
        <v>64</v>
      </c>
      <c r="J65" t="str">
        <f t="shared" si="0"/>
        <v>N[64]=A[537]</v>
      </c>
      <c r="K65" t="s">
        <v>1851</v>
      </c>
      <c r="N65" t="s">
        <v>1626</v>
      </c>
      <c r="O65">
        <v>537</v>
      </c>
      <c r="R65" t="str">
        <f t="shared" si="3"/>
        <v>64:A[537],</v>
      </c>
      <c r="S65" t="str">
        <f t="shared" si="4"/>
        <v>A[537]</v>
      </c>
      <c r="T65" t="s">
        <v>2258</v>
      </c>
    </row>
    <row r="66" spans="1:20" x14ac:dyDescent="0.25">
      <c r="A66" t="s">
        <v>1852</v>
      </c>
      <c r="B66" s="4" t="s">
        <v>1504</v>
      </c>
      <c r="C66" s="4"/>
      <c r="D66" s="4" t="s">
        <v>892</v>
      </c>
      <c r="E66" s="4"/>
      <c r="F66" s="4" t="s">
        <v>183</v>
      </c>
      <c r="G66" s="4" t="s">
        <v>1299</v>
      </c>
      <c r="I66">
        <v>65</v>
      </c>
      <c r="J66" t="str">
        <f t="shared" si="0"/>
        <v>N[65]=A[538]</v>
      </c>
      <c r="K66" t="s">
        <v>1852</v>
      </c>
      <c r="N66" t="s">
        <v>1626</v>
      </c>
      <c r="O66">
        <v>538</v>
      </c>
      <c r="R66" t="str">
        <f t="shared" si="3"/>
        <v>65:A[538],</v>
      </c>
      <c r="S66" t="str">
        <f t="shared" si="4"/>
        <v>A[538]</v>
      </c>
      <c r="T66" t="s">
        <v>2259</v>
      </c>
    </row>
    <row r="67" spans="1:20" x14ac:dyDescent="0.25">
      <c r="A67" t="s">
        <v>1853</v>
      </c>
      <c r="B67" s="4" t="s">
        <v>1505</v>
      </c>
      <c r="C67" s="4"/>
      <c r="D67" s="4" t="s">
        <v>893</v>
      </c>
      <c r="E67" s="4"/>
      <c r="F67" s="4" t="s">
        <v>183</v>
      </c>
      <c r="G67" s="4" t="s">
        <v>1300</v>
      </c>
      <c r="I67">
        <v>66</v>
      </c>
      <c r="J67" t="str">
        <f t="shared" ref="J67:J130" si="5">CONCATENATE("N","[",I67,"]","=",N67,"[",O67,"]")</f>
        <v>N[66]=A[539]</v>
      </c>
      <c r="K67" t="s">
        <v>1853</v>
      </c>
      <c r="N67" t="s">
        <v>1626</v>
      </c>
      <c r="O67">
        <v>539</v>
      </c>
      <c r="R67" t="str">
        <f t="shared" ref="R67:R130" si="6">CONCATENATE(I67,":",N67,"[",O67,"]",",")</f>
        <v>66:A[539],</v>
      </c>
      <c r="S67" t="str">
        <f t="shared" si="4"/>
        <v>A[539]</v>
      </c>
      <c r="T67" t="s">
        <v>2260</v>
      </c>
    </row>
    <row r="68" spans="1:20" x14ac:dyDescent="0.25">
      <c r="A68" t="s">
        <v>1854</v>
      </c>
      <c r="B68" s="4" t="s">
        <v>1506</v>
      </c>
      <c r="C68" s="4"/>
      <c r="D68" s="4" t="s">
        <v>894</v>
      </c>
      <c r="E68" s="4"/>
      <c r="F68" s="4" t="s">
        <v>183</v>
      </c>
      <c r="G68" s="4" t="s">
        <v>1301</v>
      </c>
      <c r="I68">
        <v>67</v>
      </c>
      <c r="J68" t="str">
        <f t="shared" si="5"/>
        <v>N[67]=A[540]</v>
      </c>
      <c r="K68" t="s">
        <v>1854</v>
      </c>
      <c r="N68" t="s">
        <v>1626</v>
      </c>
      <c r="O68">
        <v>540</v>
      </c>
      <c r="R68" t="str">
        <f t="shared" si="6"/>
        <v>67:A[540],</v>
      </c>
      <c r="S68" t="str">
        <f t="shared" si="4"/>
        <v>A[540]</v>
      </c>
      <c r="T68" t="s">
        <v>2261</v>
      </c>
    </row>
    <row r="69" spans="1:20" x14ac:dyDescent="0.25">
      <c r="A69" t="s">
        <v>1855</v>
      </c>
      <c r="B69" s="4" t="s">
        <v>1507</v>
      </c>
      <c r="C69" s="4"/>
      <c r="D69" s="4" t="s">
        <v>895</v>
      </c>
      <c r="E69" s="4"/>
      <c r="F69" s="4" t="s">
        <v>184</v>
      </c>
      <c r="G69" s="4" t="s">
        <v>43</v>
      </c>
      <c r="I69">
        <v>68</v>
      </c>
      <c r="J69" t="str">
        <f t="shared" si="5"/>
        <v>N[68]=A[541]</v>
      </c>
      <c r="K69" t="s">
        <v>1855</v>
      </c>
      <c r="N69" t="s">
        <v>1626</v>
      </c>
      <c r="O69">
        <v>541</v>
      </c>
      <c r="R69" t="str">
        <f t="shared" si="6"/>
        <v>68:A[541],</v>
      </c>
      <c r="S69" t="str">
        <f t="shared" si="4"/>
        <v>A[541]</v>
      </c>
      <c r="T69" t="s">
        <v>2262</v>
      </c>
    </row>
    <row r="70" spans="1:20" x14ac:dyDescent="0.25">
      <c r="A70" t="s">
        <v>1856</v>
      </c>
      <c r="B70" s="4" t="s">
        <v>1508</v>
      </c>
      <c r="C70" s="4"/>
      <c r="D70" s="4" t="s">
        <v>896</v>
      </c>
      <c r="E70" s="4"/>
      <c r="F70" s="4" t="s">
        <v>184</v>
      </c>
      <c r="G70" s="4" t="s">
        <v>43</v>
      </c>
      <c r="I70">
        <v>69</v>
      </c>
      <c r="J70" t="str">
        <f t="shared" si="5"/>
        <v>N[69]=A[542]</v>
      </c>
      <c r="K70" t="s">
        <v>1856</v>
      </c>
      <c r="N70" t="s">
        <v>1626</v>
      </c>
      <c r="O70">
        <v>542</v>
      </c>
      <c r="R70" t="str">
        <f t="shared" si="6"/>
        <v>69:A[542],</v>
      </c>
      <c r="S70" t="str">
        <f t="shared" si="4"/>
        <v>A[542]</v>
      </c>
      <c r="T70" t="s">
        <v>2263</v>
      </c>
    </row>
    <row r="71" spans="1:20" x14ac:dyDescent="0.25">
      <c r="A71" t="s">
        <v>1857</v>
      </c>
      <c r="B71" s="4" t="s">
        <v>1509</v>
      </c>
      <c r="C71" s="4"/>
      <c r="D71" s="4" t="s">
        <v>897</v>
      </c>
      <c r="E71" s="4"/>
      <c r="F71" s="4" t="s">
        <v>184</v>
      </c>
      <c r="G71" s="4" t="s">
        <v>1302</v>
      </c>
      <c r="I71">
        <v>70</v>
      </c>
      <c r="J71" t="str">
        <f t="shared" si="5"/>
        <v>N[70]=A[543]</v>
      </c>
      <c r="K71" t="s">
        <v>1857</v>
      </c>
      <c r="N71" t="s">
        <v>1626</v>
      </c>
      <c r="O71">
        <v>543</v>
      </c>
      <c r="R71" t="str">
        <f t="shared" si="6"/>
        <v>70:A[543],</v>
      </c>
      <c r="S71" t="str">
        <f t="shared" si="4"/>
        <v>A[543]</v>
      </c>
      <c r="T71" t="s">
        <v>2264</v>
      </c>
    </row>
    <row r="72" spans="1:20" x14ac:dyDescent="0.25">
      <c r="A72" t="s">
        <v>1858</v>
      </c>
      <c r="B72" s="4" t="s">
        <v>1510</v>
      </c>
      <c r="C72" s="4"/>
      <c r="D72" s="4" t="s">
        <v>898</v>
      </c>
      <c r="E72" s="4"/>
      <c r="F72" s="4" t="s">
        <v>184</v>
      </c>
      <c r="G72" s="4" t="s">
        <v>38</v>
      </c>
      <c r="I72">
        <v>71</v>
      </c>
      <c r="J72" t="str">
        <f t="shared" si="5"/>
        <v>N[71]=A[544]</v>
      </c>
      <c r="K72" t="s">
        <v>1858</v>
      </c>
      <c r="N72" t="s">
        <v>1626</v>
      </c>
      <c r="O72">
        <v>544</v>
      </c>
      <c r="R72" t="str">
        <f t="shared" si="6"/>
        <v>71:A[544],</v>
      </c>
      <c r="S72" t="str">
        <f t="shared" si="4"/>
        <v>A[544]</v>
      </c>
      <c r="T72" t="s">
        <v>2265</v>
      </c>
    </row>
    <row r="73" spans="1:20" x14ac:dyDescent="0.25">
      <c r="A73" t="s">
        <v>1859</v>
      </c>
      <c r="B73" s="4" t="s">
        <v>1511</v>
      </c>
      <c r="C73" s="4"/>
      <c r="D73" s="4" t="s">
        <v>899</v>
      </c>
      <c r="E73" s="4"/>
      <c r="F73" s="4" t="s">
        <v>184</v>
      </c>
      <c r="G73" s="4" t="s">
        <v>38</v>
      </c>
      <c r="I73">
        <v>72</v>
      </c>
      <c r="J73" t="str">
        <f t="shared" si="5"/>
        <v>N[72]=A[545]</v>
      </c>
      <c r="K73" t="s">
        <v>1859</v>
      </c>
      <c r="N73" t="s">
        <v>1626</v>
      </c>
      <c r="O73">
        <v>545</v>
      </c>
      <c r="R73" t="str">
        <f t="shared" si="6"/>
        <v>72:A[545],</v>
      </c>
      <c r="S73" t="str">
        <f t="shared" si="4"/>
        <v>A[545]</v>
      </c>
      <c r="T73" t="s">
        <v>2266</v>
      </c>
    </row>
    <row r="74" spans="1:20" x14ac:dyDescent="0.25">
      <c r="A74" t="s">
        <v>1860</v>
      </c>
      <c r="B74" s="4" t="s">
        <v>1512</v>
      </c>
      <c r="C74" s="4"/>
      <c r="D74" s="4" t="s">
        <v>900</v>
      </c>
      <c r="E74" s="4"/>
      <c r="F74" s="4" t="s">
        <v>184</v>
      </c>
      <c r="G74" s="4" t="s">
        <v>34</v>
      </c>
      <c r="I74">
        <v>73</v>
      </c>
      <c r="J74" t="str">
        <f t="shared" si="5"/>
        <v>N[73]=A[546]</v>
      </c>
      <c r="K74" t="s">
        <v>1860</v>
      </c>
      <c r="N74" t="s">
        <v>1626</v>
      </c>
      <c r="O74">
        <v>546</v>
      </c>
      <c r="R74" t="str">
        <f t="shared" si="6"/>
        <v>73:A[546],</v>
      </c>
      <c r="S74" t="str">
        <f t="shared" si="4"/>
        <v>A[546]</v>
      </c>
      <c r="T74" t="s">
        <v>2267</v>
      </c>
    </row>
    <row r="75" spans="1:20" x14ac:dyDescent="0.25">
      <c r="A75" t="s">
        <v>1861</v>
      </c>
      <c r="B75" s="4" t="s">
        <v>1513</v>
      </c>
      <c r="C75" s="4"/>
      <c r="D75" s="4" t="s">
        <v>901</v>
      </c>
      <c r="E75" s="4"/>
      <c r="F75" s="4" t="s">
        <v>184</v>
      </c>
      <c r="G75" s="4" t="s">
        <v>43</v>
      </c>
      <c r="I75">
        <v>74</v>
      </c>
      <c r="J75" t="str">
        <f t="shared" si="5"/>
        <v>N[74]=A[547]</v>
      </c>
      <c r="K75" t="s">
        <v>1861</v>
      </c>
      <c r="N75" t="s">
        <v>1626</v>
      </c>
      <c r="O75">
        <v>547</v>
      </c>
      <c r="R75" t="str">
        <f t="shared" si="6"/>
        <v>74:A[547],</v>
      </c>
      <c r="S75" t="str">
        <f t="shared" si="4"/>
        <v>A[547]</v>
      </c>
      <c r="T75" t="s">
        <v>2268</v>
      </c>
    </row>
    <row r="76" spans="1:20" x14ac:dyDescent="0.25">
      <c r="A76" t="s">
        <v>1862</v>
      </c>
      <c r="B76" s="4" t="s">
        <v>1514</v>
      </c>
      <c r="C76" s="4"/>
      <c r="D76" s="4" t="s">
        <v>902</v>
      </c>
      <c r="E76" s="4"/>
      <c r="F76" s="4" t="s">
        <v>184</v>
      </c>
      <c r="G76" s="4" t="s">
        <v>34</v>
      </c>
      <c r="I76">
        <v>75</v>
      </c>
      <c r="J76" t="str">
        <f t="shared" si="5"/>
        <v>N[75]=A[548]</v>
      </c>
      <c r="K76" t="s">
        <v>1862</v>
      </c>
      <c r="N76" t="s">
        <v>1626</v>
      </c>
      <c r="O76">
        <v>548</v>
      </c>
      <c r="R76" t="str">
        <f t="shared" si="6"/>
        <v>75:A[548],</v>
      </c>
      <c r="S76" t="str">
        <f t="shared" ref="S76:S100" si="7">MID(K76,7,30)</f>
        <v>A[548]</v>
      </c>
      <c r="T76" t="s">
        <v>2269</v>
      </c>
    </row>
    <row r="77" spans="1:20" x14ac:dyDescent="0.25">
      <c r="A77" t="s">
        <v>1863</v>
      </c>
      <c r="B77" s="4" t="s">
        <v>1515</v>
      </c>
      <c r="C77" s="4"/>
      <c r="D77" s="4" t="s">
        <v>903</v>
      </c>
      <c r="E77" s="4"/>
      <c r="F77" s="4" t="s">
        <v>184</v>
      </c>
      <c r="G77" s="4" t="s">
        <v>57</v>
      </c>
      <c r="I77">
        <v>76</v>
      </c>
      <c r="J77" t="str">
        <f t="shared" si="5"/>
        <v>N[76]=A[549]</v>
      </c>
      <c r="K77" t="s">
        <v>1863</v>
      </c>
      <c r="N77" t="s">
        <v>1626</v>
      </c>
      <c r="O77">
        <v>549</v>
      </c>
      <c r="R77" t="str">
        <f t="shared" si="6"/>
        <v>76:A[549],</v>
      </c>
      <c r="S77" t="str">
        <f t="shared" si="7"/>
        <v>A[549]</v>
      </c>
      <c r="T77" t="s">
        <v>2270</v>
      </c>
    </row>
    <row r="78" spans="1:20" x14ac:dyDescent="0.25">
      <c r="A78" t="s">
        <v>1864</v>
      </c>
      <c r="B78" s="4" t="s">
        <v>1516</v>
      </c>
      <c r="C78" s="4"/>
      <c r="D78" s="4" t="s">
        <v>904</v>
      </c>
      <c r="E78" s="4"/>
      <c r="F78" s="4" t="s">
        <v>184</v>
      </c>
      <c r="G78" s="4" t="s">
        <v>43</v>
      </c>
      <c r="I78">
        <v>77</v>
      </c>
      <c r="J78" t="str">
        <f t="shared" si="5"/>
        <v>N[77]=A[550]</v>
      </c>
      <c r="K78" t="s">
        <v>1864</v>
      </c>
      <c r="N78" t="s">
        <v>1626</v>
      </c>
      <c r="O78">
        <v>550</v>
      </c>
      <c r="R78" t="str">
        <f t="shared" si="6"/>
        <v>77:A[550],</v>
      </c>
      <c r="S78" t="str">
        <f t="shared" si="7"/>
        <v>A[550]</v>
      </c>
      <c r="T78" t="s">
        <v>2271</v>
      </c>
    </row>
    <row r="79" spans="1:20" x14ac:dyDescent="0.25">
      <c r="A79" t="s">
        <v>2109</v>
      </c>
      <c r="B79" s="4" t="s">
        <v>1304</v>
      </c>
      <c r="C79" s="4"/>
      <c r="D79" s="4" t="s">
        <v>905</v>
      </c>
      <c r="E79" s="4"/>
      <c r="F79" s="4" t="s">
        <v>1135</v>
      </c>
      <c r="G79" s="4"/>
      <c r="I79">
        <v>78</v>
      </c>
      <c r="J79" t="str">
        <f t="shared" si="5"/>
        <v>N[78]=C0[10]</v>
      </c>
      <c r="K79" t="s">
        <v>2536</v>
      </c>
      <c r="N79" t="s">
        <v>1791</v>
      </c>
      <c r="O79">
        <v>10</v>
      </c>
      <c r="P79">
        <v>1</v>
      </c>
      <c r="R79" t="str">
        <f t="shared" si="6"/>
        <v>78:C0[10],</v>
      </c>
      <c r="S79" t="str">
        <f t="shared" si="7"/>
        <v>C0[10][1]</v>
      </c>
      <c r="T79" t="s">
        <v>2272</v>
      </c>
    </row>
    <row r="80" spans="1:20" x14ac:dyDescent="0.25">
      <c r="A80" t="s">
        <v>2110</v>
      </c>
      <c r="B80" s="4" t="s">
        <v>1275</v>
      </c>
      <c r="C80" s="4"/>
      <c r="D80" s="4" t="s">
        <v>906</v>
      </c>
      <c r="E80" s="4"/>
      <c r="F80" s="4" t="s">
        <v>1135</v>
      </c>
      <c r="G80" s="4"/>
      <c r="I80">
        <v>79</v>
      </c>
      <c r="J80" t="str">
        <f t="shared" si="5"/>
        <v>N[79]=C0[22]</v>
      </c>
      <c r="K80" t="s">
        <v>2537</v>
      </c>
      <c r="N80" t="s">
        <v>1791</v>
      </c>
      <c r="O80">
        <v>22</v>
      </c>
      <c r="P80">
        <v>1</v>
      </c>
      <c r="R80" t="str">
        <f t="shared" si="6"/>
        <v>79:C0[22],</v>
      </c>
      <c r="S80" t="str">
        <f t="shared" si="7"/>
        <v>C0[22][1]</v>
      </c>
      <c r="T80" t="s">
        <v>2273</v>
      </c>
    </row>
    <row r="81" spans="1:20" x14ac:dyDescent="0.25">
      <c r="A81" s="23" t="s">
        <v>1865</v>
      </c>
      <c r="B81" s="4" t="s">
        <v>1305</v>
      </c>
      <c r="C81" s="4"/>
      <c r="D81" s="4" t="s">
        <v>907</v>
      </c>
      <c r="E81" s="4"/>
      <c r="F81" s="4" t="s">
        <v>1135</v>
      </c>
      <c r="G81" s="4"/>
      <c r="I81">
        <v>80</v>
      </c>
      <c r="J81" t="str">
        <f t="shared" si="5"/>
        <v>N[80]=C0[???]</v>
      </c>
      <c r="K81" s="8" t="s">
        <v>2140</v>
      </c>
      <c r="N81" t="s">
        <v>1791</v>
      </c>
      <c r="O81" t="s">
        <v>1792</v>
      </c>
      <c r="P81">
        <v>1</v>
      </c>
      <c r="R81" t="str">
        <f t="shared" si="6"/>
        <v>80:C0[???],</v>
      </c>
      <c r="S81" t="str">
        <f t="shared" si="7"/>
        <v>"XZ"</v>
      </c>
      <c r="T81" t="s">
        <v>2274</v>
      </c>
    </row>
    <row r="82" spans="1:20" x14ac:dyDescent="0.25">
      <c r="A82" t="s">
        <v>1866</v>
      </c>
      <c r="B82" s="4" t="s">
        <v>1306</v>
      </c>
      <c r="C82" s="4"/>
      <c r="D82" s="4" t="s">
        <v>908</v>
      </c>
      <c r="E82" s="4"/>
      <c r="F82" s="4" t="s">
        <v>1135</v>
      </c>
      <c r="G82" s="4"/>
      <c r="I82">
        <v>81</v>
      </c>
      <c r="J82" t="str">
        <f t="shared" si="5"/>
        <v>N[81]=A[28]</v>
      </c>
      <c r="K82" t="s">
        <v>1866</v>
      </c>
      <c r="M82">
        <v>121</v>
      </c>
      <c r="N82" t="s">
        <v>1626</v>
      </c>
      <c r="O82">
        <v>28</v>
      </c>
      <c r="R82" t="str">
        <f t="shared" si="6"/>
        <v>81:A[28],</v>
      </c>
      <c r="S82" t="str">
        <f t="shared" si="7"/>
        <v>A[28]</v>
      </c>
      <c r="T82" t="s">
        <v>2275</v>
      </c>
    </row>
    <row r="83" spans="1:20" x14ac:dyDescent="0.25">
      <c r="A83" t="s">
        <v>1867</v>
      </c>
      <c r="B83" s="4" t="s">
        <v>1307</v>
      </c>
      <c r="C83" s="4"/>
      <c r="D83" s="4" t="s">
        <v>909</v>
      </c>
      <c r="E83" s="4"/>
      <c r="F83" s="4" t="s">
        <v>1135</v>
      </c>
      <c r="G83" s="4"/>
      <c r="I83">
        <v>82</v>
      </c>
      <c r="J83" t="str">
        <f t="shared" si="5"/>
        <v>N[82]=A[29]</v>
      </c>
      <c r="K83" t="s">
        <v>1867</v>
      </c>
      <c r="M83">
        <v>122</v>
      </c>
      <c r="N83" t="s">
        <v>1626</v>
      </c>
      <c r="O83">
        <v>29</v>
      </c>
      <c r="R83" t="str">
        <f t="shared" si="6"/>
        <v>82:A[29],</v>
      </c>
      <c r="S83" t="str">
        <f t="shared" si="7"/>
        <v>A[29]</v>
      </c>
      <c r="T83" t="s">
        <v>2276</v>
      </c>
    </row>
    <row r="84" spans="1:20" x14ac:dyDescent="0.25">
      <c r="A84" t="s">
        <v>1868</v>
      </c>
      <c r="B84" s="4" t="s">
        <v>1308</v>
      </c>
      <c r="C84" s="4"/>
      <c r="D84" s="4" t="s">
        <v>910</v>
      </c>
      <c r="E84" s="4"/>
      <c r="F84" s="4" t="s">
        <v>1135</v>
      </c>
      <c r="G84" s="4"/>
      <c r="I84">
        <v>83</v>
      </c>
      <c r="J84" t="str">
        <f t="shared" si="5"/>
        <v>N[83]=B[15]</v>
      </c>
      <c r="K84" t="s">
        <v>1868</v>
      </c>
      <c r="M84">
        <v>123</v>
      </c>
      <c r="N84" t="s">
        <v>1789</v>
      </c>
      <c r="O84">
        <v>15</v>
      </c>
      <c r="R84" t="str">
        <f t="shared" si="6"/>
        <v>83:B[15],</v>
      </c>
      <c r="S84" t="str">
        <f t="shared" si="7"/>
        <v>B[15]</v>
      </c>
      <c r="T84" t="s">
        <v>2277</v>
      </c>
    </row>
    <row r="85" spans="1:20" x14ac:dyDescent="0.25">
      <c r="A85" t="s">
        <v>1869</v>
      </c>
      <c r="B85" s="4" t="s">
        <v>1309</v>
      </c>
      <c r="C85" s="4"/>
      <c r="D85" s="4" t="s">
        <v>911</v>
      </c>
      <c r="E85" s="4"/>
      <c r="F85" s="4" t="s">
        <v>1135</v>
      </c>
      <c r="G85" s="4"/>
      <c r="I85">
        <v>84</v>
      </c>
      <c r="J85" t="str">
        <f t="shared" si="5"/>
        <v>N[84]=B[18]</v>
      </c>
      <c r="K85" t="s">
        <v>1869</v>
      </c>
      <c r="M85">
        <v>124</v>
      </c>
      <c r="N85" t="s">
        <v>1789</v>
      </c>
      <c r="O85">
        <v>18</v>
      </c>
      <c r="R85" t="str">
        <f t="shared" si="6"/>
        <v>84:B[18],</v>
      </c>
      <c r="S85" t="str">
        <f t="shared" si="7"/>
        <v>B[18]</v>
      </c>
      <c r="T85" t="s">
        <v>2278</v>
      </c>
    </row>
    <row r="86" spans="1:20" x14ac:dyDescent="0.25">
      <c r="A86" t="s">
        <v>1870</v>
      </c>
      <c r="B86" s="4" t="s">
        <v>1310</v>
      </c>
      <c r="C86" s="4"/>
      <c r="D86" s="4" t="s">
        <v>912</v>
      </c>
      <c r="E86" s="4"/>
      <c r="F86" s="4" t="s">
        <v>1135</v>
      </c>
      <c r="G86" s="4"/>
      <c r="I86">
        <v>85</v>
      </c>
      <c r="J86" t="str">
        <f t="shared" si="5"/>
        <v>N[85]=B[17]</v>
      </c>
      <c r="K86" t="s">
        <v>1870</v>
      </c>
      <c r="M86">
        <v>125</v>
      </c>
      <c r="N86" t="s">
        <v>1789</v>
      </c>
      <c r="O86">
        <v>17</v>
      </c>
      <c r="R86" t="str">
        <f t="shared" si="6"/>
        <v>85:B[17],</v>
      </c>
      <c r="S86" t="str">
        <f t="shared" si="7"/>
        <v>B[17]</v>
      </c>
      <c r="T86" t="s">
        <v>2279</v>
      </c>
    </row>
    <row r="87" spans="1:20" x14ac:dyDescent="0.25">
      <c r="A87" t="s">
        <v>1871</v>
      </c>
      <c r="B87" s="4" t="s">
        <v>1311</v>
      </c>
      <c r="C87" s="4"/>
      <c r="D87" s="4" t="s">
        <v>913</v>
      </c>
      <c r="E87" s="4"/>
      <c r="F87" s="4" t="s">
        <v>1135</v>
      </c>
      <c r="G87" s="4"/>
      <c r="I87">
        <v>86</v>
      </c>
      <c r="J87" t="str">
        <f t="shared" si="5"/>
        <v>N[86]=A[39]</v>
      </c>
      <c r="K87" t="s">
        <v>1871</v>
      </c>
      <c r="M87">
        <v>126</v>
      </c>
      <c r="N87" t="s">
        <v>1626</v>
      </c>
      <c r="O87">
        <v>39</v>
      </c>
      <c r="R87" t="str">
        <f t="shared" si="6"/>
        <v>86:A[39],</v>
      </c>
      <c r="S87" t="str">
        <f t="shared" si="7"/>
        <v>A[39]</v>
      </c>
      <c r="T87" t="s">
        <v>2280</v>
      </c>
    </row>
    <row r="88" spans="1:20" x14ac:dyDescent="0.25">
      <c r="A88" t="s">
        <v>2111</v>
      </c>
      <c r="B88" s="4" t="s">
        <v>1312</v>
      </c>
      <c r="C88" s="4"/>
      <c r="D88" s="4" t="s">
        <v>914</v>
      </c>
      <c r="E88" s="4"/>
      <c r="F88" s="4" t="s">
        <v>1135</v>
      </c>
      <c r="G88" s="4"/>
      <c r="I88">
        <v>87</v>
      </c>
      <c r="J88" t="str">
        <f t="shared" si="5"/>
        <v>N[87]=C0[1]</v>
      </c>
      <c r="K88" t="s">
        <v>2538</v>
      </c>
      <c r="M88">
        <v>127</v>
      </c>
      <c r="N88" t="s">
        <v>1791</v>
      </c>
      <c r="O88">
        <v>1</v>
      </c>
      <c r="P88">
        <v>45</v>
      </c>
      <c r="R88" t="str">
        <f t="shared" si="6"/>
        <v>87:C0[1],</v>
      </c>
      <c r="S88" t="str">
        <f t="shared" si="7"/>
        <v>C0[45][1]</v>
      </c>
      <c r="T88" t="s">
        <v>2281</v>
      </c>
    </row>
    <row r="89" spans="1:20" x14ac:dyDescent="0.25">
      <c r="A89" t="s">
        <v>1872</v>
      </c>
      <c r="B89" s="4" t="s">
        <v>1517</v>
      </c>
      <c r="C89" s="4"/>
      <c r="D89" s="4" t="s">
        <v>915</v>
      </c>
      <c r="E89" s="4"/>
      <c r="F89" s="21" t="s">
        <v>1143</v>
      </c>
      <c r="G89" s="4" t="s">
        <v>1144</v>
      </c>
      <c r="I89">
        <v>88</v>
      </c>
      <c r="J89" t="str">
        <f t="shared" si="5"/>
        <v>N[88]=A[551]</v>
      </c>
      <c r="K89" t="s">
        <v>1872</v>
      </c>
      <c r="N89" t="s">
        <v>1626</v>
      </c>
      <c r="O89">
        <v>551</v>
      </c>
      <c r="R89" t="str">
        <f t="shared" si="6"/>
        <v>88:A[551],</v>
      </c>
      <c r="S89" t="str">
        <f t="shared" si="7"/>
        <v>A[551]</v>
      </c>
      <c r="T89" t="s">
        <v>2282</v>
      </c>
    </row>
    <row r="90" spans="1:20" x14ac:dyDescent="0.25">
      <c r="A90" t="s">
        <v>1873</v>
      </c>
      <c r="B90" s="4" t="s">
        <v>1518</v>
      </c>
      <c r="C90" s="4"/>
      <c r="D90" s="4" t="s">
        <v>916</v>
      </c>
      <c r="E90" s="4"/>
      <c r="F90" s="4" t="s">
        <v>183</v>
      </c>
      <c r="G90" s="4" t="s">
        <v>194</v>
      </c>
      <c r="I90">
        <v>89</v>
      </c>
      <c r="J90" t="str">
        <f t="shared" si="5"/>
        <v>N[89]=A[552]</v>
      </c>
      <c r="K90" t="s">
        <v>1873</v>
      </c>
      <c r="N90" t="s">
        <v>1626</v>
      </c>
      <c r="O90">
        <v>552</v>
      </c>
      <c r="R90" t="str">
        <f t="shared" si="6"/>
        <v>89:A[552],</v>
      </c>
      <c r="S90" t="str">
        <f t="shared" si="7"/>
        <v>A[552]</v>
      </c>
      <c r="T90" t="s">
        <v>2283</v>
      </c>
    </row>
    <row r="91" spans="1:20" x14ac:dyDescent="0.25">
      <c r="A91" t="s">
        <v>1874</v>
      </c>
      <c r="B91" s="4" t="s">
        <v>1519</v>
      </c>
      <c r="C91" s="4"/>
      <c r="D91" s="4" t="s">
        <v>917</v>
      </c>
      <c r="E91" s="4"/>
      <c r="F91" s="4" t="s">
        <v>183</v>
      </c>
      <c r="G91" s="4" t="s">
        <v>1319</v>
      </c>
      <c r="I91">
        <v>90</v>
      </c>
      <c r="J91" t="str">
        <f t="shared" si="5"/>
        <v>N[90]=A[553]</v>
      </c>
      <c r="K91" t="s">
        <v>1874</v>
      </c>
      <c r="N91" t="s">
        <v>1626</v>
      </c>
      <c r="O91">
        <v>553</v>
      </c>
      <c r="R91" t="str">
        <f t="shared" si="6"/>
        <v>90:A[553],</v>
      </c>
      <c r="S91" t="str">
        <f t="shared" si="7"/>
        <v>A[553]</v>
      </c>
      <c r="T91" t="s">
        <v>2284</v>
      </c>
    </row>
    <row r="92" spans="1:20" x14ac:dyDescent="0.25">
      <c r="A92" t="s">
        <v>1875</v>
      </c>
      <c r="B92" s="4" t="s">
        <v>1520</v>
      </c>
      <c r="C92" s="4"/>
      <c r="D92" s="4" t="s">
        <v>918</v>
      </c>
      <c r="E92" s="4"/>
      <c r="F92" s="4" t="s">
        <v>183</v>
      </c>
      <c r="G92" s="4" t="s">
        <v>1314</v>
      </c>
      <c r="I92">
        <v>91</v>
      </c>
      <c r="J92" t="str">
        <f t="shared" si="5"/>
        <v>N[91]=A[554]</v>
      </c>
      <c r="K92" t="s">
        <v>1875</v>
      </c>
      <c r="N92" t="s">
        <v>1626</v>
      </c>
      <c r="O92">
        <v>554</v>
      </c>
      <c r="R92" t="str">
        <f t="shared" si="6"/>
        <v>91:A[554],</v>
      </c>
      <c r="S92" t="str">
        <f t="shared" si="7"/>
        <v>A[554]</v>
      </c>
      <c r="T92" t="s">
        <v>2285</v>
      </c>
    </row>
    <row r="93" spans="1:20" x14ac:dyDescent="0.25">
      <c r="A93" t="s">
        <v>1876</v>
      </c>
      <c r="B93" s="4" t="s">
        <v>1521</v>
      </c>
      <c r="C93" s="4"/>
      <c r="D93" s="4" t="s">
        <v>919</v>
      </c>
      <c r="E93" s="4"/>
      <c r="F93" s="4" t="s">
        <v>183</v>
      </c>
      <c r="G93" s="4" t="s">
        <v>1323</v>
      </c>
      <c r="I93">
        <v>92</v>
      </c>
      <c r="J93" t="str">
        <f t="shared" si="5"/>
        <v>N[92]=A[555]</v>
      </c>
      <c r="K93" t="s">
        <v>1876</v>
      </c>
      <c r="N93" t="s">
        <v>1626</v>
      </c>
      <c r="O93">
        <v>555</v>
      </c>
      <c r="R93" t="str">
        <f t="shared" si="6"/>
        <v>92:A[555],</v>
      </c>
      <c r="S93" t="str">
        <f t="shared" si="7"/>
        <v>A[555]</v>
      </c>
      <c r="T93" t="s">
        <v>2286</v>
      </c>
    </row>
    <row r="94" spans="1:20" x14ac:dyDescent="0.25">
      <c r="A94" t="s">
        <v>1877</v>
      </c>
      <c r="B94" s="4" t="s">
        <v>1522</v>
      </c>
      <c r="C94" s="4"/>
      <c r="D94" s="4" t="s">
        <v>920</v>
      </c>
      <c r="E94" s="4"/>
      <c r="F94" s="4" t="s">
        <v>183</v>
      </c>
      <c r="G94" s="4" t="s">
        <v>1313</v>
      </c>
      <c r="I94">
        <v>93</v>
      </c>
      <c r="J94" t="str">
        <f t="shared" si="5"/>
        <v>N[93]=A[556]</v>
      </c>
      <c r="K94" t="s">
        <v>1877</v>
      </c>
      <c r="N94" t="s">
        <v>1626</v>
      </c>
      <c r="O94">
        <v>556</v>
      </c>
      <c r="R94" t="str">
        <f t="shared" si="6"/>
        <v>93:A[556],</v>
      </c>
      <c r="S94" t="str">
        <f t="shared" si="7"/>
        <v>A[556]</v>
      </c>
      <c r="T94" t="s">
        <v>2287</v>
      </c>
    </row>
    <row r="95" spans="1:20" x14ac:dyDescent="0.25">
      <c r="A95" t="s">
        <v>1878</v>
      </c>
      <c r="B95" s="4" t="s">
        <v>1523</v>
      </c>
      <c r="C95" s="4"/>
      <c r="D95" s="4" t="s">
        <v>921</v>
      </c>
      <c r="E95" s="4"/>
      <c r="F95" s="4" t="s">
        <v>183</v>
      </c>
      <c r="G95" s="4" t="s">
        <v>1315</v>
      </c>
      <c r="I95">
        <v>94</v>
      </c>
      <c r="J95" t="str">
        <f t="shared" si="5"/>
        <v>N[94]=A[557]</v>
      </c>
      <c r="K95" t="s">
        <v>1878</v>
      </c>
      <c r="N95" t="s">
        <v>1626</v>
      </c>
      <c r="O95">
        <v>557</v>
      </c>
      <c r="R95" t="str">
        <f t="shared" si="6"/>
        <v>94:A[557],</v>
      </c>
      <c r="S95" t="str">
        <f t="shared" si="7"/>
        <v>A[557]</v>
      </c>
      <c r="T95" t="s">
        <v>2288</v>
      </c>
    </row>
    <row r="96" spans="1:20" x14ac:dyDescent="0.25">
      <c r="A96" t="s">
        <v>1879</v>
      </c>
      <c r="B96" s="4" t="s">
        <v>1524</v>
      </c>
      <c r="C96" s="4"/>
      <c r="D96" s="4" t="s">
        <v>922</v>
      </c>
      <c r="E96" s="4"/>
      <c r="F96" s="4" t="s">
        <v>183</v>
      </c>
      <c r="G96" s="4" t="s">
        <v>1316</v>
      </c>
      <c r="I96">
        <v>95</v>
      </c>
      <c r="J96" t="str">
        <f t="shared" si="5"/>
        <v>N[95]=A[558]</v>
      </c>
      <c r="K96" t="s">
        <v>1879</v>
      </c>
      <c r="N96" t="s">
        <v>1626</v>
      </c>
      <c r="O96">
        <v>558</v>
      </c>
      <c r="R96" t="str">
        <f t="shared" si="6"/>
        <v>95:A[558],</v>
      </c>
      <c r="S96" t="str">
        <f t="shared" si="7"/>
        <v>A[558]</v>
      </c>
      <c r="T96" t="s">
        <v>2289</v>
      </c>
    </row>
    <row r="97" spans="1:20" x14ac:dyDescent="0.25">
      <c r="A97" t="s">
        <v>1880</v>
      </c>
      <c r="B97" s="4" t="s">
        <v>1525</v>
      </c>
      <c r="C97" s="4"/>
      <c r="D97" s="4" t="s">
        <v>923</v>
      </c>
      <c r="E97" s="4"/>
      <c r="F97" s="4" t="s">
        <v>183</v>
      </c>
      <c r="G97" s="4" t="s">
        <v>1317</v>
      </c>
      <c r="I97">
        <v>96</v>
      </c>
      <c r="J97" t="str">
        <f t="shared" si="5"/>
        <v>N[96]=A[559]</v>
      </c>
      <c r="K97" t="s">
        <v>1880</v>
      </c>
      <c r="N97" t="s">
        <v>1626</v>
      </c>
      <c r="O97">
        <v>559</v>
      </c>
      <c r="R97" t="str">
        <f t="shared" si="6"/>
        <v>96:A[559],</v>
      </c>
      <c r="S97" t="str">
        <f t="shared" si="7"/>
        <v>A[559]</v>
      </c>
      <c r="T97" t="s">
        <v>2290</v>
      </c>
    </row>
    <row r="98" spans="1:20" x14ac:dyDescent="0.25">
      <c r="A98" t="s">
        <v>1881</v>
      </c>
      <c r="B98" s="4" t="s">
        <v>1526</v>
      </c>
      <c r="C98" s="4"/>
      <c r="D98" s="4" t="s">
        <v>924</v>
      </c>
      <c r="E98" s="4"/>
      <c r="F98" s="4" t="s">
        <v>183</v>
      </c>
      <c r="G98" s="4">
        <v>0</v>
      </c>
      <c r="I98">
        <v>97</v>
      </c>
      <c r="J98" t="str">
        <f t="shared" si="5"/>
        <v>N[97]=A[560]</v>
      </c>
      <c r="K98" t="s">
        <v>1881</v>
      </c>
      <c r="N98" t="s">
        <v>1626</v>
      </c>
      <c r="O98">
        <v>560</v>
      </c>
      <c r="R98" t="str">
        <f t="shared" si="6"/>
        <v>97:A[560],</v>
      </c>
      <c r="S98" t="str">
        <f t="shared" si="7"/>
        <v>A[560]</v>
      </c>
      <c r="T98" t="s">
        <v>2291</v>
      </c>
    </row>
    <row r="99" spans="1:20" x14ac:dyDescent="0.25">
      <c r="A99" t="s">
        <v>1882</v>
      </c>
      <c r="B99" s="4" t="s">
        <v>1527</v>
      </c>
      <c r="C99" s="4"/>
      <c r="D99" s="4" t="s">
        <v>925</v>
      </c>
      <c r="E99" s="4"/>
      <c r="F99" s="4" t="s">
        <v>183</v>
      </c>
      <c r="G99" s="4">
        <v>0</v>
      </c>
      <c r="I99">
        <v>98</v>
      </c>
      <c r="J99" t="str">
        <f t="shared" si="5"/>
        <v>N[98]=A[561]</v>
      </c>
      <c r="K99" t="s">
        <v>1882</v>
      </c>
      <c r="N99" t="s">
        <v>1626</v>
      </c>
      <c r="O99">
        <v>561</v>
      </c>
      <c r="R99" t="str">
        <f t="shared" si="6"/>
        <v>98:A[561],</v>
      </c>
      <c r="S99" t="str">
        <f t="shared" si="7"/>
        <v>A[561]</v>
      </c>
      <c r="T99" t="s">
        <v>2292</v>
      </c>
    </row>
    <row r="100" spans="1:20" x14ac:dyDescent="0.25">
      <c r="A100" t="s">
        <v>1883</v>
      </c>
      <c r="B100" s="4" t="s">
        <v>1528</v>
      </c>
      <c r="C100" s="4"/>
      <c r="D100" s="4" t="s">
        <v>926</v>
      </c>
      <c r="E100" s="4"/>
      <c r="F100" s="4" t="s">
        <v>1288</v>
      </c>
      <c r="G100" s="4" t="s">
        <v>1293</v>
      </c>
      <c r="I100">
        <v>99</v>
      </c>
      <c r="J100" t="str">
        <f t="shared" si="5"/>
        <v>N[99]=A[562]</v>
      </c>
      <c r="K100" t="s">
        <v>1883</v>
      </c>
      <c r="N100" t="s">
        <v>1626</v>
      </c>
      <c r="O100">
        <v>562</v>
      </c>
      <c r="R100" t="str">
        <f t="shared" si="6"/>
        <v>99:A[562],</v>
      </c>
      <c r="S100" t="str">
        <f t="shared" si="7"/>
        <v>A[562]</v>
      </c>
      <c r="T100" t="s">
        <v>2293</v>
      </c>
    </row>
    <row r="101" spans="1:20" x14ac:dyDescent="0.25">
      <c r="A101" t="s">
        <v>1884</v>
      </c>
      <c r="B101" s="4" t="s">
        <v>1529</v>
      </c>
      <c r="C101" s="4"/>
      <c r="D101" s="4" t="s">
        <v>927</v>
      </c>
      <c r="E101" s="4"/>
      <c r="F101" s="4" t="s">
        <v>1289</v>
      </c>
      <c r="G101" s="4" t="s">
        <v>107</v>
      </c>
      <c r="I101">
        <v>100</v>
      </c>
      <c r="J101" t="str">
        <f t="shared" si="5"/>
        <v>N[100]=A[563]</v>
      </c>
      <c r="K101" t="s">
        <v>1884</v>
      </c>
      <c r="N101" t="s">
        <v>1626</v>
      </c>
      <c r="O101">
        <v>563</v>
      </c>
      <c r="R101" t="str">
        <f t="shared" si="6"/>
        <v>100:A[563],</v>
      </c>
      <c r="S101" t="str">
        <f>MID(K101,8,30)</f>
        <v>A[563]</v>
      </c>
      <c r="T101" t="s">
        <v>2294</v>
      </c>
    </row>
    <row r="102" spans="1:20" x14ac:dyDescent="0.25">
      <c r="A102" t="s">
        <v>1885</v>
      </c>
      <c r="B102" s="4" t="s">
        <v>1318</v>
      </c>
      <c r="C102" s="4"/>
      <c r="D102" s="4" t="s">
        <v>928</v>
      </c>
      <c r="E102" s="4"/>
      <c r="F102" s="4" t="s">
        <v>1135</v>
      </c>
      <c r="G102" s="4"/>
      <c r="I102">
        <v>101</v>
      </c>
      <c r="J102" t="str">
        <f t="shared" si="5"/>
        <v>N[101]=C[68]</v>
      </c>
      <c r="K102" t="s">
        <v>1885</v>
      </c>
      <c r="N102" t="s">
        <v>1790</v>
      </c>
      <c r="O102">
        <v>68</v>
      </c>
      <c r="R102" t="str">
        <f t="shared" si="6"/>
        <v>101:C[68],</v>
      </c>
      <c r="S102" t="str">
        <f t="shared" ref="S102:S165" si="8">MID(K102,8,30)</f>
        <v>C[68]</v>
      </c>
      <c r="T102" t="s">
        <v>2295</v>
      </c>
    </row>
    <row r="103" spans="1:20" x14ac:dyDescent="0.25">
      <c r="A103" t="s">
        <v>1886</v>
      </c>
      <c r="B103" s="4" t="s">
        <v>1320</v>
      </c>
      <c r="C103" s="4"/>
      <c r="D103" s="4" t="s">
        <v>929</v>
      </c>
      <c r="E103" s="4"/>
      <c r="F103" s="4" t="s">
        <v>1135</v>
      </c>
      <c r="G103" s="4"/>
      <c r="I103">
        <v>102</v>
      </c>
      <c r="J103" t="str">
        <f t="shared" si="5"/>
        <v>N[102]=C[69]</v>
      </c>
      <c r="K103" t="s">
        <v>1886</v>
      </c>
      <c r="N103" t="s">
        <v>1790</v>
      </c>
      <c r="O103">
        <v>69</v>
      </c>
      <c r="R103" t="str">
        <f t="shared" si="6"/>
        <v>102:C[69],</v>
      </c>
      <c r="S103" t="str">
        <f t="shared" si="8"/>
        <v>C[69]</v>
      </c>
      <c r="T103" t="s">
        <v>2296</v>
      </c>
    </row>
    <row r="104" spans="1:20" x14ac:dyDescent="0.25">
      <c r="A104" t="s">
        <v>2112</v>
      </c>
      <c r="B104" s="4" t="s">
        <v>1325</v>
      </c>
      <c r="C104" s="4"/>
      <c r="D104" s="4" t="s">
        <v>930</v>
      </c>
      <c r="E104" s="4"/>
      <c r="F104" s="4" t="s">
        <v>1135</v>
      </c>
      <c r="G104" s="4"/>
      <c r="I104">
        <v>103</v>
      </c>
      <c r="J104" t="str">
        <f t="shared" si="5"/>
        <v>N[103]=C[  +++]</v>
      </c>
      <c r="K104" t="s">
        <v>2112</v>
      </c>
      <c r="N104" t="s">
        <v>1790</v>
      </c>
      <c r="O104" t="s">
        <v>1794</v>
      </c>
      <c r="R104" t="str">
        <f t="shared" si="6"/>
        <v>103:C[  +++],</v>
      </c>
      <c r="S104" t="str">
        <f t="shared" si="8"/>
        <v>C[70]+C[71]+C[72]+C[73]+C[74]+</v>
      </c>
      <c r="T104" t="s">
        <v>2297</v>
      </c>
    </row>
    <row r="105" spans="1:20" x14ac:dyDescent="0.25">
      <c r="A105" t="s">
        <v>2113</v>
      </c>
      <c r="B105" s="4" t="s">
        <v>1324</v>
      </c>
      <c r="C105" s="4"/>
      <c r="D105" s="4" t="s">
        <v>931</v>
      </c>
      <c r="E105" s="4"/>
      <c r="F105" s="4" t="s">
        <v>1135</v>
      </c>
      <c r="G105" s="4"/>
      <c r="I105">
        <v>104</v>
      </c>
      <c r="J105" t="str">
        <f t="shared" si="5"/>
        <v>N[104]=C[ +++]</v>
      </c>
      <c r="K105" t="s">
        <v>2113</v>
      </c>
      <c r="N105" t="s">
        <v>1790</v>
      </c>
      <c r="O105" t="s">
        <v>1795</v>
      </c>
      <c r="R105" t="str">
        <f t="shared" si="6"/>
        <v>104:C[ +++],</v>
      </c>
      <c r="S105" t="str">
        <f t="shared" si="8"/>
        <v>C[75]+C[76]</v>
      </c>
      <c r="T105" t="s">
        <v>2298</v>
      </c>
    </row>
    <row r="106" spans="1:20" x14ac:dyDescent="0.25">
      <c r="A106" t="s">
        <v>2114</v>
      </c>
      <c r="B106" s="4" t="s">
        <v>1321</v>
      </c>
      <c r="C106" s="4"/>
      <c r="D106" s="4" t="s">
        <v>932</v>
      </c>
      <c r="E106" s="4"/>
      <c r="F106" s="4" t="s">
        <v>1135</v>
      </c>
      <c r="G106" s="4"/>
      <c r="I106">
        <v>105</v>
      </c>
      <c r="J106" t="str">
        <f t="shared" si="5"/>
        <v>N[105]=C[ ++++]</v>
      </c>
      <c r="K106" t="s">
        <v>2137</v>
      </c>
      <c r="N106" t="s">
        <v>1790</v>
      </c>
      <c r="O106" t="s">
        <v>1796</v>
      </c>
      <c r="R106" t="str">
        <f t="shared" si="6"/>
        <v>105:C[ ++++],</v>
      </c>
      <c r="S106" t="str">
        <f t="shared" si="8"/>
        <v>C[78]-C[90]-C[91]</v>
      </c>
      <c r="T106" t="s">
        <v>2299</v>
      </c>
    </row>
    <row r="107" spans="1:20" x14ac:dyDescent="0.25">
      <c r="A107" t="s">
        <v>1887</v>
      </c>
      <c r="B107" s="4" t="s">
        <v>1322</v>
      </c>
      <c r="C107" s="4"/>
      <c r="D107" s="4" t="s">
        <v>933</v>
      </c>
      <c r="E107" s="4"/>
      <c r="F107" s="4" t="s">
        <v>1135</v>
      </c>
      <c r="G107" s="4"/>
      <c r="I107">
        <v>106</v>
      </c>
      <c r="J107" t="str">
        <f t="shared" si="5"/>
        <v>N[106]=C[90]</v>
      </c>
      <c r="K107" t="s">
        <v>1887</v>
      </c>
      <c r="N107" t="s">
        <v>1790</v>
      </c>
      <c r="O107">
        <v>90</v>
      </c>
      <c r="R107" t="str">
        <f t="shared" si="6"/>
        <v>106:C[90],</v>
      </c>
      <c r="S107" t="str">
        <f t="shared" si="8"/>
        <v>C[90]</v>
      </c>
      <c r="T107" t="s">
        <v>2300</v>
      </c>
    </row>
    <row r="108" spans="1:20" x14ac:dyDescent="0.25">
      <c r="A108" t="s">
        <v>1888</v>
      </c>
      <c r="B108" s="4" t="s">
        <v>221</v>
      </c>
      <c r="C108" s="4"/>
      <c r="D108" s="4" t="s">
        <v>934</v>
      </c>
      <c r="E108" s="4"/>
      <c r="F108" s="4" t="s">
        <v>1135</v>
      </c>
      <c r="G108" s="4"/>
      <c r="I108">
        <v>107</v>
      </c>
      <c r="J108" t="str">
        <f t="shared" si="5"/>
        <v>N[107]=C[124]</v>
      </c>
      <c r="K108" t="s">
        <v>1888</v>
      </c>
      <c r="N108" t="s">
        <v>1790</v>
      </c>
      <c r="O108">
        <v>124</v>
      </c>
      <c r="R108" t="str">
        <f t="shared" si="6"/>
        <v>107:C[124],</v>
      </c>
      <c r="S108" t="str">
        <f t="shared" si="8"/>
        <v>C[124]</v>
      </c>
      <c r="T108" t="s">
        <v>2301</v>
      </c>
    </row>
    <row r="109" spans="1:20" x14ac:dyDescent="0.25">
      <c r="A109" t="s">
        <v>1889</v>
      </c>
      <c r="B109" s="4" t="s">
        <v>223</v>
      </c>
      <c r="C109" s="4"/>
      <c r="D109" s="4" t="s">
        <v>935</v>
      </c>
      <c r="E109" s="4"/>
      <c r="F109" s="4" t="s">
        <v>1135</v>
      </c>
      <c r="G109" s="4"/>
      <c r="I109">
        <v>108</v>
      </c>
      <c r="J109" t="str">
        <f t="shared" si="5"/>
        <v>N[108]=C[128]</v>
      </c>
      <c r="K109" t="s">
        <v>1889</v>
      </c>
      <c r="N109" t="s">
        <v>1790</v>
      </c>
      <c r="O109">
        <v>128</v>
      </c>
      <c r="R109" t="str">
        <f t="shared" si="6"/>
        <v>108:C[128],</v>
      </c>
      <c r="S109" t="str">
        <f t="shared" si="8"/>
        <v>C[128]</v>
      </c>
      <c r="T109" t="s">
        <v>2302</v>
      </c>
    </row>
    <row r="110" spans="1:20" x14ac:dyDescent="0.25">
      <c r="A110" t="s">
        <v>2115</v>
      </c>
      <c r="B110" s="4" t="s">
        <v>1480</v>
      </c>
      <c r="C110" s="4"/>
      <c r="D110" s="4" t="s">
        <v>936</v>
      </c>
      <c r="E110" s="4"/>
      <c r="F110" s="4" t="s">
        <v>1135</v>
      </c>
      <c r="G110" s="4">
        <v>0</v>
      </c>
      <c r="I110">
        <v>109</v>
      </c>
      <c r="J110" t="str">
        <f t="shared" si="5"/>
        <v>N[109]=0[]</v>
      </c>
      <c r="K110" t="s">
        <v>2115</v>
      </c>
      <c r="M110">
        <v>172</v>
      </c>
      <c r="N110">
        <v>0</v>
      </c>
      <c r="R110" t="str">
        <f t="shared" si="6"/>
        <v>109:0[],</v>
      </c>
      <c r="S110" t="str">
        <f t="shared" si="8"/>
        <v>0</v>
      </c>
      <c r="T110" t="s">
        <v>2303</v>
      </c>
    </row>
    <row r="111" spans="1:20" x14ac:dyDescent="0.25">
      <c r="A111" t="s">
        <v>2116</v>
      </c>
      <c r="B111" s="4" t="s">
        <v>1480</v>
      </c>
      <c r="C111" s="4"/>
      <c r="D111" s="4" t="s">
        <v>937</v>
      </c>
      <c r="E111" s="4"/>
      <c r="F111" s="4" t="s">
        <v>1135</v>
      </c>
      <c r="G111" s="4">
        <v>0</v>
      </c>
      <c r="I111">
        <v>110</v>
      </c>
      <c r="J111" t="str">
        <f t="shared" si="5"/>
        <v>N[110]=0[]</v>
      </c>
      <c r="K111" t="s">
        <v>2116</v>
      </c>
      <c r="M111">
        <v>173</v>
      </c>
      <c r="N111">
        <v>0</v>
      </c>
      <c r="R111" t="str">
        <f t="shared" si="6"/>
        <v>110:0[],</v>
      </c>
      <c r="S111" t="str">
        <f t="shared" si="8"/>
        <v>0</v>
      </c>
      <c r="T111" t="s">
        <v>2304</v>
      </c>
    </row>
    <row r="112" spans="1:20" x14ac:dyDescent="0.25">
      <c r="A112" t="s">
        <v>1890</v>
      </c>
      <c r="B112" s="4" t="s">
        <v>1530</v>
      </c>
      <c r="C112" s="4"/>
      <c r="D112" s="4" t="s">
        <v>938</v>
      </c>
      <c r="E112" s="4"/>
      <c r="F112" s="21" t="s">
        <v>1145</v>
      </c>
      <c r="G112" s="4" t="s">
        <v>1146</v>
      </c>
      <c r="I112">
        <v>111</v>
      </c>
      <c r="J112" t="str">
        <f t="shared" si="5"/>
        <v>N[111]=A[564]</v>
      </c>
      <c r="K112" t="s">
        <v>1890</v>
      </c>
      <c r="N112" t="s">
        <v>1626</v>
      </c>
      <c r="O112">
        <v>564</v>
      </c>
      <c r="R112" t="str">
        <f t="shared" si="6"/>
        <v>111:A[564],</v>
      </c>
      <c r="S112" t="str">
        <f t="shared" si="8"/>
        <v>A[564]</v>
      </c>
      <c r="T112" t="s">
        <v>2305</v>
      </c>
    </row>
    <row r="113" spans="1:20" x14ac:dyDescent="0.25">
      <c r="A113" t="s">
        <v>1891</v>
      </c>
      <c r="B113" s="4" t="s">
        <v>1531</v>
      </c>
      <c r="C113" s="4"/>
      <c r="D113" s="4" t="s">
        <v>939</v>
      </c>
      <c r="E113" s="4"/>
      <c r="F113" s="4" t="s">
        <v>183</v>
      </c>
      <c r="G113" s="4" t="s">
        <v>193</v>
      </c>
      <c r="I113">
        <v>112</v>
      </c>
      <c r="J113" t="str">
        <f t="shared" si="5"/>
        <v>N[112]=A[565]</v>
      </c>
      <c r="K113" t="s">
        <v>1891</v>
      </c>
      <c r="N113" t="s">
        <v>1626</v>
      </c>
      <c r="O113">
        <v>565</v>
      </c>
      <c r="R113" t="str">
        <f t="shared" si="6"/>
        <v>112:A[565],</v>
      </c>
      <c r="S113" t="str">
        <f t="shared" si="8"/>
        <v>A[565]</v>
      </c>
      <c r="T113" t="s">
        <v>2306</v>
      </c>
    </row>
    <row r="114" spans="1:20" x14ac:dyDescent="0.25">
      <c r="A114" t="s">
        <v>1892</v>
      </c>
      <c r="B114" s="4" t="s">
        <v>1532</v>
      </c>
      <c r="C114" s="4"/>
      <c r="D114" s="4" t="s">
        <v>940</v>
      </c>
      <c r="E114" s="4"/>
      <c r="F114" s="4" t="s">
        <v>183</v>
      </c>
      <c r="G114" s="4" t="s">
        <v>1326</v>
      </c>
      <c r="I114">
        <v>113</v>
      </c>
      <c r="J114" t="str">
        <f t="shared" si="5"/>
        <v>N[113]=A[566]</v>
      </c>
      <c r="K114" t="s">
        <v>1892</v>
      </c>
      <c r="N114" t="s">
        <v>1626</v>
      </c>
      <c r="O114">
        <v>566</v>
      </c>
      <c r="R114" t="str">
        <f t="shared" si="6"/>
        <v>113:A[566],</v>
      </c>
      <c r="S114" t="str">
        <f t="shared" si="8"/>
        <v>A[566]</v>
      </c>
      <c r="T114" t="s">
        <v>2307</v>
      </c>
    </row>
    <row r="115" spans="1:20" x14ac:dyDescent="0.25">
      <c r="A115" t="s">
        <v>1893</v>
      </c>
      <c r="B115" s="4" t="s">
        <v>1533</v>
      </c>
      <c r="C115" s="4"/>
      <c r="D115" s="4" t="s">
        <v>941</v>
      </c>
      <c r="E115" s="4"/>
      <c r="F115" s="4" t="s">
        <v>183</v>
      </c>
      <c r="G115" s="4" t="s">
        <v>202</v>
      </c>
      <c r="I115">
        <v>114</v>
      </c>
      <c r="J115" t="str">
        <f t="shared" si="5"/>
        <v>N[114]=A[567]</v>
      </c>
      <c r="K115" t="s">
        <v>1893</v>
      </c>
      <c r="N115" t="s">
        <v>1626</v>
      </c>
      <c r="O115">
        <v>567</v>
      </c>
      <c r="R115" t="str">
        <f t="shared" si="6"/>
        <v>114:A[567],</v>
      </c>
      <c r="S115" t="str">
        <f t="shared" si="8"/>
        <v>A[567]</v>
      </c>
      <c r="T115" t="s">
        <v>2308</v>
      </c>
    </row>
    <row r="116" spans="1:20" x14ac:dyDescent="0.25">
      <c r="A116" t="s">
        <v>1894</v>
      </c>
      <c r="B116" s="4" t="s">
        <v>1534</v>
      </c>
      <c r="C116" s="4"/>
      <c r="D116" s="4" t="s">
        <v>942</v>
      </c>
      <c r="E116" s="4"/>
      <c r="F116" s="4" t="s">
        <v>183</v>
      </c>
      <c r="G116" s="4" t="s">
        <v>1327</v>
      </c>
      <c r="I116">
        <v>115</v>
      </c>
      <c r="J116" t="str">
        <f t="shared" si="5"/>
        <v>N[115]=A[568]</v>
      </c>
      <c r="K116" t="s">
        <v>1894</v>
      </c>
      <c r="N116" t="s">
        <v>1626</v>
      </c>
      <c r="O116">
        <v>568</v>
      </c>
      <c r="R116" t="str">
        <f t="shared" si="6"/>
        <v>115:A[568],</v>
      </c>
      <c r="S116" t="str">
        <f t="shared" si="8"/>
        <v>A[568]</v>
      </c>
      <c r="T116" t="s">
        <v>2309</v>
      </c>
    </row>
    <row r="117" spans="1:20" x14ac:dyDescent="0.25">
      <c r="A117" t="s">
        <v>1895</v>
      </c>
      <c r="B117" s="4" t="s">
        <v>1535</v>
      </c>
      <c r="C117" s="4"/>
      <c r="D117" s="4" t="s">
        <v>943</v>
      </c>
      <c r="E117" s="4"/>
      <c r="F117" s="4" t="s">
        <v>183</v>
      </c>
      <c r="G117" s="4" t="s">
        <v>216</v>
      </c>
      <c r="I117">
        <v>116</v>
      </c>
      <c r="J117" t="str">
        <f t="shared" si="5"/>
        <v>N[116]=A[569]</v>
      </c>
      <c r="K117" t="s">
        <v>1895</v>
      </c>
      <c r="N117" t="s">
        <v>1626</v>
      </c>
      <c r="O117">
        <v>569</v>
      </c>
      <c r="R117" t="str">
        <f t="shared" si="6"/>
        <v>116:A[569],</v>
      </c>
      <c r="S117" t="str">
        <f t="shared" si="8"/>
        <v>A[569]</v>
      </c>
      <c r="T117" t="s">
        <v>2310</v>
      </c>
    </row>
    <row r="118" spans="1:20" x14ac:dyDescent="0.25">
      <c r="A118" t="s">
        <v>1896</v>
      </c>
      <c r="B118" s="4" t="s">
        <v>1536</v>
      </c>
      <c r="C118" s="4"/>
      <c r="D118" s="4" t="s">
        <v>944</v>
      </c>
      <c r="E118" s="4"/>
      <c r="F118" s="4" t="s">
        <v>183</v>
      </c>
      <c r="G118" s="4" t="s">
        <v>1328</v>
      </c>
      <c r="I118">
        <v>117</v>
      </c>
      <c r="J118" t="str">
        <f t="shared" si="5"/>
        <v>N[117]=A[570]</v>
      </c>
      <c r="K118" t="s">
        <v>1896</v>
      </c>
      <c r="N118" t="s">
        <v>1626</v>
      </c>
      <c r="O118">
        <v>570</v>
      </c>
      <c r="R118" t="str">
        <f t="shared" si="6"/>
        <v>117:A[570],</v>
      </c>
      <c r="S118" t="str">
        <f t="shared" si="8"/>
        <v>A[570]</v>
      </c>
      <c r="T118" t="s">
        <v>2311</v>
      </c>
    </row>
    <row r="119" spans="1:20" x14ac:dyDescent="0.25">
      <c r="A119" t="s">
        <v>1897</v>
      </c>
      <c r="B119" s="4" t="s">
        <v>1537</v>
      </c>
      <c r="C119" s="4"/>
      <c r="D119" s="4" t="s">
        <v>945</v>
      </c>
      <c r="E119" s="4"/>
      <c r="F119" s="4" t="s">
        <v>183</v>
      </c>
      <c r="G119" s="4" t="s">
        <v>217</v>
      </c>
      <c r="I119">
        <v>118</v>
      </c>
      <c r="J119" t="str">
        <f t="shared" si="5"/>
        <v>N[118]=A[571]</v>
      </c>
      <c r="K119" t="s">
        <v>1897</v>
      </c>
      <c r="N119" t="s">
        <v>1626</v>
      </c>
      <c r="O119">
        <v>571</v>
      </c>
      <c r="R119" t="str">
        <f t="shared" si="6"/>
        <v>118:A[571],</v>
      </c>
      <c r="S119" t="str">
        <f t="shared" si="8"/>
        <v>A[571]</v>
      </c>
      <c r="T119" t="s">
        <v>2312</v>
      </c>
    </row>
    <row r="120" spans="1:20" x14ac:dyDescent="0.25">
      <c r="A120" t="s">
        <v>1898</v>
      </c>
      <c r="B120" s="4" t="s">
        <v>1538</v>
      </c>
      <c r="C120" s="4"/>
      <c r="D120" s="4" t="s">
        <v>946</v>
      </c>
      <c r="E120" s="4"/>
      <c r="F120" s="4" t="s">
        <v>183</v>
      </c>
      <c r="G120" s="4" t="s">
        <v>161</v>
      </c>
      <c r="I120">
        <v>119</v>
      </c>
      <c r="J120" t="str">
        <f t="shared" si="5"/>
        <v>N[119]=A[572]</v>
      </c>
      <c r="K120" t="s">
        <v>1898</v>
      </c>
      <c r="N120" t="s">
        <v>1626</v>
      </c>
      <c r="O120">
        <v>572</v>
      </c>
      <c r="R120" t="str">
        <f t="shared" si="6"/>
        <v>119:A[572],</v>
      </c>
      <c r="S120" t="str">
        <f t="shared" si="8"/>
        <v>A[572]</v>
      </c>
      <c r="T120" t="s">
        <v>2313</v>
      </c>
    </row>
    <row r="121" spans="1:20" x14ac:dyDescent="0.25">
      <c r="A121" t="s">
        <v>1899</v>
      </c>
      <c r="B121" s="4" t="s">
        <v>1539</v>
      </c>
      <c r="C121" s="4"/>
      <c r="D121" s="4" t="s">
        <v>947</v>
      </c>
      <c r="E121" s="4"/>
      <c r="F121" s="4" t="s">
        <v>183</v>
      </c>
      <c r="G121" s="4" t="s">
        <v>218</v>
      </c>
      <c r="I121">
        <v>120</v>
      </c>
      <c r="J121" t="str">
        <f t="shared" si="5"/>
        <v>N[120]=A[573]</v>
      </c>
      <c r="K121" t="s">
        <v>1899</v>
      </c>
      <c r="N121" t="s">
        <v>1626</v>
      </c>
      <c r="O121">
        <v>573</v>
      </c>
      <c r="R121" t="str">
        <f t="shared" si="6"/>
        <v>120:A[573],</v>
      </c>
      <c r="S121" t="str">
        <f t="shared" si="8"/>
        <v>A[573]</v>
      </c>
      <c r="T121" t="s">
        <v>2314</v>
      </c>
    </row>
    <row r="122" spans="1:20" x14ac:dyDescent="0.25">
      <c r="A122" t="s">
        <v>1900</v>
      </c>
      <c r="B122" s="4" t="s">
        <v>1540</v>
      </c>
      <c r="C122" s="4"/>
      <c r="D122" s="4" t="s">
        <v>948</v>
      </c>
      <c r="E122" s="4"/>
      <c r="F122" s="4" t="s">
        <v>183</v>
      </c>
      <c r="G122" s="4" t="s">
        <v>1317</v>
      </c>
      <c r="I122">
        <v>121</v>
      </c>
      <c r="J122" t="str">
        <f t="shared" si="5"/>
        <v>N[121]=A[574]</v>
      </c>
      <c r="K122" t="s">
        <v>1900</v>
      </c>
      <c r="N122" t="s">
        <v>1626</v>
      </c>
      <c r="O122">
        <v>574</v>
      </c>
      <c r="R122" t="str">
        <f t="shared" si="6"/>
        <v>121:A[574],</v>
      </c>
      <c r="S122" t="str">
        <f t="shared" si="8"/>
        <v>A[574]</v>
      </c>
      <c r="T122" t="s">
        <v>2315</v>
      </c>
    </row>
    <row r="123" spans="1:20" x14ac:dyDescent="0.25">
      <c r="A123" t="s">
        <v>1901</v>
      </c>
      <c r="B123" s="4" t="s">
        <v>1541</v>
      </c>
      <c r="C123" s="4"/>
      <c r="D123" s="4" t="s">
        <v>949</v>
      </c>
      <c r="E123" s="4"/>
      <c r="F123" s="4" t="s">
        <v>184</v>
      </c>
      <c r="G123" s="4" t="s">
        <v>107</v>
      </c>
      <c r="I123">
        <v>122</v>
      </c>
      <c r="J123" t="str">
        <f t="shared" si="5"/>
        <v>N[122]=A[575]</v>
      </c>
      <c r="K123" t="s">
        <v>1901</v>
      </c>
      <c r="N123" t="s">
        <v>1626</v>
      </c>
      <c r="O123">
        <v>575</v>
      </c>
      <c r="R123" t="str">
        <f t="shared" si="6"/>
        <v>122:A[575],</v>
      </c>
      <c r="S123" t="str">
        <f t="shared" si="8"/>
        <v>A[575]</v>
      </c>
      <c r="T123" t="s">
        <v>2316</v>
      </c>
    </row>
    <row r="124" spans="1:20" x14ac:dyDescent="0.25">
      <c r="A124" t="s">
        <v>1902</v>
      </c>
      <c r="B124" s="4" t="s">
        <v>1542</v>
      </c>
      <c r="C124" s="4"/>
      <c r="D124" s="4" t="s">
        <v>950</v>
      </c>
      <c r="E124" s="4"/>
      <c r="F124" s="4" t="s">
        <v>184</v>
      </c>
      <c r="G124" s="4" t="s">
        <v>107</v>
      </c>
      <c r="I124">
        <v>123</v>
      </c>
      <c r="J124" t="str">
        <f t="shared" si="5"/>
        <v>N[123]=A[576]</v>
      </c>
      <c r="K124" t="s">
        <v>1902</v>
      </c>
      <c r="N124" t="s">
        <v>1626</v>
      </c>
      <c r="O124">
        <v>576</v>
      </c>
      <c r="R124" t="str">
        <f t="shared" si="6"/>
        <v>123:A[576],</v>
      </c>
      <c r="S124" t="str">
        <f t="shared" si="8"/>
        <v>A[576]</v>
      </c>
      <c r="T124" t="s">
        <v>2317</v>
      </c>
    </row>
    <row r="125" spans="1:20" x14ac:dyDescent="0.25">
      <c r="A125" t="s">
        <v>1903</v>
      </c>
      <c r="B125" s="4" t="s">
        <v>1543</v>
      </c>
      <c r="C125" s="4"/>
      <c r="D125" s="4" t="s">
        <v>951</v>
      </c>
      <c r="E125" s="4"/>
      <c r="F125" s="4" t="s">
        <v>184</v>
      </c>
      <c r="G125" s="4" t="s">
        <v>107</v>
      </c>
      <c r="I125">
        <v>124</v>
      </c>
      <c r="J125" t="str">
        <f t="shared" si="5"/>
        <v>N[124]=A[577]</v>
      </c>
      <c r="K125" t="s">
        <v>1903</v>
      </c>
      <c r="N125" t="s">
        <v>1626</v>
      </c>
      <c r="O125">
        <v>577</v>
      </c>
      <c r="R125" t="str">
        <f t="shared" si="6"/>
        <v>124:A[577],</v>
      </c>
      <c r="S125" t="str">
        <f t="shared" si="8"/>
        <v>A[577]</v>
      </c>
      <c r="T125" t="s">
        <v>2318</v>
      </c>
    </row>
    <row r="126" spans="1:20" x14ac:dyDescent="0.25">
      <c r="A126" t="s">
        <v>1904</v>
      </c>
      <c r="B126" s="4" t="s">
        <v>1544</v>
      </c>
      <c r="C126" s="4"/>
      <c r="D126" s="4" t="s">
        <v>952</v>
      </c>
      <c r="E126" s="4"/>
      <c r="F126" s="4" t="s">
        <v>184</v>
      </c>
      <c r="G126" s="4" t="s">
        <v>107</v>
      </c>
      <c r="I126">
        <v>125</v>
      </c>
      <c r="J126" t="str">
        <f t="shared" si="5"/>
        <v>N[125]=A[578]</v>
      </c>
      <c r="K126" t="s">
        <v>1904</v>
      </c>
      <c r="N126" t="s">
        <v>1626</v>
      </c>
      <c r="O126">
        <v>578</v>
      </c>
      <c r="R126" t="str">
        <f t="shared" si="6"/>
        <v>125:A[578],</v>
      </c>
      <c r="S126" t="str">
        <f t="shared" si="8"/>
        <v>A[578]</v>
      </c>
      <c r="T126" t="s">
        <v>2319</v>
      </c>
    </row>
    <row r="127" spans="1:20" x14ac:dyDescent="0.25">
      <c r="A127" t="s">
        <v>1905</v>
      </c>
      <c r="B127" s="4" t="s">
        <v>1545</v>
      </c>
      <c r="C127" s="4"/>
      <c r="D127" s="4" t="s">
        <v>953</v>
      </c>
      <c r="E127" s="4"/>
      <c r="F127" s="4" t="s">
        <v>184</v>
      </c>
      <c r="G127" s="4" t="s">
        <v>107</v>
      </c>
      <c r="I127">
        <v>126</v>
      </c>
      <c r="J127" t="str">
        <f t="shared" si="5"/>
        <v>N[126]=A[579]</v>
      </c>
      <c r="K127" t="s">
        <v>1905</v>
      </c>
      <c r="N127" t="s">
        <v>1626</v>
      </c>
      <c r="O127">
        <v>579</v>
      </c>
      <c r="R127" t="str">
        <f t="shared" si="6"/>
        <v>126:A[579],</v>
      </c>
      <c r="S127" t="str">
        <f t="shared" si="8"/>
        <v>A[579]</v>
      </c>
      <c r="T127" t="s">
        <v>2320</v>
      </c>
    </row>
    <row r="128" spans="1:20" x14ac:dyDescent="0.25">
      <c r="A128" t="s">
        <v>1906</v>
      </c>
      <c r="B128" s="4" t="s">
        <v>1546</v>
      </c>
      <c r="C128" s="4"/>
      <c r="D128" s="4" t="s">
        <v>954</v>
      </c>
      <c r="E128" s="4"/>
      <c r="F128" s="4" t="s">
        <v>184</v>
      </c>
      <c r="G128" s="4" t="s">
        <v>107</v>
      </c>
      <c r="I128">
        <v>127</v>
      </c>
      <c r="J128" t="str">
        <f t="shared" si="5"/>
        <v>N[127]=A[580]</v>
      </c>
      <c r="K128" t="s">
        <v>1906</v>
      </c>
      <c r="N128" t="s">
        <v>1626</v>
      </c>
      <c r="O128">
        <v>580</v>
      </c>
      <c r="R128" t="str">
        <f t="shared" si="6"/>
        <v>127:A[580],</v>
      </c>
      <c r="S128" t="str">
        <f t="shared" si="8"/>
        <v>A[580]</v>
      </c>
      <c r="T128" t="s">
        <v>2321</v>
      </c>
    </row>
    <row r="129" spans="1:20" x14ac:dyDescent="0.25">
      <c r="A129" t="s">
        <v>1907</v>
      </c>
      <c r="B129" s="4" t="s">
        <v>1547</v>
      </c>
      <c r="C129" s="4"/>
      <c r="D129" s="4" t="s">
        <v>955</v>
      </c>
      <c r="E129" s="4"/>
      <c r="F129" s="4" t="s">
        <v>184</v>
      </c>
      <c r="G129" s="4" t="s">
        <v>107</v>
      </c>
      <c r="I129">
        <v>128</v>
      </c>
      <c r="J129" t="str">
        <f t="shared" si="5"/>
        <v>N[128]=A[581]</v>
      </c>
      <c r="K129" t="s">
        <v>1907</v>
      </c>
      <c r="N129" t="s">
        <v>1626</v>
      </c>
      <c r="O129">
        <v>581</v>
      </c>
      <c r="R129" t="str">
        <f t="shared" si="6"/>
        <v>128:A[581],</v>
      </c>
      <c r="S129" t="str">
        <f t="shared" si="8"/>
        <v>A[581]</v>
      </c>
      <c r="T129" t="s">
        <v>2322</v>
      </c>
    </row>
    <row r="130" spans="1:20" x14ac:dyDescent="0.25">
      <c r="A130" t="s">
        <v>1908</v>
      </c>
      <c r="B130" s="4" t="s">
        <v>1548</v>
      </c>
      <c r="C130" s="4"/>
      <c r="D130" s="4" t="s">
        <v>956</v>
      </c>
      <c r="E130" s="4"/>
      <c r="F130" s="4" t="s">
        <v>184</v>
      </c>
      <c r="G130" s="4" t="s">
        <v>107</v>
      </c>
      <c r="I130">
        <v>129</v>
      </c>
      <c r="J130" t="str">
        <f t="shared" si="5"/>
        <v>N[129]=A[582]</v>
      </c>
      <c r="K130" t="s">
        <v>1908</v>
      </c>
      <c r="N130" t="s">
        <v>1626</v>
      </c>
      <c r="O130">
        <v>582</v>
      </c>
      <c r="R130" t="str">
        <f t="shared" si="6"/>
        <v>129:A[582],</v>
      </c>
      <c r="S130" t="str">
        <f t="shared" si="8"/>
        <v>A[582]</v>
      </c>
      <c r="T130" t="s">
        <v>2323</v>
      </c>
    </row>
    <row r="131" spans="1:20" x14ac:dyDescent="0.25">
      <c r="A131" t="s">
        <v>1909</v>
      </c>
      <c r="B131" s="4" t="s">
        <v>1549</v>
      </c>
      <c r="C131" s="4"/>
      <c r="D131" s="4" t="s">
        <v>957</v>
      </c>
      <c r="E131" s="4"/>
      <c r="F131" s="4" t="s">
        <v>184</v>
      </c>
      <c r="G131" s="4" t="s">
        <v>107</v>
      </c>
      <c r="I131">
        <v>130</v>
      </c>
      <c r="J131" t="str">
        <f t="shared" ref="J131:J194" si="9">CONCATENATE("N","[",I131,"]","=",N131,"[",O131,"]")</f>
        <v>N[130]=A[583]</v>
      </c>
      <c r="K131" t="s">
        <v>1909</v>
      </c>
      <c r="N131" t="s">
        <v>1626</v>
      </c>
      <c r="O131">
        <v>583</v>
      </c>
      <c r="R131" t="str">
        <f t="shared" ref="R131:R194" si="10">CONCATENATE(I131,":",N131,"[",O131,"]",",")</f>
        <v>130:A[583],</v>
      </c>
      <c r="S131" t="str">
        <f t="shared" si="8"/>
        <v>A[583]</v>
      </c>
      <c r="T131" t="s">
        <v>2324</v>
      </c>
    </row>
    <row r="132" spans="1:20" x14ac:dyDescent="0.25">
      <c r="A132" t="s">
        <v>1910</v>
      </c>
      <c r="B132" s="4" t="s">
        <v>1550</v>
      </c>
      <c r="C132" s="4"/>
      <c r="D132" s="4" t="s">
        <v>958</v>
      </c>
      <c r="E132" s="4"/>
      <c r="F132" s="4" t="s">
        <v>184</v>
      </c>
      <c r="G132" s="4" t="s">
        <v>107</v>
      </c>
      <c r="I132">
        <v>131</v>
      </c>
      <c r="J132" t="str">
        <f t="shared" si="9"/>
        <v>N[131]=A[584]</v>
      </c>
      <c r="K132" t="s">
        <v>1910</v>
      </c>
      <c r="N132" t="s">
        <v>1626</v>
      </c>
      <c r="O132">
        <v>584</v>
      </c>
      <c r="R132" t="str">
        <f t="shared" si="10"/>
        <v>131:A[584],</v>
      </c>
      <c r="S132" t="str">
        <f t="shared" si="8"/>
        <v>A[584]</v>
      </c>
      <c r="T132" t="s">
        <v>2325</v>
      </c>
    </row>
    <row r="133" spans="1:20" x14ac:dyDescent="0.25">
      <c r="A133" t="s">
        <v>2117</v>
      </c>
      <c r="B133" s="4" t="s">
        <v>1329</v>
      </c>
      <c r="C133" s="4"/>
      <c r="D133" s="4" t="s">
        <v>959</v>
      </c>
      <c r="E133" s="4"/>
      <c r="F133" s="4" t="s">
        <v>1135</v>
      </c>
      <c r="G133" s="4"/>
      <c r="I133">
        <v>132</v>
      </c>
      <c r="J133" t="str">
        <f t="shared" si="9"/>
        <v>N[132]=C0[56]</v>
      </c>
      <c r="K133" t="s">
        <v>2539</v>
      </c>
      <c r="N133" t="s">
        <v>1791</v>
      </c>
      <c r="O133">
        <v>56</v>
      </c>
      <c r="P133">
        <v>0</v>
      </c>
      <c r="R133" t="str">
        <f t="shared" si="10"/>
        <v>132:C0[56],</v>
      </c>
      <c r="S133" t="str">
        <f t="shared" si="8"/>
        <v>C0[56][0]</v>
      </c>
      <c r="T133" t="s">
        <v>2326</v>
      </c>
    </row>
    <row r="134" spans="1:20" x14ac:dyDescent="0.25">
      <c r="A134" t="s">
        <v>2118</v>
      </c>
      <c r="B134" s="4" t="s">
        <v>1330</v>
      </c>
      <c r="C134" s="4"/>
      <c r="D134" s="4" t="s">
        <v>960</v>
      </c>
      <c r="E134" s="4"/>
      <c r="F134" s="4" t="s">
        <v>1135</v>
      </c>
      <c r="G134" s="4"/>
      <c r="I134">
        <v>133</v>
      </c>
      <c r="J134" t="str">
        <f t="shared" si="9"/>
        <v>N[133]=C0[67]</v>
      </c>
      <c r="K134" t="s">
        <v>2540</v>
      </c>
      <c r="N134" t="s">
        <v>1791</v>
      </c>
      <c r="O134">
        <v>67</v>
      </c>
      <c r="P134">
        <v>1</v>
      </c>
      <c r="R134" t="str">
        <f t="shared" si="10"/>
        <v>133:C0[67],</v>
      </c>
      <c r="S134" t="str">
        <f t="shared" si="8"/>
        <v>C0[67][1]</v>
      </c>
      <c r="T134" t="s">
        <v>2327</v>
      </c>
    </row>
    <row r="135" spans="1:20" x14ac:dyDescent="0.25">
      <c r="A135" t="s">
        <v>2119</v>
      </c>
      <c r="B135" s="4" t="s">
        <v>1331</v>
      </c>
      <c r="C135" s="4"/>
      <c r="D135" s="4" t="s">
        <v>961</v>
      </c>
      <c r="E135" s="4"/>
      <c r="F135" s="4" t="s">
        <v>1135</v>
      </c>
      <c r="G135" s="4"/>
      <c r="I135">
        <v>134</v>
      </c>
      <c r="J135" t="str">
        <f t="shared" si="9"/>
        <v>N[134]=C0[77]</v>
      </c>
      <c r="K135" t="s">
        <v>2541</v>
      </c>
      <c r="N135" t="s">
        <v>1791</v>
      </c>
      <c r="O135">
        <v>77</v>
      </c>
      <c r="P135">
        <v>1</v>
      </c>
      <c r="R135" t="str">
        <f t="shared" si="10"/>
        <v>134:C0[77],</v>
      </c>
      <c r="S135" t="str">
        <f t="shared" si="8"/>
        <v>C0[77][1]</v>
      </c>
      <c r="T135" t="s">
        <v>2328</v>
      </c>
    </row>
    <row r="136" spans="1:20" x14ac:dyDescent="0.25">
      <c r="A136" t="s">
        <v>2120</v>
      </c>
      <c r="B136" s="4" t="s">
        <v>1332</v>
      </c>
      <c r="C136" s="4"/>
      <c r="D136" s="4" t="s">
        <v>962</v>
      </c>
      <c r="E136" s="4"/>
      <c r="F136" s="4" t="s">
        <v>1135</v>
      </c>
      <c r="G136" s="4"/>
      <c r="I136">
        <v>135</v>
      </c>
      <c r="J136" t="str">
        <f t="shared" si="9"/>
        <v>N[135]=C0[78]</v>
      </c>
      <c r="K136" t="s">
        <v>2542</v>
      </c>
      <c r="N136" t="s">
        <v>1791</v>
      </c>
      <c r="O136">
        <v>78</v>
      </c>
      <c r="P136" t="s">
        <v>1793</v>
      </c>
      <c r="R136" t="str">
        <f t="shared" si="10"/>
        <v>135:C0[78],</v>
      </c>
      <c r="S136" t="str">
        <f t="shared" si="8"/>
        <v>C0[78][1]-C0[91][1]</v>
      </c>
      <c r="T136" t="s">
        <v>2329</v>
      </c>
    </row>
    <row r="137" spans="1:20" x14ac:dyDescent="0.25">
      <c r="A137" t="s">
        <v>2121</v>
      </c>
      <c r="B137" s="4" t="s">
        <v>1333</v>
      </c>
      <c r="C137" s="4"/>
      <c r="D137" s="4" t="s">
        <v>963</v>
      </c>
      <c r="E137" s="4"/>
      <c r="F137" s="4" t="s">
        <v>1135</v>
      </c>
      <c r="G137" s="4"/>
      <c r="I137">
        <v>136</v>
      </c>
      <c r="J137" t="str">
        <f t="shared" si="9"/>
        <v>N[136]=C0[106]</v>
      </c>
      <c r="K137" t="s">
        <v>2543</v>
      </c>
      <c r="N137" t="s">
        <v>1791</v>
      </c>
      <c r="O137">
        <v>106</v>
      </c>
      <c r="P137">
        <v>1</v>
      </c>
      <c r="R137" t="str">
        <f t="shared" si="10"/>
        <v>136:C0[106],</v>
      </c>
      <c r="S137" t="str">
        <f t="shared" si="8"/>
        <v>C0[106][1]</v>
      </c>
      <c r="T137" t="s">
        <v>2330</v>
      </c>
    </row>
    <row r="138" spans="1:20" x14ac:dyDescent="0.25">
      <c r="A138" t="s">
        <v>2122</v>
      </c>
      <c r="B138" s="4" t="s">
        <v>1334</v>
      </c>
      <c r="C138" s="4"/>
      <c r="D138" s="4" t="s">
        <v>964</v>
      </c>
      <c r="E138" s="4"/>
      <c r="F138" s="4" t="s">
        <v>1135</v>
      </c>
      <c r="G138" s="4"/>
      <c r="I138">
        <v>137</v>
      </c>
      <c r="J138" t="str">
        <f t="shared" si="9"/>
        <v>N[137]=C0[107]</v>
      </c>
      <c r="K138" t="s">
        <v>2544</v>
      </c>
      <c r="N138" t="s">
        <v>1791</v>
      </c>
      <c r="O138">
        <v>107</v>
      </c>
      <c r="P138">
        <v>1</v>
      </c>
      <c r="R138" t="str">
        <f t="shared" si="10"/>
        <v>137:C0[107],</v>
      </c>
      <c r="S138" t="str">
        <f t="shared" si="8"/>
        <v>C0[107][1]</v>
      </c>
      <c r="T138" t="s">
        <v>2331</v>
      </c>
    </row>
    <row r="139" spans="1:20" x14ac:dyDescent="0.25">
      <c r="A139" t="s">
        <v>2123</v>
      </c>
      <c r="B139" s="4" t="s">
        <v>1335</v>
      </c>
      <c r="C139" s="4"/>
      <c r="D139" s="4" t="s">
        <v>965</v>
      </c>
      <c r="E139" s="4"/>
      <c r="F139" s="4" t="s">
        <v>1135</v>
      </c>
      <c r="G139" s="4"/>
      <c r="I139">
        <v>138</v>
      </c>
      <c r="J139" t="str">
        <f t="shared" si="9"/>
        <v>N[138]=C0[108]</v>
      </c>
      <c r="K139" t="s">
        <v>2545</v>
      </c>
      <c r="N139" t="s">
        <v>1791</v>
      </c>
      <c r="O139">
        <v>108</v>
      </c>
      <c r="P139">
        <v>1</v>
      </c>
      <c r="R139" t="str">
        <f t="shared" si="10"/>
        <v>138:C0[108],</v>
      </c>
      <c r="S139" t="str">
        <f t="shared" si="8"/>
        <v>C0[108][1]</v>
      </c>
      <c r="T139" t="s">
        <v>2332</v>
      </c>
    </row>
    <row r="140" spans="1:20" x14ac:dyDescent="0.25">
      <c r="A140" t="s">
        <v>2124</v>
      </c>
      <c r="B140" s="4" t="s">
        <v>1336</v>
      </c>
      <c r="C140" s="4"/>
      <c r="D140" s="4" t="s">
        <v>966</v>
      </c>
      <c r="E140" s="4"/>
      <c r="F140" s="4" t="s">
        <v>1135</v>
      </c>
      <c r="G140" s="4"/>
      <c r="I140">
        <v>139</v>
      </c>
      <c r="J140" t="str">
        <f t="shared" si="9"/>
        <v>N[139]=C0[109]</v>
      </c>
      <c r="K140" t="s">
        <v>2546</v>
      </c>
      <c r="N140" t="s">
        <v>1791</v>
      </c>
      <c r="O140">
        <v>109</v>
      </c>
      <c r="P140">
        <v>1</v>
      </c>
      <c r="R140" t="str">
        <f t="shared" si="10"/>
        <v>139:C0[109],</v>
      </c>
      <c r="S140" t="str">
        <f t="shared" si="8"/>
        <v>C0[109][1]</v>
      </c>
      <c r="T140" t="s">
        <v>2333</v>
      </c>
    </row>
    <row r="141" spans="1:20" x14ac:dyDescent="0.25">
      <c r="A141" t="s">
        <v>2125</v>
      </c>
      <c r="B141" s="4" t="s">
        <v>1337</v>
      </c>
      <c r="C141" s="4"/>
      <c r="D141" s="4" t="s">
        <v>967</v>
      </c>
      <c r="E141" s="4"/>
      <c r="F141" s="4" t="s">
        <v>1135</v>
      </c>
      <c r="G141" s="4"/>
      <c r="I141">
        <v>140</v>
      </c>
      <c r="J141" t="str">
        <f t="shared" si="9"/>
        <v>N[140]=C0[110]</v>
      </c>
      <c r="K141" t="s">
        <v>2547</v>
      </c>
      <c r="N141" t="s">
        <v>1791</v>
      </c>
      <c r="O141">
        <v>110</v>
      </c>
      <c r="P141">
        <v>1</v>
      </c>
      <c r="R141" t="str">
        <f t="shared" si="10"/>
        <v>140:C0[110],</v>
      </c>
      <c r="S141" t="str">
        <f t="shared" si="8"/>
        <v>C0[110][1]</v>
      </c>
      <c r="T141" t="s">
        <v>2334</v>
      </c>
    </row>
    <row r="142" spans="1:20" x14ac:dyDescent="0.25">
      <c r="A142" t="s">
        <v>2126</v>
      </c>
      <c r="B142" s="4" t="s">
        <v>1338</v>
      </c>
      <c r="C142" s="4"/>
      <c r="D142" s="4" t="s">
        <v>968</v>
      </c>
      <c r="E142" s="4"/>
      <c r="F142" s="4" t="s">
        <v>1135</v>
      </c>
      <c r="G142" s="4"/>
      <c r="I142">
        <v>141</v>
      </c>
      <c r="J142" t="str">
        <f t="shared" si="9"/>
        <v>N[141]=C0[127]</v>
      </c>
      <c r="K142" t="s">
        <v>2548</v>
      </c>
      <c r="N142" t="s">
        <v>1791</v>
      </c>
      <c r="O142">
        <v>127</v>
      </c>
      <c r="P142">
        <v>1</v>
      </c>
      <c r="R142" t="str">
        <f t="shared" si="10"/>
        <v>141:C0[127],</v>
      </c>
      <c r="S142" t="str">
        <f t="shared" si="8"/>
        <v>C0[127][1]</v>
      </c>
      <c r="T142" t="s">
        <v>2335</v>
      </c>
    </row>
    <row r="143" spans="1:20" x14ac:dyDescent="0.25">
      <c r="A143" t="s">
        <v>1911</v>
      </c>
      <c r="B143" s="4" t="s">
        <v>1551</v>
      </c>
      <c r="C143" s="4"/>
      <c r="D143" s="4" t="s">
        <v>969</v>
      </c>
      <c r="E143" s="4"/>
      <c r="F143" s="21" t="s">
        <v>1147</v>
      </c>
      <c r="G143" s="4" t="s">
        <v>1148</v>
      </c>
      <c r="I143">
        <v>142</v>
      </c>
      <c r="J143" t="str">
        <f t="shared" si="9"/>
        <v>N[142]=A[585]</v>
      </c>
      <c r="K143" t="s">
        <v>1911</v>
      </c>
      <c r="N143" t="s">
        <v>1626</v>
      </c>
      <c r="O143">
        <v>585</v>
      </c>
      <c r="R143" t="str">
        <f t="shared" si="10"/>
        <v>142:A[585],</v>
      </c>
      <c r="S143" t="str">
        <f t="shared" si="8"/>
        <v>A[585]</v>
      </c>
      <c r="T143" t="s">
        <v>2336</v>
      </c>
    </row>
    <row r="144" spans="1:20" x14ac:dyDescent="0.25">
      <c r="A144" t="s">
        <v>1912</v>
      </c>
      <c r="B144" s="4" t="s">
        <v>1552</v>
      </c>
      <c r="C144" s="4"/>
      <c r="D144" s="4" t="s">
        <v>970</v>
      </c>
      <c r="E144" s="4"/>
      <c r="F144" s="4" t="s">
        <v>183</v>
      </c>
      <c r="G144" s="4" t="s">
        <v>203</v>
      </c>
      <c r="I144">
        <v>143</v>
      </c>
      <c r="J144" t="str">
        <f t="shared" si="9"/>
        <v>N[143]=A[586]</v>
      </c>
      <c r="K144" t="s">
        <v>1912</v>
      </c>
      <c r="N144" t="s">
        <v>1626</v>
      </c>
      <c r="O144">
        <v>586</v>
      </c>
      <c r="R144" t="str">
        <f t="shared" si="10"/>
        <v>143:A[586],</v>
      </c>
      <c r="S144" t="str">
        <f t="shared" si="8"/>
        <v>A[586]</v>
      </c>
      <c r="T144" t="s">
        <v>2337</v>
      </c>
    </row>
    <row r="145" spans="1:20" x14ac:dyDescent="0.25">
      <c r="A145" t="s">
        <v>1913</v>
      </c>
      <c r="B145" s="4" t="s">
        <v>1553</v>
      </c>
      <c r="C145" s="4"/>
      <c r="D145" s="4" t="s">
        <v>971</v>
      </c>
      <c r="E145" s="4"/>
      <c r="F145" s="4" t="s">
        <v>183</v>
      </c>
      <c r="G145" s="4" t="s">
        <v>204</v>
      </c>
      <c r="I145">
        <v>144</v>
      </c>
      <c r="J145" t="str">
        <f t="shared" si="9"/>
        <v>N[144]=A[587]</v>
      </c>
      <c r="K145" t="s">
        <v>1913</v>
      </c>
      <c r="N145" t="s">
        <v>1626</v>
      </c>
      <c r="O145">
        <v>587</v>
      </c>
      <c r="R145" t="str">
        <f t="shared" si="10"/>
        <v>144:A[587],</v>
      </c>
      <c r="S145" t="str">
        <f t="shared" si="8"/>
        <v>A[587]</v>
      </c>
      <c r="T145" t="s">
        <v>2338</v>
      </c>
    </row>
    <row r="146" spans="1:20" x14ac:dyDescent="0.25">
      <c r="A146" t="s">
        <v>1914</v>
      </c>
      <c r="B146" s="4" t="s">
        <v>1554</v>
      </c>
      <c r="C146" s="4"/>
      <c r="D146" s="4" t="s">
        <v>972</v>
      </c>
      <c r="E146" s="4"/>
      <c r="F146" s="4" t="s">
        <v>183</v>
      </c>
      <c r="G146" s="4" t="s">
        <v>205</v>
      </c>
      <c r="I146">
        <v>145</v>
      </c>
      <c r="J146" t="str">
        <f t="shared" si="9"/>
        <v>N[145]=A[588]</v>
      </c>
      <c r="K146" t="s">
        <v>1914</v>
      </c>
      <c r="N146" t="s">
        <v>1626</v>
      </c>
      <c r="O146">
        <v>588</v>
      </c>
      <c r="R146" t="str">
        <f t="shared" si="10"/>
        <v>145:A[588],</v>
      </c>
      <c r="S146" t="str">
        <f t="shared" si="8"/>
        <v>A[588]</v>
      </c>
      <c r="T146" t="s">
        <v>2339</v>
      </c>
    </row>
    <row r="147" spans="1:20" x14ac:dyDescent="0.25">
      <c r="A147" t="s">
        <v>1915</v>
      </c>
      <c r="B147" s="4" t="s">
        <v>1555</v>
      </c>
      <c r="C147" s="4"/>
      <c r="D147" s="4" t="s">
        <v>973</v>
      </c>
      <c r="E147" s="4"/>
      <c r="F147" s="4" t="s">
        <v>183</v>
      </c>
      <c r="G147" s="4" t="s">
        <v>206</v>
      </c>
      <c r="I147">
        <v>146</v>
      </c>
      <c r="J147" t="str">
        <f t="shared" si="9"/>
        <v>N[146]=A[589]</v>
      </c>
      <c r="K147" t="s">
        <v>1915</v>
      </c>
      <c r="N147" t="s">
        <v>1626</v>
      </c>
      <c r="O147">
        <v>589</v>
      </c>
      <c r="R147" t="str">
        <f t="shared" si="10"/>
        <v>146:A[589],</v>
      </c>
      <c r="S147" t="str">
        <f t="shared" si="8"/>
        <v>A[589]</v>
      </c>
      <c r="T147" t="s">
        <v>2340</v>
      </c>
    </row>
    <row r="148" spans="1:20" x14ac:dyDescent="0.25">
      <c r="A148" t="s">
        <v>1916</v>
      </c>
      <c r="B148" s="4" t="s">
        <v>1556</v>
      </c>
      <c r="C148" s="4"/>
      <c r="D148" s="4" t="s">
        <v>974</v>
      </c>
      <c r="E148" s="4"/>
      <c r="F148" s="4" t="s">
        <v>183</v>
      </c>
      <c r="G148" s="4" t="s">
        <v>207</v>
      </c>
      <c r="I148">
        <v>147</v>
      </c>
      <c r="J148" t="str">
        <f t="shared" si="9"/>
        <v>N[147]=A[590]</v>
      </c>
      <c r="K148" t="s">
        <v>1916</v>
      </c>
      <c r="N148" t="s">
        <v>1626</v>
      </c>
      <c r="O148">
        <v>590</v>
      </c>
      <c r="R148" t="str">
        <f t="shared" si="10"/>
        <v>147:A[590],</v>
      </c>
      <c r="S148" t="str">
        <f t="shared" si="8"/>
        <v>A[590]</v>
      </c>
      <c r="T148" t="s">
        <v>2341</v>
      </c>
    </row>
    <row r="149" spans="1:20" x14ac:dyDescent="0.25">
      <c r="A149" t="s">
        <v>1917</v>
      </c>
      <c r="B149" s="4" t="s">
        <v>1557</v>
      </c>
      <c r="C149" s="4"/>
      <c r="D149" s="4" t="s">
        <v>975</v>
      </c>
      <c r="E149" s="4"/>
      <c r="F149" s="4" t="s">
        <v>183</v>
      </c>
      <c r="G149" s="4" t="s">
        <v>208</v>
      </c>
      <c r="I149">
        <v>148</v>
      </c>
      <c r="J149" t="str">
        <f t="shared" si="9"/>
        <v>N[148]=A[591]</v>
      </c>
      <c r="K149" t="s">
        <v>1917</v>
      </c>
      <c r="N149" t="s">
        <v>1626</v>
      </c>
      <c r="O149">
        <v>591</v>
      </c>
      <c r="R149" t="str">
        <f t="shared" si="10"/>
        <v>148:A[591],</v>
      </c>
      <c r="S149" t="str">
        <f t="shared" si="8"/>
        <v>A[591]</v>
      </c>
      <c r="T149" t="s">
        <v>2342</v>
      </c>
    </row>
    <row r="150" spans="1:20" x14ac:dyDescent="0.25">
      <c r="A150" t="s">
        <v>1918</v>
      </c>
      <c r="B150" s="4" t="s">
        <v>1558</v>
      </c>
      <c r="C150" s="4"/>
      <c r="D150" s="4" t="s">
        <v>976</v>
      </c>
      <c r="E150" s="4"/>
      <c r="F150" s="4" t="s">
        <v>183</v>
      </c>
      <c r="G150" s="4" t="s">
        <v>209</v>
      </c>
      <c r="I150">
        <v>149</v>
      </c>
      <c r="J150" t="str">
        <f t="shared" si="9"/>
        <v>N[149]=A[592]</v>
      </c>
      <c r="K150" t="s">
        <v>1918</v>
      </c>
      <c r="N150" t="s">
        <v>1626</v>
      </c>
      <c r="O150">
        <v>592</v>
      </c>
      <c r="R150" t="str">
        <f t="shared" si="10"/>
        <v>149:A[592],</v>
      </c>
      <c r="S150" t="str">
        <f t="shared" si="8"/>
        <v>A[592]</v>
      </c>
      <c r="T150" t="s">
        <v>2343</v>
      </c>
    </row>
    <row r="151" spans="1:20" x14ac:dyDescent="0.25">
      <c r="A151" t="s">
        <v>1919</v>
      </c>
      <c r="B151" s="4" t="s">
        <v>1559</v>
      </c>
      <c r="C151" s="4"/>
      <c r="D151" s="4" t="s">
        <v>977</v>
      </c>
      <c r="E151" s="4"/>
      <c r="F151" s="4" t="s">
        <v>183</v>
      </c>
      <c r="G151" s="4" t="s">
        <v>210</v>
      </c>
      <c r="I151">
        <v>150</v>
      </c>
      <c r="J151" t="str">
        <f t="shared" si="9"/>
        <v>N[150]=A[593]</v>
      </c>
      <c r="K151" t="s">
        <v>1919</v>
      </c>
      <c r="N151" t="s">
        <v>1626</v>
      </c>
      <c r="O151">
        <v>593</v>
      </c>
      <c r="R151" t="str">
        <f t="shared" si="10"/>
        <v>150:A[593],</v>
      </c>
      <c r="S151" t="str">
        <f t="shared" si="8"/>
        <v>A[593]</v>
      </c>
      <c r="T151" t="s">
        <v>2344</v>
      </c>
    </row>
    <row r="152" spans="1:20" x14ac:dyDescent="0.25">
      <c r="A152" t="s">
        <v>1920</v>
      </c>
      <c r="B152" s="4" t="s">
        <v>1560</v>
      </c>
      <c r="C152" s="4"/>
      <c r="D152" s="4" t="s">
        <v>978</v>
      </c>
      <c r="E152" s="4"/>
      <c r="F152" s="4" t="s">
        <v>183</v>
      </c>
      <c r="G152" s="4" t="s">
        <v>211</v>
      </c>
      <c r="I152">
        <v>151</v>
      </c>
      <c r="J152" t="str">
        <f t="shared" si="9"/>
        <v>N[151]=A[594]</v>
      </c>
      <c r="K152" t="s">
        <v>1920</v>
      </c>
      <c r="N152" t="s">
        <v>1626</v>
      </c>
      <c r="O152">
        <v>594</v>
      </c>
      <c r="R152" t="str">
        <f t="shared" si="10"/>
        <v>151:A[594],</v>
      </c>
      <c r="S152" t="str">
        <f t="shared" si="8"/>
        <v>A[594]</v>
      </c>
      <c r="T152" t="s">
        <v>2345</v>
      </c>
    </row>
    <row r="153" spans="1:20" x14ac:dyDescent="0.25">
      <c r="A153" t="s">
        <v>1921</v>
      </c>
      <c r="B153" s="4" t="s">
        <v>1561</v>
      </c>
      <c r="C153" s="4"/>
      <c r="D153" s="4" t="s">
        <v>979</v>
      </c>
      <c r="E153" s="4"/>
      <c r="F153" s="4" t="s">
        <v>183</v>
      </c>
      <c r="G153" s="4" t="s">
        <v>212</v>
      </c>
      <c r="I153">
        <v>152</v>
      </c>
      <c r="J153" t="str">
        <f t="shared" si="9"/>
        <v>N[152]=A[595]</v>
      </c>
      <c r="K153" t="s">
        <v>1921</v>
      </c>
      <c r="N153" t="s">
        <v>1626</v>
      </c>
      <c r="O153">
        <v>595</v>
      </c>
      <c r="R153" t="str">
        <f t="shared" si="10"/>
        <v>152:A[595],</v>
      </c>
      <c r="S153" t="str">
        <f t="shared" si="8"/>
        <v>A[595]</v>
      </c>
      <c r="T153" t="s">
        <v>2346</v>
      </c>
    </row>
    <row r="154" spans="1:20" x14ac:dyDescent="0.25">
      <c r="A154" t="s">
        <v>1922</v>
      </c>
      <c r="B154" s="4" t="s">
        <v>1562</v>
      </c>
      <c r="C154" s="4"/>
      <c r="D154" s="4" t="s">
        <v>980</v>
      </c>
      <c r="E154" s="4"/>
      <c r="F154" s="4" t="s">
        <v>183</v>
      </c>
      <c r="G154" s="4" t="s">
        <v>213</v>
      </c>
      <c r="I154">
        <v>153</v>
      </c>
      <c r="J154" t="str">
        <f t="shared" si="9"/>
        <v>N[153]=A[596]</v>
      </c>
      <c r="K154" t="s">
        <v>1922</v>
      </c>
      <c r="N154" t="s">
        <v>1626</v>
      </c>
      <c r="O154">
        <v>596</v>
      </c>
      <c r="R154" t="str">
        <f t="shared" si="10"/>
        <v>153:A[596],</v>
      </c>
      <c r="S154" t="str">
        <f t="shared" si="8"/>
        <v>A[596]</v>
      </c>
      <c r="T154" t="s">
        <v>2347</v>
      </c>
    </row>
    <row r="155" spans="1:20" x14ac:dyDescent="0.25">
      <c r="A155" t="s">
        <v>1923</v>
      </c>
      <c r="B155" s="4" t="s">
        <v>1563</v>
      </c>
      <c r="C155" s="4"/>
      <c r="D155" s="4" t="s">
        <v>981</v>
      </c>
      <c r="E155" s="4"/>
      <c r="F155" s="4" t="s">
        <v>183</v>
      </c>
      <c r="G155" s="4" t="s">
        <v>214</v>
      </c>
      <c r="I155">
        <v>154</v>
      </c>
      <c r="J155" t="str">
        <f t="shared" si="9"/>
        <v>N[154]=A[597]</v>
      </c>
      <c r="K155" t="s">
        <v>1923</v>
      </c>
      <c r="N155" t="s">
        <v>1626</v>
      </c>
      <c r="O155">
        <v>597</v>
      </c>
      <c r="R155" t="str">
        <f t="shared" si="10"/>
        <v>154:A[597],</v>
      </c>
      <c r="S155" t="str">
        <f t="shared" si="8"/>
        <v>A[597]</v>
      </c>
      <c r="T155" t="s">
        <v>2348</v>
      </c>
    </row>
    <row r="156" spans="1:20" x14ac:dyDescent="0.25">
      <c r="A156" t="s">
        <v>1924</v>
      </c>
      <c r="B156" s="4" t="s">
        <v>1564</v>
      </c>
      <c r="C156" s="4"/>
      <c r="D156" s="4" t="s">
        <v>982</v>
      </c>
      <c r="E156" s="4"/>
      <c r="F156" s="4" t="s">
        <v>183</v>
      </c>
      <c r="G156" s="4" t="s">
        <v>215</v>
      </c>
      <c r="I156">
        <v>155</v>
      </c>
      <c r="J156" t="str">
        <f t="shared" si="9"/>
        <v>N[155]=A[598]</v>
      </c>
      <c r="K156" t="s">
        <v>1924</v>
      </c>
      <c r="N156" t="s">
        <v>1626</v>
      </c>
      <c r="O156">
        <v>598</v>
      </c>
      <c r="R156" t="str">
        <f t="shared" si="10"/>
        <v>155:A[598],</v>
      </c>
      <c r="S156" t="str">
        <f t="shared" si="8"/>
        <v>A[598]</v>
      </c>
      <c r="T156" t="s">
        <v>2349</v>
      </c>
    </row>
    <row r="157" spans="1:20" x14ac:dyDescent="0.25">
      <c r="A157" t="s">
        <v>1925</v>
      </c>
      <c r="B157" s="4" t="s">
        <v>1565</v>
      </c>
      <c r="C157" s="4"/>
      <c r="D157" s="4" t="s">
        <v>983</v>
      </c>
      <c r="E157" s="4"/>
      <c r="F157" s="4" t="s">
        <v>184</v>
      </c>
      <c r="G157" s="4" t="s">
        <v>107</v>
      </c>
      <c r="I157">
        <v>156</v>
      </c>
      <c r="J157" t="str">
        <f t="shared" si="9"/>
        <v>N[156]=A[599]</v>
      </c>
      <c r="K157" t="s">
        <v>1925</v>
      </c>
      <c r="N157" t="s">
        <v>1626</v>
      </c>
      <c r="O157">
        <v>599</v>
      </c>
      <c r="R157" t="str">
        <f t="shared" si="10"/>
        <v>156:A[599],</v>
      </c>
      <c r="S157" t="str">
        <f t="shared" si="8"/>
        <v>A[599]</v>
      </c>
      <c r="T157" t="s">
        <v>2350</v>
      </c>
    </row>
    <row r="158" spans="1:20" x14ac:dyDescent="0.25">
      <c r="A158" t="s">
        <v>2127</v>
      </c>
      <c r="B158" s="4" t="s">
        <v>1350</v>
      </c>
      <c r="C158" s="4"/>
      <c r="D158" s="4" t="s">
        <v>984</v>
      </c>
      <c r="E158" s="4"/>
      <c r="F158" s="4" t="s">
        <v>1135</v>
      </c>
      <c r="G158" s="4"/>
      <c r="I158">
        <v>157</v>
      </c>
      <c r="J158" t="str">
        <f t="shared" si="9"/>
        <v>N[157]=C0[79]</v>
      </c>
      <c r="K158" t="s">
        <v>2549</v>
      </c>
      <c r="N158" t="s">
        <v>1791</v>
      </c>
      <c r="O158">
        <v>79</v>
      </c>
      <c r="P158">
        <v>1</v>
      </c>
      <c r="R158" t="str">
        <f t="shared" si="10"/>
        <v>157:C0[79],</v>
      </c>
      <c r="S158" t="str">
        <f t="shared" si="8"/>
        <v>C0[79][1]</v>
      </c>
      <c r="T158" t="s">
        <v>2351</v>
      </c>
    </row>
    <row r="159" spans="1:20" x14ac:dyDescent="0.25">
      <c r="A159" t="s">
        <v>1926</v>
      </c>
      <c r="B159" s="4" t="s">
        <v>1339</v>
      </c>
      <c r="C159" s="4"/>
      <c r="D159" s="4" t="s">
        <v>985</v>
      </c>
      <c r="E159" s="4"/>
      <c r="F159" s="4" t="s">
        <v>1135</v>
      </c>
      <c r="G159" s="4"/>
      <c r="I159">
        <v>158</v>
      </c>
      <c r="J159" t="str">
        <f t="shared" si="9"/>
        <v>N[158]=C[80]</v>
      </c>
      <c r="K159" t="s">
        <v>1926</v>
      </c>
      <c r="N159" t="s">
        <v>1790</v>
      </c>
      <c r="O159">
        <v>80</v>
      </c>
      <c r="R159" t="str">
        <f t="shared" si="10"/>
        <v>158:C[80],</v>
      </c>
      <c r="S159" t="str">
        <f t="shared" si="8"/>
        <v>C[80]</v>
      </c>
      <c r="T159" t="s">
        <v>2352</v>
      </c>
    </row>
    <row r="160" spans="1:20" x14ac:dyDescent="0.25">
      <c r="A160" t="s">
        <v>1927</v>
      </c>
      <c r="B160" s="4" t="s">
        <v>1340</v>
      </c>
      <c r="C160" s="4"/>
      <c r="D160" s="4" t="s">
        <v>986</v>
      </c>
      <c r="E160" s="4"/>
      <c r="F160" s="4" t="s">
        <v>1135</v>
      </c>
      <c r="G160" s="4"/>
      <c r="I160">
        <v>159</v>
      </c>
      <c r="J160" t="str">
        <f t="shared" si="9"/>
        <v>N[159]=C[81]</v>
      </c>
      <c r="K160" t="s">
        <v>1927</v>
      </c>
      <c r="N160" t="s">
        <v>1790</v>
      </c>
      <c r="O160">
        <v>81</v>
      </c>
      <c r="R160" t="str">
        <f t="shared" si="10"/>
        <v>159:C[81],</v>
      </c>
      <c r="S160" t="str">
        <f t="shared" si="8"/>
        <v>C[81]</v>
      </c>
      <c r="T160" t="s">
        <v>2353</v>
      </c>
    </row>
    <row r="161" spans="1:20" x14ac:dyDescent="0.25">
      <c r="A161" t="s">
        <v>1928</v>
      </c>
      <c r="B161" s="4" t="s">
        <v>1341</v>
      </c>
      <c r="C161" s="4"/>
      <c r="D161" s="4" t="s">
        <v>987</v>
      </c>
      <c r="E161" s="4"/>
      <c r="F161" s="4" t="s">
        <v>1135</v>
      </c>
      <c r="G161" s="4"/>
      <c r="I161">
        <v>160</v>
      </c>
      <c r="J161" t="str">
        <f t="shared" si="9"/>
        <v>N[160]=C[82]</v>
      </c>
      <c r="K161" t="s">
        <v>1928</v>
      </c>
      <c r="N161" t="s">
        <v>1790</v>
      </c>
      <c r="O161">
        <v>82</v>
      </c>
      <c r="R161" t="str">
        <f t="shared" si="10"/>
        <v>160:C[82],</v>
      </c>
      <c r="S161" t="str">
        <f t="shared" si="8"/>
        <v>C[82]</v>
      </c>
      <c r="T161" t="s">
        <v>2354</v>
      </c>
    </row>
    <row r="162" spans="1:20" x14ac:dyDescent="0.25">
      <c r="A162" t="s">
        <v>1929</v>
      </c>
      <c r="B162" s="4" t="s">
        <v>1342</v>
      </c>
      <c r="C162" s="4"/>
      <c r="D162" s="4" t="s">
        <v>988</v>
      </c>
      <c r="E162" s="4"/>
      <c r="F162" s="4" t="s">
        <v>1135</v>
      </c>
      <c r="G162" s="4"/>
      <c r="I162">
        <v>161</v>
      </c>
      <c r="J162" t="str">
        <f t="shared" si="9"/>
        <v>N[161]=C[83]</v>
      </c>
      <c r="K162" t="s">
        <v>1929</v>
      </c>
      <c r="N162" t="s">
        <v>1790</v>
      </c>
      <c r="O162">
        <v>83</v>
      </c>
      <c r="R162" t="str">
        <f t="shared" si="10"/>
        <v>161:C[83],</v>
      </c>
      <c r="S162" t="str">
        <f t="shared" si="8"/>
        <v>C[83]</v>
      </c>
      <c r="T162" t="s">
        <v>2355</v>
      </c>
    </row>
    <row r="163" spans="1:20" x14ac:dyDescent="0.25">
      <c r="A163" t="s">
        <v>1930</v>
      </c>
      <c r="B163" s="4" t="s">
        <v>1343</v>
      </c>
      <c r="C163" s="4"/>
      <c r="D163" s="4" t="s">
        <v>989</v>
      </c>
      <c r="E163" s="4"/>
      <c r="F163" s="4" t="s">
        <v>1135</v>
      </c>
      <c r="G163" s="4"/>
      <c r="I163">
        <v>162</v>
      </c>
      <c r="J163" t="str">
        <f t="shared" si="9"/>
        <v>N[162]=C[84]</v>
      </c>
      <c r="K163" t="s">
        <v>1930</v>
      </c>
      <c r="N163" t="s">
        <v>1790</v>
      </c>
      <c r="O163">
        <v>84</v>
      </c>
      <c r="R163" t="str">
        <f t="shared" si="10"/>
        <v>162:C[84],</v>
      </c>
      <c r="S163" t="str">
        <f t="shared" si="8"/>
        <v>C[84]</v>
      </c>
      <c r="T163" t="s">
        <v>2356</v>
      </c>
    </row>
    <row r="164" spans="1:20" x14ac:dyDescent="0.25">
      <c r="A164" t="s">
        <v>1931</v>
      </c>
      <c r="B164" s="4" t="s">
        <v>1344</v>
      </c>
      <c r="C164" s="4"/>
      <c r="D164" s="4" t="s">
        <v>990</v>
      </c>
      <c r="E164" s="4"/>
      <c r="F164" s="4" t="s">
        <v>1135</v>
      </c>
      <c r="G164" s="4"/>
      <c r="I164">
        <v>163</v>
      </c>
      <c r="J164" t="str">
        <f t="shared" si="9"/>
        <v>N[163]=C[85]</v>
      </c>
      <c r="K164" t="s">
        <v>1931</v>
      </c>
      <c r="N164" t="s">
        <v>1790</v>
      </c>
      <c r="O164">
        <v>85</v>
      </c>
      <c r="R164" t="str">
        <f t="shared" si="10"/>
        <v>163:C[85],</v>
      </c>
      <c r="S164" t="str">
        <f t="shared" si="8"/>
        <v>C[85]</v>
      </c>
      <c r="T164" t="s">
        <v>2357</v>
      </c>
    </row>
    <row r="165" spans="1:20" x14ac:dyDescent="0.25">
      <c r="A165" t="s">
        <v>1932</v>
      </c>
      <c r="B165" s="4" t="s">
        <v>1345</v>
      </c>
      <c r="C165" s="4"/>
      <c r="D165" s="4" t="s">
        <v>991</v>
      </c>
      <c r="E165" s="4"/>
      <c r="F165" s="4" t="s">
        <v>1135</v>
      </c>
      <c r="G165" s="4"/>
      <c r="I165">
        <v>164</v>
      </c>
      <c r="J165" t="str">
        <f t="shared" si="9"/>
        <v>N[164]=C[86]</v>
      </c>
      <c r="K165" t="s">
        <v>1932</v>
      </c>
      <c r="N165" t="s">
        <v>1790</v>
      </c>
      <c r="O165">
        <v>86</v>
      </c>
      <c r="R165" t="str">
        <f t="shared" si="10"/>
        <v>164:C[86],</v>
      </c>
      <c r="S165" t="str">
        <f t="shared" si="8"/>
        <v>C[86]</v>
      </c>
      <c r="T165" t="s">
        <v>2358</v>
      </c>
    </row>
    <row r="166" spans="1:20" x14ac:dyDescent="0.25">
      <c r="A166" t="s">
        <v>1933</v>
      </c>
      <c r="B166" s="4" t="s">
        <v>1346</v>
      </c>
      <c r="C166" s="4"/>
      <c r="D166" s="4" t="s">
        <v>992</v>
      </c>
      <c r="E166" s="4"/>
      <c r="F166" s="4" t="s">
        <v>1135</v>
      </c>
      <c r="G166" s="4"/>
      <c r="I166">
        <v>165</v>
      </c>
      <c r="J166" t="str">
        <f t="shared" si="9"/>
        <v>N[165]=C[87]</v>
      </c>
      <c r="K166" t="s">
        <v>1933</v>
      </c>
      <c r="N166" t="s">
        <v>1790</v>
      </c>
      <c r="O166">
        <v>87</v>
      </c>
      <c r="R166" t="str">
        <f t="shared" si="10"/>
        <v>165:C[87],</v>
      </c>
      <c r="S166" t="str">
        <f t="shared" ref="S166:S229" si="11">MID(K166,8,30)</f>
        <v>C[87]</v>
      </c>
      <c r="T166" t="s">
        <v>2359</v>
      </c>
    </row>
    <row r="167" spans="1:20" x14ac:dyDescent="0.25">
      <c r="A167" t="s">
        <v>1934</v>
      </c>
      <c r="B167" s="4" t="s">
        <v>1347</v>
      </c>
      <c r="C167" s="4"/>
      <c r="D167" s="4" t="s">
        <v>993</v>
      </c>
      <c r="E167" s="4"/>
      <c r="F167" s="4" t="s">
        <v>1135</v>
      </c>
      <c r="G167" s="4"/>
      <c r="I167">
        <v>166</v>
      </c>
      <c r="J167" t="str">
        <f t="shared" si="9"/>
        <v>N[166]=C[88]</v>
      </c>
      <c r="K167" t="s">
        <v>1934</v>
      </c>
      <c r="N167" t="s">
        <v>1790</v>
      </c>
      <c r="O167">
        <v>88</v>
      </c>
      <c r="R167" t="str">
        <f t="shared" si="10"/>
        <v>166:C[88],</v>
      </c>
      <c r="S167" t="str">
        <f t="shared" si="11"/>
        <v>C[88]</v>
      </c>
      <c r="T167" t="s">
        <v>2360</v>
      </c>
    </row>
    <row r="168" spans="1:20" x14ac:dyDescent="0.25">
      <c r="A168" t="s">
        <v>1935</v>
      </c>
      <c r="B168" s="4" t="s">
        <v>1348</v>
      </c>
      <c r="C168" s="4"/>
      <c r="D168" s="4" t="s">
        <v>994</v>
      </c>
      <c r="E168" s="4"/>
      <c r="F168" s="4" t="s">
        <v>1135</v>
      </c>
      <c r="G168" s="4"/>
      <c r="I168">
        <v>167</v>
      </c>
      <c r="J168" t="str">
        <f t="shared" si="9"/>
        <v>N[167]=C[89]</v>
      </c>
      <c r="K168" t="s">
        <v>1935</v>
      </c>
      <c r="N168" t="s">
        <v>1790</v>
      </c>
      <c r="O168">
        <v>89</v>
      </c>
      <c r="R168" t="str">
        <f t="shared" si="10"/>
        <v>167:C[89],</v>
      </c>
      <c r="S168" t="str">
        <f t="shared" si="11"/>
        <v>C[89]</v>
      </c>
      <c r="T168" t="s">
        <v>2361</v>
      </c>
    </row>
    <row r="169" spans="1:20" x14ac:dyDescent="0.25">
      <c r="A169" t="s">
        <v>1936</v>
      </c>
      <c r="B169" s="4" t="s">
        <v>1322</v>
      </c>
      <c r="C169" s="4"/>
      <c r="D169" s="4" t="s">
        <v>995</v>
      </c>
      <c r="E169" s="4"/>
      <c r="F169" s="4" t="s">
        <v>1135</v>
      </c>
      <c r="G169" s="4"/>
      <c r="I169">
        <v>168</v>
      </c>
      <c r="J169" t="str">
        <f t="shared" si="9"/>
        <v>N[168]=C[90]</v>
      </c>
      <c r="K169" t="s">
        <v>1936</v>
      </c>
      <c r="N169" t="s">
        <v>1790</v>
      </c>
      <c r="O169">
        <v>90</v>
      </c>
      <c r="R169" t="str">
        <f t="shared" si="10"/>
        <v>168:C[90],</v>
      </c>
      <c r="S169" t="str">
        <f t="shared" si="11"/>
        <v>C[90]</v>
      </c>
      <c r="T169" t="s">
        <v>2362</v>
      </c>
    </row>
    <row r="170" spans="1:20" x14ac:dyDescent="0.25">
      <c r="A170" t="s">
        <v>1937</v>
      </c>
      <c r="B170" s="4" t="s">
        <v>1349</v>
      </c>
      <c r="C170" s="4"/>
      <c r="D170" s="4" t="s">
        <v>996</v>
      </c>
      <c r="E170" s="4"/>
      <c r="F170" s="4" t="s">
        <v>1135</v>
      </c>
      <c r="G170" s="4"/>
      <c r="I170">
        <v>169</v>
      </c>
      <c r="J170" t="str">
        <f t="shared" si="9"/>
        <v>N[169]=C[91]</v>
      </c>
      <c r="K170" t="s">
        <v>1937</v>
      </c>
      <c r="N170" t="s">
        <v>1790</v>
      </c>
      <c r="O170">
        <v>91</v>
      </c>
      <c r="R170" t="str">
        <f t="shared" si="10"/>
        <v>169:C[91],</v>
      </c>
      <c r="S170" t="str">
        <f t="shared" si="11"/>
        <v>C[91]</v>
      </c>
      <c r="T170" t="s">
        <v>2363</v>
      </c>
    </row>
    <row r="171" spans="1:20" x14ac:dyDescent="0.25">
      <c r="A171" t="s">
        <v>1938</v>
      </c>
      <c r="B171" s="4" t="s">
        <v>1566</v>
      </c>
      <c r="C171" s="4"/>
      <c r="D171" s="4" t="s">
        <v>997</v>
      </c>
      <c r="E171" s="4"/>
      <c r="F171" s="21" t="s">
        <v>1149</v>
      </c>
      <c r="G171" s="4" t="s">
        <v>1150</v>
      </c>
      <c r="I171">
        <v>170</v>
      </c>
      <c r="J171" t="str">
        <f t="shared" si="9"/>
        <v>N[170]=A[600]</v>
      </c>
      <c r="K171" t="s">
        <v>1938</v>
      </c>
      <c r="N171" t="s">
        <v>1626</v>
      </c>
      <c r="O171">
        <v>600</v>
      </c>
      <c r="R171" t="str">
        <f t="shared" si="10"/>
        <v>170:A[600],</v>
      </c>
      <c r="S171" t="str">
        <f t="shared" si="11"/>
        <v>A[600]</v>
      </c>
      <c r="T171" t="s">
        <v>2364</v>
      </c>
    </row>
    <row r="172" spans="1:20" x14ac:dyDescent="0.25">
      <c r="A172" t="s">
        <v>1939</v>
      </c>
      <c r="B172" s="4" t="s">
        <v>1567</v>
      </c>
      <c r="C172" s="4"/>
      <c r="D172" s="4" t="s">
        <v>998</v>
      </c>
      <c r="E172" s="4"/>
      <c r="F172" s="4" t="s">
        <v>183</v>
      </c>
      <c r="G172" s="4" t="s">
        <v>194</v>
      </c>
      <c r="I172">
        <v>171</v>
      </c>
      <c r="J172" t="str">
        <f t="shared" si="9"/>
        <v>N[171]=A[601]</v>
      </c>
      <c r="K172" t="s">
        <v>1939</v>
      </c>
      <c r="N172" t="s">
        <v>1626</v>
      </c>
      <c r="O172">
        <v>601</v>
      </c>
      <c r="R172" t="str">
        <f t="shared" si="10"/>
        <v>171:A[601],</v>
      </c>
      <c r="S172" t="str">
        <f t="shared" si="11"/>
        <v>A[601]</v>
      </c>
      <c r="T172" t="s">
        <v>2365</v>
      </c>
    </row>
    <row r="173" spans="1:20" x14ac:dyDescent="0.25">
      <c r="A173" t="s">
        <v>1940</v>
      </c>
      <c r="B173" s="4" t="s">
        <v>1568</v>
      </c>
      <c r="C173" s="4"/>
      <c r="D173" s="4" t="s">
        <v>999</v>
      </c>
      <c r="E173" s="4"/>
      <c r="F173" s="4" t="s">
        <v>183</v>
      </c>
      <c r="G173" s="4" t="s">
        <v>99</v>
      </c>
      <c r="I173">
        <v>172</v>
      </c>
      <c r="J173" t="str">
        <f t="shared" si="9"/>
        <v>N[172]=A[602]</v>
      </c>
      <c r="K173" t="s">
        <v>1940</v>
      </c>
      <c r="N173" t="s">
        <v>1626</v>
      </c>
      <c r="O173">
        <v>602</v>
      </c>
      <c r="R173" t="str">
        <f t="shared" si="10"/>
        <v>172:A[602],</v>
      </c>
      <c r="S173" t="str">
        <f t="shared" si="11"/>
        <v>A[602]</v>
      </c>
      <c r="T173" t="s">
        <v>2366</v>
      </c>
    </row>
    <row r="174" spans="1:20" x14ac:dyDescent="0.25">
      <c r="A174" t="s">
        <v>1941</v>
      </c>
      <c r="B174" s="4" t="s">
        <v>1569</v>
      </c>
      <c r="C174" s="4"/>
      <c r="D174" s="4" t="s">
        <v>1000</v>
      </c>
      <c r="E174" s="4"/>
      <c r="F174" s="4" t="s">
        <v>183</v>
      </c>
      <c r="G174" s="4" t="s">
        <v>195</v>
      </c>
      <c r="I174">
        <v>173</v>
      </c>
      <c r="J174" t="str">
        <f t="shared" si="9"/>
        <v>N[173]=A[603]</v>
      </c>
      <c r="K174" t="s">
        <v>1941</v>
      </c>
      <c r="N174" t="s">
        <v>1626</v>
      </c>
      <c r="O174">
        <v>603</v>
      </c>
      <c r="R174" t="str">
        <f t="shared" si="10"/>
        <v>173:A[603],</v>
      </c>
      <c r="S174" t="str">
        <f t="shared" si="11"/>
        <v>A[603]</v>
      </c>
      <c r="T174" t="s">
        <v>2367</v>
      </c>
    </row>
    <row r="175" spans="1:20" x14ac:dyDescent="0.25">
      <c r="A175" t="s">
        <v>1942</v>
      </c>
      <c r="B175" s="4" t="s">
        <v>1570</v>
      </c>
      <c r="C175" s="4"/>
      <c r="D175" s="4" t="s">
        <v>1001</v>
      </c>
      <c r="E175" s="4"/>
      <c r="F175" s="4" t="s">
        <v>183</v>
      </c>
      <c r="G175" s="4" t="s">
        <v>196</v>
      </c>
      <c r="I175">
        <v>174</v>
      </c>
      <c r="J175" t="str">
        <f t="shared" si="9"/>
        <v>N[174]=A[604]</v>
      </c>
      <c r="K175" t="s">
        <v>1942</v>
      </c>
      <c r="N175" t="s">
        <v>1626</v>
      </c>
      <c r="O175">
        <v>604</v>
      </c>
      <c r="R175" t="str">
        <f t="shared" si="10"/>
        <v>174:A[604],</v>
      </c>
      <c r="S175" t="str">
        <f t="shared" si="11"/>
        <v>A[604]</v>
      </c>
      <c r="T175" t="s">
        <v>2368</v>
      </c>
    </row>
    <row r="176" spans="1:20" x14ac:dyDescent="0.25">
      <c r="A176" t="s">
        <v>1943</v>
      </c>
      <c r="B176" s="4" t="s">
        <v>1571</v>
      </c>
      <c r="C176" s="4"/>
      <c r="D176" s="4" t="s">
        <v>1002</v>
      </c>
      <c r="E176" s="4"/>
      <c r="F176" s="4" t="s">
        <v>183</v>
      </c>
      <c r="G176" s="4" t="s">
        <v>197</v>
      </c>
      <c r="I176">
        <v>175</v>
      </c>
      <c r="J176" t="str">
        <f t="shared" si="9"/>
        <v>N[175]=A[605]</v>
      </c>
      <c r="K176" t="s">
        <v>1943</v>
      </c>
      <c r="N176" t="s">
        <v>1626</v>
      </c>
      <c r="O176">
        <v>605</v>
      </c>
      <c r="R176" t="str">
        <f t="shared" si="10"/>
        <v>175:A[605],</v>
      </c>
      <c r="S176" t="str">
        <f t="shared" si="11"/>
        <v>A[605]</v>
      </c>
      <c r="T176" t="s">
        <v>2369</v>
      </c>
    </row>
    <row r="177" spans="1:20" x14ac:dyDescent="0.25">
      <c r="A177" t="s">
        <v>1944</v>
      </c>
      <c r="B177" s="4" t="s">
        <v>1572</v>
      </c>
      <c r="C177" s="4"/>
      <c r="D177" s="4" t="s">
        <v>1003</v>
      </c>
      <c r="E177" s="4"/>
      <c r="F177" s="4" t="s">
        <v>183</v>
      </c>
      <c r="G177" s="4" t="s">
        <v>198</v>
      </c>
      <c r="I177">
        <v>176</v>
      </c>
      <c r="J177" t="str">
        <f t="shared" si="9"/>
        <v>N[176]=A[606]</v>
      </c>
      <c r="K177" t="s">
        <v>1944</v>
      </c>
      <c r="N177" t="s">
        <v>1626</v>
      </c>
      <c r="O177">
        <v>606</v>
      </c>
      <c r="R177" t="str">
        <f t="shared" si="10"/>
        <v>176:A[606],</v>
      </c>
      <c r="S177" t="str">
        <f t="shared" si="11"/>
        <v>A[606]</v>
      </c>
      <c r="T177" t="s">
        <v>2370</v>
      </c>
    </row>
    <row r="178" spans="1:20" x14ac:dyDescent="0.25">
      <c r="A178" t="s">
        <v>1945</v>
      </c>
      <c r="B178" s="4" t="s">
        <v>1573</v>
      </c>
      <c r="C178" s="4"/>
      <c r="D178" s="4" t="s">
        <v>1004</v>
      </c>
      <c r="E178" s="4"/>
      <c r="F178" s="4" t="s">
        <v>183</v>
      </c>
      <c r="G178" s="4" t="s">
        <v>199</v>
      </c>
      <c r="I178">
        <v>177</v>
      </c>
      <c r="J178" t="str">
        <f t="shared" si="9"/>
        <v>N[177]=A[607]</v>
      </c>
      <c r="K178" t="s">
        <v>1945</v>
      </c>
      <c r="N178" t="s">
        <v>1626</v>
      </c>
      <c r="O178">
        <v>607</v>
      </c>
      <c r="R178" t="str">
        <f t="shared" si="10"/>
        <v>177:A[607],</v>
      </c>
      <c r="S178" t="str">
        <f t="shared" si="11"/>
        <v>A[607]</v>
      </c>
      <c r="T178" t="s">
        <v>2371</v>
      </c>
    </row>
    <row r="179" spans="1:20" x14ac:dyDescent="0.25">
      <c r="A179" t="s">
        <v>1946</v>
      </c>
      <c r="B179" s="4" t="s">
        <v>1574</v>
      </c>
      <c r="C179" s="4"/>
      <c r="D179" s="4" t="s">
        <v>1005</v>
      </c>
      <c r="E179" s="4"/>
      <c r="F179" s="4" t="s">
        <v>183</v>
      </c>
      <c r="G179" s="4" t="s">
        <v>200</v>
      </c>
      <c r="I179">
        <v>178</v>
      </c>
      <c r="J179" t="str">
        <f t="shared" si="9"/>
        <v>N[178]=A[608]</v>
      </c>
      <c r="K179" t="s">
        <v>1946</v>
      </c>
      <c r="N179" t="s">
        <v>1626</v>
      </c>
      <c r="O179">
        <v>608</v>
      </c>
      <c r="R179" t="str">
        <f t="shared" si="10"/>
        <v>178:A[608],</v>
      </c>
      <c r="S179" t="str">
        <f t="shared" si="11"/>
        <v>A[608]</v>
      </c>
      <c r="T179" t="s">
        <v>2372</v>
      </c>
    </row>
    <row r="180" spans="1:20" x14ac:dyDescent="0.25">
      <c r="A180" t="s">
        <v>1947</v>
      </c>
      <c r="B180" s="4" t="s">
        <v>1575</v>
      </c>
      <c r="C180" s="4"/>
      <c r="D180" s="4" t="s">
        <v>1006</v>
      </c>
      <c r="E180" s="4"/>
      <c r="F180" s="4" t="s">
        <v>183</v>
      </c>
      <c r="G180" s="4" t="s">
        <v>201</v>
      </c>
      <c r="I180">
        <v>179</v>
      </c>
      <c r="J180" t="str">
        <f t="shared" si="9"/>
        <v>N[179]=A[609]</v>
      </c>
      <c r="K180" t="s">
        <v>1947</v>
      </c>
      <c r="N180" t="s">
        <v>1626</v>
      </c>
      <c r="O180">
        <v>609</v>
      </c>
      <c r="R180" t="str">
        <f t="shared" si="10"/>
        <v>179:A[609],</v>
      </c>
      <c r="S180" t="str">
        <f t="shared" si="11"/>
        <v>A[609]</v>
      </c>
      <c r="T180" t="s">
        <v>2373</v>
      </c>
    </row>
    <row r="181" spans="1:20" x14ac:dyDescent="0.25">
      <c r="A181" t="s">
        <v>1948</v>
      </c>
      <c r="B181" s="4" t="s">
        <v>1576</v>
      </c>
      <c r="C181" s="4"/>
      <c r="D181" s="4" t="s">
        <v>1007</v>
      </c>
      <c r="E181" s="4"/>
      <c r="F181" s="4" t="s">
        <v>183</v>
      </c>
      <c r="G181" s="4" t="s">
        <v>202</v>
      </c>
      <c r="I181">
        <v>180</v>
      </c>
      <c r="J181" t="str">
        <f t="shared" si="9"/>
        <v>N[180]=A[610]</v>
      </c>
      <c r="K181" t="s">
        <v>1948</v>
      </c>
      <c r="N181" t="s">
        <v>1626</v>
      </c>
      <c r="O181">
        <v>610</v>
      </c>
      <c r="R181" t="str">
        <f t="shared" si="10"/>
        <v>180:A[610],</v>
      </c>
      <c r="S181" t="str">
        <f t="shared" si="11"/>
        <v>A[610]</v>
      </c>
      <c r="T181" t="s">
        <v>2374</v>
      </c>
    </row>
    <row r="182" spans="1:20" x14ac:dyDescent="0.25">
      <c r="A182" t="s">
        <v>1949</v>
      </c>
      <c r="B182" s="4" t="s">
        <v>1577</v>
      </c>
      <c r="C182" s="4"/>
      <c r="D182" s="4" t="s">
        <v>1008</v>
      </c>
      <c r="E182" s="4"/>
      <c r="F182" s="4" t="s">
        <v>184</v>
      </c>
      <c r="G182" s="4" t="s">
        <v>107</v>
      </c>
      <c r="I182">
        <v>181</v>
      </c>
      <c r="J182" t="str">
        <f t="shared" si="9"/>
        <v>N[181]=A[611]</v>
      </c>
      <c r="K182" t="s">
        <v>1949</v>
      </c>
      <c r="N182" t="s">
        <v>1626</v>
      </c>
      <c r="O182">
        <v>611</v>
      </c>
      <c r="R182" t="str">
        <f t="shared" si="10"/>
        <v>181:A[611],</v>
      </c>
      <c r="S182" t="str">
        <f t="shared" si="11"/>
        <v>A[611]</v>
      </c>
      <c r="T182" t="s">
        <v>2375</v>
      </c>
    </row>
    <row r="183" spans="1:20" x14ac:dyDescent="0.25">
      <c r="A183" t="s">
        <v>2128</v>
      </c>
      <c r="B183" s="4" t="s">
        <v>1351</v>
      </c>
      <c r="C183" s="4"/>
      <c r="D183" s="4" t="s">
        <v>1009</v>
      </c>
      <c r="E183" s="4"/>
      <c r="F183" s="4" t="s">
        <v>1135</v>
      </c>
      <c r="G183" s="4"/>
      <c r="I183">
        <v>182</v>
      </c>
      <c r="J183" t="str">
        <f t="shared" si="9"/>
        <v>N[182]=C0[68]</v>
      </c>
      <c r="K183" t="s">
        <v>2550</v>
      </c>
      <c r="N183" t="s">
        <v>1791</v>
      </c>
      <c r="O183">
        <v>68</v>
      </c>
      <c r="P183">
        <v>1</v>
      </c>
      <c r="R183" t="str">
        <f t="shared" si="10"/>
        <v>182:C0[68],</v>
      </c>
      <c r="S183" t="str">
        <f t="shared" si="11"/>
        <v>C0[68][1]</v>
      </c>
      <c r="T183" t="s">
        <v>2376</v>
      </c>
    </row>
    <row r="184" spans="1:20" x14ac:dyDescent="0.25">
      <c r="A184" t="s">
        <v>1950</v>
      </c>
      <c r="B184" s="4" t="s">
        <v>1320</v>
      </c>
      <c r="C184" s="4"/>
      <c r="D184" s="4" t="s">
        <v>1010</v>
      </c>
      <c r="E184" s="4"/>
      <c r="F184" s="4" t="s">
        <v>1135</v>
      </c>
      <c r="G184" s="4"/>
      <c r="I184">
        <v>183</v>
      </c>
      <c r="J184" t="str">
        <f t="shared" si="9"/>
        <v>N[183]=C[69]</v>
      </c>
      <c r="K184" t="s">
        <v>1950</v>
      </c>
      <c r="N184" t="s">
        <v>1790</v>
      </c>
      <c r="O184">
        <v>69</v>
      </c>
      <c r="R184" t="str">
        <f t="shared" si="10"/>
        <v>183:C[69],</v>
      </c>
      <c r="S184" t="str">
        <f t="shared" si="11"/>
        <v>C[69]</v>
      </c>
      <c r="T184" t="s">
        <v>2377</v>
      </c>
    </row>
    <row r="185" spans="1:20" x14ac:dyDescent="0.25">
      <c r="A185" t="s">
        <v>1951</v>
      </c>
      <c r="B185" s="4" t="s">
        <v>1352</v>
      </c>
      <c r="C185" s="4"/>
      <c r="D185" s="4" t="s">
        <v>1011</v>
      </c>
      <c r="E185" s="4"/>
      <c r="F185" s="4" t="s">
        <v>1135</v>
      </c>
      <c r="G185" s="4"/>
      <c r="I185">
        <v>184</v>
      </c>
      <c r="J185" t="str">
        <f t="shared" si="9"/>
        <v>N[184]=C[70]</v>
      </c>
      <c r="K185" t="s">
        <v>1951</v>
      </c>
      <c r="N185" t="s">
        <v>1790</v>
      </c>
      <c r="O185">
        <v>70</v>
      </c>
      <c r="R185" t="str">
        <f t="shared" si="10"/>
        <v>184:C[70],</v>
      </c>
      <c r="S185" t="str">
        <f t="shared" si="11"/>
        <v>C[70]</v>
      </c>
      <c r="T185" t="s">
        <v>2378</v>
      </c>
    </row>
    <row r="186" spans="1:20" x14ac:dyDescent="0.25">
      <c r="A186" t="s">
        <v>1952</v>
      </c>
      <c r="B186" s="4" t="s">
        <v>1353</v>
      </c>
      <c r="C186" s="4"/>
      <c r="D186" s="4" t="s">
        <v>1012</v>
      </c>
      <c r="E186" s="4"/>
      <c r="F186" s="4" t="s">
        <v>1135</v>
      </c>
      <c r="G186" s="4"/>
      <c r="I186">
        <v>185</v>
      </c>
      <c r="J186" t="str">
        <f t="shared" si="9"/>
        <v>N[185]=C[71]</v>
      </c>
      <c r="K186" t="s">
        <v>1952</v>
      </c>
      <c r="N186" t="s">
        <v>1790</v>
      </c>
      <c r="O186">
        <v>71</v>
      </c>
      <c r="R186" t="str">
        <f t="shared" si="10"/>
        <v>185:C[71],</v>
      </c>
      <c r="S186" t="str">
        <f t="shared" si="11"/>
        <v>C[71]</v>
      </c>
      <c r="T186" t="s">
        <v>2379</v>
      </c>
    </row>
    <row r="187" spans="1:20" x14ac:dyDescent="0.25">
      <c r="A187" t="s">
        <v>1953</v>
      </c>
      <c r="B187" s="4" t="s">
        <v>1354</v>
      </c>
      <c r="C187" s="4"/>
      <c r="D187" s="4" t="s">
        <v>1013</v>
      </c>
      <c r="E187" s="4"/>
      <c r="F187" s="4" t="s">
        <v>1135</v>
      </c>
      <c r="G187" s="4"/>
      <c r="I187">
        <v>186</v>
      </c>
      <c r="J187" t="str">
        <f t="shared" si="9"/>
        <v>N[186]=C[72]</v>
      </c>
      <c r="K187" t="s">
        <v>1953</v>
      </c>
      <c r="N187" t="s">
        <v>1790</v>
      </c>
      <c r="O187">
        <v>72</v>
      </c>
      <c r="R187" t="str">
        <f t="shared" si="10"/>
        <v>186:C[72],</v>
      </c>
      <c r="S187" t="str">
        <f t="shared" si="11"/>
        <v>C[72]</v>
      </c>
      <c r="T187" t="s">
        <v>2380</v>
      </c>
    </row>
    <row r="188" spans="1:20" x14ac:dyDescent="0.25">
      <c r="A188" t="s">
        <v>1954</v>
      </c>
      <c r="B188" s="4" t="s">
        <v>1355</v>
      </c>
      <c r="C188" s="4"/>
      <c r="D188" s="4" t="s">
        <v>1014</v>
      </c>
      <c r="E188" s="4"/>
      <c r="F188" s="4" t="s">
        <v>1135</v>
      </c>
      <c r="G188" s="4"/>
      <c r="I188">
        <v>187</v>
      </c>
      <c r="J188" t="str">
        <f t="shared" si="9"/>
        <v>N[187]=C[73]</v>
      </c>
      <c r="K188" t="s">
        <v>1954</v>
      </c>
      <c r="N188" t="s">
        <v>1790</v>
      </c>
      <c r="O188">
        <v>73</v>
      </c>
      <c r="R188" t="str">
        <f t="shared" si="10"/>
        <v>187:C[73],</v>
      </c>
      <c r="S188" t="str">
        <f t="shared" si="11"/>
        <v>C[73]</v>
      </c>
      <c r="T188" t="s">
        <v>2381</v>
      </c>
    </row>
    <row r="189" spans="1:20" x14ac:dyDescent="0.25">
      <c r="A189" t="s">
        <v>1955</v>
      </c>
      <c r="B189" s="4" t="s">
        <v>1356</v>
      </c>
      <c r="C189" s="4"/>
      <c r="D189" s="4" t="s">
        <v>1015</v>
      </c>
      <c r="E189" s="4"/>
      <c r="F189" s="4" t="s">
        <v>1135</v>
      </c>
      <c r="G189" s="4"/>
      <c r="I189">
        <v>188</v>
      </c>
      <c r="J189" t="str">
        <f t="shared" si="9"/>
        <v>N[188]=C[74]</v>
      </c>
      <c r="K189" t="s">
        <v>1955</v>
      </c>
      <c r="N189" t="s">
        <v>1790</v>
      </c>
      <c r="O189">
        <v>74</v>
      </c>
      <c r="R189" t="str">
        <f t="shared" si="10"/>
        <v>188:C[74],</v>
      </c>
      <c r="S189" t="str">
        <f t="shared" si="11"/>
        <v>C[74]</v>
      </c>
      <c r="T189" t="s">
        <v>2382</v>
      </c>
    </row>
    <row r="190" spans="1:20" x14ac:dyDescent="0.25">
      <c r="A190" t="s">
        <v>1956</v>
      </c>
      <c r="B190" s="4" t="s">
        <v>1357</v>
      </c>
      <c r="C190" s="4"/>
      <c r="D190" s="4" t="s">
        <v>1016</v>
      </c>
      <c r="E190" s="4"/>
      <c r="F190" s="4" t="s">
        <v>1135</v>
      </c>
      <c r="G190" s="4"/>
      <c r="I190">
        <v>189</v>
      </c>
      <c r="J190" t="str">
        <f t="shared" si="9"/>
        <v>N[189]=C[75]</v>
      </c>
      <c r="K190" t="s">
        <v>1956</v>
      </c>
      <c r="N190" t="s">
        <v>1790</v>
      </c>
      <c r="O190">
        <v>75</v>
      </c>
      <c r="R190" t="str">
        <f t="shared" si="10"/>
        <v>189:C[75],</v>
      </c>
      <c r="S190" t="str">
        <f t="shared" si="11"/>
        <v>C[75]</v>
      </c>
      <c r="T190" t="s">
        <v>2383</v>
      </c>
    </row>
    <row r="191" spans="1:20" x14ac:dyDescent="0.25">
      <c r="A191" t="s">
        <v>1957</v>
      </c>
      <c r="B191" s="4" t="s">
        <v>1358</v>
      </c>
      <c r="C191" s="4"/>
      <c r="D191" s="4" t="s">
        <v>1017</v>
      </c>
      <c r="E191" s="4"/>
      <c r="F191" s="4" t="s">
        <v>1135</v>
      </c>
      <c r="G191" s="4"/>
      <c r="I191">
        <v>190</v>
      </c>
      <c r="J191" t="str">
        <f t="shared" si="9"/>
        <v>N[190]=C[76]</v>
      </c>
      <c r="K191" t="s">
        <v>1957</v>
      </c>
      <c r="N191" t="s">
        <v>1790</v>
      </c>
      <c r="O191">
        <v>76</v>
      </c>
      <c r="R191" t="str">
        <f t="shared" si="10"/>
        <v>190:C[76],</v>
      </c>
      <c r="S191" t="str">
        <f t="shared" si="11"/>
        <v>C[76]</v>
      </c>
      <c r="T191" t="s">
        <v>2384</v>
      </c>
    </row>
    <row r="192" spans="1:20" x14ac:dyDescent="0.25">
      <c r="A192" t="s">
        <v>1958</v>
      </c>
      <c r="B192" s="4" t="s">
        <v>1359</v>
      </c>
      <c r="C192" s="4"/>
      <c r="D192" s="4" t="s">
        <v>1018</v>
      </c>
      <c r="E192" s="4"/>
      <c r="F192" s="4" t="s">
        <v>1135</v>
      </c>
      <c r="G192" s="4"/>
      <c r="I192">
        <v>191</v>
      </c>
      <c r="J192" t="str">
        <f t="shared" si="9"/>
        <v>N[191]=C[77]</v>
      </c>
      <c r="K192" t="s">
        <v>1958</v>
      </c>
      <c r="N192" t="s">
        <v>1790</v>
      </c>
      <c r="O192">
        <v>77</v>
      </c>
      <c r="R192" t="str">
        <f t="shared" si="10"/>
        <v>191:C[77],</v>
      </c>
      <c r="S192" t="str">
        <f t="shared" si="11"/>
        <v>C[77]</v>
      </c>
      <c r="T192" t="s">
        <v>2385</v>
      </c>
    </row>
    <row r="193" spans="1:20" x14ac:dyDescent="0.25">
      <c r="A193" t="s">
        <v>1959</v>
      </c>
      <c r="B193" s="4" t="s">
        <v>1578</v>
      </c>
      <c r="C193" s="4"/>
      <c r="D193" s="4" t="s">
        <v>1019</v>
      </c>
      <c r="E193" s="4"/>
      <c r="F193" s="21" t="s">
        <v>1151</v>
      </c>
      <c r="G193" s="4" t="s">
        <v>1152</v>
      </c>
      <c r="I193">
        <v>192</v>
      </c>
      <c r="J193" t="str">
        <f t="shared" si="9"/>
        <v>N[192]=A[612]</v>
      </c>
      <c r="K193" t="s">
        <v>1959</v>
      </c>
      <c r="N193" t="s">
        <v>1626</v>
      </c>
      <c r="O193">
        <v>612</v>
      </c>
      <c r="R193" t="str">
        <f t="shared" si="10"/>
        <v>192:A[612],</v>
      </c>
      <c r="S193" t="str">
        <f t="shared" si="11"/>
        <v>A[612]</v>
      </c>
      <c r="T193" t="s">
        <v>2386</v>
      </c>
    </row>
    <row r="194" spans="1:20" x14ac:dyDescent="0.25">
      <c r="A194" t="s">
        <v>1960</v>
      </c>
      <c r="B194" s="4" t="s">
        <v>1579</v>
      </c>
      <c r="C194" s="4"/>
      <c r="D194" s="4" t="s">
        <v>1020</v>
      </c>
      <c r="E194" s="4"/>
      <c r="F194" s="4" t="s">
        <v>183</v>
      </c>
      <c r="G194" s="4" t="s">
        <v>203</v>
      </c>
      <c r="I194">
        <v>193</v>
      </c>
      <c r="J194" t="str">
        <f t="shared" si="9"/>
        <v>N[193]=A[613]</v>
      </c>
      <c r="K194" t="s">
        <v>1960</v>
      </c>
      <c r="N194" t="s">
        <v>1626</v>
      </c>
      <c r="O194">
        <v>613</v>
      </c>
      <c r="R194" t="str">
        <f t="shared" si="10"/>
        <v>193:A[613],</v>
      </c>
      <c r="S194" t="str">
        <f t="shared" si="11"/>
        <v>A[613]</v>
      </c>
      <c r="T194" t="s">
        <v>2387</v>
      </c>
    </row>
    <row r="195" spans="1:20" x14ac:dyDescent="0.25">
      <c r="A195" t="s">
        <v>1961</v>
      </c>
      <c r="B195" s="4" t="s">
        <v>1580</v>
      </c>
      <c r="C195" s="4"/>
      <c r="D195" s="4" t="s">
        <v>1021</v>
      </c>
      <c r="E195" s="4"/>
      <c r="F195" s="4" t="s">
        <v>183</v>
      </c>
      <c r="G195" s="4" t="s">
        <v>204</v>
      </c>
      <c r="I195">
        <v>194</v>
      </c>
      <c r="J195" t="str">
        <f t="shared" ref="J195:J258" si="12">CONCATENATE("N","[",I195,"]","=",N195,"[",O195,"]")</f>
        <v>N[194]=A[614]</v>
      </c>
      <c r="K195" t="s">
        <v>1961</v>
      </c>
      <c r="N195" t="s">
        <v>1626</v>
      </c>
      <c r="O195">
        <v>614</v>
      </c>
      <c r="R195" t="str">
        <f t="shared" ref="R195:R258" si="13">CONCATENATE(I195,":",N195,"[",O195,"]",",")</f>
        <v>194:A[614],</v>
      </c>
      <c r="S195" t="str">
        <f t="shared" si="11"/>
        <v>A[614]</v>
      </c>
      <c r="T195" t="s">
        <v>2388</v>
      </c>
    </row>
    <row r="196" spans="1:20" x14ac:dyDescent="0.25">
      <c r="A196" t="s">
        <v>1962</v>
      </c>
      <c r="B196" s="4" t="s">
        <v>1581</v>
      </c>
      <c r="C196" s="4"/>
      <c r="D196" s="4" t="s">
        <v>1022</v>
      </c>
      <c r="E196" s="4"/>
      <c r="F196" s="4" t="s">
        <v>183</v>
      </c>
      <c r="G196" s="4" t="s">
        <v>205</v>
      </c>
      <c r="I196">
        <v>195</v>
      </c>
      <c r="J196" t="str">
        <f t="shared" si="12"/>
        <v>N[195]=A[615]</v>
      </c>
      <c r="K196" t="s">
        <v>1962</v>
      </c>
      <c r="N196" t="s">
        <v>1626</v>
      </c>
      <c r="O196">
        <v>615</v>
      </c>
      <c r="R196" t="str">
        <f t="shared" si="13"/>
        <v>195:A[615],</v>
      </c>
      <c r="S196" t="str">
        <f t="shared" si="11"/>
        <v>A[615]</v>
      </c>
      <c r="T196" t="s">
        <v>2389</v>
      </c>
    </row>
    <row r="197" spans="1:20" x14ac:dyDescent="0.25">
      <c r="A197" t="s">
        <v>1963</v>
      </c>
      <c r="B197" s="4" t="s">
        <v>1582</v>
      </c>
      <c r="C197" s="4"/>
      <c r="D197" s="4" t="s">
        <v>1023</v>
      </c>
      <c r="E197" s="4"/>
      <c r="F197" s="4" t="s">
        <v>183</v>
      </c>
      <c r="G197" s="4" t="s">
        <v>206</v>
      </c>
      <c r="I197">
        <v>196</v>
      </c>
      <c r="J197" t="str">
        <f t="shared" si="12"/>
        <v>N[196]=A[616]</v>
      </c>
      <c r="K197" t="s">
        <v>1963</v>
      </c>
      <c r="N197" t="s">
        <v>1626</v>
      </c>
      <c r="O197">
        <v>616</v>
      </c>
      <c r="R197" t="str">
        <f t="shared" si="13"/>
        <v>196:A[616],</v>
      </c>
      <c r="S197" t="str">
        <f t="shared" si="11"/>
        <v>A[616]</v>
      </c>
      <c r="T197" t="s">
        <v>2390</v>
      </c>
    </row>
    <row r="198" spans="1:20" x14ac:dyDescent="0.25">
      <c r="A198" t="s">
        <v>1964</v>
      </c>
      <c r="B198" s="4" t="s">
        <v>1583</v>
      </c>
      <c r="C198" s="4"/>
      <c r="D198" s="4" t="s">
        <v>1024</v>
      </c>
      <c r="E198" s="4"/>
      <c r="F198" s="4" t="s">
        <v>183</v>
      </c>
      <c r="G198" s="4" t="s">
        <v>207</v>
      </c>
      <c r="I198">
        <v>197</v>
      </c>
      <c r="J198" t="str">
        <f t="shared" si="12"/>
        <v>N[197]=A[617]</v>
      </c>
      <c r="K198" t="s">
        <v>1964</v>
      </c>
      <c r="N198" t="s">
        <v>1626</v>
      </c>
      <c r="O198">
        <v>617</v>
      </c>
      <c r="R198" t="str">
        <f t="shared" si="13"/>
        <v>197:A[617],</v>
      </c>
      <c r="S198" t="str">
        <f t="shared" si="11"/>
        <v>A[617]</v>
      </c>
      <c r="T198" t="s">
        <v>2391</v>
      </c>
    </row>
    <row r="199" spans="1:20" x14ac:dyDescent="0.25">
      <c r="A199" t="s">
        <v>1965</v>
      </c>
      <c r="B199" s="4" t="s">
        <v>1584</v>
      </c>
      <c r="C199" s="4"/>
      <c r="D199" s="4" t="s">
        <v>1025</v>
      </c>
      <c r="E199" s="4"/>
      <c r="F199" s="4" t="s">
        <v>183</v>
      </c>
      <c r="G199" s="4" t="s">
        <v>208</v>
      </c>
      <c r="I199">
        <v>198</v>
      </c>
      <c r="J199" t="str">
        <f t="shared" si="12"/>
        <v>N[198]=A[618]</v>
      </c>
      <c r="K199" t="s">
        <v>1965</v>
      </c>
      <c r="N199" t="s">
        <v>1626</v>
      </c>
      <c r="O199">
        <v>618</v>
      </c>
      <c r="R199" t="str">
        <f t="shared" si="13"/>
        <v>198:A[618],</v>
      </c>
      <c r="S199" t="str">
        <f t="shared" si="11"/>
        <v>A[618]</v>
      </c>
      <c r="T199" t="s">
        <v>2392</v>
      </c>
    </row>
    <row r="200" spans="1:20" x14ac:dyDescent="0.25">
      <c r="A200" t="s">
        <v>1966</v>
      </c>
      <c r="B200" s="4" t="s">
        <v>1585</v>
      </c>
      <c r="C200" s="4"/>
      <c r="D200" s="4" t="s">
        <v>1026</v>
      </c>
      <c r="E200" s="4"/>
      <c r="F200" s="4" t="s">
        <v>183</v>
      </c>
      <c r="G200" s="4" t="s">
        <v>209</v>
      </c>
      <c r="I200">
        <v>199</v>
      </c>
      <c r="J200" t="str">
        <f t="shared" si="12"/>
        <v>N[199]=A[619]</v>
      </c>
      <c r="K200" t="s">
        <v>1966</v>
      </c>
      <c r="N200" t="s">
        <v>1626</v>
      </c>
      <c r="O200">
        <v>619</v>
      </c>
      <c r="R200" t="str">
        <f t="shared" si="13"/>
        <v>199:A[619],</v>
      </c>
      <c r="S200" t="str">
        <f t="shared" si="11"/>
        <v>A[619]</v>
      </c>
      <c r="T200" t="s">
        <v>2393</v>
      </c>
    </row>
    <row r="201" spans="1:20" x14ac:dyDescent="0.25">
      <c r="A201" t="s">
        <v>1967</v>
      </c>
      <c r="B201" s="4" t="s">
        <v>1586</v>
      </c>
      <c r="C201" s="4"/>
      <c r="D201" s="4" t="s">
        <v>1027</v>
      </c>
      <c r="E201" s="4"/>
      <c r="F201" s="4" t="s">
        <v>183</v>
      </c>
      <c r="G201" s="4" t="s">
        <v>210</v>
      </c>
      <c r="I201">
        <v>200</v>
      </c>
      <c r="J201" t="str">
        <f t="shared" si="12"/>
        <v>N[200]=A[620]</v>
      </c>
      <c r="K201" t="s">
        <v>1967</v>
      </c>
      <c r="N201" t="s">
        <v>1626</v>
      </c>
      <c r="O201">
        <v>620</v>
      </c>
      <c r="R201" t="str">
        <f t="shared" si="13"/>
        <v>200:A[620],</v>
      </c>
      <c r="S201" t="str">
        <f t="shared" si="11"/>
        <v>A[620]</v>
      </c>
      <c r="T201" t="s">
        <v>2394</v>
      </c>
    </row>
    <row r="202" spans="1:20" x14ac:dyDescent="0.25">
      <c r="A202" t="s">
        <v>1968</v>
      </c>
      <c r="B202" s="4" t="s">
        <v>1587</v>
      </c>
      <c r="C202" s="4"/>
      <c r="D202" s="4" t="s">
        <v>1028</v>
      </c>
      <c r="E202" s="4"/>
      <c r="F202" s="4" t="s">
        <v>183</v>
      </c>
      <c r="G202" s="4" t="s">
        <v>211</v>
      </c>
      <c r="I202">
        <v>201</v>
      </c>
      <c r="J202" t="str">
        <f t="shared" si="12"/>
        <v>N[201]=A[621]</v>
      </c>
      <c r="K202" t="s">
        <v>1968</v>
      </c>
      <c r="N202" t="s">
        <v>1626</v>
      </c>
      <c r="O202">
        <v>621</v>
      </c>
      <c r="R202" t="str">
        <f t="shared" si="13"/>
        <v>201:A[621],</v>
      </c>
      <c r="S202" t="str">
        <f t="shared" si="11"/>
        <v>A[621]</v>
      </c>
      <c r="T202" t="s">
        <v>2395</v>
      </c>
    </row>
    <row r="203" spans="1:20" x14ac:dyDescent="0.25">
      <c r="A203" t="s">
        <v>1969</v>
      </c>
      <c r="B203" s="4" t="s">
        <v>1588</v>
      </c>
      <c r="C203" s="4"/>
      <c r="D203" s="4" t="s">
        <v>1029</v>
      </c>
      <c r="E203" s="4"/>
      <c r="F203" s="4" t="s">
        <v>183</v>
      </c>
      <c r="G203" s="4" t="s">
        <v>212</v>
      </c>
      <c r="I203">
        <v>202</v>
      </c>
      <c r="J203" t="str">
        <f t="shared" si="12"/>
        <v>N[202]=A[622]</v>
      </c>
      <c r="K203" t="s">
        <v>1969</v>
      </c>
      <c r="N203" t="s">
        <v>1626</v>
      </c>
      <c r="O203">
        <v>622</v>
      </c>
      <c r="R203" t="str">
        <f t="shared" si="13"/>
        <v>202:A[622],</v>
      </c>
      <c r="S203" t="str">
        <f t="shared" si="11"/>
        <v>A[622]</v>
      </c>
      <c r="T203" t="s">
        <v>2396</v>
      </c>
    </row>
    <row r="204" spans="1:20" x14ac:dyDescent="0.25">
      <c r="A204" t="s">
        <v>1970</v>
      </c>
      <c r="B204" s="4" t="s">
        <v>1589</v>
      </c>
      <c r="C204" s="4"/>
      <c r="D204" s="4" t="s">
        <v>1030</v>
      </c>
      <c r="E204" s="4"/>
      <c r="F204" s="4" t="s">
        <v>183</v>
      </c>
      <c r="G204" s="4" t="s">
        <v>213</v>
      </c>
      <c r="I204">
        <v>203</v>
      </c>
      <c r="J204" t="str">
        <f t="shared" si="12"/>
        <v>N[203]=A[623]</v>
      </c>
      <c r="K204" t="s">
        <v>1970</v>
      </c>
      <c r="N204" t="s">
        <v>1626</v>
      </c>
      <c r="O204">
        <v>623</v>
      </c>
      <c r="R204" t="str">
        <f t="shared" si="13"/>
        <v>203:A[623],</v>
      </c>
      <c r="S204" t="str">
        <f t="shared" si="11"/>
        <v>A[623]</v>
      </c>
      <c r="T204" t="s">
        <v>2397</v>
      </c>
    </row>
    <row r="205" spans="1:20" x14ac:dyDescent="0.25">
      <c r="A205" t="s">
        <v>1971</v>
      </c>
      <c r="B205" s="4" t="s">
        <v>1590</v>
      </c>
      <c r="C205" s="4"/>
      <c r="D205" s="4" t="s">
        <v>1031</v>
      </c>
      <c r="E205" s="4"/>
      <c r="F205" s="4" t="s">
        <v>183</v>
      </c>
      <c r="G205" s="4" t="s">
        <v>214</v>
      </c>
      <c r="I205">
        <v>204</v>
      </c>
      <c r="J205" t="str">
        <f t="shared" si="12"/>
        <v>N[204]=A[624]</v>
      </c>
      <c r="K205" t="s">
        <v>1971</v>
      </c>
      <c r="N205" t="s">
        <v>1626</v>
      </c>
      <c r="O205">
        <v>624</v>
      </c>
      <c r="R205" t="str">
        <f t="shared" si="13"/>
        <v>204:A[624],</v>
      </c>
      <c r="S205" t="str">
        <f t="shared" si="11"/>
        <v>A[624]</v>
      </c>
      <c r="T205" t="s">
        <v>2398</v>
      </c>
    </row>
    <row r="206" spans="1:20" x14ac:dyDescent="0.25">
      <c r="A206" t="s">
        <v>1972</v>
      </c>
      <c r="B206" s="4" t="s">
        <v>1591</v>
      </c>
      <c r="C206" s="4"/>
      <c r="D206" s="4" t="s">
        <v>1032</v>
      </c>
      <c r="E206" s="4"/>
      <c r="F206" s="4" t="s">
        <v>183</v>
      </c>
      <c r="G206" s="4" t="s">
        <v>215</v>
      </c>
      <c r="I206">
        <v>205</v>
      </c>
      <c r="J206" t="str">
        <f t="shared" si="12"/>
        <v>N[205]=A[625]</v>
      </c>
      <c r="K206" t="s">
        <v>1972</v>
      </c>
      <c r="N206" t="s">
        <v>1626</v>
      </c>
      <c r="O206">
        <v>625</v>
      </c>
      <c r="R206" t="str">
        <f t="shared" si="13"/>
        <v>205:A[625],</v>
      </c>
      <c r="S206" t="str">
        <f t="shared" si="11"/>
        <v>A[625]</v>
      </c>
      <c r="T206" t="s">
        <v>2399</v>
      </c>
    </row>
    <row r="207" spans="1:20" x14ac:dyDescent="0.25">
      <c r="A207" t="s">
        <v>1973</v>
      </c>
      <c r="B207" s="4" t="s">
        <v>1592</v>
      </c>
      <c r="C207" s="4"/>
      <c r="D207" s="4" t="s">
        <v>1033</v>
      </c>
      <c r="E207" s="4"/>
      <c r="F207" s="4" t="s">
        <v>184</v>
      </c>
      <c r="G207" s="4" t="s">
        <v>107</v>
      </c>
      <c r="I207">
        <v>206</v>
      </c>
      <c r="J207" t="str">
        <f t="shared" si="12"/>
        <v>N[206]=A[626]</v>
      </c>
      <c r="K207" t="s">
        <v>1973</v>
      </c>
      <c r="N207" t="s">
        <v>1626</v>
      </c>
      <c r="O207">
        <v>626</v>
      </c>
      <c r="R207" t="str">
        <f t="shared" si="13"/>
        <v>206:A[626],</v>
      </c>
      <c r="S207" t="str">
        <f t="shared" si="11"/>
        <v>A[626]</v>
      </c>
      <c r="T207" t="s">
        <v>2400</v>
      </c>
    </row>
    <row r="208" spans="1:20" x14ac:dyDescent="0.25">
      <c r="A208" t="s">
        <v>1974</v>
      </c>
      <c r="B208" s="4" t="s">
        <v>1593</v>
      </c>
      <c r="C208" s="4"/>
      <c r="D208" s="4" t="s">
        <v>1034</v>
      </c>
      <c r="E208" s="4"/>
      <c r="F208" s="4" t="s">
        <v>184</v>
      </c>
      <c r="G208" s="4" t="s">
        <v>107</v>
      </c>
      <c r="I208">
        <v>207</v>
      </c>
      <c r="J208" t="str">
        <f t="shared" si="12"/>
        <v>N[207]=A[627]</v>
      </c>
      <c r="K208" t="s">
        <v>1974</v>
      </c>
      <c r="N208" t="s">
        <v>1626</v>
      </c>
      <c r="O208">
        <v>627</v>
      </c>
      <c r="R208" t="str">
        <f t="shared" si="13"/>
        <v>207:A[627],</v>
      </c>
      <c r="S208" t="str">
        <f t="shared" si="11"/>
        <v>A[627]</v>
      </c>
      <c r="T208" t="s">
        <v>2401</v>
      </c>
    </row>
    <row r="209" spans="1:20" x14ac:dyDescent="0.25">
      <c r="A209" t="s">
        <v>1975</v>
      </c>
      <c r="B209" s="4" t="s">
        <v>1594</v>
      </c>
      <c r="C209" s="4"/>
      <c r="D209" s="4" t="s">
        <v>1035</v>
      </c>
      <c r="E209" s="4"/>
      <c r="F209" s="4" t="s">
        <v>184</v>
      </c>
      <c r="G209" s="4" t="s">
        <v>107</v>
      </c>
      <c r="I209">
        <v>208</v>
      </c>
      <c r="J209" t="str">
        <f t="shared" si="12"/>
        <v>N[208]=A[628]</v>
      </c>
      <c r="K209" t="s">
        <v>1975</v>
      </c>
      <c r="N209" t="s">
        <v>1626</v>
      </c>
      <c r="O209">
        <v>628</v>
      </c>
      <c r="R209" t="str">
        <f t="shared" si="13"/>
        <v>208:A[628],</v>
      </c>
      <c r="S209" t="str">
        <f t="shared" si="11"/>
        <v>A[628]</v>
      </c>
      <c r="T209" t="s">
        <v>2402</v>
      </c>
    </row>
    <row r="210" spans="1:20" x14ac:dyDescent="0.25">
      <c r="A210" t="s">
        <v>1976</v>
      </c>
      <c r="B210" s="4" t="s">
        <v>1595</v>
      </c>
      <c r="C210" s="4"/>
      <c r="D210" s="4" t="s">
        <v>1036</v>
      </c>
      <c r="E210" s="4"/>
      <c r="F210" s="4" t="s">
        <v>184</v>
      </c>
      <c r="G210" s="4" t="s">
        <v>107</v>
      </c>
      <c r="I210">
        <v>209</v>
      </c>
      <c r="J210" t="str">
        <f t="shared" si="12"/>
        <v>N[209]=A[629]</v>
      </c>
      <c r="K210" t="s">
        <v>1976</v>
      </c>
      <c r="N210" t="s">
        <v>1626</v>
      </c>
      <c r="O210">
        <v>629</v>
      </c>
      <c r="R210" t="str">
        <f t="shared" si="13"/>
        <v>209:A[629],</v>
      </c>
      <c r="S210" t="str">
        <f t="shared" si="11"/>
        <v>A[629]</v>
      </c>
      <c r="T210" t="s">
        <v>2403</v>
      </c>
    </row>
    <row r="211" spans="1:20" x14ac:dyDescent="0.25">
      <c r="A211" t="s">
        <v>1977</v>
      </c>
      <c r="B211" s="4" t="s">
        <v>1596</v>
      </c>
      <c r="C211" s="4"/>
      <c r="D211" s="4" t="s">
        <v>1037</v>
      </c>
      <c r="E211" s="4"/>
      <c r="F211" s="4" t="s">
        <v>184</v>
      </c>
      <c r="G211" s="4" t="s">
        <v>107</v>
      </c>
      <c r="I211">
        <v>210</v>
      </c>
      <c r="J211" t="str">
        <f t="shared" si="12"/>
        <v>N[210]=A[630]</v>
      </c>
      <c r="K211" t="s">
        <v>1977</v>
      </c>
      <c r="N211" t="s">
        <v>1626</v>
      </c>
      <c r="O211">
        <v>630</v>
      </c>
      <c r="R211" t="str">
        <f t="shared" si="13"/>
        <v>210:A[630],</v>
      </c>
      <c r="S211" t="str">
        <f t="shared" si="11"/>
        <v>A[630]</v>
      </c>
      <c r="T211" t="s">
        <v>2404</v>
      </c>
    </row>
    <row r="212" spans="1:20" x14ac:dyDescent="0.25">
      <c r="A212" t="s">
        <v>1978</v>
      </c>
      <c r="B212" s="4" t="s">
        <v>1597</v>
      </c>
      <c r="C212" s="4"/>
      <c r="D212" s="4" t="s">
        <v>1038</v>
      </c>
      <c r="E212" s="4"/>
      <c r="F212" s="4" t="s">
        <v>184</v>
      </c>
      <c r="G212" s="4" t="s">
        <v>107</v>
      </c>
      <c r="I212">
        <v>211</v>
      </c>
      <c r="J212" t="str">
        <f t="shared" si="12"/>
        <v>N[211]=A[631]</v>
      </c>
      <c r="K212" t="s">
        <v>1978</v>
      </c>
      <c r="N212" t="s">
        <v>1626</v>
      </c>
      <c r="O212">
        <v>631</v>
      </c>
      <c r="R212" t="str">
        <f t="shared" si="13"/>
        <v>211:A[631],</v>
      </c>
      <c r="S212" t="str">
        <f t="shared" si="11"/>
        <v>A[631]</v>
      </c>
      <c r="T212" t="s">
        <v>2405</v>
      </c>
    </row>
    <row r="213" spans="1:20" x14ac:dyDescent="0.25">
      <c r="A213" t="s">
        <v>1979</v>
      </c>
      <c r="B213" s="4" t="s">
        <v>1598</v>
      </c>
      <c r="C213" s="4"/>
      <c r="D213" s="4" t="s">
        <v>1039</v>
      </c>
      <c r="E213" s="4"/>
      <c r="F213" s="4" t="s">
        <v>184</v>
      </c>
      <c r="G213" s="4" t="s">
        <v>107</v>
      </c>
      <c r="I213">
        <v>212</v>
      </c>
      <c r="J213" t="str">
        <f t="shared" si="12"/>
        <v>N[212]=A[632]</v>
      </c>
      <c r="K213" t="s">
        <v>1979</v>
      </c>
      <c r="N213" t="s">
        <v>1626</v>
      </c>
      <c r="O213">
        <v>632</v>
      </c>
      <c r="R213" t="str">
        <f t="shared" si="13"/>
        <v>212:A[632],</v>
      </c>
      <c r="S213" t="str">
        <f t="shared" si="11"/>
        <v>A[632]</v>
      </c>
      <c r="T213" t="s">
        <v>2406</v>
      </c>
    </row>
    <row r="214" spans="1:20" x14ac:dyDescent="0.25">
      <c r="A214" t="s">
        <v>1980</v>
      </c>
      <c r="B214" s="4" t="s">
        <v>1599</v>
      </c>
      <c r="C214" s="4"/>
      <c r="D214" s="4" t="s">
        <v>1040</v>
      </c>
      <c r="E214" s="4"/>
      <c r="F214" s="4" t="s">
        <v>184</v>
      </c>
      <c r="G214" s="4" t="s">
        <v>107</v>
      </c>
      <c r="I214">
        <v>213</v>
      </c>
      <c r="J214" t="str">
        <f t="shared" si="12"/>
        <v>N[213]=A[633]</v>
      </c>
      <c r="K214" t="s">
        <v>1980</v>
      </c>
      <c r="N214" t="s">
        <v>1626</v>
      </c>
      <c r="O214">
        <v>633</v>
      </c>
      <c r="R214" t="str">
        <f t="shared" si="13"/>
        <v>213:A[633],</v>
      </c>
      <c r="S214" t="str">
        <f t="shared" si="11"/>
        <v>A[633]</v>
      </c>
      <c r="T214" t="s">
        <v>2407</v>
      </c>
    </row>
    <row r="215" spans="1:20" x14ac:dyDescent="0.25">
      <c r="A215" t="s">
        <v>1981</v>
      </c>
      <c r="B215" s="4" t="s">
        <v>1600</v>
      </c>
      <c r="C215" s="4"/>
      <c r="D215" s="4" t="s">
        <v>1041</v>
      </c>
      <c r="E215" s="4"/>
      <c r="F215" s="4" t="s">
        <v>184</v>
      </c>
      <c r="G215" s="4" t="s">
        <v>107</v>
      </c>
      <c r="I215">
        <v>214</v>
      </c>
      <c r="J215" t="str">
        <f t="shared" si="12"/>
        <v>N[214]=A[634]</v>
      </c>
      <c r="K215" t="s">
        <v>1981</v>
      </c>
      <c r="N215" t="s">
        <v>1626</v>
      </c>
      <c r="O215">
        <v>634</v>
      </c>
      <c r="R215" t="str">
        <f t="shared" si="13"/>
        <v>214:A[634],</v>
      </c>
      <c r="S215" t="str">
        <f t="shared" si="11"/>
        <v>A[634]</v>
      </c>
      <c r="T215" t="s">
        <v>2408</v>
      </c>
    </row>
    <row r="216" spans="1:20" x14ac:dyDescent="0.25">
      <c r="A216" t="s">
        <v>1982</v>
      </c>
      <c r="B216" s="4" t="s">
        <v>1601</v>
      </c>
      <c r="C216" s="4"/>
      <c r="D216" s="4" t="s">
        <v>1042</v>
      </c>
      <c r="E216" s="4"/>
      <c r="F216" s="4" t="s">
        <v>184</v>
      </c>
      <c r="G216" s="4" t="s">
        <v>107</v>
      </c>
      <c r="I216">
        <v>215</v>
      </c>
      <c r="J216" t="str">
        <f t="shared" si="12"/>
        <v>N[215]=A[635]</v>
      </c>
      <c r="K216" t="s">
        <v>1982</v>
      </c>
      <c r="N216" t="s">
        <v>1626</v>
      </c>
      <c r="O216">
        <v>635</v>
      </c>
      <c r="R216" t="str">
        <f t="shared" si="13"/>
        <v>215:A[635],</v>
      </c>
      <c r="S216" t="str">
        <f t="shared" si="11"/>
        <v>A[635]</v>
      </c>
      <c r="T216" t="s">
        <v>2409</v>
      </c>
    </row>
    <row r="217" spans="1:20" x14ac:dyDescent="0.25">
      <c r="A217" t="s">
        <v>1983</v>
      </c>
      <c r="B217" s="4" t="s">
        <v>1602</v>
      </c>
      <c r="C217" s="4"/>
      <c r="D217" s="4" t="s">
        <v>1043</v>
      </c>
      <c r="E217" s="4"/>
      <c r="F217" s="4" t="s">
        <v>184</v>
      </c>
      <c r="G217" s="4" t="s">
        <v>107</v>
      </c>
      <c r="I217">
        <v>216</v>
      </c>
      <c r="J217" t="str">
        <f t="shared" si="12"/>
        <v>N[216]=A[636]</v>
      </c>
      <c r="K217" t="s">
        <v>1983</v>
      </c>
      <c r="N217" t="s">
        <v>1626</v>
      </c>
      <c r="O217">
        <v>636</v>
      </c>
      <c r="R217" t="str">
        <f t="shared" si="13"/>
        <v>216:A[636],</v>
      </c>
      <c r="S217" t="str">
        <f t="shared" si="11"/>
        <v>A[636]</v>
      </c>
      <c r="T217" t="s">
        <v>2410</v>
      </c>
    </row>
    <row r="218" spans="1:20" x14ac:dyDescent="0.25">
      <c r="A218" t="s">
        <v>1984</v>
      </c>
      <c r="B218" s="4" t="s">
        <v>1603</v>
      </c>
      <c r="C218" s="4"/>
      <c r="D218" s="4" t="s">
        <v>1044</v>
      </c>
      <c r="E218" s="4"/>
      <c r="F218" s="4" t="s">
        <v>184</v>
      </c>
      <c r="G218" s="4" t="s">
        <v>107</v>
      </c>
      <c r="I218">
        <v>217</v>
      </c>
      <c r="J218" t="str">
        <f t="shared" si="12"/>
        <v>N[217]=A[637]</v>
      </c>
      <c r="K218" t="s">
        <v>1984</v>
      </c>
      <c r="N218" t="s">
        <v>1626</v>
      </c>
      <c r="O218">
        <v>637</v>
      </c>
      <c r="R218" t="str">
        <f t="shared" si="13"/>
        <v>217:A[637],</v>
      </c>
      <c r="S218" t="str">
        <f t="shared" si="11"/>
        <v>A[637]</v>
      </c>
      <c r="T218" t="s">
        <v>2411</v>
      </c>
    </row>
    <row r="219" spans="1:20" x14ac:dyDescent="0.25">
      <c r="A219" t="s">
        <v>1985</v>
      </c>
      <c r="B219" s="4" t="s">
        <v>1604</v>
      </c>
      <c r="C219" s="4"/>
      <c r="D219" s="4" t="s">
        <v>1045</v>
      </c>
      <c r="E219" s="4"/>
      <c r="F219" s="4" t="s">
        <v>184</v>
      </c>
      <c r="G219" s="4" t="s">
        <v>107</v>
      </c>
      <c r="I219">
        <v>218</v>
      </c>
      <c r="J219" t="str">
        <f t="shared" si="12"/>
        <v>N[218]=A[638]</v>
      </c>
      <c r="K219" t="s">
        <v>1985</v>
      </c>
      <c r="N219" t="s">
        <v>1626</v>
      </c>
      <c r="O219">
        <v>638</v>
      </c>
      <c r="R219" t="str">
        <f t="shared" si="13"/>
        <v>218:A[638],</v>
      </c>
      <c r="S219" t="str">
        <f t="shared" si="11"/>
        <v>A[638]</v>
      </c>
      <c r="T219" t="s">
        <v>2412</v>
      </c>
    </row>
    <row r="220" spans="1:20" x14ac:dyDescent="0.25">
      <c r="A220" t="s">
        <v>2129</v>
      </c>
      <c r="B220" s="4" t="s">
        <v>1350</v>
      </c>
      <c r="C220" s="4"/>
      <c r="D220" s="4" t="s">
        <v>1046</v>
      </c>
      <c r="E220" s="4"/>
      <c r="F220" s="4" t="s">
        <v>1135</v>
      </c>
      <c r="G220" s="4"/>
      <c r="I220">
        <v>219</v>
      </c>
      <c r="J220" t="str">
        <f t="shared" si="12"/>
        <v>N[219]=C0[79]</v>
      </c>
      <c r="K220" t="s">
        <v>2551</v>
      </c>
      <c r="N220" t="s">
        <v>1791</v>
      </c>
      <c r="O220">
        <v>79</v>
      </c>
      <c r="P220">
        <v>1</v>
      </c>
      <c r="R220" t="str">
        <f t="shared" si="13"/>
        <v>219:C0[79],</v>
      </c>
      <c r="S220" t="str">
        <f t="shared" si="11"/>
        <v>C0[79][1]</v>
      </c>
      <c r="T220" t="s">
        <v>2413</v>
      </c>
    </row>
    <row r="221" spans="1:20" x14ac:dyDescent="0.25">
      <c r="A221" t="s">
        <v>1986</v>
      </c>
      <c r="B221" s="4" t="s">
        <v>1339</v>
      </c>
      <c r="C221" s="4"/>
      <c r="D221" s="4" t="s">
        <v>1047</v>
      </c>
      <c r="E221" s="4"/>
      <c r="F221" s="4" t="s">
        <v>1135</v>
      </c>
      <c r="G221" s="4"/>
      <c r="I221">
        <v>220</v>
      </c>
      <c r="J221" t="str">
        <f t="shared" si="12"/>
        <v>N[220]=C[80]</v>
      </c>
      <c r="K221" t="s">
        <v>1986</v>
      </c>
      <c r="N221" t="s">
        <v>1790</v>
      </c>
      <c r="O221">
        <v>80</v>
      </c>
      <c r="R221" t="str">
        <f t="shared" si="13"/>
        <v>220:C[80],</v>
      </c>
      <c r="S221" t="str">
        <f t="shared" si="11"/>
        <v>C[80]</v>
      </c>
      <c r="T221" t="s">
        <v>2414</v>
      </c>
    </row>
    <row r="222" spans="1:20" x14ac:dyDescent="0.25">
      <c r="A222" t="s">
        <v>1987</v>
      </c>
      <c r="B222" s="4" t="s">
        <v>1340</v>
      </c>
      <c r="C222" s="4"/>
      <c r="D222" s="4" t="s">
        <v>1048</v>
      </c>
      <c r="E222" s="4"/>
      <c r="F222" s="4" t="s">
        <v>1135</v>
      </c>
      <c r="G222" s="4"/>
      <c r="I222">
        <v>221</v>
      </c>
      <c r="J222" t="str">
        <f t="shared" si="12"/>
        <v>N[221]=C[81]</v>
      </c>
      <c r="K222" t="s">
        <v>1987</v>
      </c>
      <c r="N222" t="s">
        <v>1790</v>
      </c>
      <c r="O222">
        <v>81</v>
      </c>
      <c r="R222" t="str">
        <f t="shared" si="13"/>
        <v>221:C[81],</v>
      </c>
      <c r="S222" t="str">
        <f t="shared" si="11"/>
        <v>C[81]</v>
      </c>
      <c r="T222" t="s">
        <v>2415</v>
      </c>
    </row>
    <row r="223" spans="1:20" x14ac:dyDescent="0.25">
      <c r="A223" t="s">
        <v>1988</v>
      </c>
      <c r="B223" s="4" t="s">
        <v>1341</v>
      </c>
      <c r="C223" s="4"/>
      <c r="D223" s="4" t="s">
        <v>1049</v>
      </c>
      <c r="E223" s="4"/>
      <c r="F223" s="4" t="s">
        <v>1135</v>
      </c>
      <c r="G223" s="4"/>
      <c r="I223">
        <v>222</v>
      </c>
      <c r="J223" t="str">
        <f t="shared" si="12"/>
        <v>N[222]=C[82]</v>
      </c>
      <c r="K223" t="s">
        <v>1988</v>
      </c>
      <c r="N223" t="s">
        <v>1790</v>
      </c>
      <c r="O223">
        <v>82</v>
      </c>
      <c r="R223" t="str">
        <f t="shared" si="13"/>
        <v>222:C[82],</v>
      </c>
      <c r="S223" t="str">
        <f t="shared" si="11"/>
        <v>C[82]</v>
      </c>
      <c r="T223" t="s">
        <v>2416</v>
      </c>
    </row>
    <row r="224" spans="1:20" x14ac:dyDescent="0.25">
      <c r="A224" t="s">
        <v>1989</v>
      </c>
      <c r="B224" s="4" t="s">
        <v>1342</v>
      </c>
      <c r="C224" s="4"/>
      <c r="D224" s="4" t="s">
        <v>1050</v>
      </c>
      <c r="E224" s="4"/>
      <c r="F224" s="4" t="s">
        <v>1135</v>
      </c>
      <c r="G224" s="4"/>
      <c r="I224">
        <v>223</v>
      </c>
      <c r="J224" t="str">
        <f t="shared" si="12"/>
        <v>N[223]=C[83]</v>
      </c>
      <c r="K224" t="s">
        <v>1989</v>
      </c>
      <c r="N224" t="s">
        <v>1790</v>
      </c>
      <c r="O224">
        <v>83</v>
      </c>
      <c r="R224" t="str">
        <f t="shared" si="13"/>
        <v>223:C[83],</v>
      </c>
      <c r="S224" t="str">
        <f t="shared" si="11"/>
        <v>C[83]</v>
      </c>
      <c r="T224" t="s">
        <v>2417</v>
      </c>
    </row>
    <row r="225" spans="1:20" x14ac:dyDescent="0.25">
      <c r="A225" t="s">
        <v>1990</v>
      </c>
      <c r="B225" s="4" t="s">
        <v>1343</v>
      </c>
      <c r="C225" s="4"/>
      <c r="D225" s="4" t="s">
        <v>1051</v>
      </c>
      <c r="E225" s="4"/>
      <c r="F225" s="4" t="s">
        <v>1135</v>
      </c>
      <c r="G225" s="4"/>
      <c r="I225">
        <v>224</v>
      </c>
      <c r="J225" t="str">
        <f t="shared" si="12"/>
        <v>N[224]=C[84]</v>
      </c>
      <c r="K225" t="s">
        <v>1990</v>
      </c>
      <c r="N225" t="s">
        <v>1790</v>
      </c>
      <c r="O225">
        <v>84</v>
      </c>
      <c r="R225" t="str">
        <f t="shared" si="13"/>
        <v>224:C[84],</v>
      </c>
      <c r="S225" t="str">
        <f t="shared" si="11"/>
        <v>C[84]</v>
      </c>
      <c r="T225" t="s">
        <v>2418</v>
      </c>
    </row>
    <row r="226" spans="1:20" x14ac:dyDescent="0.25">
      <c r="A226" t="s">
        <v>1991</v>
      </c>
      <c r="B226" s="4" t="s">
        <v>1344</v>
      </c>
      <c r="C226" s="4"/>
      <c r="D226" s="4" t="s">
        <v>1052</v>
      </c>
      <c r="E226" s="4"/>
      <c r="F226" s="4" t="s">
        <v>1135</v>
      </c>
      <c r="G226" s="4"/>
      <c r="I226">
        <v>225</v>
      </c>
      <c r="J226" t="str">
        <f t="shared" si="12"/>
        <v>N[225]=C[85]</v>
      </c>
      <c r="K226" t="s">
        <v>1991</v>
      </c>
      <c r="N226" t="s">
        <v>1790</v>
      </c>
      <c r="O226">
        <v>85</v>
      </c>
      <c r="R226" t="str">
        <f t="shared" si="13"/>
        <v>225:C[85],</v>
      </c>
      <c r="S226" t="str">
        <f t="shared" si="11"/>
        <v>C[85]</v>
      </c>
      <c r="T226" t="s">
        <v>2419</v>
      </c>
    </row>
    <row r="227" spans="1:20" x14ac:dyDescent="0.25">
      <c r="A227" t="s">
        <v>1992</v>
      </c>
      <c r="B227" s="4" t="s">
        <v>1345</v>
      </c>
      <c r="C227" s="4"/>
      <c r="D227" s="4" t="s">
        <v>1053</v>
      </c>
      <c r="E227" s="4"/>
      <c r="F227" s="4" t="s">
        <v>1135</v>
      </c>
      <c r="G227" s="4"/>
      <c r="I227">
        <v>226</v>
      </c>
      <c r="J227" t="str">
        <f t="shared" si="12"/>
        <v>N[226]=C[86]</v>
      </c>
      <c r="K227" t="s">
        <v>1992</v>
      </c>
      <c r="N227" t="s">
        <v>1790</v>
      </c>
      <c r="O227">
        <v>86</v>
      </c>
      <c r="R227" t="str">
        <f t="shared" si="13"/>
        <v>226:C[86],</v>
      </c>
      <c r="S227" t="str">
        <f t="shared" si="11"/>
        <v>C[86]</v>
      </c>
      <c r="T227" t="s">
        <v>2420</v>
      </c>
    </row>
    <row r="228" spans="1:20" x14ac:dyDescent="0.25">
      <c r="A228" t="s">
        <v>1993</v>
      </c>
      <c r="B228" s="4" t="s">
        <v>1346</v>
      </c>
      <c r="C228" s="4"/>
      <c r="D228" s="4" t="s">
        <v>1054</v>
      </c>
      <c r="E228" s="4"/>
      <c r="F228" s="4" t="s">
        <v>1135</v>
      </c>
      <c r="G228" s="4"/>
      <c r="I228">
        <v>227</v>
      </c>
      <c r="J228" t="str">
        <f t="shared" si="12"/>
        <v>N[227]=C[87]</v>
      </c>
      <c r="K228" t="s">
        <v>1993</v>
      </c>
      <c r="N228" t="s">
        <v>1790</v>
      </c>
      <c r="O228">
        <v>87</v>
      </c>
      <c r="R228" t="str">
        <f t="shared" si="13"/>
        <v>227:C[87],</v>
      </c>
      <c r="S228" t="str">
        <f t="shared" si="11"/>
        <v>C[87]</v>
      </c>
      <c r="T228" t="s">
        <v>2421</v>
      </c>
    </row>
    <row r="229" spans="1:20" x14ac:dyDescent="0.25">
      <c r="A229" t="s">
        <v>1994</v>
      </c>
      <c r="B229" s="4" t="s">
        <v>1347</v>
      </c>
      <c r="C229" s="4"/>
      <c r="D229" s="4" t="s">
        <v>1055</v>
      </c>
      <c r="E229" s="4"/>
      <c r="F229" s="4" t="s">
        <v>1135</v>
      </c>
      <c r="G229" s="4"/>
      <c r="I229">
        <v>228</v>
      </c>
      <c r="J229" t="str">
        <f t="shared" si="12"/>
        <v>N[228]=C[88]</v>
      </c>
      <c r="K229" t="s">
        <v>1994</v>
      </c>
      <c r="N229" t="s">
        <v>1790</v>
      </c>
      <c r="O229">
        <v>88</v>
      </c>
      <c r="R229" t="str">
        <f t="shared" si="13"/>
        <v>228:C[88],</v>
      </c>
      <c r="S229" t="str">
        <f t="shared" si="11"/>
        <v>C[88]</v>
      </c>
      <c r="T229" t="s">
        <v>2422</v>
      </c>
    </row>
    <row r="230" spans="1:20" x14ac:dyDescent="0.25">
      <c r="A230" t="s">
        <v>1995</v>
      </c>
      <c r="B230" s="4" t="s">
        <v>1348</v>
      </c>
      <c r="C230" s="4"/>
      <c r="D230" s="4" t="s">
        <v>1056</v>
      </c>
      <c r="E230" s="4"/>
      <c r="F230" s="4" t="s">
        <v>1135</v>
      </c>
      <c r="G230" s="4"/>
      <c r="I230">
        <v>229</v>
      </c>
      <c r="J230" t="str">
        <f t="shared" si="12"/>
        <v>N[229]=C[89]</v>
      </c>
      <c r="K230" t="s">
        <v>1995</v>
      </c>
      <c r="N230" t="s">
        <v>1790</v>
      </c>
      <c r="O230">
        <v>89</v>
      </c>
      <c r="R230" t="str">
        <f t="shared" si="13"/>
        <v>229:C[89],</v>
      </c>
      <c r="S230" t="str">
        <f t="shared" ref="S230:S293" si="14">MID(K230,8,30)</f>
        <v>C[89]</v>
      </c>
      <c r="T230" t="s">
        <v>2423</v>
      </c>
    </row>
    <row r="231" spans="1:20" x14ac:dyDescent="0.25">
      <c r="A231" t="s">
        <v>1996</v>
      </c>
      <c r="B231" s="4" t="s">
        <v>1322</v>
      </c>
      <c r="C231" s="4"/>
      <c r="D231" s="4" t="s">
        <v>1057</v>
      </c>
      <c r="E231" s="4"/>
      <c r="F231" s="4" t="s">
        <v>1135</v>
      </c>
      <c r="G231" s="4"/>
      <c r="I231">
        <v>230</v>
      </c>
      <c r="J231" t="str">
        <f t="shared" si="12"/>
        <v>N[230]=C[90]</v>
      </c>
      <c r="K231" t="s">
        <v>1996</v>
      </c>
      <c r="N231" t="s">
        <v>1790</v>
      </c>
      <c r="O231">
        <v>90</v>
      </c>
      <c r="R231" t="str">
        <f t="shared" si="13"/>
        <v>230:C[90],</v>
      </c>
      <c r="S231" t="str">
        <f t="shared" si="14"/>
        <v>C[90]</v>
      </c>
      <c r="T231" t="s">
        <v>2424</v>
      </c>
    </row>
    <row r="232" spans="1:20" x14ac:dyDescent="0.25">
      <c r="A232" t="s">
        <v>1997</v>
      </c>
      <c r="B232" s="4" t="s">
        <v>1349</v>
      </c>
      <c r="C232" s="4"/>
      <c r="D232" s="4" t="s">
        <v>1058</v>
      </c>
      <c r="E232" s="4"/>
      <c r="F232" s="4" t="s">
        <v>1135</v>
      </c>
      <c r="G232" s="4"/>
      <c r="I232">
        <v>231</v>
      </c>
      <c r="J232" t="str">
        <f t="shared" si="12"/>
        <v>N[231]=C[91]</v>
      </c>
      <c r="K232" t="s">
        <v>1997</v>
      </c>
      <c r="N232" t="s">
        <v>1790</v>
      </c>
      <c r="O232">
        <v>91</v>
      </c>
      <c r="R232" t="str">
        <f t="shared" si="13"/>
        <v>231:C[91],</v>
      </c>
      <c r="S232" t="str">
        <f t="shared" si="14"/>
        <v>C[91]</v>
      </c>
      <c r="T232" t="s">
        <v>2425</v>
      </c>
    </row>
    <row r="233" spans="1:20" x14ac:dyDescent="0.25">
      <c r="A233" t="s">
        <v>1998</v>
      </c>
      <c r="B233" s="4" t="s">
        <v>1605</v>
      </c>
      <c r="C233" s="4"/>
      <c r="D233" s="4" t="s">
        <v>1059</v>
      </c>
      <c r="E233" s="4"/>
      <c r="F233" s="21" t="s">
        <v>1153</v>
      </c>
      <c r="G233" s="4" t="s">
        <v>1154</v>
      </c>
      <c r="I233">
        <v>232</v>
      </c>
      <c r="J233" t="str">
        <f t="shared" si="12"/>
        <v>N[232]=A[639]</v>
      </c>
      <c r="K233" t="s">
        <v>1998</v>
      </c>
      <c r="N233" t="s">
        <v>1626</v>
      </c>
      <c r="O233">
        <v>639</v>
      </c>
      <c r="R233" t="str">
        <f t="shared" si="13"/>
        <v>232:A[639],</v>
      </c>
      <c r="S233" t="str">
        <f t="shared" si="14"/>
        <v>A[639]</v>
      </c>
      <c r="T233" t="s">
        <v>2426</v>
      </c>
    </row>
    <row r="234" spans="1:20" x14ac:dyDescent="0.25">
      <c r="A234" t="s">
        <v>1999</v>
      </c>
      <c r="B234" s="4" t="s">
        <v>1606</v>
      </c>
      <c r="C234" s="4"/>
      <c r="D234" s="4" t="s">
        <v>1060</v>
      </c>
      <c r="E234" s="4"/>
      <c r="F234" s="4" t="s">
        <v>183</v>
      </c>
      <c r="G234" s="4" t="s">
        <v>194</v>
      </c>
      <c r="I234">
        <v>233</v>
      </c>
      <c r="J234" t="str">
        <f t="shared" si="12"/>
        <v>N[233]=A[640]</v>
      </c>
      <c r="K234" t="s">
        <v>1999</v>
      </c>
      <c r="N234" t="s">
        <v>1626</v>
      </c>
      <c r="O234">
        <v>640</v>
      </c>
      <c r="R234" t="str">
        <f t="shared" si="13"/>
        <v>233:A[640],</v>
      </c>
      <c r="S234" t="str">
        <f t="shared" si="14"/>
        <v>A[640]</v>
      </c>
      <c r="T234" t="s">
        <v>2427</v>
      </c>
    </row>
    <row r="235" spans="1:20" x14ac:dyDescent="0.25">
      <c r="A235" t="s">
        <v>2000</v>
      </c>
      <c r="B235" s="4" t="s">
        <v>1607</v>
      </c>
      <c r="C235" s="4"/>
      <c r="D235" s="4" t="s">
        <v>1061</v>
      </c>
      <c r="E235" s="4"/>
      <c r="F235" s="4" t="s">
        <v>183</v>
      </c>
      <c r="G235" s="4" t="s">
        <v>99</v>
      </c>
      <c r="I235">
        <v>234</v>
      </c>
      <c r="J235" t="str">
        <f t="shared" si="12"/>
        <v>N[234]=A[641]</v>
      </c>
      <c r="K235" t="s">
        <v>2000</v>
      </c>
      <c r="N235" t="s">
        <v>1626</v>
      </c>
      <c r="O235">
        <v>641</v>
      </c>
      <c r="R235" t="str">
        <f t="shared" si="13"/>
        <v>234:A[641],</v>
      </c>
      <c r="S235" t="str">
        <f t="shared" si="14"/>
        <v>A[641]</v>
      </c>
      <c r="T235" t="s">
        <v>2428</v>
      </c>
    </row>
    <row r="236" spans="1:20" x14ac:dyDescent="0.25">
      <c r="A236" t="s">
        <v>2001</v>
      </c>
      <c r="B236" s="4" t="s">
        <v>1608</v>
      </c>
      <c r="C236" s="4"/>
      <c r="D236" s="4" t="s">
        <v>1062</v>
      </c>
      <c r="E236" s="4"/>
      <c r="F236" s="4" t="s">
        <v>183</v>
      </c>
      <c r="G236" s="4" t="s">
        <v>195</v>
      </c>
      <c r="I236">
        <v>235</v>
      </c>
      <c r="J236" t="str">
        <f t="shared" si="12"/>
        <v>N[235]=A[642]</v>
      </c>
      <c r="K236" t="s">
        <v>2001</v>
      </c>
      <c r="N236" t="s">
        <v>1626</v>
      </c>
      <c r="O236">
        <v>642</v>
      </c>
      <c r="R236" t="str">
        <f t="shared" si="13"/>
        <v>235:A[642],</v>
      </c>
      <c r="S236" t="str">
        <f t="shared" si="14"/>
        <v>A[642]</v>
      </c>
      <c r="T236" t="s">
        <v>2429</v>
      </c>
    </row>
    <row r="237" spans="1:20" x14ac:dyDescent="0.25">
      <c r="A237" t="s">
        <v>2002</v>
      </c>
      <c r="B237" s="4" t="s">
        <v>1609</v>
      </c>
      <c r="C237" s="4"/>
      <c r="D237" s="4" t="s">
        <v>1063</v>
      </c>
      <c r="E237" s="4"/>
      <c r="F237" s="4" t="s">
        <v>183</v>
      </c>
      <c r="G237" s="4" t="s">
        <v>196</v>
      </c>
      <c r="I237">
        <v>236</v>
      </c>
      <c r="J237" t="str">
        <f t="shared" si="12"/>
        <v>N[236]=A[643]</v>
      </c>
      <c r="K237" t="s">
        <v>2002</v>
      </c>
      <c r="N237" t="s">
        <v>1626</v>
      </c>
      <c r="O237">
        <v>643</v>
      </c>
      <c r="R237" t="str">
        <f t="shared" si="13"/>
        <v>236:A[643],</v>
      </c>
      <c r="S237" t="str">
        <f t="shared" si="14"/>
        <v>A[643]</v>
      </c>
      <c r="T237" t="s">
        <v>2430</v>
      </c>
    </row>
    <row r="238" spans="1:20" x14ac:dyDescent="0.25">
      <c r="A238" t="s">
        <v>2003</v>
      </c>
      <c r="B238" s="4" t="s">
        <v>1610</v>
      </c>
      <c r="C238" s="4"/>
      <c r="D238" s="4" t="s">
        <v>1064</v>
      </c>
      <c r="E238" s="4"/>
      <c r="F238" s="4" t="s">
        <v>183</v>
      </c>
      <c r="G238" s="4" t="s">
        <v>197</v>
      </c>
      <c r="I238">
        <v>237</v>
      </c>
      <c r="J238" t="str">
        <f t="shared" si="12"/>
        <v>N[237]=A[644]</v>
      </c>
      <c r="K238" t="s">
        <v>2003</v>
      </c>
      <c r="N238" t="s">
        <v>1626</v>
      </c>
      <c r="O238">
        <v>644</v>
      </c>
      <c r="R238" t="str">
        <f t="shared" si="13"/>
        <v>237:A[644],</v>
      </c>
      <c r="S238" t="str">
        <f t="shared" si="14"/>
        <v>A[644]</v>
      </c>
      <c r="T238" t="s">
        <v>2431</v>
      </c>
    </row>
    <row r="239" spans="1:20" x14ac:dyDescent="0.25">
      <c r="A239" t="s">
        <v>2004</v>
      </c>
      <c r="B239" s="4" t="s">
        <v>1611</v>
      </c>
      <c r="C239" s="4"/>
      <c r="D239" s="4" t="s">
        <v>1065</v>
      </c>
      <c r="E239" s="4"/>
      <c r="F239" s="4" t="s">
        <v>183</v>
      </c>
      <c r="G239" s="4" t="s">
        <v>198</v>
      </c>
      <c r="I239">
        <v>238</v>
      </c>
      <c r="J239" t="str">
        <f t="shared" si="12"/>
        <v>N[238]=A[645]</v>
      </c>
      <c r="K239" t="s">
        <v>2004</v>
      </c>
      <c r="N239" t="s">
        <v>1626</v>
      </c>
      <c r="O239">
        <v>645</v>
      </c>
      <c r="R239" t="str">
        <f t="shared" si="13"/>
        <v>238:A[645],</v>
      </c>
      <c r="S239" t="str">
        <f t="shared" si="14"/>
        <v>A[645]</v>
      </c>
      <c r="T239" t="s">
        <v>2432</v>
      </c>
    </row>
    <row r="240" spans="1:20" x14ac:dyDescent="0.25">
      <c r="A240" t="s">
        <v>2005</v>
      </c>
      <c r="B240" s="4" t="s">
        <v>1612</v>
      </c>
      <c r="C240" s="4"/>
      <c r="D240" s="4" t="s">
        <v>1066</v>
      </c>
      <c r="E240" s="4"/>
      <c r="F240" s="4" t="s">
        <v>183</v>
      </c>
      <c r="G240" s="4" t="s">
        <v>199</v>
      </c>
      <c r="I240">
        <v>239</v>
      </c>
      <c r="J240" t="str">
        <f t="shared" si="12"/>
        <v>N[239]=A[646]</v>
      </c>
      <c r="K240" t="s">
        <v>2005</v>
      </c>
      <c r="N240" t="s">
        <v>1626</v>
      </c>
      <c r="O240">
        <v>646</v>
      </c>
      <c r="R240" t="str">
        <f t="shared" si="13"/>
        <v>239:A[646],</v>
      </c>
      <c r="S240" t="str">
        <f t="shared" si="14"/>
        <v>A[646]</v>
      </c>
      <c r="T240" t="s">
        <v>2433</v>
      </c>
    </row>
    <row r="241" spans="1:20" x14ac:dyDescent="0.25">
      <c r="A241" t="s">
        <v>2006</v>
      </c>
      <c r="B241" s="4" t="s">
        <v>1613</v>
      </c>
      <c r="C241" s="4"/>
      <c r="D241" s="4" t="s">
        <v>1067</v>
      </c>
      <c r="E241" s="4"/>
      <c r="F241" s="4" t="s">
        <v>183</v>
      </c>
      <c r="G241" s="4" t="s">
        <v>200</v>
      </c>
      <c r="I241">
        <v>240</v>
      </c>
      <c r="J241" t="str">
        <f t="shared" si="12"/>
        <v>N[240]=A[647]</v>
      </c>
      <c r="K241" t="s">
        <v>2006</v>
      </c>
      <c r="N241" t="s">
        <v>1626</v>
      </c>
      <c r="O241">
        <v>647</v>
      </c>
      <c r="R241" t="str">
        <f t="shared" si="13"/>
        <v>240:A[647],</v>
      </c>
      <c r="S241" t="str">
        <f t="shared" si="14"/>
        <v>A[647]</v>
      </c>
      <c r="T241" t="s">
        <v>2434</v>
      </c>
    </row>
    <row r="242" spans="1:20" x14ac:dyDescent="0.25">
      <c r="A242" t="s">
        <v>2007</v>
      </c>
      <c r="B242" s="4" t="s">
        <v>1614</v>
      </c>
      <c r="C242" s="4"/>
      <c r="D242" s="4" t="s">
        <v>1068</v>
      </c>
      <c r="E242" s="4"/>
      <c r="F242" s="4" t="s">
        <v>183</v>
      </c>
      <c r="G242" s="4" t="s">
        <v>201</v>
      </c>
      <c r="I242">
        <v>241</v>
      </c>
      <c r="J242" t="str">
        <f t="shared" si="12"/>
        <v>N[241]=A[648]</v>
      </c>
      <c r="K242" t="s">
        <v>2007</v>
      </c>
      <c r="N242" t="s">
        <v>1626</v>
      </c>
      <c r="O242">
        <v>648</v>
      </c>
      <c r="R242" t="str">
        <f t="shared" si="13"/>
        <v>241:A[648],</v>
      </c>
      <c r="S242" t="str">
        <f t="shared" si="14"/>
        <v>A[648]</v>
      </c>
      <c r="T242" t="s">
        <v>2435</v>
      </c>
    </row>
    <row r="243" spans="1:20" x14ac:dyDescent="0.25">
      <c r="A243" t="s">
        <v>2008</v>
      </c>
      <c r="B243" s="4" t="s">
        <v>1615</v>
      </c>
      <c r="C243" s="4"/>
      <c r="D243" s="4" t="s">
        <v>1069</v>
      </c>
      <c r="E243" s="4"/>
      <c r="F243" s="4" t="s">
        <v>183</v>
      </c>
      <c r="G243" s="4" t="s">
        <v>202</v>
      </c>
      <c r="I243">
        <v>242</v>
      </c>
      <c r="J243" t="str">
        <f t="shared" si="12"/>
        <v>N[242]=A[649]</v>
      </c>
      <c r="K243" t="s">
        <v>2008</v>
      </c>
      <c r="N243" t="s">
        <v>1626</v>
      </c>
      <c r="O243">
        <v>649</v>
      </c>
      <c r="R243" t="str">
        <f t="shared" si="13"/>
        <v>242:A[649],</v>
      </c>
      <c r="S243" t="str">
        <f t="shared" si="14"/>
        <v>A[649]</v>
      </c>
      <c r="T243" t="s">
        <v>2436</v>
      </c>
    </row>
    <row r="244" spans="1:20" x14ac:dyDescent="0.25">
      <c r="A244" t="s">
        <v>2009</v>
      </c>
      <c r="B244" s="4" t="s">
        <v>1616</v>
      </c>
      <c r="C244" s="4"/>
      <c r="D244" s="4" t="s">
        <v>1070</v>
      </c>
      <c r="E244" s="4"/>
      <c r="F244" s="4" t="s">
        <v>184</v>
      </c>
      <c r="G244" s="4" t="s">
        <v>107</v>
      </c>
      <c r="I244">
        <v>243</v>
      </c>
      <c r="J244" t="str">
        <f t="shared" si="12"/>
        <v>N[243]=A[650]</v>
      </c>
      <c r="K244" t="s">
        <v>2009</v>
      </c>
      <c r="N244" t="s">
        <v>1626</v>
      </c>
      <c r="O244">
        <v>650</v>
      </c>
      <c r="R244" t="str">
        <f t="shared" si="13"/>
        <v>243:A[650],</v>
      </c>
      <c r="S244" t="str">
        <f t="shared" si="14"/>
        <v>A[650]</v>
      </c>
      <c r="T244" t="s">
        <v>2437</v>
      </c>
    </row>
    <row r="245" spans="1:20" x14ac:dyDescent="0.25">
      <c r="A245" t="s">
        <v>2010</v>
      </c>
      <c r="B245" s="4" t="s">
        <v>1617</v>
      </c>
      <c r="C245" s="4"/>
      <c r="D245" s="4" t="s">
        <v>1071</v>
      </c>
      <c r="E245" s="4"/>
      <c r="F245" s="4" t="s">
        <v>184</v>
      </c>
      <c r="G245" s="4" t="s">
        <v>107</v>
      </c>
      <c r="I245">
        <v>244</v>
      </c>
      <c r="J245" t="str">
        <f t="shared" si="12"/>
        <v>N[244]=A[651]</v>
      </c>
      <c r="K245" t="s">
        <v>2010</v>
      </c>
      <c r="N245" t="s">
        <v>1626</v>
      </c>
      <c r="O245">
        <v>651</v>
      </c>
      <c r="R245" t="str">
        <f t="shared" si="13"/>
        <v>244:A[651],</v>
      </c>
      <c r="S245" t="str">
        <f t="shared" si="14"/>
        <v>A[651]</v>
      </c>
      <c r="T245" t="s">
        <v>2438</v>
      </c>
    </row>
    <row r="246" spans="1:20" x14ac:dyDescent="0.25">
      <c r="A246" t="s">
        <v>2011</v>
      </c>
      <c r="B246" s="4" t="s">
        <v>1618</v>
      </c>
      <c r="C246" s="4"/>
      <c r="D246" s="4" t="s">
        <v>1072</v>
      </c>
      <c r="E246" s="4"/>
      <c r="F246" s="4" t="s">
        <v>184</v>
      </c>
      <c r="G246" s="4" t="s">
        <v>107</v>
      </c>
      <c r="I246">
        <v>245</v>
      </c>
      <c r="J246" t="str">
        <f t="shared" si="12"/>
        <v>N[245]=A[652]</v>
      </c>
      <c r="K246" t="s">
        <v>2011</v>
      </c>
      <c r="N246" t="s">
        <v>1626</v>
      </c>
      <c r="O246">
        <v>652</v>
      </c>
      <c r="R246" t="str">
        <f t="shared" si="13"/>
        <v>245:A[652],</v>
      </c>
      <c r="S246" t="str">
        <f t="shared" si="14"/>
        <v>A[652]</v>
      </c>
      <c r="T246" t="s">
        <v>2439</v>
      </c>
    </row>
    <row r="247" spans="1:20" x14ac:dyDescent="0.25">
      <c r="A247" t="s">
        <v>2012</v>
      </c>
      <c r="B247" s="4" t="s">
        <v>1619</v>
      </c>
      <c r="C247" s="4"/>
      <c r="D247" s="4" t="s">
        <v>1073</v>
      </c>
      <c r="E247" s="4"/>
      <c r="F247" s="4" t="s">
        <v>184</v>
      </c>
      <c r="G247" s="4" t="s">
        <v>107</v>
      </c>
      <c r="I247">
        <v>246</v>
      </c>
      <c r="J247" t="str">
        <f t="shared" si="12"/>
        <v>N[246]=A[653]</v>
      </c>
      <c r="K247" t="s">
        <v>2012</v>
      </c>
      <c r="N247" t="s">
        <v>1626</v>
      </c>
      <c r="O247">
        <v>653</v>
      </c>
      <c r="R247" t="str">
        <f t="shared" si="13"/>
        <v>246:A[653],</v>
      </c>
      <c r="S247" t="str">
        <f t="shared" si="14"/>
        <v>A[653]</v>
      </c>
      <c r="T247" t="s">
        <v>2440</v>
      </c>
    </row>
    <row r="248" spans="1:20" x14ac:dyDescent="0.25">
      <c r="A248" t="s">
        <v>2013</v>
      </c>
      <c r="B248" s="4" t="s">
        <v>1620</v>
      </c>
      <c r="C248" s="4"/>
      <c r="D248" s="4" t="s">
        <v>1074</v>
      </c>
      <c r="E248" s="4"/>
      <c r="F248" s="4" t="s">
        <v>184</v>
      </c>
      <c r="G248" s="4" t="s">
        <v>107</v>
      </c>
      <c r="I248">
        <v>247</v>
      </c>
      <c r="J248" t="str">
        <f t="shared" si="12"/>
        <v>N[247]=A[654]</v>
      </c>
      <c r="K248" t="s">
        <v>2013</v>
      </c>
      <c r="N248" t="s">
        <v>1626</v>
      </c>
      <c r="O248">
        <v>654</v>
      </c>
      <c r="R248" t="str">
        <f t="shared" si="13"/>
        <v>247:A[654],</v>
      </c>
      <c r="S248" t="str">
        <f t="shared" si="14"/>
        <v>A[654]</v>
      </c>
      <c r="T248" t="s">
        <v>2441</v>
      </c>
    </row>
    <row r="249" spans="1:20" x14ac:dyDescent="0.25">
      <c r="A249" t="s">
        <v>2014</v>
      </c>
      <c r="B249" s="4" t="s">
        <v>1621</v>
      </c>
      <c r="C249" s="4"/>
      <c r="D249" s="4" t="s">
        <v>1075</v>
      </c>
      <c r="E249" s="4"/>
      <c r="F249" s="4" t="s">
        <v>184</v>
      </c>
      <c r="G249" s="4" t="s">
        <v>107</v>
      </c>
      <c r="I249">
        <v>248</v>
      </c>
      <c r="J249" t="str">
        <f t="shared" si="12"/>
        <v>N[248]=A[655]</v>
      </c>
      <c r="K249" t="s">
        <v>2014</v>
      </c>
      <c r="N249" t="s">
        <v>1626</v>
      </c>
      <c r="O249">
        <v>655</v>
      </c>
      <c r="R249" t="str">
        <f t="shared" si="13"/>
        <v>248:A[655],</v>
      </c>
      <c r="S249" t="str">
        <f t="shared" si="14"/>
        <v>A[655]</v>
      </c>
      <c r="T249" t="s">
        <v>2442</v>
      </c>
    </row>
    <row r="250" spans="1:20" x14ac:dyDescent="0.25">
      <c r="A250" t="s">
        <v>2015</v>
      </c>
      <c r="B250" s="4" t="s">
        <v>1622</v>
      </c>
      <c r="C250" s="4"/>
      <c r="D250" s="4" t="s">
        <v>1076</v>
      </c>
      <c r="E250" s="4"/>
      <c r="F250" s="4" t="s">
        <v>184</v>
      </c>
      <c r="G250" s="4" t="s">
        <v>107</v>
      </c>
      <c r="I250">
        <v>249</v>
      </c>
      <c r="J250" t="str">
        <f t="shared" si="12"/>
        <v>N[249]=A[656]</v>
      </c>
      <c r="K250" t="s">
        <v>2015</v>
      </c>
      <c r="N250" t="s">
        <v>1626</v>
      </c>
      <c r="O250">
        <v>656</v>
      </c>
      <c r="R250" t="str">
        <f t="shared" si="13"/>
        <v>249:A[656],</v>
      </c>
      <c r="S250" t="str">
        <f t="shared" si="14"/>
        <v>A[656]</v>
      </c>
      <c r="T250" t="s">
        <v>2443</v>
      </c>
    </row>
    <row r="251" spans="1:20" x14ac:dyDescent="0.25">
      <c r="A251" t="s">
        <v>2016</v>
      </c>
      <c r="B251" s="4" t="s">
        <v>1623</v>
      </c>
      <c r="C251" s="4"/>
      <c r="D251" s="4" t="s">
        <v>1077</v>
      </c>
      <c r="E251" s="4"/>
      <c r="F251" s="4" t="s">
        <v>184</v>
      </c>
      <c r="G251" s="4" t="s">
        <v>107</v>
      </c>
      <c r="I251">
        <v>250</v>
      </c>
      <c r="J251" t="str">
        <f t="shared" si="12"/>
        <v>N[250]=A[657]</v>
      </c>
      <c r="K251" t="s">
        <v>2016</v>
      </c>
      <c r="N251" t="s">
        <v>1626</v>
      </c>
      <c r="O251">
        <v>657</v>
      </c>
      <c r="R251" t="str">
        <f t="shared" si="13"/>
        <v>250:A[657],</v>
      </c>
      <c r="S251" t="str">
        <f t="shared" si="14"/>
        <v>A[657]</v>
      </c>
      <c r="T251" t="s">
        <v>2444</v>
      </c>
    </row>
    <row r="252" spans="1:20" x14ac:dyDescent="0.25">
      <c r="A252" t="s">
        <v>2017</v>
      </c>
      <c r="B252" s="4" t="s">
        <v>1624</v>
      </c>
      <c r="C252" s="4"/>
      <c r="D252" s="4" t="s">
        <v>1078</v>
      </c>
      <c r="E252" s="4"/>
      <c r="F252" s="4" t="s">
        <v>184</v>
      </c>
      <c r="G252" s="4" t="s">
        <v>107</v>
      </c>
      <c r="I252">
        <v>251</v>
      </c>
      <c r="J252" t="str">
        <f t="shared" si="12"/>
        <v>N[251]=A[658]</v>
      </c>
      <c r="K252" t="s">
        <v>2017</v>
      </c>
      <c r="N252" t="s">
        <v>1626</v>
      </c>
      <c r="O252">
        <v>658</v>
      </c>
      <c r="R252" t="str">
        <f t="shared" si="13"/>
        <v>251:A[658],</v>
      </c>
      <c r="S252" t="str">
        <f t="shared" si="14"/>
        <v>A[658]</v>
      </c>
      <c r="T252" t="s">
        <v>2445</v>
      </c>
    </row>
    <row r="253" spans="1:20" x14ac:dyDescent="0.25">
      <c r="A253" t="s">
        <v>2018</v>
      </c>
      <c r="B253" s="4" t="s">
        <v>1625</v>
      </c>
      <c r="C253" s="4"/>
      <c r="D253" s="4" t="s">
        <v>1079</v>
      </c>
      <c r="E253" s="4"/>
      <c r="F253" s="4" t="s">
        <v>184</v>
      </c>
      <c r="G253" s="4" t="s">
        <v>107</v>
      </c>
      <c r="I253">
        <v>252</v>
      </c>
      <c r="J253" t="str">
        <f t="shared" si="12"/>
        <v>N[252]=A[659]</v>
      </c>
      <c r="K253" t="s">
        <v>2018</v>
      </c>
      <c r="N253" t="s">
        <v>1626</v>
      </c>
      <c r="O253">
        <v>659</v>
      </c>
      <c r="R253" t="str">
        <f t="shared" si="13"/>
        <v>252:A[659],</v>
      </c>
      <c r="S253" t="str">
        <f t="shared" si="14"/>
        <v>A[659]</v>
      </c>
      <c r="T253" t="s">
        <v>2446</v>
      </c>
    </row>
    <row r="254" spans="1:20" x14ac:dyDescent="0.25">
      <c r="A254" t="s">
        <v>2130</v>
      </c>
      <c r="B254" s="4" t="s">
        <v>1351</v>
      </c>
      <c r="C254" s="4"/>
      <c r="D254" s="4" t="s">
        <v>1080</v>
      </c>
      <c r="E254" s="4"/>
      <c r="F254" s="4" t="s">
        <v>1135</v>
      </c>
      <c r="G254" s="4"/>
      <c r="I254">
        <v>253</v>
      </c>
      <c r="J254" t="str">
        <f t="shared" si="12"/>
        <v>N[253]=C0[68]</v>
      </c>
      <c r="K254" t="s">
        <v>2552</v>
      </c>
      <c r="N254" t="s">
        <v>1791</v>
      </c>
      <c r="O254">
        <v>68</v>
      </c>
      <c r="P254">
        <v>1</v>
      </c>
      <c r="R254" t="str">
        <f t="shared" si="13"/>
        <v>253:C0[68],</v>
      </c>
      <c r="S254" t="str">
        <f t="shared" si="14"/>
        <v>C0[68][1]</v>
      </c>
      <c r="T254" t="s">
        <v>2447</v>
      </c>
    </row>
    <row r="255" spans="1:20" x14ac:dyDescent="0.25">
      <c r="A255" t="s">
        <v>2019</v>
      </c>
      <c r="B255" s="4" t="s">
        <v>1320</v>
      </c>
      <c r="C255" s="4"/>
      <c r="D255" s="4" t="s">
        <v>1081</v>
      </c>
      <c r="E255" s="4"/>
      <c r="F255" s="4" t="s">
        <v>1135</v>
      </c>
      <c r="G255" s="4"/>
      <c r="I255">
        <v>254</v>
      </c>
      <c r="J255" t="str">
        <f t="shared" si="12"/>
        <v>N[254]=C[69]</v>
      </c>
      <c r="K255" t="s">
        <v>2019</v>
      </c>
      <c r="N255" t="s">
        <v>1790</v>
      </c>
      <c r="O255">
        <v>69</v>
      </c>
      <c r="R255" t="str">
        <f t="shared" si="13"/>
        <v>254:C[69],</v>
      </c>
      <c r="S255" t="str">
        <f t="shared" si="14"/>
        <v>C[69]</v>
      </c>
      <c r="T255" t="s">
        <v>2448</v>
      </c>
    </row>
    <row r="256" spans="1:20" x14ac:dyDescent="0.25">
      <c r="A256" t="s">
        <v>2020</v>
      </c>
      <c r="B256" s="4" t="s">
        <v>1352</v>
      </c>
      <c r="C256" s="4"/>
      <c r="D256" s="4" t="s">
        <v>1082</v>
      </c>
      <c r="E256" s="4"/>
      <c r="F256" s="4" t="s">
        <v>1135</v>
      </c>
      <c r="G256" s="4"/>
      <c r="I256">
        <v>255</v>
      </c>
      <c r="J256" t="str">
        <f t="shared" si="12"/>
        <v>N[255]=C[70]</v>
      </c>
      <c r="K256" t="s">
        <v>2020</v>
      </c>
      <c r="N256" t="s">
        <v>1790</v>
      </c>
      <c r="O256">
        <v>70</v>
      </c>
      <c r="R256" t="str">
        <f t="shared" si="13"/>
        <v>255:C[70],</v>
      </c>
      <c r="S256" t="str">
        <f t="shared" si="14"/>
        <v>C[70]</v>
      </c>
      <c r="T256" t="s">
        <v>2449</v>
      </c>
    </row>
    <row r="257" spans="1:23" x14ac:dyDescent="0.25">
      <c r="A257" t="s">
        <v>2021</v>
      </c>
      <c r="B257" s="4" t="s">
        <v>1353</v>
      </c>
      <c r="C257" s="4"/>
      <c r="D257" s="4" t="s">
        <v>1083</v>
      </c>
      <c r="E257" s="4"/>
      <c r="F257" s="4" t="s">
        <v>1135</v>
      </c>
      <c r="G257" s="4"/>
      <c r="I257">
        <v>256</v>
      </c>
      <c r="J257" t="str">
        <f t="shared" si="12"/>
        <v>N[256]=C[71]</v>
      </c>
      <c r="K257" t="s">
        <v>2021</v>
      </c>
      <c r="N257" t="s">
        <v>1790</v>
      </c>
      <c r="O257">
        <v>71</v>
      </c>
      <c r="R257" t="str">
        <f t="shared" si="13"/>
        <v>256:C[71],</v>
      </c>
      <c r="S257" t="str">
        <f t="shared" si="14"/>
        <v>C[71]</v>
      </c>
      <c r="T257" t="s">
        <v>2450</v>
      </c>
    </row>
    <row r="258" spans="1:23" x14ac:dyDescent="0.25">
      <c r="A258" t="s">
        <v>2022</v>
      </c>
      <c r="B258" s="4" t="s">
        <v>1354</v>
      </c>
      <c r="C258" s="4"/>
      <c r="D258" s="4" t="s">
        <v>1084</v>
      </c>
      <c r="E258" s="4"/>
      <c r="F258" s="4" t="s">
        <v>1135</v>
      </c>
      <c r="G258" s="4"/>
      <c r="I258">
        <v>257</v>
      </c>
      <c r="J258" t="str">
        <f t="shared" si="12"/>
        <v>N[257]=C[72]</v>
      </c>
      <c r="K258" t="s">
        <v>2022</v>
      </c>
      <c r="N258" t="s">
        <v>1790</v>
      </c>
      <c r="O258">
        <v>72</v>
      </c>
      <c r="R258" t="str">
        <f t="shared" si="13"/>
        <v>257:C[72],</v>
      </c>
      <c r="S258" t="str">
        <f t="shared" si="14"/>
        <v>C[72]</v>
      </c>
      <c r="T258" t="s">
        <v>2451</v>
      </c>
    </row>
    <row r="259" spans="1:23" x14ac:dyDescent="0.25">
      <c r="A259" t="s">
        <v>2023</v>
      </c>
      <c r="B259" s="4" t="s">
        <v>1355</v>
      </c>
      <c r="C259" s="4"/>
      <c r="D259" s="4" t="s">
        <v>1085</v>
      </c>
      <c r="E259" s="4"/>
      <c r="F259" s="4" t="s">
        <v>1135</v>
      </c>
      <c r="G259" s="4"/>
      <c r="I259">
        <v>258</v>
      </c>
      <c r="J259" t="str">
        <f t="shared" ref="J259:J322" si="15">CONCATENATE("N","[",I259,"]","=",N259,"[",O259,"]")</f>
        <v>N[258]=C[73]</v>
      </c>
      <c r="K259" t="s">
        <v>2023</v>
      </c>
      <c r="N259" t="s">
        <v>1790</v>
      </c>
      <c r="O259">
        <v>73</v>
      </c>
      <c r="R259" t="str">
        <f t="shared" ref="R259:R322" si="16">CONCATENATE(I259,":",N259,"[",O259,"]",",")</f>
        <v>258:C[73],</v>
      </c>
      <c r="S259" t="str">
        <f t="shared" si="14"/>
        <v>C[73]</v>
      </c>
      <c r="T259" t="s">
        <v>2452</v>
      </c>
    </row>
    <row r="260" spans="1:23" x14ac:dyDescent="0.25">
      <c r="A260" t="s">
        <v>2024</v>
      </c>
      <c r="B260" s="4" t="s">
        <v>1356</v>
      </c>
      <c r="C260" s="4"/>
      <c r="D260" s="4" t="s">
        <v>1086</v>
      </c>
      <c r="E260" s="4"/>
      <c r="F260" s="4" t="s">
        <v>1135</v>
      </c>
      <c r="G260" s="4"/>
      <c r="I260">
        <v>259</v>
      </c>
      <c r="J260" t="str">
        <f t="shared" si="15"/>
        <v>N[259]=C[74]</v>
      </c>
      <c r="K260" t="s">
        <v>2024</v>
      </c>
      <c r="N260" t="s">
        <v>1790</v>
      </c>
      <c r="O260">
        <v>74</v>
      </c>
      <c r="R260" t="str">
        <f t="shared" si="16"/>
        <v>259:C[74],</v>
      </c>
      <c r="S260" t="str">
        <f t="shared" si="14"/>
        <v>C[74]</v>
      </c>
      <c r="T260" t="s">
        <v>2453</v>
      </c>
    </row>
    <row r="261" spans="1:23" x14ac:dyDescent="0.25">
      <c r="A261" t="s">
        <v>2025</v>
      </c>
      <c r="B261" s="4" t="s">
        <v>1357</v>
      </c>
      <c r="C261" s="4"/>
      <c r="D261" s="4" t="s">
        <v>1087</v>
      </c>
      <c r="E261" s="4"/>
      <c r="F261" s="4" t="s">
        <v>1135</v>
      </c>
      <c r="G261" s="4"/>
      <c r="I261">
        <v>260</v>
      </c>
      <c r="J261" t="str">
        <f t="shared" si="15"/>
        <v>N[260]=C[75]</v>
      </c>
      <c r="K261" t="s">
        <v>2025</v>
      </c>
      <c r="N261" t="s">
        <v>1790</v>
      </c>
      <c r="O261">
        <v>75</v>
      </c>
      <c r="R261" t="str">
        <f t="shared" si="16"/>
        <v>260:C[75],</v>
      </c>
      <c r="S261" t="str">
        <f t="shared" si="14"/>
        <v>C[75]</v>
      </c>
      <c r="T261" t="s">
        <v>2454</v>
      </c>
    </row>
    <row r="262" spans="1:23" x14ac:dyDescent="0.25">
      <c r="A262" t="s">
        <v>2026</v>
      </c>
      <c r="B262" s="4" t="s">
        <v>1358</v>
      </c>
      <c r="C262" s="4"/>
      <c r="D262" s="4" t="s">
        <v>1088</v>
      </c>
      <c r="E262" s="4"/>
      <c r="F262" s="4" t="s">
        <v>1135</v>
      </c>
      <c r="G262" s="4"/>
      <c r="I262">
        <v>261</v>
      </c>
      <c r="J262" t="str">
        <f t="shared" si="15"/>
        <v>N[261]=C[76]</v>
      </c>
      <c r="K262" t="s">
        <v>2026</v>
      </c>
      <c r="N262" t="s">
        <v>1790</v>
      </c>
      <c r="O262">
        <v>76</v>
      </c>
      <c r="R262" t="str">
        <f t="shared" si="16"/>
        <v>261:C[76],</v>
      </c>
      <c r="S262" t="str">
        <f t="shared" si="14"/>
        <v>C[76]</v>
      </c>
      <c r="T262" t="s">
        <v>2455</v>
      </c>
    </row>
    <row r="263" spans="1:23" x14ac:dyDescent="0.25">
      <c r="A263" t="s">
        <v>2027</v>
      </c>
      <c r="B263" s="4" t="s">
        <v>1359</v>
      </c>
      <c r="C263" s="4"/>
      <c r="D263" s="4" t="s">
        <v>1089</v>
      </c>
      <c r="E263" s="4"/>
      <c r="F263" s="4" t="s">
        <v>1135</v>
      </c>
      <c r="G263" s="4"/>
      <c r="I263">
        <v>262</v>
      </c>
      <c r="J263" t="str">
        <f t="shared" si="15"/>
        <v>N[262]=C[77]</v>
      </c>
      <c r="K263" t="s">
        <v>2027</v>
      </c>
      <c r="N263" t="s">
        <v>1790</v>
      </c>
      <c r="O263">
        <v>77</v>
      </c>
      <c r="R263" t="str">
        <f t="shared" si="16"/>
        <v>262:C[77],</v>
      </c>
      <c r="S263" t="str">
        <f t="shared" si="14"/>
        <v>C[77]</v>
      </c>
      <c r="T263" t="s">
        <v>2456</v>
      </c>
    </row>
    <row r="264" spans="1:23" x14ac:dyDescent="0.25">
      <c r="A264" t="s">
        <v>2028</v>
      </c>
      <c r="B264" s="4" t="s">
        <v>1360</v>
      </c>
      <c r="C264" s="4"/>
      <c r="D264" s="4" t="s">
        <v>1090</v>
      </c>
      <c r="E264" s="4"/>
      <c r="F264" s="21" t="s">
        <v>183</v>
      </c>
      <c r="G264" s="4"/>
      <c r="I264">
        <v>263</v>
      </c>
      <c r="J264" t="str">
        <f t="shared" si="15"/>
        <v>N[263]=A[331]</v>
      </c>
      <c r="K264" t="s">
        <v>2028</v>
      </c>
      <c r="N264" t="s">
        <v>1626</v>
      </c>
      <c r="O264">
        <v>331</v>
      </c>
      <c r="R264" t="str">
        <f t="shared" si="16"/>
        <v>263:A[331],</v>
      </c>
      <c r="S264" t="str">
        <f t="shared" si="14"/>
        <v>A[331]</v>
      </c>
      <c r="T264" t="s">
        <v>2457</v>
      </c>
      <c r="U264" t="s">
        <v>508</v>
      </c>
      <c r="V264">
        <v>341</v>
      </c>
      <c r="W264" t="s">
        <v>658</v>
      </c>
    </row>
    <row r="265" spans="1:23" x14ac:dyDescent="0.25">
      <c r="A265" t="s">
        <v>2029</v>
      </c>
      <c r="B265" s="4" t="s">
        <v>1361</v>
      </c>
      <c r="C265" s="4"/>
      <c r="D265" s="4" t="s">
        <v>1091</v>
      </c>
      <c r="E265" s="4"/>
      <c r="F265" s="4" t="s">
        <v>183</v>
      </c>
      <c r="G265" s="4"/>
      <c r="I265">
        <v>264</v>
      </c>
      <c r="J265" t="str">
        <f t="shared" si="15"/>
        <v>N[264]=A[332]</v>
      </c>
      <c r="K265" t="s">
        <v>2029</v>
      </c>
      <c r="N265" t="s">
        <v>1626</v>
      </c>
      <c r="O265">
        <v>332</v>
      </c>
      <c r="R265" t="str">
        <f t="shared" si="16"/>
        <v>264:A[332],</v>
      </c>
      <c r="S265" t="str">
        <f t="shared" si="14"/>
        <v>A[332]</v>
      </c>
      <c r="T265" t="s">
        <v>2458</v>
      </c>
      <c r="U265" t="s">
        <v>509</v>
      </c>
      <c r="V265">
        <v>342</v>
      </c>
      <c r="W265" t="s">
        <v>659</v>
      </c>
    </row>
    <row r="266" spans="1:23" x14ac:dyDescent="0.25">
      <c r="A266" t="s">
        <v>2030</v>
      </c>
      <c r="B266" s="4" t="s">
        <v>1362</v>
      </c>
      <c r="C266" s="4"/>
      <c r="D266" s="4" t="s">
        <v>1092</v>
      </c>
      <c r="E266" s="4"/>
      <c r="F266" s="4" t="s">
        <v>183</v>
      </c>
      <c r="G266" s="4"/>
      <c r="I266">
        <v>265</v>
      </c>
      <c r="J266" t="str">
        <f t="shared" si="15"/>
        <v>N[265]=A[333]</v>
      </c>
      <c r="K266" t="s">
        <v>2030</v>
      </c>
      <c r="N266" t="s">
        <v>1626</v>
      </c>
      <c r="O266">
        <v>333</v>
      </c>
      <c r="R266" t="str">
        <f t="shared" si="16"/>
        <v>265:A[333],</v>
      </c>
      <c r="S266" t="str">
        <f t="shared" si="14"/>
        <v>A[333]</v>
      </c>
      <c r="T266" t="s">
        <v>2459</v>
      </c>
      <c r="U266" t="s">
        <v>510</v>
      </c>
      <c r="V266">
        <v>343</v>
      </c>
      <c r="W266" t="s">
        <v>660</v>
      </c>
    </row>
    <row r="267" spans="1:23" x14ac:dyDescent="0.25">
      <c r="A267" t="s">
        <v>2031</v>
      </c>
      <c r="B267" s="4" t="s">
        <v>1363</v>
      </c>
      <c r="C267" s="4"/>
      <c r="D267" s="4" t="s">
        <v>1093</v>
      </c>
      <c r="E267" s="4"/>
      <c r="F267" s="4" t="s">
        <v>183</v>
      </c>
      <c r="G267" s="4"/>
      <c r="I267">
        <v>266</v>
      </c>
      <c r="J267" t="str">
        <f t="shared" si="15"/>
        <v>N[266]=A[334]</v>
      </c>
      <c r="K267" t="s">
        <v>2031</v>
      </c>
      <c r="N267" t="s">
        <v>1626</v>
      </c>
      <c r="O267">
        <v>334</v>
      </c>
      <c r="R267" t="str">
        <f t="shared" si="16"/>
        <v>266:A[334],</v>
      </c>
      <c r="S267" t="str">
        <f t="shared" si="14"/>
        <v>A[334]</v>
      </c>
      <c r="T267" t="s">
        <v>2460</v>
      </c>
      <c r="U267" t="s">
        <v>511</v>
      </c>
      <c r="V267">
        <v>344</v>
      </c>
      <c r="W267" t="s">
        <v>661</v>
      </c>
    </row>
    <row r="268" spans="1:23" x14ac:dyDescent="0.25">
      <c r="A268" t="s">
        <v>2032</v>
      </c>
      <c r="B268" s="4" t="s">
        <v>1364</v>
      </c>
      <c r="C268" s="4"/>
      <c r="D268" s="4" t="s">
        <v>1094</v>
      </c>
      <c r="E268" s="4"/>
      <c r="F268" s="4" t="s">
        <v>183</v>
      </c>
      <c r="G268" s="4"/>
      <c r="I268">
        <v>267</v>
      </c>
      <c r="J268" t="str">
        <f t="shared" si="15"/>
        <v>N[267]=A[335]</v>
      </c>
      <c r="K268" t="s">
        <v>2032</v>
      </c>
      <c r="N268" t="s">
        <v>1626</v>
      </c>
      <c r="O268">
        <v>335</v>
      </c>
      <c r="R268" t="str">
        <f t="shared" si="16"/>
        <v>267:A[335],</v>
      </c>
      <c r="S268" t="str">
        <f t="shared" si="14"/>
        <v>A[335]</v>
      </c>
      <c r="T268" t="s">
        <v>2461</v>
      </c>
      <c r="U268" t="s">
        <v>512</v>
      </c>
      <c r="V268">
        <v>345</v>
      </c>
      <c r="W268" t="s">
        <v>662</v>
      </c>
    </row>
    <row r="269" spans="1:23" x14ac:dyDescent="0.25">
      <c r="A269" t="s">
        <v>2033</v>
      </c>
      <c r="B269" s="4" t="s">
        <v>1365</v>
      </c>
      <c r="C269" s="4"/>
      <c r="D269" s="4" t="s">
        <v>1095</v>
      </c>
      <c r="E269" s="4"/>
      <c r="F269" s="4" t="s">
        <v>183</v>
      </c>
      <c r="G269" s="4"/>
      <c r="I269">
        <v>268</v>
      </c>
      <c r="J269" t="str">
        <f t="shared" si="15"/>
        <v>N[268]=A[336]</v>
      </c>
      <c r="K269" t="s">
        <v>2033</v>
      </c>
      <c r="N269" t="s">
        <v>1626</v>
      </c>
      <c r="O269">
        <v>336</v>
      </c>
      <c r="R269" t="str">
        <f t="shared" si="16"/>
        <v>268:A[336],</v>
      </c>
      <c r="S269" t="str">
        <f t="shared" si="14"/>
        <v>A[336]</v>
      </c>
      <c r="T269" t="s">
        <v>2462</v>
      </c>
      <c r="U269" t="s">
        <v>513</v>
      </c>
      <c r="V269">
        <v>346</v>
      </c>
      <c r="W269" t="s">
        <v>663</v>
      </c>
    </row>
    <row r="270" spans="1:23" x14ac:dyDescent="0.25">
      <c r="A270" t="s">
        <v>2034</v>
      </c>
      <c r="B270" s="4" t="s">
        <v>1366</v>
      </c>
      <c r="C270" s="4"/>
      <c r="D270" s="4" t="s">
        <v>1096</v>
      </c>
      <c r="E270" s="4"/>
      <c r="F270" s="4" t="s">
        <v>183</v>
      </c>
      <c r="G270" s="4"/>
      <c r="I270">
        <v>269</v>
      </c>
      <c r="J270" t="str">
        <f t="shared" si="15"/>
        <v>N[269]=A[337]</v>
      </c>
      <c r="K270" t="s">
        <v>2034</v>
      </c>
      <c r="N270" t="s">
        <v>1626</v>
      </c>
      <c r="O270">
        <v>337</v>
      </c>
      <c r="R270" t="str">
        <f t="shared" si="16"/>
        <v>269:A[337],</v>
      </c>
      <c r="S270" t="str">
        <f t="shared" si="14"/>
        <v>A[337]</v>
      </c>
      <c r="T270" t="s">
        <v>2463</v>
      </c>
      <c r="U270" t="s">
        <v>514</v>
      </c>
      <c r="V270">
        <v>347</v>
      </c>
      <c r="W270" t="s">
        <v>664</v>
      </c>
    </row>
    <row r="271" spans="1:23" x14ac:dyDescent="0.25">
      <c r="A271" t="s">
        <v>2035</v>
      </c>
      <c r="B271" s="4" t="s">
        <v>1367</v>
      </c>
      <c r="C271" s="4"/>
      <c r="D271" s="4" t="s">
        <v>1097</v>
      </c>
      <c r="E271" s="4"/>
      <c r="F271" s="4" t="s">
        <v>183</v>
      </c>
      <c r="G271" s="4"/>
      <c r="I271">
        <v>270</v>
      </c>
      <c r="J271" t="str">
        <f t="shared" si="15"/>
        <v>N[270]=A[338]</v>
      </c>
      <c r="K271" t="s">
        <v>2035</v>
      </c>
      <c r="N271" t="s">
        <v>1626</v>
      </c>
      <c r="O271">
        <v>338</v>
      </c>
      <c r="R271" t="str">
        <f t="shared" si="16"/>
        <v>270:A[338],</v>
      </c>
      <c r="S271" t="str">
        <f t="shared" si="14"/>
        <v>A[338]</v>
      </c>
      <c r="T271" t="s">
        <v>2464</v>
      </c>
      <c r="U271" t="s">
        <v>515</v>
      </c>
      <c r="V271">
        <v>348</v>
      </c>
      <c r="W271" t="s">
        <v>665</v>
      </c>
    </row>
    <row r="272" spans="1:23" x14ac:dyDescent="0.25">
      <c r="A272" t="s">
        <v>2036</v>
      </c>
      <c r="B272" s="4" t="s">
        <v>1368</v>
      </c>
      <c r="C272" s="4"/>
      <c r="D272" s="4" t="s">
        <v>1098</v>
      </c>
      <c r="E272" s="4"/>
      <c r="F272" s="4" t="s">
        <v>183</v>
      </c>
      <c r="G272" s="4"/>
      <c r="I272">
        <v>271</v>
      </c>
      <c r="J272" t="str">
        <f t="shared" si="15"/>
        <v>N[271]=A[339]</v>
      </c>
      <c r="K272" t="s">
        <v>2036</v>
      </c>
      <c r="N272" t="s">
        <v>1626</v>
      </c>
      <c r="O272">
        <v>339</v>
      </c>
      <c r="R272" t="str">
        <f t="shared" si="16"/>
        <v>271:A[339],</v>
      </c>
      <c r="S272" t="str">
        <f t="shared" si="14"/>
        <v>A[339]</v>
      </c>
      <c r="T272" t="s">
        <v>2465</v>
      </c>
      <c r="U272" t="s">
        <v>516</v>
      </c>
      <c r="V272">
        <v>349</v>
      </c>
      <c r="W272" t="s">
        <v>666</v>
      </c>
    </row>
    <row r="273" spans="1:23" x14ac:dyDescent="0.25">
      <c r="A273" t="s">
        <v>2037</v>
      </c>
      <c r="B273" s="4" t="s">
        <v>1369</v>
      </c>
      <c r="C273" s="4"/>
      <c r="D273" s="4" t="s">
        <v>1099</v>
      </c>
      <c r="E273" s="4"/>
      <c r="F273" s="4" t="s">
        <v>183</v>
      </c>
      <c r="G273" s="4"/>
      <c r="I273">
        <v>272</v>
      </c>
      <c r="J273" t="str">
        <f t="shared" si="15"/>
        <v>N[272]=A[340]</v>
      </c>
      <c r="K273" t="s">
        <v>2037</v>
      </c>
      <c r="N273" t="s">
        <v>1626</v>
      </c>
      <c r="O273">
        <v>340</v>
      </c>
      <c r="R273" t="str">
        <f t="shared" si="16"/>
        <v>272:A[340],</v>
      </c>
      <c r="S273" t="str">
        <f t="shared" si="14"/>
        <v>A[340]</v>
      </c>
      <c r="T273" t="s">
        <v>2466</v>
      </c>
      <c r="U273" t="s">
        <v>517</v>
      </c>
      <c r="V273">
        <v>350</v>
      </c>
      <c r="W273" t="s">
        <v>667</v>
      </c>
    </row>
    <row r="274" spans="1:23" x14ac:dyDescent="0.25">
      <c r="A274" t="s">
        <v>2038</v>
      </c>
      <c r="B274" s="12" t="s">
        <v>1370</v>
      </c>
      <c r="C274" s="12"/>
      <c r="D274" s="4" t="s">
        <v>1100</v>
      </c>
      <c r="E274" s="4"/>
      <c r="F274" s="4" t="s">
        <v>1155</v>
      </c>
      <c r="G274" s="4"/>
      <c r="I274">
        <v>273</v>
      </c>
      <c r="J274" t="str">
        <f t="shared" si="15"/>
        <v>N[273]=A[351]</v>
      </c>
      <c r="K274" t="s">
        <v>2038</v>
      </c>
      <c r="N274" t="s">
        <v>1626</v>
      </c>
      <c r="O274">
        <v>351</v>
      </c>
      <c r="R274" t="str">
        <f t="shared" si="16"/>
        <v>273:A[351],</v>
      </c>
      <c r="S274" t="str">
        <f t="shared" si="14"/>
        <v>A[351]</v>
      </c>
      <c r="T274" t="s">
        <v>2467</v>
      </c>
    </row>
    <row r="275" spans="1:23" x14ac:dyDescent="0.25">
      <c r="A275" t="s">
        <v>2039</v>
      </c>
      <c r="B275" s="4" t="s">
        <v>1371</v>
      </c>
      <c r="C275" s="4"/>
      <c r="D275" s="4" t="s">
        <v>1101</v>
      </c>
      <c r="E275" s="4"/>
      <c r="F275" s="4" t="s">
        <v>1155</v>
      </c>
      <c r="G275" s="4"/>
      <c r="I275">
        <v>274</v>
      </c>
      <c r="J275" t="str">
        <f t="shared" si="15"/>
        <v>N[274]=A[352]</v>
      </c>
      <c r="K275" t="s">
        <v>2039</v>
      </c>
      <c r="N275" t="s">
        <v>1626</v>
      </c>
      <c r="O275">
        <v>352</v>
      </c>
      <c r="R275" t="str">
        <f t="shared" si="16"/>
        <v>274:A[352],</v>
      </c>
      <c r="S275" t="str">
        <f t="shared" si="14"/>
        <v>A[352]</v>
      </c>
      <c r="T275" t="s">
        <v>2468</v>
      </c>
    </row>
    <row r="276" spans="1:23" x14ac:dyDescent="0.25">
      <c r="A276" t="s">
        <v>2040</v>
      </c>
      <c r="B276" s="4" t="s">
        <v>1372</v>
      </c>
      <c r="C276" s="4"/>
      <c r="D276" s="4" t="s">
        <v>1102</v>
      </c>
      <c r="E276" s="4"/>
      <c r="F276" s="4" t="s">
        <v>1155</v>
      </c>
      <c r="G276" s="4"/>
      <c r="I276">
        <v>275</v>
      </c>
      <c r="J276" t="str">
        <f t="shared" si="15"/>
        <v>N[275]=A[353]</v>
      </c>
      <c r="K276" t="s">
        <v>2040</v>
      </c>
      <c r="N276" t="s">
        <v>1626</v>
      </c>
      <c r="O276">
        <v>353</v>
      </c>
      <c r="R276" t="str">
        <f t="shared" si="16"/>
        <v>275:A[353],</v>
      </c>
      <c r="S276" t="str">
        <f t="shared" si="14"/>
        <v>A[353]</v>
      </c>
      <c r="T276" t="s">
        <v>2469</v>
      </c>
    </row>
    <row r="277" spans="1:23" x14ac:dyDescent="0.25">
      <c r="A277" t="s">
        <v>2041</v>
      </c>
      <c r="B277" s="4" t="s">
        <v>1373</v>
      </c>
      <c r="C277" s="4"/>
      <c r="D277" s="4" t="s">
        <v>1103</v>
      </c>
      <c r="E277" s="4"/>
      <c r="F277" s="4" t="s">
        <v>1155</v>
      </c>
      <c r="G277" s="4"/>
      <c r="I277">
        <v>276</v>
      </c>
      <c r="J277" t="str">
        <f t="shared" si="15"/>
        <v>N[276]=A[354]</v>
      </c>
      <c r="K277" t="s">
        <v>2041</v>
      </c>
      <c r="N277" t="s">
        <v>1626</v>
      </c>
      <c r="O277">
        <v>354</v>
      </c>
      <c r="R277" t="str">
        <f t="shared" si="16"/>
        <v>276:A[354],</v>
      </c>
      <c r="S277" t="str">
        <f t="shared" si="14"/>
        <v>A[354]</v>
      </c>
      <c r="T277" t="s">
        <v>2470</v>
      </c>
    </row>
    <row r="278" spans="1:23" x14ac:dyDescent="0.25">
      <c r="A278" t="s">
        <v>2042</v>
      </c>
      <c r="B278" s="4" t="s">
        <v>1374</v>
      </c>
      <c r="C278" s="4"/>
      <c r="D278" s="4" t="s">
        <v>1104</v>
      </c>
      <c r="E278" s="4"/>
      <c r="F278" s="4" t="s">
        <v>1155</v>
      </c>
      <c r="G278" s="4"/>
      <c r="I278">
        <v>277</v>
      </c>
      <c r="J278" t="str">
        <f t="shared" si="15"/>
        <v>N[277]=A[355]</v>
      </c>
      <c r="K278" t="s">
        <v>2042</v>
      </c>
      <c r="N278" t="s">
        <v>1626</v>
      </c>
      <c r="O278">
        <v>355</v>
      </c>
      <c r="R278" t="str">
        <f t="shared" si="16"/>
        <v>277:A[355],</v>
      </c>
      <c r="S278" t="str">
        <f t="shared" si="14"/>
        <v>A[355]</v>
      </c>
      <c r="T278" t="s">
        <v>2471</v>
      </c>
    </row>
    <row r="279" spans="1:23" x14ac:dyDescent="0.25">
      <c r="A279" t="s">
        <v>2043</v>
      </c>
      <c r="B279" s="4" t="s">
        <v>1375</v>
      </c>
      <c r="C279" s="4"/>
      <c r="D279" s="4" t="s">
        <v>1105</v>
      </c>
      <c r="E279" s="4"/>
      <c r="F279" s="4" t="s">
        <v>1155</v>
      </c>
      <c r="G279" s="4"/>
      <c r="I279">
        <v>278</v>
      </c>
      <c r="J279" t="str">
        <f t="shared" si="15"/>
        <v>N[278]=A[356]</v>
      </c>
      <c r="K279" t="s">
        <v>2043</v>
      </c>
      <c r="N279" t="s">
        <v>1626</v>
      </c>
      <c r="O279">
        <v>356</v>
      </c>
      <c r="R279" t="str">
        <f t="shared" si="16"/>
        <v>278:A[356],</v>
      </c>
      <c r="S279" t="str">
        <f t="shared" si="14"/>
        <v>A[356]</v>
      </c>
      <c r="T279" t="s">
        <v>2472</v>
      </c>
    </row>
    <row r="280" spans="1:23" x14ac:dyDescent="0.25">
      <c r="A280" t="s">
        <v>2044</v>
      </c>
      <c r="B280" s="4" t="s">
        <v>1376</v>
      </c>
      <c r="C280" s="4"/>
      <c r="D280" s="4" t="s">
        <v>1106</v>
      </c>
      <c r="E280" s="4"/>
      <c r="F280" s="4" t="s">
        <v>1155</v>
      </c>
      <c r="G280" s="4"/>
      <c r="I280">
        <v>279</v>
      </c>
      <c r="J280" t="str">
        <f t="shared" si="15"/>
        <v>N[279]=A[357]</v>
      </c>
      <c r="K280" t="s">
        <v>2044</v>
      </c>
      <c r="N280" t="s">
        <v>1626</v>
      </c>
      <c r="O280">
        <v>357</v>
      </c>
      <c r="R280" t="str">
        <f t="shared" si="16"/>
        <v>279:A[357],</v>
      </c>
      <c r="S280" t="str">
        <f t="shared" si="14"/>
        <v>A[357]</v>
      </c>
      <c r="T280" t="s">
        <v>2473</v>
      </c>
    </row>
    <row r="281" spans="1:23" x14ac:dyDescent="0.25">
      <c r="A281" t="s">
        <v>2045</v>
      </c>
      <c r="B281" s="4" t="s">
        <v>1377</v>
      </c>
      <c r="C281" s="4"/>
      <c r="D281" s="4" t="s">
        <v>1107</v>
      </c>
      <c r="E281" s="4"/>
      <c r="F281" s="4" t="s">
        <v>1155</v>
      </c>
      <c r="G281" s="4"/>
      <c r="I281">
        <v>280</v>
      </c>
      <c r="J281" t="str">
        <f t="shared" si="15"/>
        <v>N[280]=A[358]</v>
      </c>
      <c r="K281" t="s">
        <v>2045</v>
      </c>
      <c r="N281" t="s">
        <v>1626</v>
      </c>
      <c r="O281">
        <v>358</v>
      </c>
      <c r="R281" t="str">
        <f t="shared" si="16"/>
        <v>280:A[358],</v>
      </c>
      <c r="S281" t="str">
        <f t="shared" si="14"/>
        <v>A[358]</v>
      </c>
      <c r="T281" t="s">
        <v>2474</v>
      </c>
    </row>
    <row r="282" spans="1:23" x14ac:dyDescent="0.25">
      <c r="A282" t="s">
        <v>2046</v>
      </c>
      <c r="B282" s="4" t="s">
        <v>1378</v>
      </c>
      <c r="C282" s="4"/>
      <c r="D282" s="4" t="s">
        <v>1108</v>
      </c>
      <c r="E282" s="4"/>
      <c r="F282" s="4" t="s">
        <v>1155</v>
      </c>
      <c r="G282" s="4"/>
      <c r="I282">
        <v>281</v>
      </c>
      <c r="J282" t="str">
        <f t="shared" si="15"/>
        <v>N[281]=A[359]</v>
      </c>
      <c r="K282" t="s">
        <v>2046</v>
      </c>
      <c r="N282" t="s">
        <v>1626</v>
      </c>
      <c r="O282">
        <v>359</v>
      </c>
      <c r="R282" t="str">
        <f t="shared" si="16"/>
        <v>281:A[359],</v>
      </c>
      <c r="S282" t="str">
        <f t="shared" si="14"/>
        <v>A[359]</v>
      </c>
      <c r="T282" t="s">
        <v>2475</v>
      </c>
    </row>
    <row r="283" spans="1:23" x14ac:dyDescent="0.25">
      <c r="A283" t="s">
        <v>2047</v>
      </c>
      <c r="B283" s="4" t="s">
        <v>1379</v>
      </c>
      <c r="C283" s="4"/>
      <c r="D283" s="4" t="s">
        <v>1109</v>
      </c>
      <c r="E283" s="4"/>
      <c r="F283" s="4" t="s">
        <v>1155</v>
      </c>
      <c r="G283" s="4"/>
      <c r="I283">
        <v>282</v>
      </c>
      <c r="J283" t="str">
        <f t="shared" si="15"/>
        <v>N[282]=A[360]</v>
      </c>
      <c r="K283" t="s">
        <v>2047</v>
      </c>
      <c r="N283" t="s">
        <v>1626</v>
      </c>
      <c r="O283">
        <v>360</v>
      </c>
      <c r="R283" t="str">
        <f t="shared" si="16"/>
        <v>282:A[360],</v>
      </c>
      <c r="S283" t="str">
        <f t="shared" si="14"/>
        <v>A[360]</v>
      </c>
      <c r="T283" t="s">
        <v>2476</v>
      </c>
    </row>
    <row r="284" spans="1:23" x14ac:dyDescent="0.25">
      <c r="A284" t="s">
        <v>2048</v>
      </c>
      <c r="B284" s="12" t="s">
        <v>1380</v>
      </c>
      <c r="C284" s="12"/>
      <c r="D284" s="4" t="s">
        <v>1110</v>
      </c>
      <c r="E284" s="4"/>
      <c r="F284" s="4" t="s">
        <v>1156</v>
      </c>
      <c r="G284" s="4"/>
      <c r="I284">
        <v>283</v>
      </c>
      <c r="J284" t="str">
        <f t="shared" si="15"/>
        <v>N[283]=A[361]</v>
      </c>
      <c r="K284" t="s">
        <v>2048</v>
      </c>
      <c r="N284" t="s">
        <v>1626</v>
      </c>
      <c r="O284">
        <v>361</v>
      </c>
      <c r="R284" t="str">
        <f t="shared" si="16"/>
        <v>283:A[361],</v>
      </c>
      <c r="S284" t="str">
        <f t="shared" si="14"/>
        <v>A[361]</v>
      </c>
      <c r="T284" t="s">
        <v>2477</v>
      </c>
    </row>
    <row r="285" spans="1:23" x14ac:dyDescent="0.25">
      <c r="A285" t="s">
        <v>2049</v>
      </c>
      <c r="B285" s="4" t="s">
        <v>1381</v>
      </c>
      <c r="C285" s="4"/>
      <c r="D285" s="4" t="s">
        <v>1111</v>
      </c>
      <c r="E285" s="4"/>
      <c r="F285" s="4" t="s">
        <v>1156</v>
      </c>
      <c r="G285" s="4"/>
      <c r="I285">
        <v>284</v>
      </c>
      <c r="J285" t="str">
        <f t="shared" si="15"/>
        <v>N[284]=A[362]</v>
      </c>
      <c r="K285" t="s">
        <v>2049</v>
      </c>
      <c r="N285" t="s">
        <v>1626</v>
      </c>
      <c r="O285">
        <v>362</v>
      </c>
      <c r="R285" t="str">
        <f t="shared" si="16"/>
        <v>284:A[362],</v>
      </c>
      <c r="S285" t="str">
        <f t="shared" si="14"/>
        <v>A[362]</v>
      </c>
      <c r="T285" t="s">
        <v>2478</v>
      </c>
    </row>
    <row r="286" spans="1:23" x14ac:dyDescent="0.25">
      <c r="A286" t="s">
        <v>2050</v>
      </c>
      <c r="B286" s="4" t="s">
        <v>1382</v>
      </c>
      <c r="C286" s="4"/>
      <c r="D286" s="4" t="s">
        <v>1112</v>
      </c>
      <c r="E286" s="4"/>
      <c r="F286" s="4" t="s">
        <v>1156</v>
      </c>
      <c r="G286" s="4"/>
      <c r="I286">
        <v>285</v>
      </c>
      <c r="J286" t="str">
        <f t="shared" si="15"/>
        <v>N[285]=A[363]</v>
      </c>
      <c r="K286" t="s">
        <v>2050</v>
      </c>
      <c r="N286" t="s">
        <v>1626</v>
      </c>
      <c r="O286">
        <v>363</v>
      </c>
      <c r="R286" t="str">
        <f t="shared" si="16"/>
        <v>285:A[363],</v>
      </c>
      <c r="S286" t="str">
        <f t="shared" si="14"/>
        <v>A[363]</v>
      </c>
      <c r="T286" t="s">
        <v>2479</v>
      </c>
    </row>
    <row r="287" spans="1:23" x14ac:dyDescent="0.25">
      <c r="A287" t="s">
        <v>2051</v>
      </c>
      <c r="B287" s="4" t="s">
        <v>1383</v>
      </c>
      <c r="C287" s="4"/>
      <c r="D287" s="4" t="s">
        <v>1113</v>
      </c>
      <c r="E287" s="4"/>
      <c r="F287" s="4" t="s">
        <v>1156</v>
      </c>
      <c r="G287" s="4"/>
      <c r="I287">
        <v>286</v>
      </c>
      <c r="J287" t="str">
        <f t="shared" si="15"/>
        <v>N[286]=A[364]</v>
      </c>
      <c r="K287" t="s">
        <v>2051</v>
      </c>
      <c r="N287" t="s">
        <v>1626</v>
      </c>
      <c r="O287">
        <v>364</v>
      </c>
      <c r="R287" t="str">
        <f t="shared" si="16"/>
        <v>286:A[364],</v>
      </c>
      <c r="S287" t="str">
        <f t="shared" si="14"/>
        <v>A[364]</v>
      </c>
      <c r="T287" t="s">
        <v>2480</v>
      </c>
    </row>
    <row r="288" spans="1:23" x14ac:dyDescent="0.25">
      <c r="A288" t="s">
        <v>2052</v>
      </c>
      <c r="B288" s="4" t="s">
        <v>1384</v>
      </c>
      <c r="C288" s="4"/>
      <c r="D288" s="4" t="s">
        <v>1114</v>
      </c>
      <c r="E288" s="4"/>
      <c r="F288" s="4" t="s">
        <v>1156</v>
      </c>
      <c r="G288" s="4"/>
      <c r="I288">
        <v>287</v>
      </c>
      <c r="J288" t="str">
        <f t="shared" si="15"/>
        <v>N[287]=A[365]</v>
      </c>
      <c r="K288" t="s">
        <v>2052</v>
      </c>
      <c r="N288" t="s">
        <v>1626</v>
      </c>
      <c r="O288">
        <v>365</v>
      </c>
      <c r="R288" t="str">
        <f t="shared" si="16"/>
        <v>287:A[365],</v>
      </c>
      <c r="S288" t="str">
        <f t="shared" si="14"/>
        <v>A[365]</v>
      </c>
      <c r="T288" t="s">
        <v>2481</v>
      </c>
    </row>
    <row r="289" spans="1:20" x14ac:dyDescent="0.25">
      <c r="A289" t="s">
        <v>2053</v>
      </c>
      <c r="B289" s="4" t="s">
        <v>1385</v>
      </c>
      <c r="C289" s="4"/>
      <c r="D289" s="4" t="s">
        <v>1115</v>
      </c>
      <c r="E289" s="4"/>
      <c r="F289" s="4" t="s">
        <v>1156</v>
      </c>
      <c r="G289" s="4"/>
      <c r="I289">
        <v>288</v>
      </c>
      <c r="J289" t="str">
        <f t="shared" si="15"/>
        <v>N[288]=A[366]</v>
      </c>
      <c r="K289" t="s">
        <v>2053</v>
      </c>
      <c r="N289" t="s">
        <v>1626</v>
      </c>
      <c r="O289">
        <v>366</v>
      </c>
      <c r="R289" t="str">
        <f t="shared" si="16"/>
        <v>288:A[366],</v>
      </c>
      <c r="S289" t="str">
        <f t="shared" si="14"/>
        <v>A[366]</v>
      </c>
      <c r="T289" t="s">
        <v>2482</v>
      </c>
    </row>
    <row r="290" spans="1:20" x14ac:dyDescent="0.25">
      <c r="A290" t="s">
        <v>2054</v>
      </c>
      <c r="B290" s="4" t="s">
        <v>1386</v>
      </c>
      <c r="C290" s="4"/>
      <c r="D290" s="4" t="s">
        <v>1116</v>
      </c>
      <c r="E290" s="4"/>
      <c r="F290" s="4" t="s">
        <v>1156</v>
      </c>
      <c r="G290" s="4"/>
      <c r="I290">
        <v>289</v>
      </c>
      <c r="J290" t="str">
        <f t="shared" si="15"/>
        <v>N[289]=A[367]</v>
      </c>
      <c r="K290" t="s">
        <v>2054</v>
      </c>
      <c r="N290" t="s">
        <v>1626</v>
      </c>
      <c r="O290">
        <v>367</v>
      </c>
      <c r="R290" t="str">
        <f t="shared" si="16"/>
        <v>289:A[367],</v>
      </c>
      <c r="S290" t="str">
        <f t="shared" si="14"/>
        <v>A[367]</v>
      </c>
      <c r="T290" t="s">
        <v>2483</v>
      </c>
    </row>
    <row r="291" spans="1:20" x14ac:dyDescent="0.25">
      <c r="A291" t="s">
        <v>2055</v>
      </c>
      <c r="B291" s="4" t="s">
        <v>1387</v>
      </c>
      <c r="C291" s="4"/>
      <c r="D291" s="4" t="s">
        <v>1117</v>
      </c>
      <c r="E291" s="4"/>
      <c r="F291" s="4" t="s">
        <v>1156</v>
      </c>
      <c r="G291" s="4"/>
      <c r="I291">
        <v>290</v>
      </c>
      <c r="J291" t="str">
        <f t="shared" si="15"/>
        <v>N[290]=A[368]</v>
      </c>
      <c r="K291" t="s">
        <v>2055</v>
      </c>
      <c r="N291" t="s">
        <v>1626</v>
      </c>
      <c r="O291">
        <v>368</v>
      </c>
      <c r="R291" t="str">
        <f t="shared" si="16"/>
        <v>290:A[368],</v>
      </c>
      <c r="S291" t="str">
        <f t="shared" si="14"/>
        <v>A[368]</v>
      </c>
      <c r="T291" t="s">
        <v>2484</v>
      </c>
    </row>
    <row r="292" spans="1:20" x14ac:dyDescent="0.25">
      <c r="A292" t="s">
        <v>2056</v>
      </c>
      <c r="B292" s="4" t="s">
        <v>1388</v>
      </c>
      <c r="C292" s="4"/>
      <c r="D292" s="4" t="s">
        <v>1118</v>
      </c>
      <c r="E292" s="4"/>
      <c r="F292" s="4" t="s">
        <v>1156</v>
      </c>
      <c r="G292" s="4"/>
      <c r="I292">
        <v>291</v>
      </c>
      <c r="J292" t="str">
        <f t="shared" si="15"/>
        <v>N[291]=A[369]</v>
      </c>
      <c r="K292" t="s">
        <v>2056</v>
      </c>
      <c r="N292" t="s">
        <v>1626</v>
      </c>
      <c r="O292">
        <v>369</v>
      </c>
      <c r="R292" t="str">
        <f t="shared" si="16"/>
        <v>291:A[369],</v>
      </c>
      <c r="S292" t="str">
        <f t="shared" si="14"/>
        <v>A[369]</v>
      </c>
      <c r="T292" t="s">
        <v>2485</v>
      </c>
    </row>
    <row r="293" spans="1:20" x14ac:dyDescent="0.25">
      <c r="A293" t="s">
        <v>2057</v>
      </c>
      <c r="B293" s="4" t="s">
        <v>1389</v>
      </c>
      <c r="C293" s="4"/>
      <c r="D293" s="4" t="s">
        <v>1119</v>
      </c>
      <c r="E293" s="4"/>
      <c r="F293" s="4" t="s">
        <v>1156</v>
      </c>
      <c r="G293" s="4"/>
      <c r="I293">
        <v>292</v>
      </c>
      <c r="J293" t="str">
        <f t="shared" si="15"/>
        <v>N[292]=A[370]</v>
      </c>
      <c r="K293" t="s">
        <v>2057</v>
      </c>
      <c r="N293" t="s">
        <v>1626</v>
      </c>
      <c r="O293">
        <v>370</v>
      </c>
      <c r="R293" t="str">
        <f t="shared" si="16"/>
        <v>292:A[370],</v>
      </c>
      <c r="S293" t="str">
        <f t="shared" si="14"/>
        <v>A[370]</v>
      </c>
      <c r="T293" t="s">
        <v>2486</v>
      </c>
    </row>
    <row r="294" spans="1:20" x14ac:dyDescent="0.25">
      <c r="A294" s="23" t="s">
        <v>2058</v>
      </c>
      <c r="B294" s="4" t="s">
        <v>1390</v>
      </c>
      <c r="C294" s="4"/>
      <c r="D294" s="4" t="s">
        <v>1120</v>
      </c>
      <c r="E294" s="4"/>
      <c r="F294" s="4" t="s">
        <v>1157</v>
      </c>
      <c r="G294" s="4"/>
      <c r="I294">
        <v>293</v>
      </c>
      <c r="J294" t="str">
        <f t="shared" si="15"/>
        <v>N[293]=X[]</v>
      </c>
      <c r="K294" s="31" t="s">
        <v>2141</v>
      </c>
      <c r="N294" t="s">
        <v>1480</v>
      </c>
      <c r="R294" t="str">
        <f t="shared" si="16"/>
        <v>293:X[],</v>
      </c>
      <c r="S294" t="str">
        <f t="shared" ref="S294:S335" si="17">MID(K294,8,30)</f>
        <v>0</v>
      </c>
      <c r="T294" t="s">
        <v>2487</v>
      </c>
    </row>
    <row r="295" spans="1:20" x14ac:dyDescent="0.25">
      <c r="A295" s="23" t="s">
        <v>2059</v>
      </c>
      <c r="B295" s="4" t="s">
        <v>1391</v>
      </c>
      <c r="C295" s="4"/>
      <c r="D295" s="4" t="s">
        <v>1121</v>
      </c>
      <c r="E295" s="4"/>
      <c r="F295" s="4" t="s">
        <v>1157</v>
      </c>
      <c r="G295" s="4"/>
      <c r="I295">
        <v>294</v>
      </c>
      <c r="J295" t="str">
        <f t="shared" si="15"/>
        <v>N[294]=X[]</v>
      </c>
      <c r="K295" s="31" t="s">
        <v>2142</v>
      </c>
      <c r="N295" t="s">
        <v>1480</v>
      </c>
      <c r="R295" t="str">
        <f t="shared" si="16"/>
        <v>294:X[],</v>
      </c>
      <c r="S295" t="str">
        <f t="shared" si="17"/>
        <v>0</v>
      </c>
      <c r="T295" t="s">
        <v>2488</v>
      </c>
    </row>
    <row r="296" spans="1:20" x14ac:dyDescent="0.25">
      <c r="A296" s="23" t="s">
        <v>2060</v>
      </c>
      <c r="B296" s="4" t="s">
        <v>1392</v>
      </c>
      <c r="C296" s="4"/>
      <c r="D296" s="4" t="s">
        <v>1122</v>
      </c>
      <c r="E296" s="4"/>
      <c r="F296" s="4" t="s">
        <v>1157</v>
      </c>
      <c r="G296" s="4"/>
      <c r="I296">
        <v>295</v>
      </c>
      <c r="J296" t="str">
        <f t="shared" si="15"/>
        <v>N[295]=X[]</v>
      </c>
      <c r="K296" s="31" t="s">
        <v>2143</v>
      </c>
      <c r="N296" t="s">
        <v>1480</v>
      </c>
      <c r="R296" t="str">
        <f t="shared" si="16"/>
        <v>295:X[],</v>
      </c>
      <c r="S296" t="str">
        <f t="shared" si="17"/>
        <v>0</v>
      </c>
      <c r="T296" t="s">
        <v>2489</v>
      </c>
    </row>
    <row r="297" spans="1:20" x14ac:dyDescent="0.25">
      <c r="A297" s="23" t="s">
        <v>2061</v>
      </c>
      <c r="B297" s="4" t="s">
        <v>1393</v>
      </c>
      <c r="C297" s="4"/>
      <c r="D297" s="4" t="s">
        <v>1123</v>
      </c>
      <c r="E297" s="4"/>
      <c r="F297" s="4" t="s">
        <v>1157</v>
      </c>
      <c r="G297" s="4"/>
      <c r="I297">
        <v>296</v>
      </c>
      <c r="J297" t="str">
        <f t="shared" si="15"/>
        <v>N[296]=X[]</v>
      </c>
      <c r="K297" s="31" t="s">
        <v>2144</v>
      </c>
      <c r="N297" t="s">
        <v>1480</v>
      </c>
      <c r="R297" t="str">
        <f t="shared" si="16"/>
        <v>296:X[],</v>
      </c>
      <c r="S297" t="str">
        <f t="shared" si="17"/>
        <v>0</v>
      </c>
      <c r="T297" t="s">
        <v>2490</v>
      </c>
    </row>
    <row r="298" spans="1:20" x14ac:dyDescent="0.25">
      <c r="A298" s="23" t="s">
        <v>2062</v>
      </c>
      <c r="B298" s="4" t="s">
        <v>1394</v>
      </c>
      <c r="C298" s="4"/>
      <c r="D298" s="4" t="s">
        <v>1124</v>
      </c>
      <c r="E298" s="4"/>
      <c r="F298" s="4" t="s">
        <v>1157</v>
      </c>
      <c r="G298" s="4"/>
      <c r="I298">
        <v>297</v>
      </c>
      <c r="J298" t="str">
        <f t="shared" si="15"/>
        <v>N[297]=X[]</v>
      </c>
      <c r="K298" s="31" t="s">
        <v>2145</v>
      </c>
      <c r="N298" t="s">
        <v>1480</v>
      </c>
      <c r="R298" t="str">
        <f t="shared" si="16"/>
        <v>297:X[],</v>
      </c>
      <c r="S298" t="str">
        <f t="shared" si="17"/>
        <v>0</v>
      </c>
      <c r="T298" t="s">
        <v>2491</v>
      </c>
    </row>
    <row r="299" spans="1:20" x14ac:dyDescent="0.25">
      <c r="A299" s="23" t="s">
        <v>2063</v>
      </c>
      <c r="B299" s="4" t="s">
        <v>1395</v>
      </c>
      <c r="C299" s="4"/>
      <c r="D299" s="4" t="s">
        <v>1125</v>
      </c>
      <c r="E299" s="4"/>
      <c r="F299" s="4" t="s">
        <v>1157</v>
      </c>
      <c r="G299" s="4"/>
      <c r="I299">
        <v>298</v>
      </c>
      <c r="J299" t="str">
        <f t="shared" si="15"/>
        <v>N[298]=X[]</v>
      </c>
      <c r="K299" s="31" t="s">
        <v>2146</v>
      </c>
      <c r="N299" t="s">
        <v>1480</v>
      </c>
      <c r="R299" t="str">
        <f t="shared" si="16"/>
        <v>298:X[],</v>
      </c>
      <c r="S299" t="str">
        <f t="shared" si="17"/>
        <v>0</v>
      </c>
      <c r="T299" t="s">
        <v>2492</v>
      </c>
    </row>
    <row r="300" spans="1:20" x14ac:dyDescent="0.25">
      <c r="A300" s="23" t="s">
        <v>2064</v>
      </c>
      <c r="B300" s="4" t="s">
        <v>1396</v>
      </c>
      <c r="C300" s="4"/>
      <c r="D300" s="4" t="s">
        <v>1126</v>
      </c>
      <c r="E300" s="4"/>
      <c r="F300" s="4" t="s">
        <v>1157</v>
      </c>
      <c r="G300" s="4"/>
      <c r="I300">
        <v>299</v>
      </c>
      <c r="J300" t="str">
        <f t="shared" si="15"/>
        <v>N[299]=X[]</v>
      </c>
      <c r="K300" s="31" t="s">
        <v>2147</v>
      </c>
      <c r="N300" t="s">
        <v>1480</v>
      </c>
      <c r="R300" t="str">
        <f t="shared" si="16"/>
        <v>299:X[],</v>
      </c>
      <c r="S300" t="str">
        <f t="shared" si="17"/>
        <v>0</v>
      </c>
      <c r="T300" t="s">
        <v>2493</v>
      </c>
    </row>
    <row r="301" spans="1:20" x14ac:dyDescent="0.25">
      <c r="A301" s="23" t="s">
        <v>2065</v>
      </c>
      <c r="B301" s="4" t="s">
        <v>1397</v>
      </c>
      <c r="C301" s="4"/>
      <c r="D301" s="4" t="s">
        <v>1127</v>
      </c>
      <c r="E301" s="4"/>
      <c r="F301" s="4" t="s">
        <v>1157</v>
      </c>
      <c r="G301" s="4"/>
      <c r="I301">
        <v>300</v>
      </c>
      <c r="J301" t="str">
        <f t="shared" si="15"/>
        <v>N[300]=X[]</v>
      </c>
      <c r="K301" s="31" t="s">
        <v>2148</v>
      </c>
      <c r="N301" t="s">
        <v>1480</v>
      </c>
      <c r="R301" t="str">
        <f t="shared" si="16"/>
        <v>300:X[],</v>
      </c>
      <c r="S301" t="str">
        <f t="shared" si="17"/>
        <v>0</v>
      </c>
      <c r="T301" t="s">
        <v>2494</v>
      </c>
    </row>
    <row r="302" spans="1:20" x14ac:dyDescent="0.25">
      <c r="A302" s="23" t="s">
        <v>2066</v>
      </c>
      <c r="B302" s="4" t="s">
        <v>1398</v>
      </c>
      <c r="C302" s="4"/>
      <c r="D302" s="4" t="s">
        <v>1161</v>
      </c>
      <c r="E302" s="4"/>
      <c r="F302" s="4" t="s">
        <v>1157</v>
      </c>
      <c r="G302" s="4"/>
      <c r="I302">
        <v>301</v>
      </c>
      <c r="J302" t="str">
        <f t="shared" si="15"/>
        <v>N[301]=X[]</v>
      </c>
      <c r="K302" s="31" t="s">
        <v>2149</v>
      </c>
      <c r="N302" t="s">
        <v>1480</v>
      </c>
      <c r="R302" t="str">
        <f t="shared" si="16"/>
        <v>301:X[],</v>
      </c>
      <c r="S302" t="str">
        <f t="shared" si="17"/>
        <v>0</v>
      </c>
      <c r="T302" t="s">
        <v>2495</v>
      </c>
    </row>
    <row r="303" spans="1:20" x14ac:dyDescent="0.25">
      <c r="A303" s="23" t="s">
        <v>2067</v>
      </c>
      <c r="B303" s="4" t="s">
        <v>1399</v>
      </c>
      <c r="C303" s="4"/>
      <c r="D303" s="4" t="s">
        <v>1162</v>
      </c>
      <c r="E303" s="4"/>
      <c r="F303" s="4" t="s">
        <v>1157</v>
      </c>
      <c r="G303" s="4"/>
      <c r="I303">
        <v>302</v>
      </c>
      <c r="J303" t="str">
        <f t="shared" si="15"/>
        <v>N[302]=X[]</v>
      </c>
      <c r="K303" s="31" t="s">
        <v>2150</v>
      </c>
      <c r="N303" t="s">
        <v>1480</v>
      </c>
      <c r="R303" t="str">
        <f t="shared" si="16"/>
        <v>302:X[],</v>
      </c>
      <c r="S303" t="str">
        <f t="shared" si="17"/>
        <v>0</v>
      </c>
      <c r="T303" t="s">
        <v>2496</v>
      </c>
    </row>
    <row r="304" spans="1:20" x14ac:dyDescent="0.25">
      <c r="A304" t="s">
        <v>2068</v>
      </c>
      <c r="B304" s="4" t="s">
        <v>1400</v>
      </c>
      <c r="C304" s="4"/>
      <c r="D304" s="4" t="s">
        <v>1163</v>
      </c>
      <c r="E304" s="4"/>
      <c r="F304" s="4" t="s">
        <v>1158</v>
      </c>
      <c r="G304" s="4"/>
      <c r="I304">
        <v>303</v>
      </c>
      <c r="J304" t="str">
        <f t="shared" si="15"/>
        <v>N[303]=A[371]</v>
      </c>
      <c r="K304" t="s">
        <v>2068</v>
      </c>
      <c r="N304" t="s">
        <v>1626</v>
      </c>
      <c r="O304">
        <v>371</v>
      </c>
      <c r="R304" t="str">
        <f t="shared" si="16"/>
        <v>303:A[371],</v>
      </c>
      <c r="S304" t="str">
        <f t="shared" si="17"/>
        <v>A[371]</v>
      </c>
      <c r="T304" t="s">
        <v>2497</v>
      </c>
    </row>
    <row r="305" spans="1:20" x14ac:dyDescent="0.25">
      <c r="A305" t="s">
        <v>2069</v>
      </c>
      <c r="B305" s="4" t="s">
        <v>1401</v>
      </c>
      <c r="C305" s="4"/>
      <c r="D305" s="4" t="s">
        <v>1164</v>
      </c>
      <c r="E305" s="4"/>
      <c r="F305" s="4" t="s">
        <v>1158</v>
      </c>
      <c r="G305" s="4"/>
      <c r="I305">
        <v>304</v>
      </c>
      <c r="J305" t="str">
        <f t="shared" si="15"/>
        <v>N[304]=A[372]</v>
      </c>
      <c r="K305" t="s">
        <v>2069</v>
      </c>
      <c r="N305" t="s">
        <v>1626</v>
      </c>
      <c r="O305">
        <v>372</v>
      </c>
      <c r="R305" t="str">
        <f t="shared" si="16"/>
        <v>304:A[372],</v>
      </c>
      <c r="S305" t="str">
        <f t="shared" si="17"/>
        <v>A[372]</v>
      </c>
      <c r="T305" t="s">
        <v>2498</v>
      </c>
    </row>
    <row r="306" spans="1:20" x14ac:dyDescent="0.25">
      <c r="A306" t="s">
        <v>2070</v>
      </c>
      <c r="B306" s="4" t="s">
        <v>1402</v>
      </c>
      <c r="C306" s="4"/>
      <c r="D306" s="4" t="s">
        <v>1165</v>
      </c>
      <c r="E306" s="4"/>
      <c r="F306" s="4" t="s">
        <v>1158</v>
      </c>
      <c r="G306" s="4"/>
      <c r="I306">
        <v>305</v>
      </c>
      <c r="J306" t="str">
        <f t="shared" si="15"/>
        <v>N[305]=A[373]</v>
      </c>
      <c r="K306" t="s">
        <v>2070</v>
      </c>
      <c r="N306" t="s">
        <v>1626</v>
      </c>
      <c r="O306">
        <v>373</v>
      </c>
      <c r="R306" t="str">
        <f t="shared" si="16"/>
        <v>305:A[373],</v>
      </c>
      <c r="S306" t="str">
        <f t="shared" si="17"/>
        <v>A[373]</v>
      </c>
      <c r="T306" t="s">
        <v>2499</v>
      </c>
    </row>
    <row r="307" spans="1:20" x14ac:dyDescent="0.25">
      <c r="A307" t="s">
        <v>2071</v>
      </c>
      <c r="B307" s="4" t="s">
        <v>1403</v>
      </c>
      <c r="C307" s="4"/>
      <c r="D307" s="4" t="s">
        <v>1166</v>
      </c>
      <c r="E307" s="4"/>
      <c r="F307" s="4" t="s">
        <v>1158</v>
      </c>
      <c r="G307" s="4"/>
      <c r="I307">
        <v>306</v>
      </c>
      <c r="J307" t="str">
        <f t="shared" si="15"/>
        <v>N[306]=A[374]</v>
      </c>
      <c r="K307" t="s">
        <v>2071</v>
      </c>
      <c r="N307" t="s">
        <v>1626</v>
      </c>
      <c r="O307">
        <v>374</v>
      </c>
      <c r="R307" t="str">
        <f t="shared" si="16"/>
        <v>306:A[374],</v>
      </c>
      <c r="S307" t="str">
        <f t="shared" si="17"/>
        <v>A[374]</v>
      </c>
      <c r="T307" t="s">
        <v>2500</v>
      </c>
    </row>
    <row r="308" spans="1:20" x14ac:dyDescent="0.25">
      <c r="A308" t="s">
        <v>2072</v>
      </c>
      <c r="B308" s="4" t="s">
        <v>1404</v>
      </c>
      <c r="C308" s="4"/>
      <c r="D308" s="4" t="s">
        <v>1167</v>
      </c>
      <c r="E308" s="4"/>
      <c r="F308" s="4" t="s">
        <v>1158</v>
      </c>
      <c r="G308" s="4"/>
      <c r="I308">
        <v>307</v>
      </c>
      <c r="J308" t="str">
        <f t="shared" si="15"/>
        <v>N[307]=A[375]</v>
      </c>
      <c r="K308" t="s">
        <v>2072</v>
      </c>
      <c r="N308" t="s">
        <v>1626</v>
      </c>
      <c r="O308">
        <v>375</v>
      </c>
      <c r="R308" t="str">
        <f t="shared" si="16"/>
        <v>307:A[375],</v>
      </c>
      <c r="S308" t="str">
        <f t="shared" si="17"/>
        <v>A[375]</v>
      </c>
      <c r="T308" t="s">
        <v>2501</v>
      </c>
    </row>
    <row r="309" spans="1:20" x14ac:dyDescent="0.25">
      <c r="A309" t="s">
        <v>2073</v>
      </c>
      <c r="B309" s="4" t="s">
        <v>1405</v>
      </c>
      <c r="C309" s="4"/>
      <c r="D309" s="4" t="s">
        <v>1168</v>
      </c>
      <c r="E309" s="4"/>
      <c r="F309" s="4" t="s">
        <v>1158</v>
      </c>
      <c r="G309" s="4"/>
      <c r="I309">
        <v>308</v>
      </c>
      <c r="J309" t="str">
        <f t="shared" si="15"/>
        <v>N[308]=A[376]</v>
      </c>
      <c r="K309" t="s">
        <v>2073</v>
      </c>
      <c r="N309" t="s">
        <v>1626</v>
      </c>
      <c r="O309">
        <v>376</v>
      </c>
      <c r="R309" t="str">
        <f t="shared" si="16"/>
        <v>308:A[376],</v>
      </c>
      <c r="S309" t="str">
        <f t="shared" si="17"/>
        <v>A[376]</v>
      </c>
      <c r="T309" t="s">
        <v>2502</v>
      </c>
    </row>
    <row r="310" spans="1:20" x14ac:dyDescent="0.25">
      <c r="A310" t="s">
        <v>2074</v>
      </c>
      <c r="B310" s="4" t="s">
        <v>1406</v>
      </c>
      <c r="C310" s="4"/>
      <c r="D310" s="4" t="s">
        <v>1169</v>
      </c>
      <c r="E310" s="4"/>
      <c r="F310" s="4" t="s">
        <v>1158</v>
      </c>
      <c r="G310" s="4"/>
      <c r="I310">
        <v>309</v>
      </c>
      <c r="J310" t="str">
        <f t="shared" si="15"/>
        <v>N[309]=A[377]</v>
      </c>
      <c r="K310" t="s">
        <v>2074</v>
      </c>
      <c r="N310" t="s">
        <v>1626</v>
      </c>
      <c r="O310">
        <v>377</v>
      </c>
      <c r="R310" t="str">
        <f t="shared" si="16"/>
        <v>309:A[377],</v>
      </c>
      <c r="S310" t="str">
        <f t="shared" si="17"/>
        <v>A[377]</v>
      </c>
      <c r="T310" t="s">
        <v>2503</v>
      </c>
    </row>
    <row r="311" spans="1:20" x14ac:dyDescent="0.25">
      <c r="A311" t="s">
        <v>2075</v>
      </c>
      <c r="B311" s="4" t="s">
        <v>1407</v>
      </c>
      <c r="C311" s="4"/>
      <c r="D311" s="4" t="s">
        <v>1170</v>
      </c>
      <c r="E311" s="4"/>
      <c r="F311" s="4" t="s">
        <v>1158</v>
      </c>
      <c r="G311" s="4"/>
      <c r="I311">
        <v>310</v>
      </c>
      <c r="J311" t="str">
        <f t="shared" si="15"/>
        <v>N[310]=A[378]</v>
      </c>
      <c r="K311" t="s">
        <v>2075</v>
      </c>
      <c r="N311" t="s">
        <v>1626</v>
      </c>
      <c r="O311">
        <v>378</v>
      </c>
      <c r="R311" t="str">
        <f t="shared" si="16"/>
        <v>310:A[378],</v>
      </c>
      <c r="S311" t="str">
        <f t="shared" si="17"/>
        <v>A[378]</v>
      </c>
      <c r="T311" t="s">
        <v>2504</v>
      </c>
    </row>
    <row r="312" spans="1:20" x14ac:dyDescent="0.25">
      <c r="A312" t="s">
        <v>2076</v>
      </c>
      <c r="B312" s="4" t="s">
        <v>1408</v>
      </c>
      <c r="C312" s="4"/>
      <c r="D312" s="4" t="s">
        <v>1171</v>
      </c>
      <c r="E312" s="4"/>
      <c r="F312" s="4" t="s">
        <v>1158</v>
      </c>
      <c r="G312" s="4"/>
      <c r="I312">
        <v>311</v>
      </c>
      <c r="J312" t="str">
        <f t="shared" si="15"/>
        <v>N[311]=A[379]</v>
      </c>
      <c r="K312" t="s">
        <v>2076</v>
      </c>
      <c r="N312" t="s">
        <v>1626</v>
      </c>
      <c r="O312">
        <v>379</v>
      </c>
      <c r="R312" t="str">
        <f t="shared" si="16"/>
        <v>311:A[379],</v>
      </c>
      <c r="S312" t="str">
        <f t="shared" si="17"/>
        <v>A[379]</v>
      </c>
      <c r="T312" t="s">
        <v>2505</v>
      </c>
    </row>
    <row r="313" spans="1:20" x14ac:dyDescent="0.25">
      <c r="A313" t="s">
        <v>2077</v>
      </c>
      <c r="B313" s="4" t="s">
        <v>1409</v>
      </c>
      <c r="C313" s="4"/>
      <c r="D313" s="4" t="s">
        <v>1172</v>
      </c>
      <c r="E313" s="4"/>
      <c r="F313" s="4" t="s">
        <v>1158</v>
      </c>
      <c r="G313" s="4"/>
      <c r="I313">
        <v>312</v>
      </c>
      <c r="J313" t="str">
        <f t="shared" si="15"/>
        <v>N[312]=A[380]</v>
      </c>
      <c r="K313" t="s">
        <v>2077</v>
      </c>
      <c r="N313" t="s">
        <v>1626</v>
      </c>
      <c r="O313">
        <v>380</v>
      </c>
      <c r="R313" t="str">
        <f t="shared" si="16"/>
        <v>312:A[380],</v>
      </c>
      <c r="S313" t="str">
        <f t="shared" si="17"/>
        <v>A[380]</v>
      </c>
      <c r="T313" t="s">
        <v>2506</v>
      </c>
    </row>
    <row r="314" spans="1:20" x14ac:dyDescent="0.25">
      <c r="A314" t="s">
        <v>2078</v>
      </c>
      <c r="B314" s="4" t="s">
        <v>1410</v>
      </c>
      <c r="C314" s="4"/>
      <c r="D314" s="4" t="s">
        <v>1173</v>
      </c>
      <c r="E314" s="4"/>
      <c r="F314" s="4" t="s">
        <v>1159</v>
      </c>
      <c r="G314" s="4"/>
      <c r="I314">
        <v>313</v>
      </c>
      <c r="J314" t="str">
        <f t="shared" si="15"/>
        <v>N[313]=A[381]</v>
      </c>
      <c r="K314" t="s">
        <v>2078</v>
      </c>
      <c r="N314" t="s">
        <v>1626</v>
      </c>
      <c r="O314">
        <v>381</v>
      </c>
      <c r="R314" t="str">
        <f t="shared" si="16"/>
        <v>313:A[381],</v>
      </c>
      <c r="S314" t="str">
        <f t="shared" si="17"/>
        <v>A[381]</v>
      </c>
      <c r="T314" t="s">
        <v>2507</v>
      </c>
    </row>
    <row r="315" spans="1:20" x14ac:dyDescent="0.25">
      <c r="A315" t="s">
        <v>2079</v>
      </c>
      <c r="B315" s="4" t="s">
        <v>1411</v>
      </c>
      <c r="C315" s="4"/>
      <c r="D315" s="4" t="s">
        <v>1174</v>
      </c>
      <c r="E315" s="4"/>
      <c r="F315" s="4" t="s">
        <v>1159</v>
      </c>
      <c r="G315" s="4"/>
      <c r="I315">
        <v>314</v>
      </c>
      <c r="J315" t="str">
        <f t="shared" si="15"/>
        <v>N[314]=A[382]</v>
      </c>
      <c r="K315" t="s">
        <v>2079</v>
      </c>
      <c r="N315" t="s">
        <v>1626</v>
      </c>
      <c r="O315">
        <v>382</v>
      </c>
      <c r="R315" t="str">
        <f t="shared" si="16"/>
        <v>314:A[382],</v>
      </c>
      <c r="S315" t="str">
        <f t="shared" si="17"/>
        <v>A[382]</v>
      </c>
      <c r="T315" t="s">
        <v>2508</v>
      </c>
    </row>
    <row r="316" spans="1:20" x14ac:dyDescent="0.25">
      <c r="A316" t="s">
        <v>2080</v>
      </c>
      <c r="B316" s="4" t="s">
        <v>1412</v>
      </c>
      <c r="C316" s="4"/>
      <c r="D316" s="4" t="s">
        <v>1175</v>
      </c>
      <c r="E316" s="4"/>
      <c r="F316" s="4" t="s">
        <v>1159</v>
      </c>
      <c r="G316" s="4"/>
      <c r="I316">
        <v>315</v>
      </c>
      <c r="J316" t="str">
        <f t="shared" si="15"/>
        <v>N[315]=A[383]</v>
      </c>
      <c r="K316" t="s">
        <v>2080</v>
      </c>
      <c r="N316" t="s">
        <v>1626</v>
      </c>
      <c r="O316">
        <v>383</v>
      </c>
      <c r="R316" t="str">
        <f t="shared" si="16"/>
        <v>315:A[383],</v>
      </c>
      <c r="S316" t="str">
        <f t="shared" si="17"/>
        <v>A[383]</v>
      </c>
      <c r="T316" t="s">
        <v>2509</v>
      </c>
    </row>
    <row r="317" spans="1:20" x14ac:dyDescent="0.25">
      <c r="A317" t="s">
        <v>2081</v>
      </c>
      <c r="B317" s="4" t="s">
        <v>1413</v>
      </c>
      <c r="C317" s="4"/>
      <c r="D317" s="4" t="s">
        <v>1176</v>
      </c>
      <c r="E317" s="4"/>
      <c r="F317" s="4" t="s">
        <v>1159</v>
      </c>
      <c r="G317" s="4"/>
      <c r="I317">
        <v>316</v>
      </c>
      <c r="J317" t="str">
        <f t="shared" si="15"/>
        <v>N[316]=A[384]</v>
      </c>
      <c r="K317" t="s">
        <v>2081</v>
      </c>
      <c r="N317" t="s">
        <v>1626</v>
      </c>
      <c r="O317">
        <v>384</v>
      </c>
      <c r="R317" t="str">
        <f t="shared" si="16"/>
        <v>316:A[384],</v>
      </c>
      <c r="S317" t="str">
        <f t="shared" si="17"/>
        <v>A[384]</v>
      </c>
      <c r="T317" t="s">
        <v>2510</v>
      </c>
    </row>
    <row r="318" spans="1:20" x14ac:dyDescent="0.25">
      <c r="A318" t="s">
        <v>2082</v>
      </c>
      <c r="B318" s="4" t="s">
        <v>1414</v>
      </c>
      <c r="C318" s="4"/>
      <c r="D318" s="4" t="s">
        <v>1177</v>
      </c>
      <c r="E318" s="4"/>
      <c r="F318" s="4" t="s">
        <v>1159</v>
      </c>
      <c r="G318" s="4"/>
      <c r="I318">
        <v>317</v>
      </c>
      <c r="J318" t="str">
        <f t="shared" si="15"/>
        <v>N[317]=A[385]</v>
      </c>
      <c r="K318" t="s">
        <v>2082</v>
      </c>
      <c r="N318" t="s">
        <v>1626</v>
      </c>
      <c r="O318">
        <v>385</v>
      </c>
      <c r="R318" t="str">
        <f t="shared" si="16"/>
        <v>317:A[385],</v>
      </c>
      <c r="S318" t="str">
        <f t="shared" si="17"/>
        <v>A[385]</v>
      </c>
      <c r="T318" t="s">
        <v>2511</v>
      </c>
    </row>
    <row r="319" spans="1:20" x14ac:dyDescent="0.25">
      <c r="A319" t="s">
        <v>2083</v>
      </c>
      <c r="B319" s="4" t="s">
        <v>1415</v>
      </c>
      <c r="C319" s="4"/>
      <c r="D319" s="4" t="s">
        <v>1178</v>
      </c>
      <c r="E319" s="4"/>
      <c r="F319" s="4" t="s">
        <v>1159</v>
      </c>
      <c r="G319" s="4"/>
      <c r="I319">
        <v>318</v>
      </c>
      <c r="J319" t="str">
        <f t="shared" si="15"/>
        <v>N[318]=A[386]</v>
      </c>
      <c r="K319" t="s">
        <v>2083</v>
      </c>
      <c r="N319" t="s">
        <v>1626</v>
      </c>
      <c r="O319">
        <v>386</v>
      </c>
      <c r="R319" t="str">
        <f t="shared" si="16"/>
        <v>318:A[386],</v>
      </c>
      <c r="S319" t="str">
        <f t="shared" si="17"/>
        <v>A[386]</v>
      </c>
      <c r="T319" t="s">
        <v>2512</v>
      </c>
    </row>
    <row r="320" spans="1:20" x14ac:dyDescent="0.25">
      <c r="A320" t="s">
        <v>2084</v>
      </c>
      <c r="B320" s="4" t="s">
        <v>1416</v>
      </c>
      <c r="C320" s="4"/>
      <c r="D320" s="4" t="s">
        <v>1179</v>
      </c>
      <c r="E320" s="4"/>
      <c r="F320" s="4" t="s">
        <v>1159</v>
      </c>
      <c r="G320" s="4"/>
      <c r="I320">
        <v>319</v>
      </c>
      <c r="J320" t="str">
        <f t="shared" si="15"/>
        <v>N[319]=A[387]</v>
      </c>
      <c r="K320" t="s">
        <v>2084</v>
      </c>
      <c r="N320" t="s">
        <v>1626</v>
      </c>
      <c r="O320">
        <v>387</v>
      </c>
      <c r="R320" t="str">
        <f t="shared" si="16"/>
        <v>319:A[387],</v>
      </c>
      <c r="S320" t="str">
        <f t="shared" si="17"/>
        <v>A[387]</v>
      </c>
      <c r="T320" t="s">
        <v>2513</v>
      </c>
    </row>
    <row r="321" spans="1:20" x14ac:dyDescent="0.25">
      <c r="A321" t="s">
        <v>2085</v>
      </c>
      <c r="B321" s="4" t="s">
        <v>1417</v>
      </c>
      <c r="C321" s="4"/>
      <c r="D321" s="4" t="s">
        <v>1180</v>
      </c>
      <c r="E321" s="4"/>
      <c r="F321" s="4" t="s">
        <v>1159</v>
      </c>
      <c r="G321" s="4"/>
      <c r="I321">
        <v>320</v>
      </c>
      <c r="J321" t="str">
        <f t="shared" si="15"/>
        <v>N[320]=A[388]</v>
      </c>
      <c r="K321" t="s">
        <v>2085</v>
      </c>
      <c r="N321" t="s">
        <v>1626</v>
      </c>
      <c r="O321">
        <v>388</v>
      </c>
      <c r="R321" t="str">
        <f t="shared" si="16"/>
        <v>320:A[388],</v>
      </c>
      <c r="S321" t="str">
        <f t="shared" si="17"/>
        <v>A[388]</v>
      </c>
      <c r="T321" t="s">
        <v>2514</v>
      </c>
    </row>
    <row r="322" spans="1:20" x14ac:dyDescent="0.25">
      <c r="A322" t="s">
        <v>2086</v>
      </c>
      <c r="B322" s="4" t="s">
        <v>1418</v>
      </c>
      <c r="C322" s="4"/>
      <c r="D322" s="4" t="s">
        <v>1181</v>
      </c>
      <c r="E322" s="4"/>
      <c r="F322" s="4" t="s">
        <v>1159</v>
      </c>
      <c r="G322" s="4"/>
      <c r="I322">
        <v>321</v>
      </c>
      <c r="J322" t="str">
        <f t="shared" si="15"/>
        <v>N[321]=A[389]</v>
      </c>
      <c r="K322" t="s">
        <v>2086</v>
      </c>
      <c r="N322" t="s">
        <v>1626</v>
      </c>
      <c r="O322">
        <v>389</v>
      </c>
      <c r="R322" t="str">
        <f t="shared" si="16"/>
        <v>321:A[389],</v>
      </c>
      <c r="S322" t="str">
        <f t="shared" si="17"/>
        <v>A[389]</v>
      </c>
      <c r="T322" t="s">
        <v>2515</v>
      </c>
    </row>
    <row r="323" spans="1:20" x14ac:dyDescent="0.25">
      <c r="A323" t="s">
        <v>2087</v>
      </c>
      <c r="B323" s="4" t="s">
        <v>1419</v>
      </c>
      <c r="C323" s="4"/>
      <c r="D323" s="4" t="s">
        <v>1182</v>
      </c>
      <c r="E323" s="4"/>
      <c r="F323" s="4" t="s">
        <v>1159</v>
      </c>
      <c r="G323" s="4"/>
      <c r="I323">
        <v>322</v>
      </c>
      <c r="J323" t="str">
        <f t="shared" ref="J323:J335" si="18">CONCATENATE("N","[",I323,"]","=",N323,"[",O323,"]")</f>
        <v>N[322]=A[390]</v>
      </c>
      <c r="K323" t="s">
        <v>2087</v>
      </c>
      <c r="N323" t="s">
        <v>1626</v>
      </c>
      <c r="O323">
        <v>390</v>
      </c>
      <c r="R323" t="str">
        <f t="shared" ref="R323:R335" si="19">CONCATENATE(I323,":",N323,"[",O323,"]",",")</f>
        <v>322:A[390],</v>
      </c>
      <c r="S323" t="str">
        <f t="shared" si="17"/>
        <v>A[390]</v>
      </c>
      <c r="T323" t="s">
        <v>2516</v>
      </c>
    </row>
    <row r="324" spans="1:20" x14ac:dyDescent="0.25">
      <c r="A324" t="s">
        <v>2088</v>
      </c>
      <c r="B324" s="4" t="s">
        <v>1420</v>
      </c>
      <c r="C324" s="4"/>
      <c r="D324" s="4" t="s">
        <v>1183</v>
      </c>
      <c r="E324" s="4"/>
      <c r="F324" s="4" t="s">
        <v>1160</v>
      </c>
      <c r="G324" s="4"/>
      <c r="I324">
        <v>323</v>
      </c>
      <c r="J324" t="str">
        <f t="shared" si="18"/>
        <v>N[323]=A[391]</v>
      </c>
      <c r="K324" t="s">
        <v>2088</v>
      </c>
      <c r="N324" t="s">
        <v>1626</v>
      </c>
      <c r="O324">
        <v>391</v>
      </c>
      <c r="R324" t="str">
        <f t="shared" si="19"/>
        <v>323:A[391],</v>
      </c>
      <c r="S324" t="str">
        <f t="shared" si="17"/>
        <v>A[391]</v>
      </c>
      <c r="T324" t="s">
        <v>2517</v>
      </c>
    </row>
    <row r="325" spans="1:20" x14ac:dyDescent="0.25">
      <c r="A325" t="s">
        <v>2089</v>
      </c>
      <c r="B325" s="4" t="s">
        <v>1421</v>
      </c>
      <c r="C325" s="4"/>
      <c r="D325" s="4" t="s">
        <v>1184</v>
      </c>
      <c r="E325" s="4"/>
      <c r="F325" s="4" t="s">
        <v>1160</v>
      </c>
      <c r="G325" s="4"/>
      <c r="I325">
        <v>324</v>
      </c>
      <c r="J325" t="str">
        <f t="shared" si="18"/>
        <v>N[324]=A[392]</v>
      </c>
      <c r="K325" t="s">
        <v>2089</v>
      </c>
      <c r="N325" t="s">
        <v>1626</v>
      </c>
      <c r="O325">
        <v>392</v>
      </c>
      <c r="R325" t="str">
        <f t="shared" si="19"/>
        <v>324:A[392],</v>
      </c>
      <c r="S325" t="str">
        <f t="shared" si="17"/>
        <v>A[392]</v>
      </c>
      <c r="T325" t="s">
        <v>2518</v>
      </c>
    </row>
    <row r="326" spans="1:20" x14ac:dyDescent="0.25">
      <c r="A326" t="s">
        <v>2090</v>
      </c>
      <c r="B326" s="4" t="s">
        <v>1422</v>
      </c>
      <c r="C326" s="4"/>
      <c r="D326" s="4" t="s">
        <v>1185</v>
      </c>
      <c r="E326" s="4"/>
      <c r="F326" s="4" t="s">
        <v>1160</v>
      </c>
      <c r="G326" s="4"/>
      <c r="I326">
        <v>325</v>
      </c>
      <c r="J326" t="str">
        <f t="shared" si="18"/>
        <v>N[325]=A[393]</v>
      </c>
      <c r="K326" t="s">
        <v>2090</v>
      </c>
      <c r="N326" t="s">
        <v>1626</v>
      </c>
      <c r="O326">
        <v>393</v>
      </c>
      <c r="R326" t="str">
        <f t="shared" si="19"/>
        <v>325:A[393],</v>
      </c>
      <c r="S326" t="str">
        <f t="shared" si="17"/>
        <v>A[393]</v>
      </c>
      <c r="T326" t="s">
        <v>2519</v>
      </c>
    </row>
    <row r="327" spans="1:20" x14ac:dyDescent="0.25">
      <c r="A327" t="s">
        <v>2091</v>
      </c>
      <c r="B327" s="4" t="s">
        <v>1423</v>
      </c>
      <c r="C327" s="4"/>
      <c r="D327" s="4" t="s">
        <v>1186</v>
      </c>
      <c r="E327" s="4"/>
      <c r="F327" s="4" t="s">
        <v>1160</v>
      </c>
      <c r="G327" s="4"/>
      <c r="I327">
        <v>326</v>
      </c>
      <c r="J327" t="str">
        <f t="shared" si="18"/>
        <v>N[326]=A[394]</v>
      </c>
      <c r="K327" t="s">
        <v>2091</v>
      </c>
      <c r="N327" t="s">
        <v>1626</v>
      </c>
      <c r="O327">
        <v>394</v>
      </c>
      <c r="R327" t="str">
        <f t="shared" si="19"/>
        <v>326:A[394],</v>
      </c>
      <c r="S327" t="str">
        <f t="shared" si="17"/>
        <v>A[394]</v>
      </c>
      <c r="T327" t="s">
        <v>2520</v>
      </c>
    </row>
    <row r="328" spans="1:20" x14ac:dyDescent="0.25">
      <c r="A328" t="s">
        <v>2092</v>
      </c>
      <c r="B328" s="4" t="s">
        <v>1424</v>
      </c>
      <c r="C328" s="4"/>
      <c r="D328" s="4" t="s">
        <v>1187</v>
      </c>
      <c r="E328" s="4"/>
      <c r="F328" s="4" t="s">
        <v>1160</v>
      </c>
      <c r="G328" s="4"/>
      <c r="I328">
        <v>327</v>
      </c>
      <c r="J328" t="str">
        <f t="shared" si="18"/>
        <v>N[327]=A[395]</v>
      </c>
      <c r="K328" t="s">
        <v>2092</v>
      </c>
      <c r="N328" t="s">
        <v>1626</v>
      </c>
      <c r="O328">
        <v>395</v>
      </c>
      <c r="R328" t="str">
        <f t="shared" si="19"/>
        <v>327:A[395],</v>
      </c>
      <c r="S328" t="str">
        <f t="shared" si="17"/>
        <v>A[395]</v>
      </c>
      <c r="T328" t="s">
        <v>2521</v>
      </c>
    </row>
    <row r="329" spans="1:20" x14ac:dyDescent="0.25">
      <c r="A329" t="s">
        <v>2093</v>
      </c>
      <c r="B329" s="4" t="s">
        <v>1425</v>
      </c>
      <c r="C329" s="4"/>
      <c r="D329" s="4" t="s">
        <v>1188</v>
      </c>
      <c r="E329" s="4"/>
      <c r="F329" s="4" t="s">
        <v>1160</v>
      </c>
      <c r="G329" s="4"/>
      <c r="I329">
        <v>328</v>
      </c>
      <c r="J329" t="str">
        <f t="shared" si="18"/>
        <v>N[328]=A[396]</v>
      </c>
      <c r="K329" t="s">
        <v>2093</v>
      </c>
      <c r="N329" t="s">
        <v>1626</v>
      </c>
      <c r="O329">
        <v>396</v>
      </c>
      <c r="R329" t="str">
        <f t="shared" si="19"/>
        <v>328:A[396],</v>
      </c>
      <c r="S329" t="str">
        <f t="shared" si="17"/>
        <v>A[396]</v>
      </c>
      <c r="T329" t="s">
        <v>2522</v>
      </c>
    </row>
    <row r="330" spans="1:20" x14ac:dyDescent="0.25">
      <c r="A330" t="s">
        <v>2094</v>
      </c>
      <c r="B330" s="4" t="s">
        <v>1426</v>
      </c>
      <c r="C330" s="4"/>
      <c r="D330" s="4" t="s">
        <v>1189</v>
      </c>
      <c r="E330" s="4"/>
      <c r="F330" s="4" t="s">
        <v>1160</v>
      </c>
      <c r="G330" s="4"/>
      <c r="I330">
        <v>329</v>
      </c>
      <c r="J330" t="str">
        <f t="shared" si="18"/>
        <v>N[329]=A[397]</v>
      </c>
      <c r="K330" t="s">
        <v>2094</v>
      </c>
      <c r="N330" t="s">
        <v>1626</v>
      </c>
      <c r="O330">
        <v>397</v>
      </c>
      <c r="R330" t="str">
        <f t="shared" si="19"/>
        <v>329:A[397],</v>
      </c>
      <c r="S330" t="str">
        <f t="shared" si="17"/>
        <v>A[397]</v>
      </c>
      <c r="T330" t="s">
        <v>2523</v>
      </c>
    </row>
    <row r="331" spans="1:20" x14ac:dyDescent="0.25">
      <c r="A331" t="s">
        <v>2095</v>
      </c>
      <c r="B331" s="4" t="s">
        <v>1427</v>
      </c>
      <c r="C331" s="4"/>
      <c r="D331" s="4" t="s">
        <v>1190</v>
      </c>
      <c r="E331" s="4"/>
      <c r="F331" s="4" t="s">
        <v>1160</v>
      </c>
      <c r="G331" s="4"/>
      <c r="I331">
        <v>330</v>
      </c>
      <c r="J331" t="str">
        <f t="shared" si="18"/>
        <v>N[330]=A[398]</v>
      </c>
      <c r="K331" t="s">
        <v>2095</v>
      </c>
      <c r="N331" t="s">
        <v>1626</v>
      </c>
      <c r="O331">
        <v>398</v>
      </c>
      <c r="R331" t="str">
        <f t="shared" si="19"/>
        <v>330:A[398],</v>
      </c>
      <c r="S331" t="str">
        <f t="shared" si="17"/>
        <v>A[398]</v>
      </c>
      <c r="T331" t="s">
        <v>2524</v>
      </c>
    </row>
    <row r="332" spans="1:20" x14ac:dyDescent="0.25">
      <c r="A332" t="s">
        <v>2096</v>
      </c>
      <c r="B332" s="4" t="s">
        <v>1428</v>
      </c>
      <c r="C332" s="4"/>
      <c r="D332" s="4" t="s">
        <v>1191</v>
      </c>
      <c r="E332" s="4"/>
      <c r="F332" s="4" t="s">
        <v>1160</v>
      </c>
      <c r="G332" s="4"/>
      <c r="I332">
        <v>331</v>
      </c>
      <c r="J332" t="str">
        <f t="shared" si="18"/>
        <v>N[331]=A[399]</v>
      </c>
      <c r="K332" t="s">
        <v>2096</v>
      </c>
      <c r="N332" t="s">
        <v>1626</v>
      </c>
      <c r="O332">
        <v>399</v>
      </c>
      <c r="R332" t="str">
        <f t="shared" si="19"/>
        <v>331:A[399],</v>
      </c>
      <c r="S332" t="str">
        <f t="shared" si="17"/>
        <v>A[399]</v>
      </c>
      <c r="T332" t="s">
        <v>2525</v>
      </c>
    </row>
    <row r="333" spans="1:20" x14ac:dyDescent="0.25">
      <c r="A333" t="s">
        <v>2097</v>
      </c>
      <c r="B333" s="4" t="s">
        <v>1429</v>
      </c>
      <c r="C333" s="4"/>
      <c r="D333" s="4" t="s">
        <v>1192</v>
      </c>
      <c r="E333" s="4"/>
      <c r="F333" s="4" t="s">
        <v>1160</v>
      </c>
      <c r="G333" s="4"/>
      <c r="I333">
        <v>332</v>
      </c>
      <c r="J333" t="str">
        <f t="shared" si="18"/>
        <v>N[332]=A[400]</v>
      </c>
      <c r="K333" t="s">
        <v>2097</v>
      </c>
      <c r="N333" t="s">
        <v>1626</v>
      </c>
      <c r="O333">
        <v>400</v>
      </c>
      <c r="R333" t="str">
        <f t="shared" si="19"/>
        <v>332:A[400],</v>
      </c>
      <c r="S333" t="str">
        <f t="shared" si="17"/>
        <v>A[400]</v>
      </c>
      <c r="T333" t="s">
        <v>2526</v>
      </c>
    </row>
    <row r="334" spans="1:20" x14ac:dyDescent="0.25">
      <c r="A334" s="23" t="s">
        <v>2098</v>
      </c>
      <c r="B334" s="4" t="s">
        <v>1430</v>
      </c>
      <c r="C334" s="4"/>
      <c r="D334" s="4" t="s">
        <v>1193</v>
      </c>
      <c r="E334" s="4"/>
      <c r="F334" s="4" t="s">
        <v>1261</v>
      </c>
      <c r="G334" s="4"/>
      <c r="I334">
        <v>333</v>
      </c>
      <c r="J334" t="str">
        <f t="shared" si="18"/>
        <v>N[333]=[]</v>
      </c>
      <c r="K334" t="s">
        <v>2151</v>
      </c>
      <c r="R334" t="str">
        <f t="shared" si="19"/>
        <v>333:[],</v>
      </c>
      <c r="S334" t="str">
        <f t="shared" si="17"/>
        <v>0</v>
      </c>
      <c r="T334" t="s">
        <v>2527</v>
      </c>
    </row>
    <row r="335" spans="1:20" x14ac:dyDescent="0.25">
      <c r="A335" s="23" t="s">
        <v>2099</v>
      </c>
      <c r="B335" s="4" t="s">
        <v>1430</v>
      </c>
      <c r="C335" s="4"/>
      <c r="D335" s="4" t="s">
        <v>1194</v>
      </c>
      <c r="E335" s="4"/>
      <c r="F335" s="4" t="s">
        <v>1262</v>
      </c>
      <c r="G335" s="4"/>
      <c r="I335">
        <v>334</v>
      </c>
      <c r="J335" t="str">
        <f t="shared" si="18"/>
        <v>N[334]=[]</v>
      </c>
      <c r="K335" t="s">
        <v>2152</v>
      </c>
      <c r="R335" t="str">
        <f t="shared" si="19"/>
        <v>334:[],</v>
      </c>
      <c r="S335" t="str">
        <f t="shared" si="17"/>
        <v>0</v>
      </c>
      <c r="T335" t="s">
        <v>2528</v>
      </c>
    </row>
    <row r="336" spans="1:20" x14ac:dyDescent="0.25">
      <c r="D336" t="s">
        <v>1195</v>
      </c>
    </row>
    <row r="337" spans="4:4" x14ac:dyDescent="0.25">
      <c r="D337" t="s">
        <v>1196</v>
      </c>
    </row>
    <row r="338" spans="4:4" x14ac:dyDescent="0.25">
      <c r="D338" t="s">
        <v>1197</v>
      </c>
    </row>
    <row r="339" spans="4:4" x14ac:dyDescent="0.25">
      <c r="D339" t="s">
        <v>1198</v>
      </c>
    </row>
    <row r="340" spans="4:4" x14ac:dyDescent="0.25">
      <c r="D340" t="s">
        <v>1199</v>
      </c>
    </row>
    <row r="341" spans="4:4" x14ac:dyDescent="0.25">
      <c r="D341" t="s">
        <v>1200</v>
      </c>
    </row>
    <row r="342" spans="4:4" x14ac:dyDescent="0.25">
      <c r="D342" t="s">
        <v>1201</v>
      </c>
    </row>
    <row r="343" spans="4:4" x14ac:dyDescent="0.25">
      <c r="D343" t="s">
        <v>1202</v>
      </c>
    </row>
    <row r="344" spans="4:4" x14ac:dyDescent="0.25">
      <c r="D344" t="s">
        <v>1203</v>
      </c>
    </row>
    <row r="345" spans="4:4" x14ac:dyDescent="0.25">
      <c r="D345" t="s">
        <v>1204</v>
      </c>
    </row>
    <row r="346" spans="4:4" x14ac:dyDescent="0.25">
      <c r="D346" t="s">
        <v>1205</v>
      </c>
    </row>
    <row r="347" spans="4:4" x14ac:dyDescent="0.25">
      <c r="D347" t="s">
        <v>1206</v>
      </c>
    </row>
    <row r="348" spans="4:4" x14ac:dyDescent="0.25">
      <c r="D348" t="s">
        <v>1207</v>
      </c>
    </row>
    <row r="349" spans="4:4" x14ac:dyDescent="0.25">
      <c r="D349" t="s">
        <v>1208</v>
      </c>
    </row>
    <row r="350" spans="4:4" x14ac:dyDescent="0.25">
      <c r="D350" t="s">
        <v>1209</v>
      </c>
    </row>
    <row r="351" spans="4:4" x14ac:dyDescent="0.25">
      <c r="D351" t="s">
        <v>1210</v>
      </c>
    </row>
    <row r="352" spans="4:4" x14ac:dyDescent="0.25">
      <c r="D352" t="s">
        <v>1211</v>
      </c>
    </row>
    <row r="353" spans="4:4" x14ac:dyDescent="0.25">
      <c r="D353" t="s">
        <v>1212</v>
      </c>
    </row>
    <row r="354" spans="4:4" x14ac:dyDescent="0.25">
      <c r="D354" t="s">
        <v>1213</v>
      </c>
    </row>
    <row r="355" spans="4:4" x14ac:dyDescent="0.25">
      <c r="D355" t="s">
        <v>1214</v>
      </c>
    </row>
    <row r="356" spans="4:4" x14ac:dyDescent="0.25">
      <c r="D356" t="s">
        <v>1215</v>
      </c>
    </row>
    <row r="357" spans="4:4" x14ac:dyDescent="0.25">
      <c r="D357" t="s">
        <v>1216</v>
      </c>
    </row>
    <row r="358" spans="4:4" x14ac:dyDescent="0.25">
      <c r="D358" t="s">
        <v>1217</v>
      </c>
    </row>
    <row r="359" spans="4:4" x14ac:dyDescent="0.25">
      <c r="D359" t="s">
        <v>1218</v>
      </c>
    </row>
    <row r="360" spans="4:4" x14ac:dyDescent="0.25">
      <c r="D360" t="s">
        <v>1219</v>
      </c>
    </row>
    <row r="361" spans="4:4" x14ac:dyDescent="0.25">
      <c r="D361" t="s">
        <v>1220</v>
      </c>
    </row>
    <row r="362" spans="4:4" x14ac:dyDescent="0.25">
      <c r="D362" t="s">
        <v>1221</v>
      </c>
    </row>
    <row r="363" spans="4:4" x14ac:dyDescent="0.25">
      <c r="D363" t="s">
        <v>1222</v>
      </c>
    </row>
    <row r="364" spans="4:4" x14ac:dyDescent="0.25">
      <c r="D364" t="s">
        <v>1223</v>
      </c>
    </row>
    <row r="365" spans="4:4" x14ac:dyDescent="0.25">
      <c r="D365" t="s">
        <v>1224</v>
      </c>
    </row>
    <row r="366" spans="4:4" x14ac:dyDescent="0.25">
      <c r="D366" t="s">
        <v>1225</v>
      </c>
    </row>
    <row r="367" spans="4:4" x14ac:dyDescent="0.25">
      <c r="D367" t="s">
        <v>1226</v>
      </c>
    </row>
    <row r="368" spans="4:4" x14ac:dyDescent="0.25">
      <c r="D368" t="s">
        <v>1227</v>
      </c>
    </row>
    <row r="369" spans="4:4" x14ac:dyDescent="0.25">
      <c r="D369" t="s">
        <v>1228</v>
      </c>
    </row>
    <row r="370" spans="4:4" x14ac:dyDescent="0.25">
      <c r="D370" t="s">
        <v>1229</v>
      </c>
    </row>
    <row r="371" spans="4:4" x14ac:dyDescent="0.25">
      <c r="D371" t="s">
        <v>1230</v>
      </c>
    </row>
    <row r="372" spans="4:4" x14ac:dyDescent="0.25">
      <c r="D372" t="s">
        <v>1231</v>
      </c>
    </row>
    <row r="373" spans="4:4" x14ac:dyDescent="0.25">
      <c r="D373" t="s">
        <v>1232</v>
      </c>
    </row>
    <row r="374" spans="4:4" x14ac:dyDescent="0.25">
      <c r="D374" t="s">
        <v>1233</v>
      </c>
    </row>
    <row r="375" spans="4:4" x14ac:dyDescent="0.25">
      <c r="D375" t="s">
        <v>1234</v>
      </c>
    </row>
    <row r="376" spans="4:4" x14ac:dyDescent="0.25">
      <c r="D376" t="s">
        <v>1235</v>
      </c>
    </row>
    <row r="377" spans="4:4" x14ac:dyDescent="0.25">
      <c r="D377" t="s">
        <v>1236</v>
      </c>
    </row>
    <row r="378" spans="4:4" x14ac:dyDescent="0.25">
      <c r="D378" t="s">
        <v>1237</v>
      </c>
    </row>
    <row r="379" spans="4:4" x14ac:dyDescent="0.25">
      <c r="D379" t="s">
        <v>1238</v>
      </c>
    </row>
    <row r="380" spans="4:4" x14ac:dyDescent="0.25">
      <c r="D380" t="s">
        <v>1239</v>
      </c>
    </row>
    <row r="381" spans="4:4" x14ac:dyDescent="0.25">
      <c r="D381" t="s">
        <v>1240</v>
      </c>
    </row>
    <row r="382" spans="4:4" x14ac:dyDescent="0.25">
      <c r="D382" t="s">
        <v>1241</v>
      </c>
    </row>
    <row r="383" spans="4:4" x14ac:dyDescent="0.25">
      <c r="D383" t="s">
        <v>1242</v>
      </c>
    </row>
    <row r="384" spans="4:4" x14ac:dyDescent="0.25">
      <c r="D384" t="s">
        <v>1243</v>
      </c>
    </row>
    <row r="385" spans="4:4" x14ac:dyDescent="0.25">
      <c r="D385" t="s">
        <v>1244</v>
      </c>
    </row>
    <row r="386" spans="4:4" x14ac:dyDescent="0.25">
      <c r="D386" t="s">
        <v>1245</v>
      </c>
    </row>
    <row r="387" spans="4:4" x14ac:dyDescent="0.25">
      <c r="D387" t="s">
        <v>1246</v>
      </c>
    </row>
    <row r="388" spans="4:4" x14ac:dyDescent="0.25">
      <c r="D388" t="s">
        <v>1247</v>
      </c>
    </row>
    <row r="389" spans="4:4" x14ac:dyDescent="0.25">
      <c r="D389" t="s">
        <v>1248</v>
      </c>
    </row>
    <row r="390" spans="4:4" x14ac:dyDescent="0.25">
      <c r="D390" t="s">
        <v>1249</v>
      </c>
    </row>
    <row r="391" spans="4:4" x14ac:dyDescent="0.25">
      <c r="D391" t="s">
        <v>1250</v>
      </c>
    </row>
    <row r="392" spans="4:4" x14ac:dyDescent="0.25">
      <c r="D392" t="s">
        <v>1251</v>
      </c>
    </row>
    <row r="393" spans="4:4" x14ac:dyDescent="0.25">
      <c r="D393" t="s">
        <v>1252</v>
      </c>
    </row>
    <row r="394" spans="4:4" x14ac:dyDescent="0.25">
      <c r="D394" t="s">
        <v>1253</v>
      </c>
    </row>
    <row r="395" spans="4:4" x14ac:dyDescent="0.25">
      <c r="D395" t="s">
        <v>1254</v>
      </c>
    </row>
    <row r="396" spans="4:4" x14ac:dyDescent="0.25">
      <c r="D396" t="s">
        <v>1255</v>
      </c>
    </row>
    <row r="397" spans="4:4" x14ac:dyDescent="0.25">
      <c r="D397" t="s">
        <v>1256</v>
      </c>
    </row>
    <row r="398" spans="4:4" x14ac:dyDescent="0.25">
      <c r="D398" t="s">
        <v>1257</v>
      </c>
    </row>
    <row r="399" spans="4:4" x14ac:dyDescent="0.25">
      <c r="D399" t="s">
        <v>1258</v>
      </c>
    </row>
    <row r="400" spans="4:4" x14ac:dyDescent="0.25">
      <c r="D400" t="s">
        <v>1259</v>
      </c>
    </row>
    <row r="401" spans="4:4" x14ac:dyDescent="0.25">
      <c r="D401" t="s">
        <v>1260</v>
      </c>
    </row>
    <row r="402" spans="4:4" x14ac:dyDescent="0.25">
      <c r="D402" t="s">
        <v>1431</v>
      </c>
    </row>
    <row r="403" spans="4:4" x14ac:dyDescent="0.25">
      <c r="D403" t="s">
        <v>1432</v>
      </c>
    </row>
    <row r="404" spans="4:4" x14ac:dyDescent="0.25">
      <c r="D404" t="s">
        <v>1433</v>
      </c>
    </row>
    <row r="405" spans="4:4" x14ac:dyDescent="0.25">
      <c r="D405" t="s">
        <v>1434</v>
      </c>
    </row>
    <row r="406" spans="4:4" x14ac:dyDescent="0.25">
      <c r="D406" t="s">
        <v>1435</v>
      </c>
    </row>
    <row r="407" spans="4:4" x14ac:dyDescent="0.25">
      <c r="D407" t="s">
        <v>1436</v>
      </c>
    </row>
    <row r="408" spans="4:4" x14ac:dyDescent="0.25">
      <c r="D408" t="s">
        <v>1437</v>
      </c>
    </row>
    <row r="409" spans="4:4" x14ac:dyDescent="0.25">
      <c r="D409" t="s">
        <v>1438</v>
      </c>
    </row>
    <row r="410" spans="4:4" x14ac:dyDescent="0.25">
      <c r="D410" t="s">
        <v>1439</v>
      </c>
    </row>
    <row r="411" spans="4:4" x14ac:dyDescent="0.25">
      <c r="D411" t="s">
        <v>1440</v>
      </c>
    </row>
    <row r="412" spans="4:4" x14ac:dyDescent="0.25">
      <c r="D412" t="s">
        <v>1441</v>
      </c>
    </row>
    <row r="413" spans="4:4" x14ac:dyDescent="0.25">
      <c r="D413" t="s">
        <v>1442</v>
      </c>
    </row>
    <row r="414" spans="4:4" x14ac:dyDescent="0.25">
      <c r="D414" t="s">
        <v>1443</v>
      </c>
    </row>
    <row r="415" spans="4:4" x14ac:dyDescent="0.25">
      <c r="D415" t="s">
        <v>1444</v>
      </c>
    </row>
    <row r="416" spans="4:4" x14ac:dyDescent="0.25">
      <c r="D416" t="s">
        <v>1445</v>
      </c>
    </row>
    <row r="417" spans="4:4" x14ac:dyDescent="0.25">
      <c r="D417" t="s">
        <v>1446</v>
      </c>
    </row>
    <row r="418" spans="4:4" x14ac:dyDescent="0.25">
      <c r="D418" t="s">
        <v>1447</v>
      </c>
    </row>
    <row r="419" spans="4:4" x14ac:dyDescent="0.25">
      <c r="D419" t="s">
        <v>1448</v>
      </c>
    </row>
    <row r="420" spans="4:4" x14ac:dyDescent="0.25">
      <c r="D420" t="s">
        <v>1449</v>
      </c>
    </row>
  </sheetData>
  <autoFilter ref="B1:G420" xr:uid="{D54F8C2D-CD9A-4BD9-A4AC-0965702DC37A}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1CF2-4DE6-42F4-9789-0DE41B96F61B}">
  <dimension ref="A1:BF152"/>
  <sheetViews>
    <sheetView topLeftCell="A118" workbookViewId="0">
      <selection activeCell="C147" sqref="C147"/>
    </sheetView>
  </sheetViews>
  <sheetFormatPr defaultRowHeight="15" x14ac:dyDescent="0.25"/>
  <cols>
    <col min="1" max="1" width="3.7109375" style="54" customWidth="1"/>
    <col min="2" max="2" width="17" style="54" customWidth="1"/>
    <col min="3" max="3" width="8.28515625" style="54" customWidth="1"/>
    <col min="4" max="4" width="11.140625" style="56" customWidth="1"/>
    <col min="5" max="5" width="10.42578125" style="56" customWidth="1"/>
    <col min="6" max="6" width="10.85546875" style="56" customWidth="1"/>
    <col min="7" max="7" width="11.42578125" style="56" customWidth="1"/>
  </cols>
  <sheetData>
    <row r="1" spans="1:58" x14ac:dyDescent="0.25">
      <c r="A1" s="52" t="s">
        <v>182</v>
      </c>
      <c r="B1" s="52" t="s">
        <v>1790</v>
      </c>
      <c r="C1" s="52" t="s">
        <v>184</v>
      </c>
      <c r="D1" s="55" t="s">
        <v>2618</v>
      </c>
      <c r="E1" s="55" t="s">
        <v>2615</v>
      </c>
      <c r="F1" s="55" t="s">
        <v>2616</v>
      </c>
      <c r="G1" s="55" t="s">
        <v>2617</v>
      </c>
      <c r="H1" s="51">
        <v>0</v>
      </c>
      <c r="I1" s="51">
        <v>1</v>
      </c>
      <c r="J1" s="51">
        <v>2</v>
      </c>
      <c r="K1" s="51">
        <v>3</v>
      </c>
      <c r="L1" s="51">
        <v>4</v>
      </c>
      <c r="M1" s="51">
        <v>5</v>
      </c>
      <c r="N1" s="51">
        <v>6</v>
      </c>
      <c r="O1" s="51">
        <v>7</v>
      </c>
      <c r="P1" s="51">
        <v>8</v>
      </c>
      <c r="Q1" s="51">
        <v>9</v>
      </c>
      <c r="R1" s="51">
        <v>10</v>
      </c>
      <c r="S1" s="51">
        <v>11</v>
      </c>
      <c r="T1" s="51">
        <v>12</v>
      </c>
      <c r="U1" s="51">
        <v>13</v>
      </c>
      <c r="V1" s="51">
        <v>14</v>
      </c>
      <c r="W1" s="51">
        <v>15</v>
      </c>
      <c r="X1" s="51">
        <v>16</v>
      </c>
      <c r="Y1" s="51">
        <v>17</v>
      </c>
      <c r="Z1" s="51">
        <v>18</v>
      </c>
      <c r="AA1" s="51">
        <v>19</v>
      </c>
      <c r="AB1" s="51">
        <v>20</v>
      </c>
      <c r="AC1" s="51">
        <v>21</v>
      </c>
      <c r="AD1" s="51">
        <v>22</v>
      </c>
      <c r="AE1" s="51">
        <v>23</v>
      </c>
      <c r="AF1" s="51">
        <v>24</v>
      </c>
      <c r="AG1" s="51">
        <v>25</v>
      </c>
      <c r="AH1" s="51">
        <v>26</v>
      </c>
      <c r="AI1" s="51">
        <v>27</v>
      </c>
      <c r="AJ1" s="51">
        <v>28</v>
      </c>
      <c r="AK1" s="51">
        <v>29</v>
      </c>
      <c r="AL1" s="51">
        <v>30</v>
      </c>
      <c r="AM1" s="51">
        <v>31</v>
      </c>
      <c r="AN1" s="51">
        <v>32</v>
      </c>
      <c r="AO1" s="51">
        <v>33</v>
      </c>
      <c r="AP1" s="51">
        <v>34</v>
      </c>
      <c r="AQ1" s="51">
        <v>35</v>
      </c>
      <c r="AR1" s="51">
        <v>36</v>
      </c>
      <c r="AS1" s="51">
        <v>37</v>
      </c>
      <c r="AT1" s="51">
        <v>38</v>
      </c>
      <c r="AU1" s="51">
        <v>39</v>
      </c>
      <c r="AV1" s="51">
        <v>40</v>
      </c>
      <c r="AW1" s="51">
        <v>41</v>
      </c>
      <c r="AX1" s="51">
        <v>42</v>
      </c>
      <c r="AY1" s="51">
        <v>43</v>
      </c>
      <c r="AZ1" s="51">
        <v>44</v>
      </c>
      <c r="BA1" s="51">
        <v>45</v>
      </c>
      <c r="BB1" s="51">
        <v>46</v>
      </c>
      <c r="BC1" s="51">
        <v>47</v>
      </c>
      <c r="BD1" s="51">
        <v>48</v>
      </c>
      <c r="BE1" s="51">
        <v>49</v>
      </c>
      <c r="BF1" s="51">
        <v>50</v>
      </c>
    </row>
    <row r="2" spans="1:58" x14ac:dyDescent="0.25">
      <c r="A2" s="53">
        <v>0</v>
      </c>
      <c r="B2" s="54">
        <v>0</v>
      </c>
      <c r="C2" s="54">
        <v>0</v>
      </c>
    </row>
    <row r="3" spans="1:58" x14ac:dyDescent="0.25">
      <c r="A3" s="53">
        <v>1</v>
      </c>
      <c r="B3" s="54" t="s">
        <v>2576</v>
      </c>
      <c r="C3" s="54" t="s">
        <v>28</v>
      </c>
    </row>
    <row r="4" spans="1:58" x14ac:dyDescent="0.25">
      <c r="A4" s="53">
        <v>2</v>
      </c>
      <c r="B4" s="54" t="s">
        <v>2577</v>
      </c>
      <c r="C4" s="54" t="s">
        <v>30</v>
      </c>
    </row>
    <row r="5" spans="1:58" x14ac:dyDescent="0.25">
      <c r="A5" s="53">
        <v>3</v>
      </c>
      <c r="B5" s="54" t="s">
        <v>2578</v>
      </c>
      <c r="C5" s="54" t="s">
        <v>28</v>
      </c>
    </row>
    <row r="6" spans="1:58" x14ac:dyDescent="0.25">
      <c r="A6" s="53">
        <v>4</v>
      </c>
      <c r="B6" s="54" t="s">
        <v>2579</v>
      </c>
      <c r="C6" s="54" t="s">
        <v>30</v>
      </c>
    </row>
    <row r="7" spans="1:58" x14ac:dyDescent="0.25">
      <c r="A7" s="53">
        <v>5</v>
      </c>
      <c r="B7" s="54" t="s">
        <v>2580</v>
      </c>
      <c r="C7" s="54" t="s">
        <v>2581</v>
      </c>
    </row>
    <row r="8" spans="1:58" x14ac:dyDescent="0.25">
      <c r="A8" s="53">
        <v>6</v>
      </c>
      <c r="B8" s="54" t="s">
        <v>2582</v>
      </c>
      <c r="C8" s="54" t="s">
        <v>2614</v>
      </c>
    </row>
    <row r="9" spans="1:58" x14ac:dyDescent="0.25">
      <c r="A9" s="53">
        <v>7</v>
      </c>
      <c r="B9" s="54" t="s">
        <v>2583</v>
      </c>
      <c r="C9" s="54" t="s">
        <v>2614</v>
      </c>
    </row>
    <row r="10" spans="1:58" x14ac:dyDescent="0.25">
      <c r="A10" s="53">
        <v>8</v>
      </c>
      <c r="B10" s="54" t="s">
        <v>2584</v>
      </c>
      <c r="C10" s="54" t="s">
        <v>2614</v>
      </c>
    </row>
    <row r="11" spans="1:58" s="60" customFormat="1" x14ac:dyDescent="0.25">
      <c r="A11" s="57">
        <v>9</v>
      </c>
      <c r="B11" s="58" t="s">
        <v>2585</v>
      </c>
      <c r="C11" s="58" t="s">
        <v>2614</v>
      </c>
      <c r="D11" s="59"/>
      <c r="E11" s="59"/>
      <c r="F11" s="59"/>
      <c r="G11" s="59"/>
    </row>
    <row r="12" spans="1:58" x14ac:dyDescent="0.25">
      <c r="A12" s="53">
        <v>10</v>
      </c>
      <c r="B12" s="54" t="s">
        <v>2586</v>
      </c>
      <c r="C12" s="54" t="s">
        <v>43</v>
      </c>
    </row>
    <row r="13" spans="1:58" x14ac:dyDescent="0.25">
      <c r="A13" s="53">
        <v>11</v>
      </c>
      <c r="B13" s="54" t="s">
        <v>2587</v>
      </c>
    </row>
    <row r="14" spans="1:58" x14ac:dyDescent="0.25">
      <c r="A14" s="53">
        <v>12</v>
      </c>
      <c r="B14" s="54" t="s">
        <v>15</v>
      </c>
      <c r="C14" s="54" t="s">
        <v>2588</v>
      </c>
    </row>
    <row r="15" spans="1:58" x14ac:dyDescent="0.25">
      <c r="A15" s="53">
        <v>13</v>
      </c>
      <c r="B15" s="54" t="s">
        <v>15</v>
      </c>
      <c r="C15" s="54" t="s">
        <v>2588</v>
      </c>
    </row>
    <row r="16" spans="1:58" x14ac:dyDescent="0.25">
      <c r="A16" s="53">
        <v>14</v>
      </c>
      <c r="B16" s="54" t="s">
        <v>15</v>
      </c>
      <c r="C16" s="54" t="s">
        <v>2588</v>
      </c>
    </row>
    <row r="17" spans="1:7" x14ac:dyDescent="0.25">
      <c r="A17" s="53">
        <v>15</v>
      </c>
      <c r="B17" s="54" t="s">
        <v>15</v>
      </c>
      <c r="C17" s="54" t="s">
        <v>2588</v>
      </c>
    </row>
    <row r="18" spans="1:7" x14ac:dyDescent="0.25">
      <c r="A18" s="53">
        <v>16</v>
      </c>
      <c r="B18" s="54" t="s">
        <v>15</v>
      </c>
      <c r="C18" s="54" t="s">
        <v>2588</v>
      </c>
    </row>
    <row r="19" spans="1:7" x14ac:dyDescent="0.25">
      <c r="A19" s="53">
        <v>17</v>
      </c>
      <c r="B19" s="54" t="s">
        <v>15</v>
      </c>
      <c r="C19" s="54" t="s">
        <v>2588</v>
      </c>
    </row>
    <row r="20" spans="1:7" x14ac:dyDescent="0.25">
      <c r="A20" s="53">
        <v>18</v>
      </c>
      <c r="B20" s="54" t="s">
        <v>15</v>
      </c>
      <c r="C20" s="54" t="s">
        <v>2588</v>
      </c>
    </row>
    <row r="21" spans="1:7" x14ac:dyDescent="0.25">
      <c r="A21" s="53">
        <v>19</v>
      </c>
      <c r="B21" s="54" t="s">
        <v>15</v>
      </c>
      <c r="C21" s="54" t="s">
        <v>2588</v>
      </c>
    </row>
    <row r="22" spans="1:7" x14ac:dyDescent="0.25">
      <c r="A22" s="53">
        <v>20</v>
      </c>
      <c r="B22" s="54" t="s">
        <v>15</v>
      </c>
      <c r="C22" s="54" t="s">
        <v>2588</v>
      </c>
    </row>
    <row r="23" spans="1:7" s="60" customFormat="1" x14ac:dyDescent="0.25">
      <c r="A23" s="57">
        <v>21</v>
      </c>
      <c r="B23" s="58" t="s">
        <v>15</v>
      </c>
      <c r="C23" s="58" t="s">
        <v>2588</v>
      </c>
      <c r="D23" s="59"/>
      <c r="E23" s="59"/>
      <c r="F23" s="59"/>
      <c r="G23" s="59"/>
    </row>
    <row r="24" spans="1:7" x14ac:dyDescent="0.25">
      <c r="A24" s="53">
        <v>22</v>
      </c>
      <c r="B24" s="54" t="s">
        <v>2589</v>
      </c>
      <c r="C24" s="54" t="s">
        <v>43</v>
      </c>
    </row>
    <row r="25" spans="1:7" x14ac:dyDescent="0.25">
      <c r="A25" s="53">
        <v>23</v>
      </c>
      <c r="B25" s="54" t="s">
        <v>2590</v>
      </c>
    </row>
    <row r="26" spans="1:7" x14ac:dyDescent="0.25">
      <c r="A26" s="53">
        <v>24</v>
      </c>
      <c r="B26" s="54" t="s">
        <v>15</v>
      </c>
      <c r="C26" s="54" t="s">
        <v>2588</v>
      </c>
    </row>
    <row r="27" spans="1:7" x14ac:dyDescent="0.25">
      <c r="A27" s="53">
        <v>25</v>
      </c>
      <c r="B27" s="54" t="s">
        <v>15</v>
      </c>
      <c r="C27" s="54" t="s">
        <v>2588</v>
      </c>
    </row>
    <row r="28" spans="1:7" x14ac:dyDescent="0.25">
      <c r="A28" s="53">
        <v>26</v>
      </c>
      <c r="B28" s="54" t="s">
        <v>15</v>
      </c>
      <c r="C28" s="54" t="s">
        <v>2588</v>
      </c>
    </row>
    <row r="29" spans="1:7" x14ac:dyDescent="0.25">
      <c r="A29" s="53">
        <v>27</v>
      </c>
      <c r="B29" s="54" t="s">
        <v>15</v>
      </c>
      <c r="C29" s="54" t="s">
        <v>2588</v>
      </c>
    </row>
    <row r="30" spans="1:7" x14ac:dyDescent="0.25">
      <c r="A30" s="53">
        <v>28</v>
      </c>
      <c r="B30" s="54" t="s">
        <v>15</v>
      </c>
      <c r="C30" s="54" t="s">
        <v>2588</v>
      </c>
    </row>
    <row r="31" spans="1:7" x14ac:dyDescent="0.25">
      <c r="A31" s="53">
        <v>29</v>
      </c>
      <c r="B31" s="54" t="s">
        <v>15</v>
      </c>
      <c r="C31" s="54" t="s">
        <v>2588</v>
      </c>
    </row>
    <row r="32" spans="1:7" x14ac:dyDescent="0.25">
      <c r="A32" s="53">
        <v>30</v>
      </c>
      <c r="B32" s="54" t="s">
        <v>15</v>
      </c>
      <c r="C32" s="54" t="s">
        <v>2588</v>
      </c>
    </row>
    <row r="33" spans="1:7" x14ac:dyDescent="0.25">
      <c r="A33" s="53">
        <v>31</v>
      </c>
      <c r="B33" s="54" t="s">
        <v>15</v>
      </c>
      <c r="C33" s="54" t="s">
        <v>2588</v>
      </c>
    </row>
    <row r="34" spans="1:7" x14ac:dyDescent="0.25">
      <c r="A34" s="53">
        <v>32</v>
      </c>
      <c r="B34" s="54" t="s">
        <v>15</v>
      </c>
      <c r="C34" s="54" t="s">
        <v>2588</v>
      </c>
    </row>
    <row r="35" spans="1:7" s="60" customFormat="1" x14ac:dyDescent="0.25">
      <c r="A35" s="57">
        <v>33</v>
      </c>
      <c r="B35" s="58" t="s">
        <v>15</v>
      </c>
      <c r="C35" s="58" t="s">
        <v>2588</v>
      </c>
      <c r="D35" s="59"/>
      <c r="E35" s="59"/>
      <c r="F35" s="59"/>
      <c r="G35" s="59"/>
    </row>
    <row r="36" spans="1:7" x14ac:dyDescent="0.25">
      <c r="A36" s="53">
        <v>34</v>
      </c>
      <c r="B36" s="54" t="s">
        <v>2591</v>
      </c>
      <c r="C36" s="54" t="s">
        <v>2592</v>
      </c>
    </row>
    <row r="37" spans="1:7" x14ac:dyDescent="0.25">
      <c r="A37" s="53">
        <v>35</v>
      </c>
      <c r="B37" s="54" t="s">
        <v>15</v>
      </c>
      <c r="C37" s="54" t="s">
        <v>2588</v>
      </c>
    </row>
    <row r="38" spans="1:7" x14ac:dyDescent="0.25">
      <c r="A38" s="53">
        <v>36</v>
      </c>
      <c r="B38" s="54" t="s">
        <v>15</v>
      </c>
      <c r="C38" s="54" t="s">
        <v>2588</v>
      </c>
    </row>
    <row r="39" spans="1:7" x14ac:dyDescent="0.25">
      <c r="A39" s="53">
        <v>37</v>
      </c>
      <c r="B39" s="54" t="s">
        <v>15</v>
      </c>
      <c r="C39" s="54" t="s">
        <v>2588</v>
      </c>
    </row>
    <row r="40" spans="1:7" x14ac:dyDescent="0.25">
      <c r="A40" s="53">
        <v>38</v>
      </c>
      <c r="B40" s="54" t="s">
        <v>15</v>
      </c>
      <c r="C40" s="54" t="s">
        <v>2588</v>
      </c>
    </row>
    <row r="41" spans="1:7" x14ac:dyDescent="0.25">
      <c r="A41" s="53">
        <v>39</v>
      </c>
      <c r="B41" s="54" t="s">
        <v>15</v>
      </c>
      <c r="C41" s="54" t="s">
        <v>2588</v>
      </c>
    </row>
    <row r="42" spans="1:7" x14ac:dyDescent="0.25">
      <c r="A42" s="53">
        <v>40</v>
      </c>
      <c r="B42" s="54" t="s">
        <v>15</v>
      </c>
      <c r="C42" s="54" t="s">
        <v>2588</v>
      </c>
    </row>
    <row r="43" spans="1:7" x14ac:dyDescent="0.25">
      <c r="A43" s="53">
        <v>41</v>
      </c>
      <c r="B43" s="54" t="s">
        <v>15</v>
      </c>
      <c r="C43" s="54" t="s">
        <v>2588</v>
      </c>
    </row>
    <row r="44" spans="1:7" x14ac:dyDescent="0.25">
      <c r="A44" s="53">
        <v>42</v>
      </c>
      <c r="B44" s="54" t="s">
        <v>15</v>
      </c>
      <c r="C44" s="54" t="s">
        <v>2588</v>
      </c>
    </row>
    <row r="45" spans="1:7" x14ac:dyDescent="0.25">
      <c r="A45" s="53">
        <v>43</v>
      </c>
      <c r="B45" s="54" t="s">
        <v>15</v>
      </c>
      <c r="C45" s="54" t="s">
        <v>2588</v>
      </c>
    </row>
    <row r="46" spans="1:7" s="60" customFormat="1" x14ac:dyDescent="0.25">
      <c r="A46" s="57">
        <v>44</v>
      </c>
      <c r="B46" s="58" t="s">
        <v>15</v>
      </c>
      <c r="C46" s="58" t="s">
        <v>2588</v>
      </c>
      <c r="D46" s="59"/>
      <c r="E46" s="59"/>
      <c r="F46" s="59"/>
      <c r="G46" s="59"/>
    </row>
    <row r="47" spans="1:7" x14ac:dyDescent="0.25">
      <c r="A47" s="53">
        <v>45</v>
      </c>
      <c r="B47" s="54" t="s">
        <v>2593</v>
      </c>
      <c r="C47" s="54" t="s">
        <v>2592</v>
      </c>
    </row>
    <row r="48" spans="1:7" x14ac:dyDescent="0.25">
      <c r="A48" s="53">
        <v>46</v>
      </c>
      <c r="B48" s="54" t="s">
        <v>15</v>
      </c>
      <c r="C48" s="54" t="s">
        <v>2588</v>
      </c>
    </row>
    <row r="49" spans="1:7" x14ac:dyDescent="0.25">
      <c r="A49" s="53">
        <v>47</v>
      </c>
      <c r="B49" s="54" t="s">
        <v>15</v>
      </c>
      <c r="C49" s="54" t="s">
        <v>2588</v>
      </c>
    </row>
    <row r="50" spans="1:7" x14ac:dyDescent="0.25">
      <c r="A50" s="53">
        <v>48</v>
      </c>
      <c r="B50" s="54" t="s">
        <v>15</v>
      </c>
      <c r="C50" s="54" t="s">
        <v>2588</v>
      </c>
    </row>
    <row r="51" spans="1:7" x14ac:dyDescent="0.25">
      <c r="A51" s="53">
        <v>49</v>
      </c>
      <c r="B51" s="54" t="s">
        <v>15</v>
      </c>
      <c r="C51" s="54" t="s">
        <v>2588</v>
      </c>
    </row>
    <row r="52" spans="1:7" x14ac:dyDescent="0.25">
      <c r="A52" s="53">
        <v>50</v>
      </c>
      <c r="B52" s="54" t="s">
        <v>15</v>
      </c>
      <c r="C52" s="54" t="s">
        <v>2588</v>
      </c>
    </row>
    <row r="53" spans="1:7" x14ac:dyDescent="0.25">
      <c r="A53" s="53">
        <v>51</v>
      </c>
      <c r="B53" s="54" t="s">
        <v>15</v>
      </c>
      <c r="C53" s="54" t="s">
        <v>2588</v>
      </c>
    </row>
    <row r="54" spans="1:7" x14ac:dyDescent="0.25">
      <c r="A54" s="53">
        <v>52</v>
      </c>
      <c r="B54" s="54" t="s">
        <v>15</v>
      </c>
      <c r="C54" s="54" t="s">
        <v>2588</v>
      </c>
    </row>
    <row r="55" spans="1:7" x14ac:dyDescent="0.25">
      <c r="A55" s="53">
        <v>53</v>
      </c>
      <c r="B55" s="54" t="s">
        <v>15</v>
      </c>
      <c r="C55" s="54" t="s">
        <v>2588</v>
      </c>
    </row>
    <row r="56" spans="1:7" x14ac:dyDescent="0.25">
      <c r="A56" s="53">
        <v>54</v>
      </c>
      <c r="B56" s="54" t="s">
        <v>15</v>
      </c>
      <c r="C56" s="54" t="s">
        <v>2588</v>
      </c>
    </row>
    <row r="57" spans="1:7" s="60" customFormat="1" x14ac:dyDescent="0.25">
      <c r="A57" s="57">
        <v>55</v>
      </c>
      <c r="B57" s="58" t="s">
        <v>15</v>
      </c>
      <c r="C57" s="58" t="s">
        <v>2588</v>
      </c>
      <c r="D57" s="59"/>
      <c r="E57" s="59"/>
      <c r="F57" s="59"/>
      <c r="G57" s="59"/>
    </row>
    <row r="58" spans="1:7" x14ac:dyDescent="0.25">
      <c r="A58" s="53">
        <v>56</v>
      </c>
      <c r="B58" s="54" t="s">
        <v>193</v>
      </c>
      <c r="C58" s="54" t="s">
        <v>2594</v>
      </c>
    </row>
    <row r="59" spans="1:7" x14ac:dyDescent="0.25">
      <c r="A59" s="53">
        <v>57</v>
      </c>
      <c r="B59" s="54" t="s">
        <v>15</v>
      </c>
      <c r="C59" s="54" t="s">
        <v>2595</v>
      </c>
    </row>
    <row r="60" spans="1:7" x14ac:dyDescent="0.25">
      <c r="A60" s="53">
        <v>58</v>
      </c>
      <c r="B60" s="54" t="s">
        <v>15</v>
      </c>
      <c r="C60" s="54" t="s">
        <v>2595</v>
      </c>
    </row>
    <row r="61" spans="1:7" x14ac:dyDescent="0.25">
      <c r="A61" s="53">
        <v>59</v>
      </c>
      <c r="B61" s="54" t="s">
        <v>15</v>
      </c>
      <c r="C61" s="54" t="s">
        <v>2595</v>
      </c>
    </row>
    <row r="62" spans="1:7" x14ac:dyDescent="0.25">
      <c r="A62" s="53">
        <v>60</v>
      </c>
      <c r="B62" s="54" t="s">
        <v>15</v>
      </c>
      <c r="C62" s="54" t="s">
        <v>2595</v>
      </c>
    </row>
    <row r="63" spans="1:7" x14ac:dyDescent="0.25">
      <c r="A63" s="53">
        <v>61</v>
      </c>
      <c r="B63" s="54" t="s">
        <v>15</v>
      </c>
      <c r="C63" s="54" t="s">
        <v>2595</v>
      </c>
    </row>
    <row r="64" spans="1:7" x14ac:dyDescent="0.25">
      <c r="A64" s="53">
        <v>62</v>
      </c>
      <c r="B64" s="54" t="s">
        <v>15</v>
      </c>
      <c r="C64" s="54" t="s">
        <v>2595</v>
      </c>
    </row>
    <row r="65" spans="1:7" x14ac:dyDescent="0.25">
      <c r="A65" s="53">
        <v>63</v>
      </c>
      <c r="B65" s="54" t="s">
        <v>15</v>
      </c>
      <c r="C65" s="54" t="s">
        <v>2595</v>
      </c>
    </row>
    <row r="66" spans="1:7" x14ac:dyDescent="0.25">
      <c r="A66" s="53">
        <v>64</v>
      </c>
      <c r="B66" s="54" t="s">
        <v>15</v>
      </c>
      <c r="C66" s="54" t="s">
        <v>2595</v>
      </c>
    </row>
    <row r="67" spans="1:7" x14ac:dyDescent="0.25">
      <c r="A67" s="53">
        <v>65</v>
      </c>
      <c r="B67" s="54" t="s">
        <v>15</v>
      </c>
      <c r="C67" s="54" t="s">
        <v>2595</v>
      </c>
    </row>
    <row r="68" spans="1:7" s="60" customFormat="1" x14ac:dyDescent="0.25">
      <c r="A68" s="57">
        <v>66</v>
      </c>
      <c r="B68" s="58" t="s">
        <v>15</v>
      </c>
      <c r="C68" s="58" t="s">
        <v>2595</v>
      </c>
      <c r="D68" s="59"/>
      <c r="E68" s="59"/>
      <c r="F68" s="59"/>
      <c r="G68" s="59"/>
    </row>
    <row r="69" spans="1:7" x14ac:dyDescent="0.25">
      <c r="A69" s="53">
        <v>67</v>
      </c>
      <c r="B69" s="54" t="s">
        <v>2596</v>
      </c>
      <c r="C69" s="54" t="s">
        <v>2594</v>
      </c>
    </row>
    <row r="70" spans="1:7" x14ac:dyDescent="0.25">
      <c r="A70" s="53">
        <v>68</v>
      </c>
      <c r="B70" s="54" t="s">
        <v>194</v>
      </c>
      <c r="C70" s="54" t="s">
        <v>2594</v>
      </c>
    </row>
    <row r="71" spans="1:7" x14ac:dyDescent="0.25">
      <c r="A71" s="53">
        <v>69</v>
      </c>
      <c r="B71" s="54" t="s">
        <v>99</v>
      </c>
      <c r="C71" s="54" t="s">
        <v>2594</v>
      </c>
    </row>
    <row r="72" spans="1:7" x14ac:dyDescent="0.25">
      <c r="A72" s="53">
        <v>70</v>
      </c>
      <c r="B72" s="54" t="s">
        <v>195</v>
      </c>
      <c r="C72" s="54" t="s">
        <v>2594</v>
      </c>
    </row>
    <row r="73" spans="1:7" x14ac:dyDescent="0.25">
      <c r="A73" s="53">
        <v>71</v>
      </c>
      <c r="B73" s="54" t="s">
        <v>196</v>
      </c>
      <c r="C73" s="54" t="s">
        <v>2594</v>
      </c>
    </row>
    <row r="74" spans="1:7" x14ac:dyDescent="0.25">
      <c r="A74" s="53">
        <v>72</v>
      </c>
      <c r="B74" s="54" t="s">
        <v>197</v>
      </c>
      <c r="C74" s="54" t="s">
        <v>2594</v>
      </c>
    </row>
    <row r="75" spans="1:7" x14ac:dyDescent="0.25">
      <c r="A75" s="53">
        <v>73</v>
      </c>
      <c r="B75" s="54" t="s">
        <v>198</v>
      </c>
      <c r="C75" s="54" t="s">
        <v>2594</v>
      </c>
    </row>
    <row r="76" spans="1:7" x14ac:dyDescent="0.25">
      <c r="A76" s="53">
        <v>74</v>
      </c>
      <c r="B76" s="54" t="s">
        <v>199</v>
      </c>
      <c r="C76" s="54" t="s">
        <v>2594</v>
      </c>
    </row>
    <row r="77" spans="1:7" x14ac:dyDescent="0.25">
      <c r="A77" s="53">
        <v>75</v>
      </c>
      <c r="B77" s="54" t="s">
        <v>200</v>
      </c>
    </row>
    <row r="78" spans="1:7" x14ac:dyDescent="0.25">
      <c r="A78" s="53">
        <v>76</v>
      </c>
      <c r="B78" s="54" t="s">
        <v>201</v>
      </c>
      <c r="C78" s="54" t="s">
        <v>2594</v>
      </c>
    </row>
    <row r="79" spans="1:7" s="60" customFormat="1" x14ac:dyDescent="0.25">
      <c r="A79" s="57">
        <v>77</v>
      </c>
      <c r="B79" s="58" t="s">
        <v>202</v>
      </c>
      <c r="C79" s="58" t="s">
        <v>2594</v>
      </c>
      <c r="D79" s="59"/>
      <c r="E79" s="59"/>
      <c r="F79" s="59"/>
      <c r="G79" s="59"/>
    </row>
    <row r="80" spans="1:7" x14ac:dyDescent="0.25">
      <c r="A80" s="53">
        <v>78</v>
      </c>
      <c r="B80" s="54" t="s">
        <v>2597</v>
      </c>
      <c r="C80" s="54" t="s">
        <v>2594</v>
      </c>
    </row>
    <row r="81" spans="1:7" x14ac:dyDescent="0.25">
      <c r="A81" s="53">
        <v>79</v>
      </c>
      <c r="B81" s="54" t="s">
        <v>203</v>
      </c>
      <c r="C81" s="54" t="s">
        <v>2594</v>
      </c>
    </row>
    <row r="82" spans="1:7" x14ac:dyDescent="0.25">
      <c r="A82" s="53">
        <v>80</v>
      </c>
      <c r="B82" s="54" t="s">
        <v>204</v>
      </c>
      <c r="C82" s="54" t="s">
        <v>2594</v>
      </c>
    </row>
    <row r="83" spans="1:7" x14ac:dyDescent="0.25">
      <c r="A83" s="53">
        <v>81</v>
      </c>
      <c r="B83" s="54" t="s">
        <v>205</v>
      </c>
      <c r="C83" s="54" t="s">
        <v>2594</v>
      </c>
    </row>
    <row r="84" spans="1:7" x14ac:dyDescent="0.25">
      <c r="A84" s="53">
        <v>82</v>
      </c>
      <c r="B84" s="54" t="s">
        <v>206</v>
      </c>
      <c r="C84" s="54" t="s">
        <v>2594</v>
      </c>
    </row>
    <row r="85" spans="1:7" x14ac:dyDescent="0.25">
      <c r="A85" s="53">
        <v>83</v>
      </c>
      <c r="B85" s="54" t="s">
        <v>207</v>
      </c>
      <c r="C85" s="54" t="s">
        <v>2594</v>
      </c>
    </row>
    <row r="86" spans="1:7" x14ac:dyDescent="0.25">
      <c r="A86" s="53">
        <v>84</v>
      </c>
      <c r="B86" s="54" t="s">
        <v>208</v>
      </c>
      <c r="C86" s="54" t="s">
        <v>2594</v>
      </c>
    </row>
    <row r="87" spans="1:7" x14ac:dyDescent="0.25">
      <c r="A87" s="53">
        <v>85</v>
      </c>
      <c r="B87" s="54" t="s">
        <v>209</v>
      </c>
      <c r="C87" s="54" t="s">
        <v>2594</v>
      </c>
    </row>
    <row r="88" spans="1:7" x14ac:dyDescent="0.25">
      <c r="A88" s="53">
        <v>86</v>
      </c>
      <c r="B88" s="54" t="s">
        <v>210</v>
      </c>
      <c r="C88" s="54" t="s">
        <v>2594</v>
      </c>
    </row>
    <row r="89" spans="1:7" x14ac:dyDescent="0.25">
      <c r="A89" s="53">
        <v>87</v>
      </c>
      <c r="B89" s="54" t="s">
        <v>211</v>
      </c>
      <c r="C89" s="54" t="s">
        <v>2594</v>
      </c>
    </row>
    <row r="90" spans="1:7" x14ac:dyDescent="0.25">
      <c r="A90" s="53">
        <v>88</v>
      </c>
      <c r="B90" s="54" t="s">
        <v>212</v>
      </c>
      <c r="C90" s="54" t="s">
        <v>2594</v>
      </c>
    </row>
    <row r="91" spans="1:7" x14ac:dyDescent="0.25">
      <c r="A91" s="53">
        <v>89</v>
      </c>
      <c r="B91" s="54" t="s">
        <v>213</v>
      </c>
      <c r="C91" s="54" t="s">
        <v>2594</v>
      </c>
    </row>
    <row r="92" spans="1:7" x14ac:dyDescent="0.25">
      <c r="A92" s="53">
        <v>90</v>
      </c>
      <c r="B92" s="54" t="s">
        <v>214</v>
      </c>
      <c r="C92" s="54" t="s">
        <v>2594</v>
      </c>
    </row>
    <row r="93" spans="1:7" s="60" customFormat="1" x14ac:dyDescent="0.25">
      <c r="A93" s="57">
        <v>91</v>
      </c>
      <c r="B93" s="58" t="s">
        <v>215</v>
      </c>
      <c r="C93" s="58" t="s">
        <v>2594</v>
      </c>
      <c r="D93" s="59"/>
      <c r="E93" s="59"/>
      <c r="F93" s="59"/>
      <c r="G93" s="59"/>
    </row>
    <row r="94" spans="1:7" x14ac:dyDescent="0.25">
      <c r="A94" s="53">
        <v>92</v>
      </c>
      <c r="B94" s="54" t="s">
        <v>2598</v>
      </c>
      <c r="C94" s="54" t="s">
        <v>2599</v>
      </c>
    </row>
    <row r="95" spans="1:7" x14ac:dyDescent="0.25">
      <c r="A95" s="53">
        <v>93</v>
      </c>
      <c r="B95" s="54" t="s">
        <v>203</v>
      </c>
      <c r="C95" s="54" t="s">
        <v>2599</v>
      </c>
    </row>
    <row r="96" spans="1:7" x14ac:dyDescent="0.25">
      <c r="A96" s="53">
        <v>94</v>
      </c>
      <c r="B96" s="54" t="s">
        <v>204</v>
      </c>
      <c r="C96" s="54" t="s">
        <v>2599</v>
      </c>
    </row>
    <row r="97" spans="1:7" x14ac:dyDescent="0.25">
      <c r="A97" s="53">
        <v>95</v>
      </c>
      <c r="B97" s="54" t="s">
        <v>205</v>
      </c>
      <c r="C97" s="54" t="s">
        <v>2599</v>
      </c>
    </row>
    <row r="98" spans="1:7" x14ac:dyDescent="0.25">
      <c r="A98" s="53">
        <v>96</v>
      </c>
      <c r="B98" s="54" t="s">
        <v>206</v>
      </c>
      <c r="C98" s="54" t="s">
        <v>2599</v>
      </c>
    </row>
    <row r="99" spans="1:7" x14ac:dyDescent="0.25">
      <c r="A99" s="53">
        <v>97</v>
      </c>
      <c r="B99" s="54" t="s">
        <v>207</v>
      </c>
      <c r="C99" s="54" t="s">
        <v>2599</v>
      </c>
    </row>
    <row r="100" spans="1:7" x14ac:dyDescent="0.25">
      <c r="A100" s="53">
        <v>98</v>
      </c>
      <c r="B100" s="54" t="s">
        <v>208</v>
      </c>
      <c r="C100" s="54" t="s">
        <v>2599</v>
      </c>
    </row>
    <row r="101" spans="1:7" x14ac:dyDescent="0.25">
      <c r="A101" s="53">
        <v>99</v>
      </c>
      <c r="B101" s="54" t="s">
        <v>209</v>
      </c>
      <c r="C101" s="54" t="s">
        <v>2599</v>
      </c>
    </row>
    <row r="102" spans="1:7" x14ac:dyDescent="0.25">
      <c r="A102" s="53">
        <v>100</v>
      </c>
      <c r="B102" s="54" t="s">
        <v>210</v>
      </c>
      <c r="C102" s="54" t="s">
        <v>2599</v>
      </c>
    </row>
    <row r="103" spans="1:7" x14ac:dyDescent="0.25">
      <c r="A103" s="53">
        <v>101</v>
      </c>
      <c r="B103" s="54" t="s">
        <v>211</v>
      </c>
      <c r="C103" s="54" t="s">
        <v>2599</v>
      </c>
    </row>
    <row r="104" spans="1:7" x14ac:dyDescent="0.25">
      <c r="A104" s="53">
        <v>102</v>
      </c>
      <c r="B104" s="54" t="s">
        <v>212</v>
      </c>
      <c r="C104" s="54" t="s">
        <v>2599</v>
      </c>
    </row>
    <row r="105" spans="1:7" x14ac:dyDescent="0.25">
      <c r="A105" s="53">
        <v>103</v>
      </c>
      <c r="B105" s="54" t="s">
        <v>213</v>
      </c>
      <c r="C105" s="54" t="s">
        <v>2599</v>
      </c>
    </row>
    <row r="106" spans="1:7" x14ac:dyDescent="0.25">
      <c r="A106" s="53">
        <v>104</v>
      </c>
      <c r="B106" s="54" t="s">
        <v>214</v>
      </c>
      <c r="C106" s="54" t="s">
        <v>2599</v>
      </c>
    </row>
    <row r="107" spans="1:7" s="60" customFormat="1" x14ac:dyDescent="0.25">
      <c r="A107" s="57">
        <v>105</v>
      </c>
      <c r="B107" s="58" t="s">
        <v>215</v>
      </c>
      <c r="C107" s="58" t="s">
        <v>2599</v>
      </c>
      <c r="D107" s="59"/>
      <c r="E107" s="59"/>
      <c r="F107" s="59"/>
      <c r="G107" s="59"/>
    </row>
    <row r="108" spans="1:7" x14ac:dyDescent="0.25">
      <c r="A108" s="53">
        <v>106</v>
      </c>
      <c r="B108" s="54" t="s">
        <v>216</v>
      </c>
      <c r="C108" s="54" t="s">
        <v>2595</v>
      </c>
    </row>
    <row r="109" spans="1:7" x14ac:dyDescent="0.25">
      <c r="A109" s="53">
        <v>107</v>
      </c>
      <c r="B109" s="54" t="s">
        <v>2600</v>
      </c>
      <c r="C109" s="54" t="s">
        <v>2595</v>
      </c>
    </row>
    <row r="110" spans="1:7" x14ac:dyDescent="0.25">
      <c r="A110" s="53">
        <v>108</v>
      </c>
      <c r="B110" s="54" t="s">
        <v>217</v>
      </c>
      <c r="C110" s="54" t="s">
        <v>2595</v>
      </c>
    </row>
    <row r="111" spans="1:7" x14ac:dyDescent="0.25">
      <c r="A111" s="53">
        <v>109</v>
      </c>
      <c r="B111" s="54" t="s">
        <v>161</v>
      </c>
      <c r="C111" s="54" t="s">
        <v>2595</v>
      </c>
    </row>
    <row r="112" spans="1:7" x14ac:dyDescent="0.25">
      <c r="A112" s="53">
        <v>110</v>
      </c>
      <c r="B112" s="54" t="s">
        <v>218</v>
      </c>
      <c r="C112" s="54" t="s">
        <v>2594</v>
      </c>
    </row>
    <row r="113" spans="1:3" x14ac:dyDescent="0.25">
      <c r="A113" s="53">
        <v>111</v>
      </c>
      <c r="B113" s="54" t="s">
        <v>2636</v>
      </c>
    </row>
    <row r="114" spans="1:3" x14ac:dyDescent="0.25">
      <c r="A114" s="53">
        <v>112</v>
      </c>
    </row>
    <row r="115" spans="1:3" x14ac:dyDescent="0.25">
      <c r="A115" s="53">
        <v>113</v>
      </c>
    </row>
    <row r="116" spans="1:3" x14ac:dyDescent="0.25">
      <c r="A116" s="53">
        <v>114</v>
      </c>
      <c r="B116" s="54" t="s">
        <v>219</v>
      </c>
      <c r="C116" s="54" t="s">
        <v>43</v>
      </c>
    </row>
    <row r="117" spans="1:3" x14ac:dyDescent="0.25">
      <c r="A117" s="53">
        <v>115</v>
      </c>
      <c r="B117" s="54" t="s">
        <v>2601</v>
      </c>
      <c r="C117" s="54" t="s">
        <v>2613</v>
      </c>
    </row>
    <row r="118" spans="1:3" x14ac:dyDescent="0.25">
      <c r="A118" s="53">
        <v>116</v>
      </c>
      <c r="B118" s="54" t="s">
        <v>2602</v>
      </c>
      <c r="C118" s="54" t="s">
        <v>43</v>
      </c>
    </row>
    <row r="119" spans="1:3" x14ac:dyDescent="0.25">
      <c r="A119" s="53">
        <v>117</v>
      </c>
      <c r="B119" s="54" t="s">
        <v>2603</v>
      </c>
      <c r="C119" s="54" t="s">
        <v>2595</v>
      </c>
    </row>
    <row r="120" spans="1:3" x14ac:dyDescent="0.25">
      <c r="A120" s="53">
        <v>118</v>
      </c>
      <c r="B120" s="54" t="s">
        <v>2604</v>
      </c>
    </row>
    <row r="121" spans="1:3" x14ac:dyDescent="0.25">
      <c r="A121" s="53">
        <v>119</v>
      </c>
    </row>
    <row r="122" spans="1:3" x14ac:dyDescent="0.25">
      <c r="A122" s="53">
        <v>120</v>
      </c>
      <c r="B122" s="54" t="s">
        <v>2605</v>
      </c>
      <c r="C122" s="54" t="s">
        <v>2595</v>
      </c>
    </row>
    <row r="123" spans="1:3" x14ac:dyDescent="0.25">
      <c r="A123" s="53">
        <v>121</v>
      </c>
      <c r="B123" s="54" t="s">
        <v>2606</v>
      </c>
      <c r="C123" s="54" t="s">
        <v>2595</v>
      </c>
    </row>
    <row r="124" spans="1:3" x14ac:dyDescent="0.25">
      <c r="A124" s="53">
        <v>122</v>
      </c>
    </row>
    <row r="125" spans="1:3" x14ac:dyDescent="0.25">
      <c r="A125" s="53">
        <v>123</v>
      </c>
    </row>
    <row r="126" spans="1:3" x14ac:dyDescent="0.25">
      <c r="A126" s="53">
        <v>124</v>
      </c>
      <c r="B126" s="54" t="s">
        <v>2607</v>
      </c>
      <c r="C126" s="54" t="s">
        <v>2595</v>
      </c>
    </row>
    <row r="127" spans="1:3" x14ac:dyDescent="0.25">
      <c r="A127" s="53">
        <v>125</v>
      </c>
      <c r="B127" s="54" t="s">
        <v>2608</v>
      </c>
      <c r="C127" s="54" t="s">
        <v>2595</v>
      </c>
    </row>
    <row r="128" spans="1:3" x14ac:dyDescent="0.25">
      <c r="A128" s="53">
        <v>126</v>
      </c>
      <c r="B128" s="54" t="s">
        <v>2609</v>
      </c>
      <c r="C128" s="54" t="s">
        <v>2595</v>
      </c>
    </row>
    <row r="129" spans="1:3" x14ac:dyDescent="0.25">
      <c r="A129" s="53">
        <v>127</v>
      </c>
      <c r="B129" s="54" t="s">
        <v>222</v>
      </c>
      <c r="C129" s="54" t="s">
        <v>2595</v>
      </c>
    </row>
    <row r="130" spans="1:3" x14ac:dyDescent="0.25">
      <c r="A130" s="53">
        <v>128</v>
      </c>
      <c r="B130" s="54" t="s">
        <v>2610</v>
      </c>
      <c r="C130" s="54" t="s">
        <v>2595</v>
      </c>
    </row>
    <row r="131" spans="1:3" x14ac:dyDescent="0.25">
      <c r="A131" s="53">
        <v>129</v>
      </c>
      <c r="B131" s="54" t="s">
        <v>2611</v>
      </c>
      <c r="C131" s="54" t="s">
        <v>2595</v>
      </c>
    </row>
    <row r="132" spans="1:3" x14ac:dyDescent="0.25">
      <c r="A132" s="53">
        <v>130</v>
      </c>
    </row>
    <row r="133" spans="1:3" x14ac:dyDescent="0.25">
      <c r="A133" s="53">
        <v>131</v>
      </c>
    </row>
    <row r="134" spans="1:3" x14ac:dyDescent="0.25">
      <c r="A134" s="53">
        <v>132</v>
      </c>
    </row>
    <row r="135" spans="1:3" x14ac:dyDescent="0.25">
      <c r="A135" s="53">
        <v>133</v>
      </c>
      <c r="B135" s="54" t="s">
        <v>2612</v>
      </c>
      <c r="C135" s="54" t="s">
        <v>43</v>
      </c>
    </row>
    <row r="136" spans="1:3" x14ac:dyDescent="0.25">
      <c r="A136" s="53">
        <v>134</v>
      </c>
    </row>
    <row r="137" spans="1:3" x14ac:dyDescent="0.25">
      <c r="A137" s="53">
        <v>135</v>
      </c>
    </row>
    <row r="138" spans="1:3" x14ac:dyDescent="0.25">
      <c r="A138" s="53">
        <v>136</v>
      </c>
    </row>
    <row r="139" spans="1:3" x14ac:dyDescent="0.25">
      <c r="A139" s="53">
        <v>137</v>
      </c>
    </row>
    <row r="140" spans="1:3" x14ac:dyDescent="0.25">
      <c r="A140" s="53">
        <v>138</v>
      </c>
    </row>
    <row r="141" spans="1:3" x14ac:dyDescent="0.25">
      <c r="A141" s="53">
        <v>139</v>
      </c>
    </row>
    <row r="142" spans="1:3" x14ac:dyDescent="0.25">
      <c r="A142" s="53">
        <v>140</v>
      </c>
      <c r="B142" s="54" t="s">
        <v>2637</v>
      </c>
    </row>
    <row r="143" spans="1:3" x14ac:dyDescent="0.25">
      <c r="A143" s="53">
        <v>141</v>
      </c>
      <c r="B143" s="54" t="s">
        <v>2638</v>
      </c>
    </row>
    <row r="144" spans="1:3" x14ac:dyDescent="0.25">
      <c r="A144" s="53">
        <v>142</v>
      </c>
      <c r="B144" s="54" t="s">
        <v>2639</v>
      </c>
    </row>
    <row r="145" spans="1:2" x14ac:dyDescent="0.25">
      <c r="A145" s="53">
        <v>143</v>
      </c>
      <c r="B145" s="54" t="s">
        <v>2640</v>
      </c>
    </row>
    <row r="146" spans="1:2" x14ac:dyDescent="0.25">
      <c r="A146" s="53">
        <v>144</v>
      </c>
      <c r="B146" s="54" t="s">
        <v>2642</v>
      </c>
    </row>
    <row r="147" spans="1:2" x14ac:dyDescent="0.25">
      <c r="A147" s="53">
        <v>145</v>
      </c>
      <c r="B147" s="54" t="s">
        <v>2641</v>
      </c>
    </row>
    <row r="148" spans="1:2" x14ac:dyDescent="0.25">
      <c r="A148" s="53">
        <v>146</v>
      </c>
    </row>
    <row r="149" spans="1:2" x14ac:dyDescent="0.25">
      <c r="A149" s="53">
        <v>147</v>
      </c>
    </row>
    <row r="150" spans="1:2" x14ac:dyDescent="0.25">
      <c r="A150" s="53">
        <v>148</v>
      </c>
    </row>
    <row r="151" spans="1:2" x14ac:dyDescent="0.25">
      <c r="A151" s="53">
        <v>149</v>
      </c>
    </row>
    <row r="152" spans="1:2" x14ac:dyDescent="0.25">
      <c r="A152" s="53">
        <v>150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4229-80B1-49E8-B77F-609A7138BF65}">
  <dimension ref="A1:I52"/>
  <sheetViews>
    <sheetView topLeftCell="A19" workbookViewId="0">
      <selection activeCell="C11" sqref="C11"/>
    </sheetView>
  </sheetViews>
  <sheetFormatPr defaultRowHeight="15" x14ac:dyDescent="0.25"/>
  <cols>
    <col min="1" max="1" width="5.42578125" customWidth="1"/>
    <col min="2" max="2" width="41" customWidth="1"/>
  </cols>
  <sheetData>
    <row r="1" spans="1:9" x14ac:dyDescent="0.25">
      <c r="A1" s="52" t="s">
        <v>182</v>
      </c>
      <c r="B1" s="52" t="s">
        <v>1789</v>
      </c>
      <c r="C1" s="52" t="s">
        <v>184</v>
      </c>
      <c r="D1" s="52" t="s">
        <v>185</v>
      </c>
      <c r="F1" s="52" t="s">
        <v>182</v>
      </c>
      <c r="G1" s="52" t="s">
        <v>183</v>
      </c>
      <c r="H1" s="52" t="s">
        <v>184</v>
      </c>
      <c r="I1" s="52" t="s">
        <v>185</v>
      </c>
    </row>
    <row r="2" spans="1:9" x14ac:dyDescent="0.25">
      <c r="A2" s="47"/>
    </row>
    <row r="3" spans="1:9" x14ac:dyDescent="0.25">
      <c r="A3" s="47">
        <v>1</v>
      </c>
      <c r="B3" t="s">
        <v>2619</v>
      </c>
      <c r="C3" s="47" t="s">
        <v>2635</v>
      </c>
    </row>
    <row r="4" spans="1:9" x14ac:dyDescent="0.25">
      <c r="A4" s="47">
        <v>2</v>
      </c>
      <c r="B4" t="s">
        <v>2620</v>
      </c>
      <c r="C4" s="47" t="s">
        <v>43</v>
      </c>
    </row>
    <row r="5" spans="1:9" x14ac:dyDescent="0.25">
      <c r="A5" s="47">
        <v>3</v>
      </c>
      <c r="B5" t="s">
        <v>2621</v>
      </c>
      <c r="C5" s="47" t="s">
        <v>43</v>
      </c>
    </row>
    <row r="6" spans="1:9" x14ac:dyDescent="0.25">
      <c r="A6" s="47">
        <v>4</v>
      </c>
      <c r="B6" t="s">
        <v>2622</v>
      </c>
      <c r="C6" s="47"/>
    </row>
    <row r="7" spans="1:9" x14ac:dyDescent="0.25">
      <c r="A7" s="47">
        <v>5</v>
      </c>
      <c r="B7" t="s">
        <v>15</v>
      </c>
      <c r="C7" s="47" t="s">
        <v>2588</v>
      </c>
    </row>
    <row r="8" spans="1:9" x14ac:dyDescent="0.25">
      <c r="A8" s="47">
        <v>6</v>
      </c>
      <c r="B8" t="s">
        <v>15</v>
      </c>
      <c r="C8" s="47" t="s">
        <v>2588</v>
      </c>
    </row>
    <row r="9" spans="1:9" x14ac:dyDescent="0.25">
      <c r="A9" s="47">
        <v>7</v>
      </c>
      <c r="B9" t="s">
        <v>15</v>
      </c>
      <c r="C9" s="47" t="s">
        <v>2588</v>
      </c>
    </row>
    <row r="10" spans="1:9" x14ac:dyDescent="0.25">
      <c r="A10" s="47">
        <v>8</v>
      </c>
      <c r="B10" t="s">
        <v>15</v>
      </c>
      <c r="C10" s="47" t="s">
        <v>2588</v>
      </c>
    </row>
    <row r="11" spans="1:9" x14ac:dyDescent="0.25">
      <c r="A11" s="47">
        <v>9</v>
      </c>
      <c r="B11" t="s">
        <v>15</v>
      </c>
      <c r="C11" s="47" t="s">
        <v>2588</v>
      </c>
    </row>
    <row r="12" spans="1:9" x14ac:dyDescent="0.25">
      <c r="A12" s="47">
        <v>10</v>
      </c>
      <c r="B12" t="s">
        <v>15</v>
      </c>
      <c r="C12" s="47" t="s">
        <v>2588</v>
      </c>
    </row>
    <row r="13" spans="1:9" x14ac:dyDescent="0.25">
      <c r="A13" s="47">
        <v>11</v>
      </c>
      <c r="B13" t="s">
        <v>15</v>
      </c>
      <c r="C13" s="47" t="s">
        <v>2588</v>
      </c>
    </row>
    <row r="14" spans="1:9" x14ac:dyDescent="0.25">
      <c r="A14" s="47">
        <v>12</v>
      </c>
      <c r="B14" t="s">
        <v>15</v>
      </c>
      <c r="C14" s="47" t="s">
        <v>2588</v>
      </c>
    </row>
    <row r="15" spans="1:9" x14ac:dyDescent="0.25">
      <c r="A15" s="47">
        <v>13</v>
      </c>
      <c r="B15" t="s">
        <v>15</v>
      </c>
      <c r="C15" s="47" t="s">
        <v>2588</v>
      </c>
    </row>
    <row r="16" spans="1:9" x14ac:dyDescent="0.25">
      <c r="A16" s="47">
        <v>14</v>
      </c>
      <c r="B16" t="s">
        <v>15</v>
      </c>
      <c r="C16" s="47" t="s">
        <v>2588</v>
      </c>
    </row>
    <row r="17" spans="1:3" x14ac:dyDescent="0.25">
      <c r="A17" s="47">
        <v>15</v>
      </c>
      <c r="B17" t="s">
        <v>2623</v>
      </c>
      <c r="C17" s="47" t="s">
        <v>34</v>
      </c>
    </row>
    <row r="18" spans="1:3" x14ac:dyDescent="0.25">
      <c r="A18" s="47">
        <v>16</v>
      </c>
      <c r="B18" t="s">
        <v>2624</v>
      </c>
      <c r="C18" s="47" t="s">
        <v>38</v>
      </c>
    </row>
    <row r="19" spans="1:3" x14ac:dyDescent="0.25">
      <c r="A19" s="47">
        <v>17</v>
      </c>
      <c r="B19" t="s">
        <v>2625</v>
      </c>
      <c r="C19" s="47" t="s">
        <v>34</v>
      </c>
    </row>
    <row r="20" spans="1:3" x14ac:dyDescent="0.25">
      <c r="A20" s="47">
        <v>18</v>
      </c>
      <c r="B20" t="s">
        <v>2626</v>
      </c>
      <c r="C20" s="47" t="s">
        <v>2592</v>
      </c>
    </row>
    <row r="21" spans="1:3" x14ac:dyDescent="0.25">
      <c r="A21" s="47">
        <v>19</v>
      </c>
      <c r="B21" t="s">
        <v>2627</v>
      </c>
      <c r="C21" s="47" t="s">
        <v>2592</v>
      </c>
    </row>
    <row r="22" spans="1:3" x14ac:dyDescent="0.25">
      <c r="A22" s="47">
        <v>20</v>
      </c>
      <c r="B22" t="s">
        <v>2628</v>
      </c>
      <c r="C22" s="47" t="s">
        <v>2599</v>
      </c>
    </row>
    <row r="23" spans="1:3" x14ac:dyDescent="0.25">
      <c r="A23" s="47">
        <v>21</v>
      </c>
      <c r="B23" t="s">
        <v>194</v>
      </c>
      <c r="C23" s="47" t="s">
        <v>2599</v>
      </c>
    </row>
    <row r="24" spans="1:3" x14ac:dyDescent="0.25">
      <c r="A24" s="47">
        <v>22</v>
      </c>
      <c r="B24" t="s">
        <v>99</v>
      </c>
      <c r="C24" s="47" t="s">
        <v>2599</v>
      </c>
    </row>
    <row r="25" spans="1:3" x14ac:dyDescent="0.25">
      <c r="A25" s="47">
        <v>23</v>
      </c>
      <c r="B25" t="s">
        <v>195</v>
      </c>
      <c r="C25" s="47" t="s">
        <v>2599</v>
      </c>
    </row>
    <row r="26" spans="1:3" x14ac:dyDescent="0.25">
      <c r="A26" s="47">
        <v>24</v>
      </c>
      <c r="B26" t="s">
        <v>196</v>
      </c>
      <c r="C26" s="47" t="s">
        <v>2599</v>
      </c>
    </row>
    <row r="27" spans="1:3" x14ac:dyDescent="0.25">
      <c r="A27" s="47">
        <v>25</v>
      </c>
      <c r="B27" t="s">
        <v>197</v>
      </c>
      <c r="C27" s="47" t="s">
        <v>2599</v>
      </c>
    </row>
    <row r="28" spans="1:3" x14ac:dyDescent="0.25">
      <c r="A28" s="47">
        <v>26</v>
      </c>
      <c r="B28" t="s">
        <v>198</v>
      </c>
      <c r="C28" s="47" t="s">
        <v>2599</v>
      </c>
    </row>
    <row r="29" spans="1:3" x14ac:dyDescent="0.25">
      <c r="A29" s="47">
        <v>27</v>
      </c>
      <c r="B29" t="s">
        <v>199</v>
      </c>
      <c r="C29" s="47" t="s">
        <v>2599</v>
      </c>
    </row>
    <row r="30" spans="1:3" x14ac:dyDescent="0.25">
      <c r="A30" s="47">
        <v>28</v>
      </c>
      <c r="B30" t="s">
        <v>2629</v>
      </c>
      <c r="C30" s="47" t="s">
        <v>2594</v>
      </c>
    </row>
    <row r="31" spans="1:3" x14ac:dyDescent="0.25">
      <c r="A31" s="47">
        <v>29</v>
      </c>
      <c r="B31" t="s">
        <v>2630</v>
      </c>
      <c r="C31" s="47" t="s">
        <v>38</v>
      </c>
    </row>
    <row r="32" spans="1:3" x14ac:dyDescent="0.25">
      <c r="A32" s="47">
        <v>30</v>
      </c>
      <c r="B32" t="s">
        <v>2631</v>
      </c>
      <c r="C32" s="47" t="s">
        <v>34</v>
      </c>
    </row>
    <row r="33" spans="1:3" x14ac:dyDescent="0.25">
      <c r="A33" s="47">
        <v>31</v>
      </c>
      <c r="B33" t="s">
        <v>2632</v>
      </c>
      <c r="C33" s="47" t="s">
        <v>38</v>
      </c>
    </row>
    <row r="34" spans="1:3" x14ac:dyDescent="0.25">
      <c r="A34" s="47">
        <v>32</v>
      </c>
      <c r="B34" t="s">
        <v>2633</v>
      </c>
      <c r="C34" s="47"/>
    </row>
    <row r="35" spans="1:3" x14ac:dyDescent="0.25">
      <c r="A35" s="47">
        <v>33</v>
      </c>
      <c r="B35" t="s">
        <v>2634</v>
      </c>
      <c r="C35" s="47"/>
    </row>
    <row r="36" spans="1:3" x14ac:dyDescent="0.25">
      <c r="A36" s="47">
        <v>34</v>
      </c>
      <c r="B36" t="s">
        <v>2629</v>
      </c>
      <c r="C36" s="47" t="s">
        <v>2594</v>
      </c>
    </row>
    <row r="37" spans="1:3" x14ac:dyDescent="0.25">
      <c r="A37" s="47">
        <v>35</v>
      </c>
      <c r="B37" t="s">
        <v>2630</v>
      </c>
      <c r="C37" s="47" t="s">
        <v>38</v>
      </c>
    </row>
    <row r="38" spans="1:3" x14ac:dyDescent="0.25">
      <c r="A38" s="47">
        <v>36</v>
      </c>
      <c r="B38" t="s">
        <v>2631</v>
      </c>
      <c r="C38" s="47" t="s">
        <v>34</v>
      </c>
    </row>
    <row r="39" spans="1:3" x14ac:dyDescent="0.25">
      <c r="A39" s="47">
        <v>37</v>
      </c>
      <c r="B39" t="s">
        <v>2632</v>
      </c>
      <c r="C39" s="47" t="s">
        <v>38</v>
      </c>
    </row>
    <row r="40" spans="1:3" x14ac:dyDescent="0.25">
      <c r="A40" s="47">
        <v>38</v>
      </c>
      <c r="B40" t="s">
        <v>2633</v>
      </c>
      <c r="C40" s="47"/>
    </row>
    <row r="41" spans="1:3" x14ac:dyDescent="0.25">
      <c r="A41" s="47">
        <v>39</v>
      </c>
      <c r="B41" t="s">
        <v>2643</v>
      </c>
      <c r="C41" s="47" t="s">
        <v>2595</v>
      </c>
    </row>
    <row r="42" spans="1:3" x14ac:dyDescent="0.25">
      <c r="A42" s="47">
        <v>40</v>
      </c>
      <c r="B42" t="s">
        <v>2644</v>
      </c>
      <c r="C42" s="47" t="s">
        <v>34</v>
      </c>
    </row>
    <row r="43" spans="1:3" x14ac:dyDescent="0.25">
      <c r="A43" s="47">
        <v>41</v>
      </c>
    </row>
    <row r="44" spans="1:3" x14ac:dyDescent="0.25">
      <c r="A44" s="47">
        <v>42</v>
      </c>
    </row>
    <row r="45" spans="1:3" x14ac:dyDescent="0.25">
      <c r="A45" s="47">
        <v>43</v>
      </c>
    </row>
    <row r="46" spans="1:3" x14ac:dyDescent="0.25">
      <c r="A46" s="47">
        <v>44</v>
      </c>
    </row>
    <row r="47" spans="1:3" x14ac:dyDescent="0.25">
      <c r="A47" s="47">
        <v>45</v>
      </c>
    </row>
    <row r="48" spans="1:3" x14ac:dyDescent="0.25">
      <c r="A48" s="47">
        <v>46</v>
      </c>
    </row>
    <row r="49" spans="1:1" x14ac:dyDescent="0.25">
      <c r="A49" s="47">
        <v>47</v>
      </c>
    </row>
    <row r="50" spans="1:1" x14ac:dyDescent="0.25">
      <c r="A50" s="47">
        <v>48</v>
      </c>
    </row>
    <row r="51" spans="1:1" x14ac:dyDescent="0.25">
      <c r="A51" s="47">
        <v>49</v>
      </c>
    </row>
    <row r="52" spans="1:1" x14ac:dyDescent="0.25">
      <c r="A52" s="4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</vt:lpstr>
      <vt:lpstr>TABLE</vt:lpstr>
      <vt:lpstr>N_VAL</vt:lpstr>
      <vt:lpstr>INF</vt:lpstr>
      <vt:lpstr>OUT1</vt:lpstr>
      <vt:lpstr>SERV1</vt:lpstr>
      <vt:lpstr>SERV2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cp:lastPrinted>2024-03-12T15:21:57Z</cp:lastPrinted>
  <dcterms:created xsi:type="dcterms:W3CDTF">2015-06-05T18:17:20Z</dcterms:created>
  <dcterms:modified xsi:type="dcterms:W3CDTF">2025-01-07T09:46:49Z</dcterms:modified>
</cp:coreProperties>
</file>