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\Downloads\"/>
    </mc:Choice>
  </mc:AlternateContent>
  <xr:revisionPtr revIDLastSave="0" documentId="8_{7E7A406E-D869-479D-9C44-4DB9528EB17B}" xr6:coauthVersionLast="36" xr6:coauthVersionMax="36" xr10:uidLastSave="{00000000-0000-0000-0000-000000000000}"/>
  <bookViews>
    <workbookView xWindow="0" yWindow="0" windowWidth="23040" windowHeight="8940" activeTab="2" xr2:uid="{AACA061D-FA81-44CC-AAF5-9E13666C904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A24" i="4"/>
  <c r="G8" i="3"/>
  <c r="A14" i="5"/>
  <c r="C15" i="2"/>
  <c r="H9" i="1"/>
  <c r="H8" i="1"/>
  <c r="H7" i="1"/>
  <c r="H6" i="1"/>
</calcChain>
</file>

<file path=xl/sharedStrings.xml><?xml version="1.0" encoding="utf-8"?>
<sst xmlns="http://schemas.openxmlformats.org/spreadsheetml/2006/main" count="208" uniqueCount="85">
  <si>
    <t>Nombre</t>
  </si>
  <si>
    <t>Region</t>
  </si>
  <si>
    <t xml:space="preserve">N° de pedidos </t>
  </si>
  <si>
    <t>ventas</t>
  </si>
  <si>
    <t>Bob</t>
  </si>
  <si>
    <t xml:space="preserve">Este </t>
  </si>
  <si>
    <t>Sue</t>
  </si>
  <si>
    <t>Rishna</t>
  </si>
  <si>
    <t>Oeste</t>
  </si>
  <si>
    <t>Mo</t>
  </si>
  <si>
    <t>Norte</t>
  </si>
  <si>
    <t>Dave</t>
  </si>
  <si>
    <t>Wel</t>
  </si>
  <si>
    <t>Sur</t>
  </si>
  <si>
    <t>Regiones</t>
  </si>
  <si>
    <t>Pedidos</t>
  </si>
  <si>
    <t xml:space="preserve">N° de personas </t>
  </si>
  <si>
    <t>&gt;=50</t>
  </si>
  <si>
    <t>PRODUCTOS VENDIDOS POR COMERCIAL</t>
  </si>
  <si>
    <t>Producto</t>
  </si>
  <si>
    <t>Comercial</t>
  </si>
  <si>
    <t>Manzana</t>
  </si>
  <si>
    <t>Óscar</t>
  </si>
  <si>
    <t>Paula</t>
  </si>
  <si>
    <t>Alcachofa</t>
  </si>
  <si>
    <t>Platanos</t>
  </si>
  <si>
    <t>Zanahoria</t>
  </si>
  <si>
    <t>Porductos Vendidos</t>
  </si>
  <si>
    <t>Marca</t>
  </si>
  <si>
    <t>Categoria</t>
  </si>
  <si>
    <t>Sabor</t>
  </si>
  <si>
    <t>Ventas</t>
  </si>
  <si>
    <t>Cruesli Choc</t>
  </si>
  <si>
    <t>Muesli</t>
  </si>
  <si>
    <t>Coco</t>
  </si>
  <si>
    <t>Chocolate</t>
  </si>
  <si>
    <t>S-line fit</t>
  </si>
  <si>
    <t>Light</t>
  </si>
  <si>
    <t>Fresa</t>
  </si>
  <si>
    <t>Fittest</t>
  </si>
  <si>
    <t>Azucarado</t>
  </si>
  <si>
    <t>Natural</t>
  </si>
  <si>
    <t>Plátano</t>
  </si>
  <si>
    <t>Broker</t>
  </si>
  <si>
    <t>Carlos</t>
  </si>
  <si>
    <t>Pepe</t>
  </si>
  <si>
    <t xml:space="preserve">Laura </t>
  </si>
  <si>
    <t>Anna</t>
  </si>
  <si>
    <t>Alicia</t>
  </si>
  <si>
    <t>Iván</t>
  </si>
  <si>
    <t>Fecha</t>
  </si>
  <si>
    <t>Operación</t>
  </si>
  <si>
    <t>Estudiante</t>
  </si>
  <si>
    <t>Calificacion</t>
  </si>
  <si>
    <t>Jaime</t>
  </si>
  <si>
    <t>Sofia</t>
  </si>
  <si>
    <t>Diego</t>
  </si>
  <si>
    <t>Maria</t>
  </si>
  <si>
    <t>Lucas</t>
  </si>
  <si>
    <t>Trimestre</t>
  </si>
  <si>
    <t>T1</t>
  </si>
  <si>
    <t>T2</t>
  </si>
  <si>
    <t>T3</t>
  </si>
  <si>
    <t>Empleados</t>
  </si>
  <si>
    <t>María</t>
  </si>
  <si>
    <t>Juan</t>
  </si>
  <si>
    <t>Cliente</t>
  </si>
  <si>
    <t>OPS</t>
  </si>
  <si>
    <t>AWAY</t>
  </si>
  <si>
    <t>AFH</t>
  </si>
  <si>
    <t>INTER</t>
  </si>
  <si>
    <t>ATOMIK</t>
  </si>
  <si>
    <t>VENTAS</t>
  </si>
  <si>
    <t>BROKER</t>
  </si>
  <si>
    <t>PROMEDIO</t>
  </si>
  <si>
    <t>PEDIDOS POR REGIONES</t>
  </si>
  <si>
    <t>ANALISIS DE PRODUCTOS VENDIDOS</t>
  </si>
  <si>
    <t>COMERCIANTES</t>
  </si>
  <si>
    <t>PRODUCTOS</t>
  </si>
  <si>
    <t>CARLOS</t>
  </si>
  <si>
    <t>REPORTE DE VENTAS</t>
  </si>
  <si>
    <t>OPERACIONES EN LA EMPRESA</t>
  </si>
  <si>
    <t>PROMEDIO DE NOTAS</t>
  </si>
  <si>
    <t>PROMEDIAR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</si>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</sst>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0_ ;_ [$€-2]\ * \-#,##0.000_ ;_ [$€-2]\ * &quot;-&quot;??_ ;_ @_ 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Aptos Display"/>
      <family val="2"/>
    </font>
    <font>
      <sz val="2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5" fillId="3" borderId="1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5" xfId="0" applyFill="1" applyBorder="1"/>
    <xf numFmtId="0" fontId="10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0" fillId="3" borderId="9" xfId="0" applyFill="1" applyBorder="1"/>
    <xf numFmtId="14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14" fontId="0" fillId="3" borderId="13" xfId="0" applyNumberFormat="1" applyFill="1" applyBorder="1"/>
    <xf numFmtId="0" fontId="0" fillId="3" borderId="14" xfId="0" applyFill="1" applyBorder="1"/>
    <xf numFmtId="0" fontId="11" fillId="8" borderId="1" xfId="0" applyFont="1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748A-FE41-4439-9190-AE73E9FE9C50}">
  <sheetPr>
    <tabColor theme="4" tint="-0.249977111117893"/>
  </sheetPr>
  <dimension ref="A2:H11"/>
  <sheetViews>
    <sheetView zoomScaleNormal="100" workbookViewId="0">
      <selection activeCell="G7" sqref="G7"/>
    </sheetView>
  </sheetViews>
  <sheetFormatPr baseColWidth="10" defaultColWidth="10.6640625" defaultRowHeight="14.4"/>
  <cols>
    <col min="1" max="8" width="15.109375" style="8" customWidth="1"/>
  </cols>
  <sheetData>
    <row r="2" spans="1:8">
      <c r="B2" s="50" t="s">
        <v>75</v>
      </c>
      <c r="C2" s="50"/>
      <c r="D2" s="50"/>
      <c r="E2" s="50"/>
      <c r="F2" s="50"/>
      <c r="G2" s="50"/>
    </row>
    <row r="3" spans="1:8">
      <c r="A3" s="7"/>
      <c r="B3" s="50"/>
      <c r="C3" s="50"/>
      <c r="D3" s="50"/>
      <c r="E3" s="50"/>
      <c r="F3" s="50"/>
      <c r="G3" s="50"/>
    </row>
    <row r="5" spans="1:8" ht="39" customHeight="1">
      <c r="A5" s="24" t="s">
        <v>0</v>
      </c>
      <c r="B5" s="24" t="s">
        <v>1</v>
      </c>
      <c r="C5" s="24" t="s">
        <v>2</v>
      </c>
      <c r="D5" s="24" t="s">
        <v>3</v>
      </c>
      <c r="E5" s="12"/>
      <c r="F5" s="24" t="s">
        <v>14</v>
      </c>
      <c r="G5" s="24" t="s">
        <v>15</v>
      </c>
      <c r="H5" s="24" t="s">
        <v>16</v>
      </c>
    </row>
    <row r="6" spans="1:8">
      <c r="A6" s="9" t="s">
        <v>4</v>
      </c>
      <c r="B6" s="11" t="s">
        <v>5</v>
      </c>
      <c r="C6" s="9">
        <v>75</v>
      </c>
      <c r="D6" s="10">
        <v>49.017000000000003</v>
      </c>
      <c r="F6" s="9" t="s">
        <v>5</v>
      </c>
      <c r="G6" s="9" t="s">
        <v>17</v>
      </c>
      <c r="H6" s="9">
        <f>COUNTIFS(B6:B11,F6,C6:C11,G6)</f>
        <v>1</v>
      </c>
    </row>
    <row r="7" spans="1:8">
      <c r="A7" s="9" t="s">
        <v>6</v>
      </c>
      <c r="B7" s="11" t="s">
        <v>5</v>
      </c>
      <c r="C7" s="9">
        <v>24</v>
      </c>
      <c r="D7" s="10">
        <v>77.738</v>
      </c>
      <c r="F7" s="9" t="s">
        <v>8</v>
      </c>
      <c r="G7" s="9" t="s">
        <v>17</v>
      </c>
      <c r="H7" s="9">
        <f>COUNTIFS(B6:B11,F7,C6:C11,G7)</f>
        <v>1</v>
      </c>
    </row>
    <row r="8" spans="1:8">
      <c r="A8" s="9" t="s">
        <v>7</v>
      </c>
      <c r="B8" s="11" t="s">
        <v>8</v>
      </c>
      <c r="C8" s="9">
        <v>97</v>
      </c>
      <c r="D8" s="10">
        <v>41.106999999999999</v>
      </c>
      <c r="F8" s="9" t="s">
        <v>10</v>
      </c>
      <c r="G8" s="9" t="s">
        <v>17</v>
      </c>
      <c r="H8" s="9">
        <f>COUNTIFS(B6:B11,F8,C6:C11,G8)</f>
        <v>2</v>
      </c>
    </row>
    <row r="9" spans="1:8">
      <c r="A9" s="9" t="s">
        <v>9</v>
      </c>
      <c r="B9" s="11" t="s">
        <v>10</v>
      </c>
      <c r="C9" s="9">
        <v>63</v>
      </c>
      <c r="D9" s="10">
        <v>57.243000000000002</v>
      </c>
      <c r="F9" s="9" t="s">
        <v>13</v>
      </c>
      <c r="G9" s="9" t="s">
        <v>17</v>
      </c>
      <c r="H9" s="9">
        <f>COUNTIFS(B7:B12,F9,C7:C12,G9)</f>
        <v>0</v>
      </c>
    </row>
    <row r="10" spans="1:8">
      <c r="A10" s="9" t="s">
        <v>11</v>
      </c>
      <c r="B10" s="11" t="s">
        <v>10</v>
      </c>
      <c r="C10" s="9">
        <v>89</v>
      </c>
      <c r="D10" s="10">
        <v>69.495999999999995</v>
      </c>
    </row>
    <row r="11" spans="1:8">
      <c r="A11" s="9" t="s">
        <v>12</v>
      </c>
      <c r="B11" s="11" t="s">
        <v>13</v>
      </c>
      <c r="C11" s="9">
        <v>25</v>
      </c>
      <c r="D11" s="10">
        <v>72.706999999999994</v>
      </c>
    </row>
  </sheetData>
  <mergeCells count="1">
    <mergeCell ref="B2:G3"/>
  </mergeCells>
  <dataValidations count="4">
    <dataValidation type="decimal" operator="greaterThanOrEqual" allowBlank="1" showInputMessage="1" showErrorMessage="1" errorTitle="incorrecto" error="deja ahi" promptTitle="correcto" prompt="queda" sqref="D7:D11" xr:uid="{8E36566D-CDA8-4EFE-9A9B-47FC0FB57364}">
      <formula1>41.107</formula1>
    </dataValidation>
    <dataValidation type="list" allowBlank="1" showInputMessage="1" showErrorMessage="1" errorTitle="incorrecto" promptTitle="correcto" sqref="B6:B11" xr:uid="{E94DC03A-4695-4AB9-91F6-4207A419CE5A}">
      <formula1>$F$6:$F$9</formula1>
    </dataValidation>
    <dataValidation type="whole" operator="greaterThanOrEqual" allowBlank="1" showInputMessage="1" showErrorMessage="1" errorTitle="incorresto" promptTitle="iNGRESE EL VALOR" prompt="RECUERDE QUE DBE DE SER ENTERO" sqref="C6:C11" xr:uid="{EFBF0EE8-F1FE-4BE7-B91C-08AEA12608B4}">
      <formula1>0</formula1>
    </dataValidation>
    <dataValidation type="decimal" operator="greaterThanOrEqual" allowBlank="1" showInputMessage="1" showErrorMessage="1" errorTitle="incorrecto" error="deja ahi" promptTitle="correcto" prompt="RECUERDA QUE EL MINIMO ES $41.107" sqref="D6" xr:uid="{168AFF43-399F-4067-B202-5550DE575FF9}">
      <formula1>41.107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44A9-8481-485B-831F-D171E9592740}">
  <sheetPr>
    <tabColor theme="7" tint="0.39997558519241921"/>
  </sheetPr>
  <dimension ref="A2:G15"/>
  <sheetViews>
    <sheetView zoomScale="130" zoomScaleNormal="130" workbookViewId="0">
      <selection activeCell="C15" sqref="C15"/>
    </sheetView>
  </sheetViews>
  <sheetFormatPr baseColWidth="10" defaultColWidth="10.6640625" defaultRowHeight="14.4"/>
  <cols>
    <col min="3" max="3" width="17.44140625" customWidth="1"/>
    <col min="6" max="6" width="8" customWidth="1"/>
    <col min="7" max="7" width="15" hidden="1" customWidth="1"/>
  </cols>
  <sheetData>
    <row r="2" spans="1:7" ht="35.25" customHeight="1">
      <c r="A2" s="51" t="s">
        <v>76</v>
      </c>
      <c r="B2" s="51"/>
      <c r="C2" s="51"/>
    </row>
    <row r="3" spans="1:7" ht="9.75" customHeight="1" thickBot="1"/>
    <row r="4" spans="1:7" ht="15.6" thickTop="1" thickBot="1">
      <c r="A4" s="52" t="s">
        <v>18</v>
      </c>
      <c r="B4" s="53"/>
      <c r="C4" s="54"/>
      <c r="G4" s="18" t="s">
        <v>77</v>
      </c>
    </row>
    <row r="5" spans="1:7" ht="15" thickBot="1">
      <c r="A5" s="25">
        <v>5</v>
      </c>
      <c r="B5" s="26" t="s">
        <v>21</v>
      </c>
      <c r="C5" s="27" t="s">
        <v>22</v>
      </c>
      <c r="G5" s="14" t="s">
        <v>22</v>
      </c>
    </row>
    <row r="6" spans="1:7" ht="15" thickBot="1">
      <c r="A6" s="25">
        <v>2</v>
      </c>
      <c r="B6" s="26" t="s">
        <v>21</v>
      </c>
      <c r="C6" s="27" t="s">
        <v>23</v>
      </c>
      <c r="G6" s="16" t="s">
        <v>23</v>
      </c>
    </row>
    <row r="7" spans="1:7" ht="15" thickBot="1">
      <c r="A7" s="25">
        <v>15</v>
      </c>
      <c r="B7" s="26" t="s">
        <v>24</v>
      </c>
      <c r="C7" s="27" t="s">
        <v>22</v>
      </c>
    </row>
    <row r="8" spans="1:7" ht="15" thickBot="1">
      <c r="A8" s="25">
        <v>3</v>
      </c>
      <c r="B8" s="26" t="s">
        <v>24</v>
      </c>
      <c r="C8" s="27" t="s">
        <v>23</v>
      </c>
      <c r="G8" s="18" t="s">
        <v>78</v>
      </c>
    </row>
    <row r="9" spans="1:7" ht="15" thickBot="1">
      <c r="A9" s="25">
        <v>22</v>
      </c>
      <c r="B9" s="26" t="s">
        <v>25</v>
      </c>
      <c r="C9" s="27" t="s">
        <v>22</v>
      </c>
      <c r="G9" s="15" t="s">
        <v>21</v>
      </c>
    </row>
    <row r="10" spans="1:7" ht="15" thickBot="1">
      <c r="A10" s="25">
        <v>12</v>
      </c>
      <c r="B10" s="26" t="s">
        <v>25</v>
      </c>
      <c r="C10" s="27" t="s">
        <v>23</v>
      </c>
      <c r="G10" s="13" t="s">
        <v>24</v>
      </c>
    </row>
    <row r="11" spans="1:7" ht="15" thickBot="1">
      <c r="A11" s="25">
        <v>10</v>
      </c>
      <c r="B11" s="26" t="s">
        <v>26</v>
      </c>
      <c r="C11" s="27" t="s">
        <v>22</v>
      </c>
      <c r="G11" s="13" t="s">
        <v>25</v>
      </c>
    </row>
    <row r="12" spans="1:7" ht="15" thickBot="1">
      <c r="A12" s="28">
        <v>1</v>
      </c>
      <c r="B12" s="29" t="s">
        <v>26</v>
      </c>
      <c r="C12" s="30" t="s">
        <v>23</v>
      </c>
      <c r="G12" s="17" t="s">
        <v>26</v>
      </c>
    </row>
    <row r="13" spans="1:7" ht="15" thickTop="1"/>
    <row r="14" spans="1:7">
      <c r="A14" s="31" t="s">
        <v>20</v>
      </c>
      <c r="B14" s="31" t="s">
        <v>19</v>
      </c>
      <c r="C14" s="31" t="s">
        <v>27</v>
      </c>
    </row>
    <row r="15" spans="1:7">
      <c r="A15" s="3" t="s">
        <v>22</v>
      </c>
      <c r="B15" s="3" t="s">
        <v>25</v>
      </c>
      <c r="C15" s="3">
        <f>SUMIFS(A5:A12,B5:B12,B15,C5:C12,A15)</f>
        <v>22</v>
      </c>
    </row>
  </sheetData>
  <mergeCells count="2">
    <mergeCell ref="A2:C2"/>
    <mergeCell ref="A4:C4"/>
  </mergeCells>
  <dataValidations count="6">
    <dataValidation type="whole" operator="greaterThanOrEqual" allowBlank="1" showInputMessage="1" showErrorMessage="1" errorTitle="incorrecto" error="no cambies" promptTitle="correcto" prompt="ta bien" sqref="A5:A12" xr:uid="{A35C6323-BEC7-4FC9-ABF6-D8B4D7F6DE56}">
      <formula1>1</formula1>
    </dataValidation>
    <dataValidation type="list" allowBlank="1" showInputMessage="1" showErrorMessage="1" errorTitle="INCORRECTO" error="no se cambia_x000a_" promptTitle="CORRECTO" prompt="queda" sqref="B6:B12 G10:G12" xr:uid="{F45BE1FC-A177-4445-A857-9335D0D43066}">
      <formula1>$B$14:$B$21</formula1>
    </dataValidation>
    <dataValidation type="list" allowBlank="1" showInputMessage="1" showErrorMessage="1" promptTitle="ELEGIR" prompt="COMERCIANTE" sqref="A15" xr:uid="{829D333E-CF8D-47F8-953D-A0116B2F3ABA}">
      <formula1>$G$5:$G$6</formula1>
    </dataValidation>
    <dataValidation type="list" allowBlank="1" showInputMessage="1" showErrorMessage="1" errorTitle="INCORRECTO" error="no se cambia_x000a_" promptTitle="CORRECTO" prompt="queda" sqref="B5 G9" xr:uid="{28998E77-216A-4C56-8876-27803197460F}">
      <formula1>$G$9:$G$12</formula1>
    </dataValidation>
    <dataValidation type="list" allowBlank="1" showInputMessage="1" showErrorMessage="1" sqref="B15" xr:uid="{9A40ED67-F7F2-45C3-B20A-ED092E75B789}">
      <formula1>$G$9:$G$12</formula1>
    </dataValidation>
    <dataValidation type="list" allowBlank="1" showInputMessage="1" showErrorMessage="1" sqref="C5:C12" xr:uid="{A36199B9-3E62-44D7-8A3B-E30E06B218BE}">
      <formula1>$G$5:$G$6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5EA6-8324-4482-9E1C-8F0CA50F73A7}">
  <sheetPr>
    <tabColor theme="9" tint="0.39997558519241921"/>
  </sheetPr>
  <dimension ref="A2:L22"/>
  <sheetViews>
    <sheetView tabSelected="1" topLeftCell="B1" workbookViewId="0">
      <selection activeCell="F16" sqref="F16"/>
    </sheetView>
  </sheetViews>
  <sheetFormatPr baseColWidth="10" defaultColWidth="10.6640625" defaultRowHeight="14.4"/>
  <cols>
    <col min="1" max="1" width="23.33203125" customWidth="1"/>
    <col min="2" max="2" width="18.5546875" customWidth="1"/>
    <col min="12" max="12" width="12.109375" hidden="1" customWidth="1"/>
  </cols>
  <sheetData>
    <row r="2" spans="1:12">
      <c r="C2" s="55" t="s">
        <v>80</v>
      </c>
      <c r="D2" s="55"/>
      <c r="E2" s="55"/>
      <c r="F2" s="55"/>
      <c r="G2" s="55"/>
      <c r="H2" s="55"/>
    </row>
    <row r="3" spans="1:12">
      <c r="A3" s="19" t="s">
        <v>28</v>
      </c>
      <c r="C3" s="55"/>
      <c r="D3" s="55"/>
      <c r="E3" s="55"/>
      <c r="F3" s="55"/>
      <c r="G3" s="55"/>
      <c r="H3" s="55"/>
    </row>
    <row r="4" spans="1:12">
      <c r="A4" t="s">
        <v>32</v>
      </c>
    </row>
    <row r="5" spans="1:12" ht="15" thickBot="1">
      <c r="A5" s="13" t="s">
        <v>32</v>
      </c>
      <c r="L5" s="5" t="s">
        <v>28</v>
      </c>
    </row>
    <row r="6" spans="1:12" ht="15.6" thickTop="1" thickBot="1">
      <c r="A6" s="13" t="s">
        <v>36</v>
      </c>
      <c r="B6" s="44" t="s">
        <v>29</v>
      </c>
      <c r="C6" s="45" t="s">
        <v>30</v>
      </c>
      <c r="D6" s="46" t="s">
        <v>31</v>
      </c>
      <c r="L6" s="1" t="s">
        <v>32</v>
      </c>
    </row>
    <row r="7" spans="1:12" ht="15" thickBot="1">
      <c r="A7" s="13" t="s">
        <v>32</v>
      </c>
      <c r="B7" s="47" t="s">
        <v>33</v>
      </c>
      <c r="C7" s="48" t="s">
        <v>34</v>
      </c>
      <c r="D7" s="49">
        <v>100</v>
      </c>
      <c r="G7" s="43" t="s">
        <v>31</v>
      </c>
      <c r="H7" s="43" t="s">
        <v>30</v>
      </c>
      <c r="I7" s="43" t="s">
        <v>29</v>
      </c>
      <c r="L7" s="3" t="s">
        <v>36</v>
      </c>
    </row>
    <row r="8" spans="1:12" ht="15" thickBot="1">
      <c r="A8" s="13" t="s">
        <v>39</v>
      </c>
      <c r="B8" s="36" t="s">
        <v>33</v>
      </c>
      <c r="C8" s="26" t="s">
        <v>35</v>
      </c>
      <c r="D8" s="38">
        <v>50</v>
      </c>
      <c r="G8" s="1">
        <f>SUMIFS(D7:D20,C7:C20,H8,B7:B20,I8)</f>
        <v>210</v>
      </c>
      <c r="H8" s="1" t="s">
        <v>41</v>
      </c>
      <c r="I8" s="1" t="s">
        <v>37</v>
      </c>
      <c r="L8" s="3" t="s">
        <v>39</v>
      </c>
    </row>
    <row r="9" spans="1:12" ht="15" thickBot="1">
      <c r="A9" s="13" t="s">
        <v>36</v>
      </c>
      <c r="B9" s="36" t="s">
        <v>37</v>
      </c>
      <c r="C9" s="26" t="s">
        <v>38</v>
      </c>
      <c r="D9" s="38">
        <v>90</v>
      </c>
    </row>
    <row r="10" spans="1:12" ht="15" thickBot="1">
      <c r="A10" s="13" t="s">
        <v>32</v>
      </c>
      <c r="B10" s="36" t="s">
        <v>33</v>
      </c>
      <c r="C10" s="26" t="s">
        <v>34</v>
      </c>
      <c r="D10" s="38">
        <v>40</v>
      </c>
    </row>
    <row r="11" spans="1:12" ht="15" thickBot="1">
      <c r="A11" s="13" t="s">
        <v>39</v>
      </c>
      <c r="B11" s="36" t="s">
        <v>40</v>
      </c>
      <c r="C11" s="26" t="s">
        <v>38</v>
      </c>
      <c r="D11" s="38">
        <v>60</v>
      </c>
    </row>
    <row r="12" spans="1:12" ht="15" thickBot="1">
      <c r="A12" s="13" t="s">
        <v>39</v>
      </c>
      <c r="B12" s="36" t="s">
        <v>37</v>
      </c>
      <c r="C12" s="26" t="s">
        <v>41</v>
      </c>
      <c r="D12" s="38">
        <v>80</v>
      </c>
      <c r="L12" s="5" t="s">
        <v>29</v>
      </c>
    </row>
    <row r="13" spans="1:12" ht="15" thickBot="1">
      <c r="A13" s="13" t="s">
        <v>36</v>
      </c>
      <c r="B13" s="36" t="s">
        <v>33</v>
      </c>
      <c r="C13" s="26" t="s">
        <v>42</v>
      </c>
      <c r="D13" s="38">
        <v>100</v>
      </c>
      <c r="L13" s="1" t="s">
        <v>33</v>
      </c>
    </row>
    <row r="14" spans="1:12" ht="15" thickBot="1">
      <c r="A14" s="13" t="s">
        <v>36</v>
      </c>
      <c r="B14" s="36" t="s">
        <v>40</v>
      </c>
      <c r="C14" s="26" t="s">
        <v>34</v>
      </c>
      <c r="D14" s="38">
        <v>150</v>
      </c>
      <c r="L14" s="3" t="s">
        <v>37</v>
      </c>
    </row>
    <row r="15" spans="1:12" ht="15" thickBot="1">
      <c r="A15" s="13" t="s">
        <v>32</v>
      </c>
      <c r="B15" s="36" t="s">
        <v>40</v>
      </c>
      <c r="C15" s="26" t="s">
        <v>35</v>
      </c>
      <c r="D15" s="38">
        <v>600</v>
      </c>
      <c r="L15" s="3" t="s">
        <v>40</v>
      </c>
    </row>
    <row r="16" spans="1:12" ht="15" thickBot="1">
      <c r="A16" s="13" t="s">
        <v>36</v>
      </c>
      <c r="B16" s="36" t="s">
        <v>37</v>
      </c>
      <c r="C16" s="26" t="s">
        <v>41</v>
      </c>
      <c r="D16" s="38">
        <v>50</v>
      </c>
    </row>
    <row r="17" spans="1:12" ht="15" thickBot="1">
      <c r="A17" s="20" t="s">
        <v>32</v>
      </c>
      <c r="B17" s="36" t="s">
        <v>40</v>
      </c>
      <c r="C17" s="26" t="s">
        <v>38</v>
      </c>
      <c r="D17" s="38">
        <v>35</v>
      </c>
      <c r="L17" s="5" t="s">
        <v>30</v>
      </c>
    </row>
    <row r="18" spans="1:12" ht="15" thickBot="1">
      <c r="B18" s="36" t="s">
        <v>33</v>
      </c>
      <c r="C18" s="26" t="s">
        <v>41</v>
      </c>
      <c r="D18" s="38">
        <v>65</v>
      </c>
      <c r="L18" s="1" t="s">
        <v>34</v>
      </c>
    </row>
    <row r="19" spans="1:12" ht="15" thickBot="1">
      <c r="B19" s="36" t="s">
        <v>37</v>
      </c>
      <c r="C19" s="26" t="s">
        <v>41</v>
      </c>
      <c r="D19" s="38">
        <v>80</v>
      </c>
      <c r="L19" s="3" t="s">
        <v>35</v>
      </c>
    </row>
    <row r="20" spans="1:12" ht="15" thickBot="1">
      <c r="B20" s="39" t="s">
        <v>33</v>
      </c>
      <c r="C20" s="29" t="s">
        <v>35</v>
      </c>
      <c r="D20" s="41">
        <v>90</v>
      </c>
      <c r="L20" s="3" t="s">
        <v>38</v>
      </c>
    </row>
    <row r="21" spans="1:12" ht="15" thickTop="1">
      <c r="L21" s="3" t="s">
        <v>41</v>
      </c>
    </row>
    <row r="22" spans="1:12">
      <c r="L22" s="3" t="s">
        <v>42</v>
      </c>
    </row>
  </sheetData>
  <mergeCells count="1">
    <mergeCell ref="C2:H3"/>
  </mergeCells>
  <dataValidations count="3">
    <dataValidation type="list" allowBlank="1" showInputMessage="1" showErrorMessage="1" sqref="A4:A17" xr:uid="{7F687464-2064-45FA-8CF8-FBEAC48C6C4E}">
      <formula1>$L$6:$L$8</formula1>
    </dataValidation>
    <dataValidation type="list" allowBlank="1" showInputMessage="1" showErrorMessage="1" sqref="B7:B20 I8" xr:uid="{E445D3E3-EC26-40B4-BBEF-D5CB3C25A451}">
      <formula1>$L$13:$L$15</formula1>
    </dataValidation>
    <dataValidation type="list" allowBlank="1" showInputMessage="1" showErrorMessage="1" sqref="C7:C20 H8" xr:uid="{8E6BB494-5E6A-42B9-BE7D-0E08679BB6C1}">
      <formula1>$L$18:$L$22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F095-C99D-4607-BA3D-8DCAE3447A64}">
  <sheetPr>
    <tabColor theme="4" tint="0.39997558519241921"/>
  </sheetPr>
  <dimension ref="A2:L24"/>
  <sheetViews>
    <sheetView topLeftCell="A13" workbookViewId="0">
      <selection activeCell="D30" sqref="D30"/>
    </sheetView>
  </sheetViews>
  <sheetFormatPr baseColWidth="10" defaultColWidth="10.6640625" defaultRowHeight="14.4"/>
  <cols>
    <col min="12" max="12" width="0" hidden="1" customWidth="1"/>
  </cols>
  <sheetData>
    <row r="2" spans="1:12">
      <c r="B2" s="56" t="s">
        <v>81</v>
      </c>
      <c r="C2" s="56"/>
      <c r="D2" s="56"/>
      <c r="E2" s="56"/>
      <c r="F2" s="56"/>
      <c r="G2" s="56"/>
      <c r="H2" s="56"/>
    </row>
    <row r="3" spans="1:12">
      <c r="B3" s="56"/>
      <c r="C3" s="56"/>
      <c r="D3" s="56"/>
      <c r="E3" s="56"/>
      <c r="F3" s="56"/>
      <c r="G3" s="56"/>
      <c r="H3" s="56"/>
      <c r="L3" s="4" t="s">
        <v>66</v>
      </c>
    </row>
    <row r="4" spans="1:12">
      <c r="B4" s="56"/>
      <c r="C4" s="56"/>
      <c r="D4" s="56"/>
      <c r="E4" s="56"/>
      <c r="F4" s="56"/>
      <c r="G4" s="56"/>
      <c r="H4" s="56"/>
      <c r="L4" s="3" t="s">
        <v>67</v>
      </c>
    </row>
    <row r="5" spans="1:12" ht="15" thickBot="1">
      <c r="L5" s="3" t="s">
        <v>68</v>
      </c>
    </row>
    <row r="6" spans="1:12" ht="15.6" thickTop="1" thickBot="1">
      <c r="A6" s="33" t="s">
        <v>43</v>
      </c>
      <c r="B6" s="34" t="s">
        <v>50</v>
      </c>
      <c r="C6" s="34" t="s">
        <v>66</v>
      </c>
      <c r="D6" s="35" t="s">
        <v>51</v>
      </c>
      <c r="L6" s="3" t="s">
        <v>69</v>
      </c>
    </row>
    <row r="7" spans="1:12" ht="15" thickBot="1">
      <c r="A7" s="36" t="s">
        <v>44</v>
      </c>
      <c r="B7" s="37">
        <v>44717</v>
      </c>
      <c r="C7" s="26" t="s">
        <v>67</v>
      </c>
      <c r="D7" s="38">
        <v>1000</v>
      </c>
      <c r="L7" s="3" t="s">
        <v>70</v>
      </c>
    </row>
    <row r="8" spans="1:12" ht="15" thickBot="1">
      <c r="A8" s="36" t="s">
        <v>45</v>
      </c>
      <c r="B8" s="37">
        <v>43988</v>
      </c>
      <c r="C8" s="26" t="s">
        <v>67</v>
      </c>
      <c r="D8" s="38">
        <v>-600</v>
      </c>
      <c r="L8" s="3" t="s">
        <v>71</v>
      </c>
    </row>
    <row r="9" spans="1:12" ht="15" thickBot="1">
      <c r="A9" s="36" t="s">
        <v>46</v>
      </c>
      <c r="B9" s="37">
        <v>43989</v>
      </c>
      <c r="C9" s="26" t="s">
        <v>67</v>
      </c>
      <c r="D9" s="38">
        <v>-5000</v>
      </c>
    </row>
    <row r="10" spans="1:12" ht="15" thickBot="1">
      <c r="A10" s="36" t="s">
        <v>47</v>
      </c>
      <c r="B10" s="37">
        <v>43990</v>
      </c>
      <c r="C10" s="26" t="s">
        <v>68</v>
      </c>
      <c r="D10" s="38">
        <v>6000</v>
      </c>
      <c r="L10" s="4" t="s">
        <v>43</v>
      </c>
    </row>
    <row r="11" spans="1:12" ht="15" thickBot="1">
      <c r="A11" s="36" t="s">
        <v>44</v>
      </c>
      <c r="B11" s="37">
        <v>43991</v>
      </c>
      <c r="C11" s="26" t="s">
        <v>68</v>
      </c>
      <c r="D11" s="38">
        <v>800</v>
      </c>
      <c r="L11" s="3" t="s">
        <v>44</v>
      </c>
    </row>
    <row r="12" spans="1:12" ht="15" thickBot="1">
      <c r="A12" s="36" t="s">
        <v>44</v>
      </c>
      <c r="B12" s="37">
        <v>43992</v>
      </c>
      <c r="C12" s="26" t="s">
        <v>69</v>
      </c>
      <c r="D12" s="38">
        <v>5000</v>
      </c>
      <c r="L12" s="3" t="s">
        <v>45</v>
      </c>
    </row>
    <row r="13" spans="1:12" ht="15" thickBot="1">
      <c r="A13" s="36" t="s">
        <v>47</v>
      </c>
      <c r="B13" s="37">
        <v>43993</v>
      </c>
      <c r="C13" s="26" t="s">
        <v>67</v>
      </c>
      <c r="D13" s="38">
        <v>600</v>
      </c>
      <c r="L13" s="3" t="s">
        <v>46</v>
      </c>
    </row>
    <row r="14" spans="1:12" ht="15" thickBot="1">
      <c r="A14" s="36" t="s">
        <v>47</v>
      </c>
      <c r="B14" s="37">
        <v>43994</v>
      </c>
      <c r="C14" s="26" t="s">
        <v>67</v>
      </c>
      <c r="D14" s="38">
        <v>-150</v>
      </c>
      <c r="L14" s="3" t="s">
        <v>47</v>
      </c>
    </row>
    <row r="15" spans="1:12" ht="15" thickBot="1">
      <c r="A15" s="36" t="s">
        <v>46</v>
      </c>
      <c r="B15" s="37">
        <v>43995</v>
      </c>
      <c r="C15" s="26" t="s">
        <v>68</v>
      </c>
      <c r="D15" s="38">
        <v>600</v>
      </c>
      <c r="L15" s="3" t="s">
        <v>48</v>
      </c>
    </row>
    <row r="16" spans="1:12" ht="15" thickBot="1">
      <c r="A16" s="36" t="s">
        <v>48</v>
      </c>
      <c r="B16" s="37">
        <v>43996</v>
      </c>
      <c r="C16" s="26" t="s">
        <v>67</v>
      </c>
      <c r="D16" s="38">
        <v>10000</v>
      </c>
      <c r="L16" s="3" t="s">
        <v>49</v>
      </c>
    </row>
    <row r="17" spans="1:4" ht="15" thickBot="1">
      <c r="A17" s="36" t="s">
        <v>45</v>
      </c>
      <c r="B17" s="37">
        <v>43997</v>
      </c>
      <c r="C17" s="26" t="s">
        <v>67</v>
      </c>
      <c r="D17" s="38">
        <v>4000</v>
      </c>
    </row>
    <row r="18" spans="1:4" ht="15" thickBot="1">
      <c r="A18" s="36" t="s">
        <v>45</v>
      </c>
      <c r="B18" s="37">
        <v>43998</v>
      </c>
      <c r="C18" s="26" t="s">
        <v>70</v>
      </c>
      <c r="D18" s="38">
        <v>5000</v>
      </c>
    </row>
    <row r="19" spans="1:4" ht="15" thickBot="1">
      <c r="A19" s="36" t="s">
        <v>49</v>
      </c>
      <c r="B19" s="37">
        <v>43999</v>
      </c>
      <c r="C19" s="26" t="s">
        <v>67</v>
      </c>
      <c r="D19" s="38">
        <v>-460</v>
      </c>
    </row>
    <row r="20" spans="1:4" ht="15" thickBot="1">
      <c r="A20" s="39" t="s">
        <v>44</v>
      </c>
      <c r="B20" s="40">
        <v>44000</v>
      </c>
      <c r="C20" s="29" t="s">
        <v>71</v>
      </c>
      <c r="D20" s="41">
        <v>1500</v>
      </c>
    </row>
    <row r="21" spans="1:4" ht="15" thickTop="1"/>
    <row r="23" spans="1:4">
      <c r="A23" s="32" t="s">
        <v>72</v>
      </c>
      <c r="B23" s="32" t="s">
        <v>73</v>
      </c>
      <c r="C23" s="32" t="s">
        <v>50</v>
      </c>
      <c r="D23" s="32" t="s">
        <v>66</v>
      </c>
    </row>
    <row r="24" spans="1:4">
      <c r="A24" s="1">
        <f>SUMIFS(D7:D20,A7:A20,B24,B7:B20,"&gt;=01/06/2020",B7:B20,"&lt;=10/06/2020",C7:C20,D24)</f>
        <v>800</v>
      </c>
      <c r="B24" s="1" t="s">
        <v>79</v>
      </c>
      <c r="C24" s="2">
        <v>44721</v>
      </c>
      <c r="D24" s="1" t="s">
        <v>68</v>
      </c>
    </row>
  </sheetData>
  <protectedRanges>
    <protectedRange algorithmName="SHA-512" hashValue="HrIkT/ej0xFZ4xR2bQM76wmaslbQBl23tbH9+qpjpwEh32t/mKsssLf0FtiKpgTjfQ7VsLLs+xVsZCtzISBrZA==" saltValue="yRevnSoRTqPO/JKfh5qdaQ==" spinCount="100000" sqref="A6:D20 L3:L8 L10:L16" name="Rango1"/>
  </protectedRanges>
  <mergeCells count="1">
    <mergeCell ref="B2:H4"/>
  </mergeCells>
  <dataValidations count="8">
    <dataValidation type="date" operator="lessThanOrEqual" allowBlank="1" showInputMessage="1" showErrorMessage="1" errorTitle="error" error="no cambies_x000a_" promptTitle="correcto" prompt="queda" sqref="B6" xr:uid="{9C3BD1F0-C23D-4C78-B246-D43E8E1668C9}">
      <formula1>B6</formula1>
    </dataValidation>
    <dataValidation type="list" allowBlank="1" showInputMessage="1" showErrorMessage="1" sqref="C7:C20" xr:uid="{84E44106-2834-4D55-82A2-09DAF83D3405}">
      <formula1>$L$4:$L$8</formula1>
    </dataValidation>
    <dataValidation type="list" allowBlank="1" showInputMessage="1" showErrorMessage="1" sqref="A7:A20" xr:uid="{02A8011C-00EC-4952-93F9-70599352C08A}">
      <formula1>$L$11:$L$16</formula1>
    </dataValidation>
    <dataValidation type="date" allowBlank="1" showInputMessage="1" showErrorMessage="1" promptTitle="RECUERDA...!!" prompt="lA FECHA DEBE ESTAR EN EL INTERVALO DE 01/10/2024 A 10/10/2024" sqref="C24" xr:uid="{196F7066-5BAB-4497-AA58-E39CD1D452EE}">
      <formula1>45566</formula1>
      <formula2>45575</formula2>
    </dataValidation>
    <dataValidation type="date" operator="greaterThan" allowBlank="1" showInputMessage="1" showErrorMessage="1" errorTitle="error" error="no cambies_x000a_" promptTitle="RECUERDA..!!" prompt="lA FECHA DEBE ESTAR EN EL INTERVALO DE 01/10/2024 A 10/10/2024" sqref="B8:B20" xr:uid="{C2FC5254-5B15-40F5-B1B7-439FC9AFB184}">
      <formula1>45292</formula1>
    </dataValidation>
    <dataValidation type="date" operator="greaterThan" allowBlank="1" showInputMessage="1" showErrorMessage="1" errorTitle="error" error="no cambies_x000a_" promptTitle="RECUERDA..!!" prompt="lNGRESE FECHA " sqref="B7" xr:uid="{24FCE7AD-9135-4BF9-A51C-4E28E7EA4A41}">
      <formula1>45292</formula1>
    </dataValidation>
    <dataValidation type="whole" allowBlank="1" showInputMessage="1" showErrorMessage="1" sqref="D7:D20" xr:uid="{6B975157-4B7C-4C5B-A60D-7819D6B058B1}">
      <formula1>-5000000000</formula1>
      <formula2>50000000000</formula2>
    </dataValidation>
    <dataValidation type="list" allowBlank="1" showInputMessage="1" showErrorMessage="1" sqref="D24" xr:uid="{15BD550D-598C-492B-84E0-0698B39A5D67}">
      <formula1>$L$5:$L$6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A5D-9486-4304-A33E-7867B109EFE6}">
  <sheetPr>
    <tabColor theme="9" tint="-0.499984740745262"/>
  </sheetPr>
  <dimension ref="A3:E14"/>
  <sheetViews>
    <sheetView zoomScale="115" zoomScaleNormal="115" workbookViewId="0">
      <selection activeCell="C13" sqref="C13"/>
    </sheetView>
  </sheetViews>
  <sheetFormatPr baseColWidth="10" defaultColWidth="10.6640625" defaultRowHeight="14.4"/>
  <sheetData>
    <row r="3" spans="1:5">
      <c r="B3" s="57" t="s">
        <v>82</v>
      </c>
      <c r="C3" s="57"/>
      <c r="D3" s="57"/>
      <c r="E3" s="57"/>
    </row>
    <row r="4" spans="1:5">
      <c r="B4" s="57"/>
      <c r="C4" s="57"/>
      <c r="D4" s="57"/>
      <c r="E4" s="57"/>
    </row>
    <row r="6" spans="1:5">
      <c r="A6" s="32" t="s">
        <v>52</v>
      </c>
      <c r="B6" s="32" t="s">
        <v>53</v>
      </c>
    </row>
    <row r="7" spans="1:5">
      <c r="A7" s="3" t="s">
        <v>54</v>
      </c>
      <c r="B7" s="3">
        <v>9</v>
      </c>
    </row>
    <row r="8" spans="1:5">
      <c r="A8" s="3" t="s">
        <v>55</v>
      </c>
      <c r="B8" s="3">
        <v>7</v>
      </c>
    </row>
    <row r="9" spans="1:5">
      <c r="A9" s="3" t="s">
        <v>56</v>
      </c>
      <c r="B9" s="3">
        <v>8</v>
      </c>
    </row>
    <row r="10" spans="1:5">
      <c r="A10" s="3" t="s">
        <v>57</v>
      </c>
      <c r="B10" s="3">
        <v>10</v>
      </c>
    </row>
    <row r="11" spans="1:5">
      <c r="A11" s="3" t="s">
        <v>58</v>
      </c>
      <c r="B11" s="3">
        <v>6</v>
      </c>
    </row>
    <row r="13" spans="1:5">
      <c r="A13" s="32" t="s">
        <v>74</v>
      </c>
    </row>
    <row r="14" spans="1:5">
      <c r="A14" s="1">
        <f>AVERAGEIFS(B7:B11,B7:B11,"&gt;8")</f>
        <v>9.5</v>
      </c>
    </row>
  </sheetData>
  <mergeCells count="1">
    <mergeCell ref="B3:E4"/>
  </mergeCells>
  <dataValidations count="1">
    <dataValidation type="decimal" allowBlank="1" showInputMessage="1" showErrorMessage="1" promptTitle="INGRESAR" prompt="NOTA DEL INTERVALO 0 A 10_x000a_" sqref="B7:B11" xr:uid="{4D8BD9B8-A1D7-4E43-9AFC-E50565FD83CC}">
      <formula1>0</formula1>
      <formula2>10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C99-F2D0-4437-A48B-6FD6BDDDB815}">
  <sheetPr>
    <tabColor theme="1" tint="0.499984740745262"/>
  </sheetPr>
  <dimension ref="A2:J15"/>
  <sheetViews>
    <sheetView workbookViewId="0">
      <selection activeCell="E20" sqref="E20"/>
    </sheetView>
  </sheetViews>
  <sheetFormatPr baseColWidth="10" defaultColWidth="10.6640625" defaultRowHeight="14.4"/>
  <cols>
    <col min="6" max="6" width="16.6640625" customWidth="1"/>
    <col min="7" max="7" width="13" customWidth="1"/>
    <col min="10" max="10" width="10.6640625" hidden="1" customWidth="1"/>
  </cols>
  <sheetData>
    <row r="2" spans="1:10">
      <c r="B2" s="58" t="s">
        <v>83</v>
      </c>
      <c r="C2" s="58"/>
      <c r="D2" s="58"/>
      <c r="E2" s="58"/>
    </row>
    <row r="3" spans="1:10">
      <c r="B3" s="58"/>
      <c r="C3" s="58"/>
      <c r="D3" s="58"/>
      <c r="E3" s="58"/>
      <c r="J3" s="4" t="s">
        <v>63</v>
      </c>
    </row>
    <row r="4" spans="1:10" ht="15.6">
      <c r="J4" s="6" t="s">
        <v>64</v>
      </c>
    </row>
    <row r="5" spans="1:10" ht="15.6">
      <c r="A5" s="42" t="s">
        <v>59</v>
      </c>
      <c r="B5" s="42" t="s">
        <v>31</v>
      </c>
      <c r="C5" s="42" t="s">
        <v>63</v>
      </c>
      <c r="J5" s="6" t="s">
        <v>65</v>
      </c>
    </row>
    <row r="6" spans="1:10" ht="15.6">
      <c r="A6" s="6" t="s">
        <v>60</v>
      </c>
      <c r="B6" s="6">
        <v>1000</v>
      </c>
      <c r="C6" s="6" t="s">
        <v>64</v>
      </c>
    </row>
    <row r="7" spans="1:10" ht="15.6">
      <c r="A7" s="6" t="s">
        <v>61</v>
      </c>
      <c r="B7" s="6">
        <v>1500</v>
      </c>
      <c r="C7" s="6" t="s">
        <v>64</v>
      </c>
    </row>
    <row r="8" spans="1:10" ht="15.6">
      <c r="A8" s="6" t="s">
        <v>62</v>
      </c>
      <c r="B8" s="6">
        <v>2000</v>
      </c>
      <c r="C8" s="6" t="s">
        <v>64</v>
      </c>
    </row>
    <row r="9" spans="1:10" ht="15.6">
      <c r="A9" s="6" t="s">
        <v>60</v>
      </c>
      <c r="B9" s="6">
        <v>1200</v>
      </c>
      <c r="C9" s="6" t="s">
        <v>65</v>
      </c>
    </row>
    <row r="10" spans="1:10" ht="15.6">
      <c r="A10" s="6" t="s">
        <v>61</v>
      </c>
      <c r="B10" s="6">
        <v>1700</v>
      </c>
      <c r="C10" s="6" t="s">
        <v>65</v>
      </c>
    </row>
    <row r="11" spans="1:10" ht="15.6">
      <c r="A11" s="6" t="s">
        <v>62</v>
      </c>
      <c r="B11" s="6">
        <v>2500</v>
      </c>
      <c r="C11" s="6" t="s">
        <v>65</v>
      </c>
    </row>
    <row r="14" spans="1:10">
      <c r="A14" s="21" t="s">
        <v>84</v>
      </c>
      <c r="B14" s="21" t="s">
        <v>74</v>
      </c>
    </row>
    <row r="15" spans="1:10">
      <c r="A15" s="23" t="s">
        <v>64</v>
      </c>
      <c r="B15" s="22">
        <f>AVERAGEIFS(B5:B10,C5:C10,A15)</f>
        <v>1500</v>
      </c>
    </row>
  </sheetData>
  <mergeCells count="1">
    <mergeCell ref="B2:E3"/>
  </mergeCells>
  <phoneticPr fontId="4" type="noConversion"/>
  <dataValidations count="2">
    <dataValidation type="list" allowBlank="1" showInputMessage="1" showErrorMessage="1" sqref="C6:C11 A15" xr:uid="{9F094147-E4EB-4881-A4F5-B78729079861}">
      <formula1>$J$4:$J$5</formula1>
    </dataValidation>
    <dataValidation type="whole" allowBlank="1" showInputMessage="1" showErrorMessage="1" sqref="B6:B11" xr:uid="{39E0B1D4-396F-47D1-910D-881E3BA4B52F}">
      <formula1>0</formula1>
      <formula2>50000000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Morocha 08</dc:creator>
  <cp:lastModifiedBy>DONTIGER DONBUDY</cp:lastModifiedBy>
  <dcterms:created xsi:type="dcterms:W3CDTF">2024-05-30T23:35:33Z</dcterms:created>
  <dcterms:modified xsi:type="dcterms:W3CDTF">2024-11-12T14:14:30Z</dcterms:modified>
</cp:coreProperties>
</file>