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Default Extension="png" ContentType="image/png"/>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Default Extension="bin" ContentType="application/vnd.openxmlformats-officedocument.spreadsheetml.printerSettings"/>
  <Override PartName="/xl/worksheets/sheet3.xml" ContentType="application/vnd.openxmlformats-officedocument.spreadsheetml.worksheet+xml"/>
  <Override PartName="/xl/drawings/drawing1.xml" ContentType="application/vnd.openxmlformats-officedocument.drawing+xml"/>
  <Override PartName="/xl/worksheets/sheet4.xml" ContentType="application/vnd.openxmlformats-officedocument.spreadsheetml.worksheet+xml"/>
  <Override PartName="/xl/drawings/drawing2.xml" ContentType="application/vnd.openxmlformats-officedocument.drawing+xml"/>
  <Override PartName="/xl/worksheets/sheet5.xml" ContentType="application/vnd.openxmlformats-officedocument.spreadsheetml.worksheet+xml"/>
  <Override PartName="/xl/pivotTables/pivotTable1.xml" ContentType="application/vnd.openxmlformats-officedocument.spreadsheetml.pivotTable+xml"/>
  <Override PartName="/xl/worksheets/sheet6.xml" ContentType="application/vnd.openxmlformats-officedocument.spreadsheetml.worksheet+xml"/>
  <Override PartName="/xl/drawings/drawing3.xml" ContentType="application/vnd.openxmlformats-officedocument.drawing+xml"/>
  <Override PartName="/xl/worksheets/sheet7.xml" ContentType="application/vnd.openxmlformats-officedocument.spreadsheetml.worksheet+xml"/>
  <Override PartName="/xl/pivotTables/pivotTable2.xml" ContentType="application/vnd.openxmlformats-officedocument.spreadsheetml.pivotTable+xml"/>
  <Override PartName="/xl/worksheets/sheet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pivotTables/pivotTable3.xml" ContentType="application/vnd.openxmlformats-officedocument.spreadsheetml.pivotTable+xml"/>
  <Override PartName="/xl/worksheets/sheet10.xml" ContentType="application/vnd.openxmlformats-officedocument.spreadsheetml.worksheet+xml"/>
  <Override PartName="/xl/drawings/drawing5.xml" ContentType="application/vnd.openxmlformats-officedocument.drawing+xml"/>
  <Override PartName="/xl/worksheets/sheet11.xml" ContentType="application/vnd.openxmlformats-officedocument.spreadsheetml.worksheet+xml"/>
  <Override PartName="/xl/drawings/drawing6.xml" ContentType="application/vnd.openxmlformats-officedocument.drawing+xml"/>
  <Override PartName="/xl/pivotTables/pivotTable4.xml" ContentType="application/vnd.openxmlformats-officedocument.spreadsheetml.pivotTable+xml"/>
  <Override PartName="/xl/slicers/slicer1.xml" ContentType="application/vnd.ms-excel.slicer+xml"/>
  <Override PartName="/xl/worksheets/sheet12.xml" ContentType="application/vnd.openxmlformats-officedocument.spreadsheetml.worksheet+xml"/>
  <Override PartName="/xl/drawings/drawing7.xml" ContentType="application/vnd.openxmlformats-officedocument.drawing+xml"/>
  <Override PartName="/xl/pivotTables/pivotTable5.xml" ContentType="application/vnd.openxmlformats-officedocument.spreadsheetml.pivotTable+xml"/>
  <Override PartName="/xl/worksheets/sheet13.xml" ContentType="application/vnd.openxmlformats-officedocument.spreadsheetml.worksheet+xml"/>
  <Override PartName="/xl/drawings/drawing8.xml" ContentType="application/vnd.openxmlformats-officedocument.drawing+xml"/>
  <Override PartName="/xl/pivotTables/pivotTable6.xml" ContentType="application/vnd.openxmlformats-officedocument.spreadsheetml.pivotTable+xml"/>
  <Override PartName="/xl/timelines/timeline1.xml" ContentType="application/vnd.ms-excel.timeline+xml"/>
  <Override PartName="/xl/worksheets/sheet14.xml" ContentType="application/vnd.openxmlformats-officedocument.spreadsheetml.worksheet+xml"/>
  <Override PartName="/xl/drawings/drawing9.xml" ContentType="application/vnd.openxmlformats-officedocument.drawing+xml"/>
  <Override PartName="/xl/worksheets/sheet15.xml" ContentType="application/vnd.openxmlformats-officedocument.spreadsheetml.worksheet+xml"/>
  <Override PartName="/xl/pivotTables/pivotTable7.xml" ContentType="application/vnd.openxmlformats-officedocument.spreadsheetml.pivotTable+xml"/>
  <Override PartName="/xl/worksheets/sheet16.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3" Type="http://schemas.openxmlformats.org/officeDocument/2006/relationships/extended-properties" Target="docProps/app.xml" /><Relationship Id="rId2"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mputo304a\Downloads\"/>
    </mc:Choice>
  </mc:AlternateContent>
  <bookViews>
    <workbookView xWindow="-120" yWindow="-120" windowWidth="29040" windowHeight="15720" activeTab="1"/>
  </bookViews>
  <sheets>
    <sheet name="ESQUEMAS AUTOMATICOS" sheetId="1" r:id="rId11"/>
    <sheet name="ESQUEMAS MANUALES" sheetId="2" r:id="rId12"/>
    <sheet name="SUBTOTALES" sheetId="3" r:id="rId13"/>
    <sheet name="ESTRUCTURA" sheetId="4" r:id="rId14"/>
    <sheet name="Ejercicio I" sheetId="5" r:id="rId15"/>
    <sheet name="Resultado 1" sheetId="6" r:id="rId16"/>
    <sheet name="Ejercicio II" sheetId="7" r:id="rId17"/>
    <sheet name="Resultado 2" sheetId="8" r:id="rId18"/>
    <sheet name="Ejercicio III" sheetId="9" r:id="rId19"/>
    <sheet name="Resultado 3" sheetId="10" r:id="rId20"/>
    <sheet name="Ejercicio IV" sheetId="11" r:id="rId21"/>
    <sheet name="Resultado 4" sheetId="12" r:id="rId22"/>
    <sheet name="Ejercicio V" sheetId="13" r:id="rId23"/>
    <sheet name="Resultado 5" sheetId="14" r:id="rId24"/>
    <sheet name="Extra" sheetId="15" r:id="rId25"/>
    <sheet name="Resultado extra" sheetId="16" r:id="rId26"/>
  </sheets>
  <definedNames>
    <definedName name="_xlnm._FilterDatabase" localSheetId="12" hidden="1">'Ejercicio V'!$A$1:$E$30</definedName>
    <definedName name="_xlnm._FilterDatabase" localSheetId="14" hidden="1">Extra!$A$1:$E$30</definedName>
    <definedName name="NativeTimeline_Fecha">#N/A</definedName>
    <definedName name="SegmentaciónDeDatos_Vendedor">#N/A</definedName>
  </definedNames>
  <calcPr calcId="191029"/>
  <pivotCaches>
    <pivotCache cacheId="1" r:id="rId2"/>
    <pivotCache cacheId="2" r:id="rId3"/>
    <pivotCache cacheId="3" r:id="rId4"/>
    <pivotCache cacheId="4" r:id="rId5"/>
    <pivotCache cacheId="10" r:id="rId6"/>
    <pivotCache cacheId="5" r:id="rId7"/>
  </pivotCaches>
  <extLst>
    <ext xmlns:x14="http://schemas.microsoft.com/office/spreadsheetml/2009/9/main" uri="{BBE1A952-AA13-448e-AADC-164F8A28A991}">
      <x14:slicerCaches>
        <x14:slicerCache r:id="rId8"/>
      </x14:slicerCaches>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3" l="1"/>
</calcChain>
</file>

<file path=xl/sharedStrings.xml><?xml version="1.0" encoding="utf-8"?>
<sst xmlns="http://schemas.openxmlformats.org/spreadsheetml/2006/main" count="812" uniqueCount="135">
  <si>
    <t>Relacion de Gastos</t>
  </si>
  <si>
    <t>Febrero</t>
  </si>
  <si>
    <t>Marzo</t>
  </si>
  <si>
    <t>Mayo</t>
  </si>
  <si>
    <t>Junio</t>
  </si>
  <si>
    <t>Total</t>
  </si>
  <si>
    <t>Luz</t>
  </si>
  <si>
    <t>Agua</t>
  </si>
  <si>
    <t>Enero</t>
  </si>
  <si>
    <t>Abril</t>
  </si>
  <si>
    <t>Telefono</t>
  </si>
  <si>
    <t>Renta</t>
  </si>
  <si>
    <t>"ESQUEMAS AUTOMATICOS"</t>
  </si>
  <si>
    <t>Municipio o Delegacion</t>
  </si>
  <si>
    <t>Tijuana</t>
  </si>
  <si>
    <t>Juarez</t>
  </si>
  <si>
    <t>Izcatepec</t>
  </si>
  <si>
    <t>Gustavo A Madero</t>
  </si>
  <si>
    <t>Ecatepec de Morelos</t>
  </si>
  <si>
    <t>Nezahualcoyotl</t>
  </si>
  <si>
    <t>Leon</t>
  </si>
  <si>
    <t>Guadalajara</t>
  </si>
  <si>
    <t>Zapopan</t>
  </si>
  <si>
    <t>Puebla</t>
  </si>
  <si>
    <t>Entidad Federativa</t>
  </si>
  <si>
    <t>Habitantes</t>
  </si>
  <si>
    <t>Porcentaje</t>
  </si>
  <si>
    <t>Baja California</t>
  </si>
  <si>
    <t>Chihuahua</t>
  </si>
  <si>
    <t>DF</t>
  </si>
  <si>
    <t>Edo Mex</t>
  </si>
  <si>
    <t>Guanajuato</t>
  </si>
  <si>
    <t>Jalisco</t>
  </si>
  <si>
    <t>Plantel</t>
  </si>
  <si>
    <t>Matricula</t>
  </si>
  <si>
    <t>Alumno</t>
  </si>
  <si>
    <t>CNCI Ajusto</t>
  </si>
  <si>
    <t>CNCI Aragon</t>
  </si>
  <si>
    <t>CNCI Atlatico</t>
  </si>
  <si>
    <t>CNCI Atzcaoitzalco</t>
  </si>
  <si>
    <t>CNCI Cuicuilco</t>
  </si>
  <si>
    <t>SOFIA LIZETH RENDON RENDON</t>
  </si>
  <si>
    <t>FERNANDO ULISES BARRON GONZALEZ</t>
  </si>
  <si>
    <t>MARIAN ANABEL RODRIGUEZ GOMEZ</t>
  </si>
  <si>
    <t>FERNANDO RICO MONTOYA</t>
  </si>
  <si>
    <t>JAVIER RAMIREZ NAJERA</t>
  </si>
  <si>
    <t>ARGENIS GONZALEZ HERNANDEZ</t>
  </si>
  <si>
    <t>RICARDO IVAN MATA GRANADOS</t>
  </si>
  <si>
    <t>JUAN CARLOS VELAZQUEZ ROMERO</t>
  </si>
  <si>
    <t>JESUS FRANCO CASTAÑEDA</t>
  </si>
  <si>
    <t>FRANCISCO ALFONSO GRUZ GARCIA</t>
  </si>
  <si>
    <t>KARLA IRENE BERLIN RODRIGUEZ</t>
  </si>
  <si>
    <t>ANDREA GONZALEZ CONTRERAS</t>
  </si>
  <si>
    <t>REYNALDO LOPEZ HERNANDEZ</t>
  </si>
  <si>
    <t>MAXIMILIANO VILLEGAS BATALLA</t>
  </si>
  <si>
    <t>MATILDE APARICIO CALVILLO</t>
  </si>
  <si>
    <t>ALEJANDRO GONZALEZ PEREZ</t>
  </si>
  <si>
    <t>ALDO ROSAS RANGEL</t>
  </si>
  <si>
    <t>JOSE FRANCISCO PALACIO ACEVEDO</t>
  </si>
  <si>
    <t>RENE OROPEZA SOTELO</t>
  </si>
  <si>
    <t>HUGO ALBERTO CABALLERO ORTEGA</t>
  </si>
  <si>
    <t>ODON JORGE ALEJANDRO DIAZ</t>
  </si>
  <si>
    <t>DAVID MORENTIEL JOSE</t>
  </si>
  <si>
    <t>NANCY MAR ALVAREZ</t>
  </si>
  <si>
    <t>ANGEL URIEL RIVERA NUÑEZ</t>
  </si>
  <si>
    <t>CLAUDIA MICHELLE LIRACHUNUÑEZ</t>
  </si>
  <si>
    <t>MIGUEL ALVARO MARTINEZ ARROYO</t>
  </si>
  <si>
    <t>DIEGO ALONSO AGUILA CASTAÑON</t>
  </si>
  <si>
    <t>JOSE LUIS CUELLAS NIÑO</t>
  </si>
  <si>
    <t>JESUS EDUARDO PALACIOS JUAREZ</t>
  </si>
  <si>
    <t>ADRIAN ARANDA DEITA</t>
  </si>
  <si>
    <t>ENRIQUE JESUS LEON MEDINA</t>
  </si>
  <si>
    <t>JAIME HECTOR TOVAR VIVAR</t>
  </si>
  <si>
    <t>GAMALIEL GUSTAVO GARCIA FLORES</t>
  </si>
  <si>
    <t>VIRIDIANA CASTILLO CHAVEZ</t>
  </si>
  <si>
    <t>LILIANA RAMON DAMIAN</t>
  </si>
  <si>
    <t>JOS HIRVING POMPA RODRIGUEZ</t>
  </si>
  <si>
    <t>ALEXANDRA OVALLE RODRIGUEZ</t>
  </si>
  <si>
    <t>SERGIO OMAR ESPINOZA GOMEZ</t>
  </si>
  <si>
    <t>Cuenta CNCI Ajusto</t>
  </si>
  <si>
    <t>Cuenta CNCI Aragon</t>
  </si>
  <si>
    <t>Cuenta CNCI Atlatico</t>
  </si>
  <si>
    <t>Cuenta CNCI Atzcaoitzalco</t>
  </si>
  <si>
    <t>Cuenta CNCI Cuicuilco</t>
  </si>
  <si>
    <t>Cuenta general</t>
  </si>
  <si>
    <t>"SUBTOTAL"</t>
  </si>
  <si>
    <t>"ESQUEMAS MANUALES"</t>
  </si>
  <si>
    <t>Fecha</t>
  </si>
  <si>
    <t>Vendedor</t>
  </si>
  <si>
    <t>Tienda</t>
  </si>
  <si>
    <t>Producto</t>
  </si>
  <si>
    <t>Importe</t>
  </si>
  <si>
    <t>Carlos Vasquez</t>
  </si>
  <si>
    <t>Tienda A</t>
  </si>
  <si>
    <t>Laptop i3</t>
  </si>
  <si>
    <t>Juan Carlos</t>
  </si>
  <si>
    <t>Tienda B</t>
  </si>
  <si>
    <t xml:space="preserve">Impresora </t>
  </si>
  <si>
    <t>Pedro Noriega</t>
  </si>
  <si>
    <t>Laptop i5</t>
  </si>
  <si>
    <t>José Almanares</t>
  </si>
  <si>
    <t>Tienda C</t>
  </si>
  <si>
    <t>Pantalla 42</t>
  </si>
  <si>
    <t>Teclado</t>
  </si>
  <si>
    <t>Mouse</t>
  </si>
  <si>
    <t>Tienda D</t>
  </si>
  <si>
    <t>Laptop i7</t>
  </si>
  <si>
    <t>Pantalla 17</t>
  </si>
  <si>
    <t>USB 3.0.1</t>
  </si>
  <si>
    <t xml:space="preserve">SUMA DE IMPORTES POR CADA VENDEDOR, AGRUPADO POR TIENDA </t>
  </si>
  <si>
    <t>Suma de Importe</t>
  </si>
  <si>
    <t>Etiquetas de columna</t>
  </si>
  <si>
    <t>Etiquetas de fila</t>
  </si>
  <si>
    <t>Total general</t>
  </si>
  <si>
    <t>LA SUMA DE IMPORTES POR TIENDA Y AGRUPADO POR FECHA (Año y mes)</t>
  </si>
  <si>
    <t>2017</t>
  </si>
  <si>
    <t>Mar</t>
  </si>
  <si>
    <t>Abr</t>
  </si>
  <si>
    <t>May</t>
  </si>
  <si>
    <t>2018</t>
  </si>
  <si>
    <t>Jun</t>
  </si>
  <si>
    <t>Jul</t>
  </si>
  <si>
    <t>Ago</t>
  </si>
  <si>
    <t>Set</t>
  </si>
  <si>
    <t>2019</t>
  </si>
  <si>
    <t>LAS VENTAS MÁXIMAS POR VENDEDOR, AGRUPAR POR FECHAS(AÑO, MES) Y FILTRAR POR TIENDA</t>
  </si>
  <si>
    <t>(Todas)</t>
  </si>
  <si>
    <t>Máx. de Importe</t>
  </si>
  <si>
    <t>SUMA DE VENTAS POR TIENDA, AGRUPAR POR FECHAS(AÑO, MES) Y APLICAR SEGMENTACIÓN POR VENDEDOR</t>
  </si>
  <si>
    <t/>
  </si>
  <si>
    <t>Total SUM of Suma de PROBANDO</t>
  </si>
  <si>
    <t>Total Suma de Importe</t>
  </si>
  <si>
    <t>SUM of Suma de PROBANDO</t>
  </si>
  <si>
    <t xml:space="preserve">MOSTRAR SUMA DE VENTAS POR CADA VENDEDOR AGRUPADO POR TIENDAS. INSERTAR UN CAMPO CALCULADO, APLICANDO el 10 % a la suma de ventas
 </t>
  </si>
  <si>
    <t>Descuento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</si>
</sst>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6" formatCode="_ * #,##0.0_ ;_ * \-#,##0.0_ ;_ * &quot;-&quot;??_ ;_ @_ "/>
    <numFmt numFmtId="177" formatCode="_-[$S/-280A]\ * #,##0.00_-;\-[$S/-280A]\ * #,##0.00_-;_-[$S/-280A]\ * &quot;-&quot;??_-;_-@_-"/>
    <numFmt numFmtId="178" formatCode="&quot;S/&quot;#,##0.00"/>
  </numFmts>
  <fonts count="14">
    <font>
      <sz val="11"/>
      <color theme="1"/>
      <name val="Calibri"/>
      <family val="2"/>
      <scheme val="minor"/>
    </font>
    <font>
      <sz val="10"/>
      <color theme="1"/>
      <name val="Arial"/>
      <family val="2"/>
    </font>
    <font>
      <b/>
      <sz val="11"/>
      <color theme="1"/>
      <name val="Calibri"/>
      <family val="2"/>
      <scheme val="minor"/>
    </font>
    <font>
      <sz val="12"/>
      <color theme="1"/>
      <name val="Calibri"/>
      <family val="2"/>
      <scheme val="minor"/>
    </font>
    <font>
      <u val="single"/>
      <sz val="12"/>
      <color theme="1"/>
      <name val="Calibri"/>
      <family val="2"/>
      <scheme val="minor"/>
    </font>
    <font>
      <u val="single"/>
      <sz val="11"/>
      <color theme="1"/>
      <name val="Calibri"/>
      <family val="2"/>
      <scheme val="minor"/>
    </font>
    <font>
      <b/>
      <sz val="14"/>
      <color theme="1"/>
      <name val="BankGothic Md BT"/>
      <family val="2"/>
    </font>
    <font>
      <b/>
      <sz val="16"/>
      <color theme="1"/>
      <name val="Bernard MT Condensed"/>
      <family val="1"/>
    </font>
    <font>
      <b/>
      <sz val="16"/>
      <color theme="1"/>
      <name val="Artifakt Element Heavy"/>
      <family val="2"/>
    </font>
    <font>
      <sz val="16"/>
      <color theme="1"/>
      <name val="Artifakt Element Heavy"/>
      <family val="2"/>
    </font>
    <font>
      <b/>
      <sz val="16"/>
      <color theme="1"/>
      <name val="BankGothic Md BT"/>
      <family val="2"/>
    </font>
    <font>
      <sz val="10"/>
      <color theme="1"/>
      <name val="Calibri"/>
      <family val="2"/>
    </font>
    <font>
      <sz val="11"/>
      <color theme="1"/>
      <name val="Calibri"/>
      <family val="2"/>
    </font>
    <font>
      <b/>
      <sz val="14"/>
      <color theme="0"/>
      <name val="Calibri"/>
      <family val="2"/>
    </font>
  </fonts>
  <fills count="11">
    <fill>
      <patternFill patternType="none"/>
    </fill>
    <fill>
      <patternFill patternType="gray125"/>
    </fill>
    <fill>
      <patternFill patternType="solid">
        <fgColor theme="8" tint="0.799979984760284"/>
        <bgColor indexed="64"/>
      </patternFill>
    </fill>
    <fill>
      <patternFill patternType="solid">
        <fgColor theme="9" tint="0.799979984760284"/>
        <bgColor indexed="64"/>
      </patternFill>
    </fill>
    <fill>
      <patternFill patternType="solid">
        <fgColor theme="5" tint="0.799979984760284"/>
        <bgColor indexed="64"/>
      </patternFill>
    </fill>
    <fill>
      <patternFill patternType="solid">
        <fgColor theme="7" tint="0.399980008602142"/>
        <bgColor indexed="64"/>
      </patternFill>
    </fill>
    <fill>
      <patternFill patternType="solid">
        <fgColor rgb="FF548135"/>
        <bgColor indexed="64"/>
      </patternFill>
    </fill>
    <fill>
      <patternFill patternType="solid">
        <fgColor rgb="FF8FAADC"/>
        <bgColor indexed="64"/>
      </patternFill>
    </fill>
    <fill>
      <patternFill patternType="solid">
        <fgColor rgb="FFFFFFFF"/>
        <bgColor indexed="64"/>
      </patternFill>
    </fill>
    <fill>
      <patternFill patternType="solid">
        <fgColor rgb="FF70AD47"/>
        <bgColor indexed="64"/>
      </patternFill>
    </fill>
    <fill>
      <patternFill patternType="solid">
        <fgColor rgb="FF70AD47"/>
        <bgColor indexed="64"/>
      </patternFill>
    </fill>
  </fills>
  <borders count="18">
    <border>
      <left/>
      <right/>
      <top/>
      <bottom/>
      <diagonal/>
    </border>
    <border>
      <left style="thin">
        <color auto="1"/>
      </left>
      <right style="thin">
        <color auto="1"/>
      </right>
      <top style="thin">
        <color auto="1"/>
      </top>
      <bottom style="thin">
        <color auto="1"/>
      </bottom>
    </border>
    <border>
      <left style="thin">
        <color rgb="FF000000"/>
      </left>
      <right style="thin">
        <color rgb="FF000000"/>
      </right>
      <top style="thin">
        <color rgb="FF000000"/>
      </top>
      <bottom/>
    </border>
    <border>
      <left style="thin">
        <color rgb="FF757070"/>
      </left>
      <right style="thin">
        <color rgb="FF757070"/>
      </right>
      <top style="thin">
        <color rgb="FF757070"/>
      </top>
      <bottom style="thin">
        <color rgb="FF757070"/>
      </bottom>
    </border>
    <border>
      <left style="thin">
        <color rgb="FF757070"/>
      </left>
      <right style="thin">
        <color rgb="FF757070"/>
      </right>
      <top style="thin">
        <color rgb="FF757070"/>
      </top>
      <bottom/>
    </border>
    <border>
      <left style="thin">
        <color rgb="FF000000"/>
      </left>
      <right style="thin">
        <color rgb="FF000000"/>
      </right>
      <top style="thin">
        <color rgb="FF000000"/>
      </top>
      <bottom style="thin">
        <color rgb="FF000000"/>
      </bottom>
    </border>
    <border>
      <left style="thin">
        <color rgb="FF999999"/>
      </left>
      <right/>
      <top style="thin">
        <color rgb="FF999999"/>
      </top>
      <bottom/>
    </border>
    <border>
      <left>
        <color rgb="FF000000"/>
      </left>
      <right/>
      <top style="thin">
        <color rgb="FF999999"/>
      </top>
      <bottom/>
    </border>
    <border>
      <left>
        <color rgb="FF000000"/>
      </left>
      <right style="thin">
        <color rgb="FF999999"/>
      </right>
      <top style="thin">
        <color rgb="FF999999"/>
      </top>
      <bottom/>
    </border>
    <border>
      <left style="thin">
        <color rgb="FF999999"/>
      </left>
      <right/>
      <top>
        <color rgb="FF000000"/>
      </top>
      <bottom/>
    </border>
    <border>
      <left style="thin">
        <color rgb="FF999999"/>
      </left>
      <right style="thin">
        <color rgb="FF999999"/>
      </right>
      <top style="thin">
        <color rgb="FF999999"/>
      </top>
      <bottom/>
    </border>
    <border>
      <left style="thin">
        <color rgb="FF999999"/>
      </left>
      <right style="thin">
        <color rgb="FF999999"/>
      </right>
      <top>
        <color rgb="FF000000"/>
      </top>
      <bottom/>
    </border>
    <border>
      <left/>
      <right/>
      <top style="thin">
        <color rgb="FF999999"/>
      </top>
      <bottom/>
    </border>
    <border>
      <left style="thin">
        <color rgb="FF999999"/>
      </left>
      <right/>
      <top/>
      <bottom/>
    </border>
    <border>
      <left style="thin">
        <color rgb="FF999999"/>
      </left>
      <right style="thin">
        <color rgb="FF999999"/>
      </right>
      <top/>
      <bottom/>
    </border>
    <border>
      <left style="thin">
        <color rgb="FF999999"/>
      </left>
      <right/>
      <top style="thin">
        <color rgb="FF999999"/>
      </top>
      <bottom style="thin">
        <color rgb="FF999999"/>
      </bottom>
    </border>
    <border>
      <left/>
      <right/>
      <top style="thin">
        <color rgb="FF999999"/>
      </top>
      <bottom style="thin">
        <color rgb="FF999999"/>
      </bottom>
    </border>
    <border>
      <left style="thin">
        <color rgb="FF999999"/>
      </left>
      <right style="thin">
        <color rgb="FF999999"/>
      </right>
      <top style="thin">
        <color rgb="FF999999"/>
      </top>
      <bottom style="thin">
        <color rgb="FF999999"/>
      </bottom>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3" fontId="0" fillId="0" borderId="0" applyFont="0" applyFill="0" applyBorder="0" applyAlignment="0" applyProtection="0"/>
  </cellStyleXfs>
  <cellXfs count="73">
    <xf numFmtId="0" fontId="0" fillId="0" borderId="0" xfId="0"/>
    <xf numFmtId="0" fontId="0" fillId="0" borderId="1" xfId="0" applyBorder="1"/>
    <xf numFmtId="43" fontId="0" fillId="0" borderId="1" xfId="20" applyFont="1" applyBorder="1"/>
    <xf numFmtId="166" fontId="0" fillId="0" borderId="1" xfId="20" applyNumberFormat="1" applyFont="1" applyBorder="1"/>
    <xf numFmtId="0" fontId="0" fillId="2" borderId="1" xfId="0" applyFill="1" applyBorder="1"/>
    <xf numFmtId="0" fontId="4" fillId="2" borderId="0" xfId="0" applyFont="1" applyFill="1"/>
    <xf numFmtId="0" fontId="0" fillId="3" borderId="0" xfId="0" applyFont="1" applyFill="1"/>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3" borderId="1" xfId="0" applyFill="1" applyBorder="1" applyAlignment="1">
      <alignment horizontal="center" vertical="center"/>
    </xf>
    <xf numFmtId="0" fontId="0" fillId="4" borderId="0" xfId="0" applyFill="1"/>
    <xf numFmtId="0" fontId="0" fillId="4" borderId="1" xfId="0" applyFill="1" applyBorder="1" applyAlignment="1">
      <alignment horizontal="center"/>
    </xf>
    <xf numFmtId="0" fontId="0" fillId="4" borderId="1" xfId="0" applyFill="1" applyBorder="1"/>
    <xf numFmtId="0" fontId="3" fillId="4" borderId="0" xfId="0" applyFont="1" applyFill="1"/>
    <xf numFmtId="0" fontId="3" fillId="4" borderId="0" xfId="0" applyFont="1" applyFill="1" applyAlignment="1">
      <alignment horizontal="left" indent="2"/>
    </xf>
    <xf numFmtId="0" fontId="2" fillId="5" borderId="0" xfId="0" applyFont="1" applyFill="1"/>
    <xf numFmtId="0" fontId="0" fillId="5" borderId="1" xfId="0" applyFill="1" applyBorder="1"/>
    <xf numFmtId="0" fontId="0" fillId="5" borderId="0" xfId="0" applyFill="1" applyBorder="1"/>
    <xf numFmtId="0" fontId="5" fillId="0" borderId="0" xfId="0" applyFont="1"/>
    <xf numFmtId="0" fontId="13" fillId="6" borderId="2" xfId="0" applyFont="1" applyFill="1" applyBorder="1" applyAlignment="1">
      <alignment horizontal="center" vertical="center"/>
    </xf>
    <xf numFmtId="14" fontId="11" fillId="0" borderId="3" xfId="0" applyNumberFormat="1" applyFont="1" applyBorder="1" applyAlignment="1">
      <alignment horizontal="left" vertical="center"/>
    </xf>
    <xf numFmtId="0" fontId="11" fillId="0" borderId="3" xfId="0" applyFont="1" applyBorder="1" applyAlignment="1">
      <alignment horizontal="left" vertical="center"/>
    </xf>
    <xf numFmtId="178" fontId="11" fillId="0" borderId="3" xfId="0" applyNumberFormat="1" applyFont="1" applyBorder="1" applyAlignment="1">
      <alignment horizontal="left" vertical="center"/>
    </xf>
    <xf numFmtId="14" fontId="11" fillId="0" borderId="4" xfId="0" applyNumberFormat="1" applyFont="1" applyBorder="1" applyAlignment="1">
      <alignment horizontal="left" vertical="center"/>
    </xf>
    <xf numFmtId="0" fontId="11" fillId="0" borderId="4" xfId="0" applyFont="1" applyBorder="1" applyAlignment="1">
      <alignment horizontal="left" vertical="center"/>
    </xf>
    <xf numFmtId="178" fontId="11" fillId="0" borderId="4" xfId="0" applyNumberFormat="1" applyFont="1" applyBorder="1" applyAlignment="1">
      <alignment horizontal="left" vertical="center"/>
    </xf>
    <xf numFmtId="14" fontId="11" fillId="0" borderId="5" xfId="0" applyNumberFormat="1" applyFont="1" applyBorder="1" applyAlignment="1">
      <alignment horizontal="left" vertical="center"/>
    </xf>
    <xf numFmtId="0" fontId="11" fillId="0" borderId="5" xfId="0" applyFont="1" applyBorder="1" applyAlignment="1">
      <alignment horizontal="left" vertical="center"/>
    </xf>
    <xf numFmtId="178" fontId="11" fillId="0" borderId="5" xfId="0" applyNumberFormat="1" applyFont="1" applyBorder="1" applyAlignment="1">
      <alignment horizontal="left" vertical="center"/>
    </xf>
    <xf numFmtId="0" fontId="12" fillId="0" borderId="5" xfId="0" applyFont="1" applyBorder="1" applyAlignment="1">
      <alignment horizontal="left" vertical="center"/>
    </xf>
    <xf numFmtId="178" fontId="12" fillId="0" borderId="5" xfId="0" applyNumberFormat="1" applyFont="1" applyBorder="1" applyAlignment="1">
      <alignment horizontal="left" vertical="center"/>
    </xf>
    <xf numFmtId="14" fontId="11" fillId="0" borderId="0" xfId="0" applyNumberFormat="1" applyFont="1" applyAlignment="1">
      <alignment horizontal="left" vertical="center"/>
    </xf>
    <xf numFmtId="0" fontId="10" fillId="0" borderId="0" xfId="0" applyFont="1" applyAlignment="1">
      <alignment horizontal="center" vertical="center" wrapText="1"/>
    </xf>
    <xf numFmtId="0" fontId="0" fillId="0" borderId="0" xfId="0" applyAlignment="1">
      <alignment horizontal="center" vertical="center" wrapText="1"/>
    </xf>
    <xf numFmtId="0" fontId="0" fillId="7" borderId="1" xfId="0" applyFill="1" applyBorder="1"/>
    <xf numFmtId="0" fontId="0" fillId="0" borderId="1" xfId="0" applyBorder="1" applyAlignment="1">
      <alignment horizontal="left"/>
    </xf>
    <xf numFmtId="0" fontId="0" fillId="7" borderId="1" xfId="0" applyFill="1" applyBorder="1" applyAlignment="1">
      <alignment horizontal="left"/>
    </xf>
    <xf numFmtId="0" fontId="9" fillId="0" borderId="0" xfId="0" applyFont="1" applyAlignment="1">
      <alignment horizontal="center" vertical="center" wrapText="1"/>
    </xf>
    <xf numFmtId="0" fontId="0" fillId="8" borderId="1" xfId="0" applyFill="1" applyBorder="1" applyAlignment="1">
      <alignment horizontal="left"/>
    </xf>
    <xf numFmtId="0" fontId="0" fillId="8" borderId="1" xfId="0" applyFill="1" applyBorder="1"/>
    <xf numFmtId="0" fontId="0" fillId="8" borderId="1" xfId="0" applyFill="1" applyBorder="1" applyAlignment="1">
      <alignment horizontal="left" indent="1"/>
    </xf>
    <xf numFmtId="0" fontId="8" fillId="0" borderId="0" xfId="0" applyFont="1" applyAlignment="1">
      <alignment horizontal="center" vertical="center" wrapText="1"/>
    </xf>
    <xf numFmtId="0" fontId="0" fillId="9" borderId="0" xfId="0" applyFill="1"/>
    <xf numFmtId="0" fontId="0" fillId="0" borderId="0" xfId="0" applyAlignment="1">
      <alignment horizontal="left"/>
    </xf>
    <xf numFmtId="0" fontId="0" fillId="0" borderId="0" xfId="0" applyAlignment="1">
      <alignment horizontal="left" indent="1"/>
    </xf>
    <xf numFmtId="0" fontId="0" fillId="9" borderId="0" xfId="0" applyFill="1" applyAlignment="1">
      <alignment horizontal="left"/>
    </xf>
    <xf numFmtId="0" fontId="7" fillId="0" borderId="0" xfId="0" applyFont="1" applyAlignment="1">
      <alignment horizontal="center" wrapText="1"/>
    </xf>
    <xf numFmtId="0" fontId="0" fillId="0" borderId="0" xfId="0" applyAlignment="1">
      <alignment horizontal="center" wrapText="1"/>
    </xf>
    <xf numFmtId="0" fontId="0" fillId="0" borderId="0" xfId="0" applyNumberFormat="1"/>
    <xf numFmtId="0" fontId="0" fillId="9" borderId="0" xfId="0" applyNumberFormat="1" applyFill="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6" xfId="0" applyNumberFormat="1" applyBorder="1"/>
    <xf numFmtId="0" fontId="0" fillId="0" borderId="12" xfId="0" applyNumberFormat="1" applyBorder="1"/>
    <xf numFmtId="0" fontId="0" fillId="0" borderId="10" xfId="0" applyNumberFormat="1" applyBorder="1"/>
    <xf numFmtId="0" fontId="0" fillId="0" borderId="13" xfId="0" applyNumberFormat="1" applyBorder="1"/>
    <xf numFmtId="0" fontId="0" fillId="0" borderId="14" xfId="0" applyNumberFormat="1" applyBorder="1"/>
    <xf numFmtId="0" fontId="0" fillId="0" borderId="15" xfId="0" applyBorder="1"/>
    <xf numFmtId="0" fontId="0" fillId="0" borderId="15" xfId="0" applyNumberFormat="1" applyBorder="1"/>
    <xf numFmtId="0" fontId="0" fillId="0" borderId="16" xfId="0" applyNumberFormat="1" applyBorder="1"/>
    <xf numFmtId="0" fontId="0" fillId="0" borderId="17" xfId="0" applyNumberFormat="1" applyBorder="1"/>
    <xf numFmtId="0" fontId="0" fillId="9" borderId="1" xfId="0" applyFill="1" applyBorder="1" applyAlignment="1">
      <alignment/>
    </xf>
    <xf numFmtId="0" fontId="0" fillId="0" borderId="1" xfId="0" applyNumberFormat="1" applyBorder="1" applyAlignment="1">
      <alignment/>
    </xf>
    <xf numFmtId="0" fontId="0" fillId="9" borderId="1" xfId="0" applyFill="1" applyBorder="1" applyAlignment="1">
      <alignment horizontal="left"/>
    </xf>
    <xf numFmtId="0" fontId="0" fillId="9" borderId="1" xfId="0" applyNumberFormat="1" applyFill="1" applyBorder="1" applyAlignment="1">
      <alignment/>
    </xf>
    <xf numFmtId="0" fontId="6" fillId="0" borderId="0" xfId="0" applyFont="1" applyAlignment="1">
      <alignment horizontal="center" wrapText="1"/>
    </xf>
    <xf numFmtId="0" fontId="0" fillId="0" borderId="0" xfId="0" applyAlignment="1">
      <alignment horizontal="center"/>
    </xf>
    <xf numFmtId="177" fontId="2" fillId="10" borderId="1" xfId="0" applyNumberFormat="1" applyFont="1" applyFill="1" applyBorder="1"/>
    <xf numFmtId="177" fontId="0" fillId="0" borderId="1" xfId="0" applyNumberFormat="1" applyBorder="1"/>
  </cellXfs>
  <cellStyles count="7">
    <cellStyle name="Normal" xfId="0" builtinId="0"/>
    <cellStyle name="Percent" xfId="15" builtinId="5"/>
    <cellStyle name="Currency" xfId="16" builtinId="4"/>
    <cellStyle name="Currency [0]" xfId="17" builtinId="7"/>
    <cellStyle name="Comma" xfId="18" builtinId="3"/>
    <cellStyle name="Comma [0]" xfId="19" builtinId="6"/>
    <cellStyle name="Millares" xfId="20" builtinId="3"/>
  </cellStyles>
  <dxfs count="9">
    <dxf>
      <border>
        <left style="medium">
          <color rgb="FF92D050"/>
        </left>
        <right style="medium">
          <color rgb="FF92D050"/>
        </right>
        <top style="medium">
          <color rgb="FF92D050"/>
        </top>
        <bottom style="medium">
          <color rgb="FF92D050"/>
        </bottom>
        <vertical style="medium">
          <color rgb="FF92D050"/>
        </vertical>
        <horizontal style="medium">
          <color rgb="FF92D050"/>
        </horizontal>
      </border>
    </dxf>
    <dxf>
      <fill>
        <patternFill patternType="solid">
          <bgColor rgb="FF8FAADC"/>
        </patternFill>
      </fill>
    </dxf>
    <dxf>
      <border>
        <left style="thin">
          <color auto="1"/>
        </left>
        <right style="thin">
          <color auto="1"/>
        </right>
        <top style="thin">
          <color auto="1"/>
        </top>
        <bottom style="thin">
          <color auto="1"/>
        </bottom>
        <vertical style="thin">
          <color auto="1"/>
        </vertical>
        <horizontal style="thin">
          <color auto="1"/>
        </horizontal>
      </border>
    </dxf>
    <dxf>
      <fill>
        <patternFill patternType="solid">
          <bgColor rgb="FFFFFFFF"/>
        </patternFill>
      </fill>
    </dxf>
    <dxf>
      <fill>
        <patternFill patternType="solid">
          <bgColor rgb="FF70AD47"/>
        </patternFill>
      </fill>
    </dxf>
    <dxf>
      <alignment wrapText="0"/>
    </dxf>
    <dxf>
      <border>
        <bottom style="double">
          <color auto="1"/>
        </bottom>
      </border>
    </dxf>
    <dxf>
      <border>
        <top style="thin">
          <color auto="1"/>
        </top>
        <bottom style="double">
          <color auto="1"/>
        </bottom>
      </border>
    </dxf>
    <dxf>
      <fill>
        <patternFill>
          <bgColor rgb="FF70AD4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28" Type="http://schemas.openxmlformats.org/officeDocument/2006/relationships/calcChain" Target="calcChain.xml" /><Relationship Id="rId6" Type="http://schemas.openxmlformats.org/officeDocument/2006/relationships/pivotCacheDefinition" Target="pivotCache/pivotCacheDefinition5.xml" /><Relationship Id="rId20" Type="http://schemas.openxmlformats.org/officeDocument/2006/relationships/worksheet" Target="worksheets/sheet10.xml" /><Relationship Id="rId24" Type="http://schemas.openxmlformats.org/officeDocument/2006/relationships/worksheet" Target="worksheets/sheet14.xml" /><Relationship Id="rId21" Type="http://schemas.openxmlformats.org/officeDocument/2006/relationships/worksheet" Target="worksheets/sheet11.xml" /><Relationship Id="rId15" Type="http://schemas.openxmlformats.org/officeDocument/2006/relationships/worksheet" Target="worksheets/sheet5.xml" /><Relationship Id="rId10" Type="http://schemas.openxmlformats.org/officeDocument/2006/relationships/styles" Target="styles.xml" /><Relationship Id="rId3" Type="http://schemas.openxmlformats.org/officeDocument/2006/relationships/pivotCacheDefinition" Target="pivotCache/pivotCacheDefinition2.xml" /><Relationship Id="rId8" Type="http://schemas.microsoft.com/office/2007/relationships/slicerCache" Target="slicerCaches/slicerCache1.xml" /><Relationship Id="rId4" Type="http://schemas.openxmlformats.org/officeDocument/2006/relationships/pivotCacheDefinition" Target="pivotCache/pivotCacheDefinition3.xml" /><Relationship Id="rId9" Type="http://schemas.microsoft.com/office/2011/relationships/timelineCache" Target="timelineCaches/timelineCache1.xml" /><Relationship Id="rId18" Type="http://schemas.openxmlformats.org/officeDocument/2006/relationships/worksheet" Target="worksheets/sheet8.xml" /><Relationship Id="rId1" Type="http://schemas.openxmlformats.org/officeDocument/2006/relationships/theme" Target="theme/theme1.xml" /><Relationship Id="rId25" Type="http://schemas.openxmlformats.org/officeDocument/2006/relationships/worksheet" Target="worksheets/sheet15.xml" /><Relationship Id="rId12" Type="http://schemas.openxmlformats.org/officeDocument/2006/relationships/worksheet" Target="worksheets/sheet2.xml" /><Relationship Id="rId23" Type="http://schemas.openxmlformats.org/officeDocument/2006/relationships/worksheet" Target="worksheets/sheet13.xml" /><Relationship Id="rId11" Type="http://schemas.openxmlformats.org/officeDocument/2006/relationships/worksheet" Target="worksheets/sheet1.xml" /><Relationship Id="rId7" Type="http://schemas.openxmlformats.org/officeDocument/2006/relationships/pivotCacheDefinition" Target="pivotCache/pivotCacheDefinition6.xml" /><Relationship Id="rId13" Type="http://schemas.openxmlformats.org/officeDocument/2006/relationships/worksheet" Target="worksheets/sheet3.xml" /><Relationship Id="rId19" Type="http://schemas.openxmlformats.org/officeDocument/2006/relationships/worksheet" Target="worksheets/sheet9.xml" /><Relationship Id="rId27" Type="http://schemas.openxmlformats.org/officeDocument/2006/relationships/sharedStrings" Target="sharedStrings.xml" /><Relationship Id="rId16" Type="http://schemas.openxmlformats.org/officeDocument/2006/relationships/worksheet" Target="worksheets/sheet6.xml" /><Relationship Id="rId22" Type="http://schemas.openxmlformats.org/officeDocument/2006/relationships/worksheet" Target="worksheets/sheet12.xml" /><Relationship Id="rId14" Type="http://schemas.openxmlformats.org/officeDocument/2006/relationships/worksheet" Target="worksheets/sheet4.xml" /><Relationship Id="rId2" Type="http://schemas.openxmlformats.org/officeDocument/2006/relationships/pivotCacheDefinition" Target="pivotCache/pivotCacheDefinition1.xml" /><Relationship Id="rId17" Type="http://schemas.openxmlformats.org/officeDocument/2006/relationships/worksheet" Target="worksheets/sheet7.xml" /><Relationship Id="rId26" Type="http://schemas.openxmlformats.org/officeDocument/2006/relationships/worksheet" Target="worksheets/sheet16.xml" /><Relationship Id="rId5" Type="http://schemas.openxmlformats.org/officeDocument/2006/relationships/pivotCacheDefinition" Target="pivotCache/pivotCacheDefinition4.xml" /></Relationships>
</file>

<file path=xl/drawings/_rels/drawing2.xml.rels><?xml version="1.0" encoding="UTF-8" standalone="yes"?><Relationships xmlns="http://schemas.openxmlformats.org/package/2006/relationships"><Relationship Id="rId1" Type="http://schemas.openxmlformats.org/officeDocument/2006/relationships/image" Target="../media/image1.png" /></Relationships>
</file>

<file path=xl/drawings/_rels/drawing3.xml.rels><?xml version="1.0" encoding="UTF-8" standalone="yes"?><Relationships xmlns="http://schemas.openxmlformats.org/package/2006/relationships"><Relationship Id="rId1" Type="http://schemas.openxmlformats.org/officeDocument/2006/relationships/image" Target="../media/image2.png" /></Relationships>
</file>

<file path=xl/drawings/_rels/drawing4.xml.rels><?xml version="1.0" encoding="UTF-8" standalone="yes"?><Relationships xmlns="http://schemas.openxmlformats.org/package/2006/relationships"><Relationship Id="rId1" Type="http://schemas.openxmlformats.org/officeDocument/2006/relationships/image" Target="../media/image3.png" /></Relationships>
</file>

<file path=xl/drawings/_rels/drawing5.xml.rels><?xml version="1.0" encoding="UTF-8" standalone="yes"?><Relationships xmlns="http://schemas.openxmlformats.org/package/2006/relationships"><Relationship Id="rId1" Type="http://schemas.openxmlformats.org/officeDocument/2006/relationships/image" Target="../media/image4.png" /></Relationships>
</file>

<file path=xl/drawings/_rels/drawing7.xml.rels><?xml version="1.0" encoding="UTF-8" standalone="yes"?><Relationships xmlns="http://schemas.openxmlformats.org/package/2006/relationships"><Relationship Id="rId1" Type="http://schemas.openxmlformats.org/officeDocument/2006/relationships/image" Target="../media/image5.png" /></Relationships>
</file>

<file path=xl/drawings/_rels/drawing9.xml.rels><?xml version="1.0" encoding="UTF-8" standalone="yes"?><Relationships xmlns="http://schemas.openxmlformats.org/package/2006/relationships"><Relationship Id="rId1"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oneCellAnchor>
    <xdr:from>
      <xdr:col>1</xdr:col>
      <xdr:colOff>76200</xdr:colOff>
      <xdr:row>2</xdr:row>
      <xdr:rowOff>19050</xdr:rowOff>
    </xdr:from>
    <xdr:ext cx="3048000" cy="523875"/>
    <xdr:sp>
      <xdr:nvSpPr>
        <xdr:cNvPr id="1" name="Shape 3">
          <a:extLst>
            <a:ext uri="{FF2B5EF4-FFF2-40B4-BE49-F238E27FC236}">
              <a16:creationId xmlns:a16="http://schemas.microsoft.com/office/drawing/2014/main" id="{61e9d9d2-fda2-4724-a460-98f0702caf97}"/>
            </a:ext>
          </a:extLst>
        </xdr:cNvPr>
        <xdr:cNvSpPr/>
      </xdr:nvSpPr>
      <xdr:spPr>
        <a:xfrm>
          <a:off x="790575" y="400050"/>
          <a:ext cx="3048000" cy="523875"/>
        </a:xfrm>
        <a:prstGeom prst="rect"/>
        <a:solidFill>
          <a:srgbClr val="5B9BD5"/>
        </a:solidFill>
        <a:ln w="12700" cap="flat" cmpd="sng">
          <a:solidFill>
            <a:srgbClr val="42719B"/>
          </a:solidFill>
          <a:prstDash val="solid"/>
          <a:miter lim="800000"/>
          <a:headEnd type="none" len="sm" w="sm"/>
          <a:tailEnd type="none" len="sm" w="sm"/>
        </a:ln>
      </xdr:spPr>
      <xdr:txBody>
        <a:bodyPr lIns="91425" tIns="45700" rIns="91425" bIns="45700" wrap="square" anchor="t" anchorCtr="0">
          <a:noAutofit/>
        </a:bodyPr>
        <a:p>
          <a:pPr algn="l" indent="0" lvl="0" marL="0" rtl="0">
            <a:spcBef>
              <a:spcPts val="0"/>
            </a:spcBef>
            <a:spcAft>
              <a:spcPts val="0"/>
            </a:spcAft>
            <a:buNone/>
          </a:pPr>
          <a:r>
            <a:rPr lang="en-US" sz="2800" b="1">
              <a:solidFill>
                <a:srgbClr val="0C0C0C"/>
              </a:solidFill>
              <a:latin typeface="Calibri"/>
              <a:ea typeface="Calibri"/>
              <a:cs typeface="Calibri"/>
              <a:sym typeface="Calibri"/>
            </a:rPr>
            <a:t>   FILTROS </a:t>
          </a:r>
          <a:endParaRPr sz="1400">
            <a:latin typeface="Calibri"/>
            <a:ea typeface="Calibri"/>
            <a:cs typeface="Calibri"/>
            <a:sym typeface="Calibri"/>
          </a:endParaRPr>
        </a:p>
      </xdr:txBody>
    </xdr:sp>
    <xdr:clientData fLocksWithSheet="0"/>
  </xdr:oneCellAnchor>
  <xdr:oneCellAnchor>
    <xdr:from>
      <xdr:col>4</xdr:col>
      <xdr:colOff>590550</xdr:colOff>
      <xdr:row>2</xdr:row>
      <xdr:rowOff>104775</xdr:rowOff>
    </xdr:from>
    <xdr:ext cx="314325" cy="409575"/>
    <xdr:sp>
      <xdr:nvSpPr>
        <xdr:cNvPr id="2" name="Shape 4">
          <a:extLst>
            <a:ext uri="{FF2B5EF4-FFF2-40B4-BE49-F238E27FC236}">
              <a16:creationId xmlns:a16="http://schemas.microsoft.com/office/drawing/2014/main" id="{fb3bc81a-9384-4959-9888-888f31050099}"/>
            </a:ext>
          </a:extLst>
        </xdr:cNvPr>
        <xdr:cNvSpPr/>
      </xdr:nvSpPr>
      <xdr:spPr>
        <a:xfrm rot="10800000">
          <a:off x="3448050" y="485775"/>
          <a:ext cx="314325" cy="409575"/>
        </a:xfrm>
        <a:prstGeom prst="triangle">
          <a:avLst>
            <a:gd name="adj" fmla="val 50000"/>
          </a:avLst>
        </a:prstGeom>
        <a:solidFill>
          <a:srgbClr val="000000"/>
        </a:solidFill>
        <a:ln w="12700" cap="flat" cmpd="sng">
          <a:solidFill>
            <a:srgbClr val="000000"/>
          </a:solidFill>
          <a:prstDash val="solid"/>
          <a:miter lim="800000"/>
          <a:headEnd type="none" len="sm" w="sm"/>
          <a:tailEnd type="none" len="sm" w="sm"/>
        </a:ln>
      </xdr:spPr>
      <xdr:txBody>
        <a:bodyPr lIns="91425" tIns="45700" rIns="91425" bIns="45700" wrap="square" anchor="t" anchorCtr="0">
          <a:noAutofit/>
        </a:bodyPr>
        <a:p>
          <a:pPr algn="l" indent="0" lvl="0" marL="0" rtl="0">
            <a:spcBef>
              <a:spcPts val="0"/>
            </a:spcBef>
            <a:spcAft>
              <a:spcPts val="0"/>
            </a:spcAft>
            <a:buNone/>
          </a:pPr>
          <a:endParaRPr sz="1100"/>
        </a:p>
      </xdr:txBody>
    </xdr:sp>
    <xdr:clientData fLocksWithSheet="0"/>
  </xdr:oneCellAnchor>
  <xdr:oneCellAnchor>
    <xdr:from>
      <xdr:col>1</xdr:col>
      <xdr:colOff>104775</xdr:colOff>
      <xdr:row>6</xdr:row>
      <xdr:rowOff>76200</xdr:rowOff>
    </xdr:from>
    <xdr:ext cx="3028950" cy="552450"/>
    <xdr:sp>
      <xdr:nvSpPr>
        <xdr:cNvPr id="3" name="Shape 5">
          <a:extLst>
            <a:ext uri="{FF2B5EF4-FFF2-40B4-BE49-F238E27FC236}">
              <a16:creationId xmlns:a16="http://schemas.microsoft.com/office/drawing/2014/main" id="{bdd9b89a-657a-40fd-8236-117a82280d0e}"/>
            </a:ext>
          </a:extLst>
        </xdr:cNvPr>
        <xdr:cNvSpPr/>
      </xdr:nvSpPr>
      <xdr:spPr>
        <a:xfrm>
          <a:off x="819150" y="1219200"/>
          <a:ext cx="3028950" cy="552450"/>
        </a:xfrm>
        <a:prstGeom prst="roundRect">
          <a:avLst>
            <a:gd name="adj" fmla="val 16667"/>
          </a:avLst>
        </a:prstGeom>
        <a:solidFill>
          <a:srgbClr val="70AD47"/>
        </a:solidFill>
        <a:ln w="12700" cap="flat" cmpd="sng">
          <a:solidFill>
            <a:srgbClr val="517E33"/>
          </a:solidFill>
          <a:prstDash val="solid"/>
          <a:miter lim="800000"/>
          <a:headEnd type="none" len="sm" w="sm"/>
          <a:tailEnd type="none" len="sm" w="sm"/>
        </a:ln>
      </xdr:spPr>
      <xdr:txBody>
        <a:bodyPr lIns="91425" tIns="45700" rIns="91425" bIns="45700" wrap="square" anchor="ctr" anchorCtr="0">
          <a:noAutofit/>
        </a:bodyPr>
        <a:p>
          <a:pPr algn="l" indent="0" lvl="0" marL="0" rtl="0">
            <a:spcBef>
              <a:spcPts val="0"/>
            </a:spcBef>
            <a:spcAft>
              <a:spcPts val="0"/>
            </a:spcAft>
            <a:buNone/>
          </a:pPr>
          <a:r>
            <a:rPr lang="en-US" sz="2800" b="1">
              <a:solidFill>
                <a:srgbClr val="FFFFFF"/>
              </a:solidFill>
              <a:latin typeface="Calibri"/>
              <a:ea typeface="Calibri"/>
              <a:cs typeface="Calibri"/>
              <a:sym typeface="Calibri"/>
            </a:rPr>
            <a:t>   FILA</a:t>
          </a:r>
          <a:endParaRPr sz="1400">
            <a:latin typeface="Calibri"/>
            <a:ea typeface="Calibri"/>
            <a:cs typeface="Calibri"/>
            <a:sym typeface="Calibri"/>
          </a:endParaRPr>
        </a:p>
      </xdr:txBody>
    </xdr:sp>
    <xdr:clientData fLocksWithSheet="0"/>
  </xdr:oneCellAnchor>
  <xdr:oneCellAnchor>
    <xdr:from>
      <xdr:col>1</xdr:col>
      <xdr:colOff>114300</xdr:colOff>
      <xdr:row>10</xdr:row>
      <xdr:rowOff>9525</xdr:rowOff>
    </xdr:from>
    <xdr:ext cx="3028950" cy="533400"/>
    <xdr:sp>
      <xdr:nvSpPr>
        <xdr:cNvPr id="4" name="Shape 6">
          <a:extLst>
            <a:ext uri="{FF2B5EF4-FFF2-40B4-BE49-F238E27FC236}">
              <a16:creationId xmlns:a16="http://schemas.microsoft.com/office/drawing/2014/main" id="{b3ed9a8b-f3db-41d2-a76d-17a2c14621be}"/>
            </a:ext>
          </a:extLst>
        </xdr:cNvPr>
        <xdr:cNvSpPr/>
      </xdr:nvSpPr>
      <xdr:spPr>
        <a:xfrm>
          <a:off x="828675" y="1914525"/>
          <a:ext cx="3028950" cy="533400"/>
        </a:xfrm>
        <a:prstGeom prst="roundRect">
          <a:avLst>
            <a:gd name="adj" fmla="val 16667"/>
          </a:avLst>
        </a:prstGeom>
        <a:solidFill>
          <a:srgbClr val="70AD47"/>
        </a:solidFill>
        <a:ln w="12700" cap="flat" cmpd="sng">
          <a:solidFill>
            <a:srgbClr val="517E33"/>
          </a:solidFill>
          <a:prstDash val="solid"/>
          <a:miter lim="800000"/>
          <a:headEnd type="none" len="sm" w="sm"/>
          <a:tailEnd type="none" len="sm" w="sm"/>
        </a:ln>
      </xdr:spPr>
      <xdr:txBody>
        <a:bodyPr lIns="91425" tIns="45700" rIns="91425" bIns="45700" wrap="square" anchor="ctr" anchorCtr="0">
          <a:noAutofit/>
        </a:bodyPr>
        <a:p>
          <a:pPr algn="l" indent="0" lvl="0" marL="0" rtl="0">
            <a:spcBef>
              <a:spcPts val="0"/>
            </a:spcBef>
            <a:spcAft>
              <a:spcPts val="0"/>
            </a:spcAft>
            <a:buNone/>
          </a:pPr>
          <a:r>
            <a:rPr lang="en-US" sz="2800" b="1">
              <a:solidFill>
                <a:srgbClr val="FFFFFF"/>
              </a:solidFill>
              <a:latin typeface="Calibri"/>
              <a:ea typeface="Calibri"/>
              <a:cs typeface="Calibri"/>
              <a:sym typeface="Calibri"/>
            </a:rPr>
            <a:t>   FILA</a:t>
          </a:r>
          <a:endParaRPr sz="1400">
            <a:latin typeface="Calibri"/>
            <a:ea typeface="Calibri"/>
            <a:cs typeface="Calibri"/>
            <a:sym typeface="Calibri"/>
          </a:endParaRPr>
        </a:p>
      </xdr:txBody>
    </xdr:sp>
    <xdr:clientData fLocksWithSheet="0"/>
  </xdr:oneCellAnchor>
  <xdr:oneCellAnchor>
    <xdr:from>
      <xdr:col>1</xdr:col>
      <xdr:colOff>95250</xdr:colOff>
      <xdr:row>13</xdr:row>
      <xdr:rowOff>152400</xdr:rowOff>
    </xdr:from>
    <xdr:ext cx="3028950" cy="552450"/>
    <xdr:sp>
      <xdr:nvSpPr>
        <xdr:cNvPr id="5" name="Shape 7">
          <a:extLst>
            <a:ext uri="{FF2B5EF4-FFF2-40B4-BE49-F238E27FC236}">
              <a16:creationId xmlns:a16="http://schemas.microsoft.com/office/drawing/2014/main" id="{d5a13aa0-2c2e-4b54-8afe-24a72c824e5f}"/>
            </a:ext>
          </a:extLst>
        </xdr:cNvPr>
        <xdr:cNvSpPr/>
      </xdr:nvSpPr>
      <xdr:spPr>
        <a:xfrm>
          <a:off x="809625" y="2628900"/>
          <a:ext cx="3028950" cy="552450"/>
        </a:xfrm>
        <a:prstGeom prst="roundRect">
          <a:avLst>
            <a:gd name="adj" fmla="val 16667"/>
          </a:avLst>
        </a:prstGeom>
        <a:solidFill>
          <a:srgbClr val="70AD47"/>
        </a:solidFill>
        <a:ln w="12700" cap="flat" cmpd="sng">
          <a:solidFill>
            <a:srgbClr val="517E33"/>
          </a:solidFill>
          <a:prstDash val="solid"/>
          <a:miter lim="800000"/>
          <a:headEnd type="none" len="sm" w="sm"/>
          <a:tailEnd type="none" len="sm" w="sm"/>
        </a:ln>
      </xdr:spPr>
      <xdr:txBody>
        <a:bodyPr lIns="91425" tIns="45700" rIns="91425" bIns="45700" wrap="square" anchor="ctr" anchorCtr="0">
          <a:noAutofit/>
        </a:bodyPr>
        <a:p>
          <a:pPr algn="l" indent="0" lvl="0" marL="0" rtl="0">
            <a:spcBef>
              <a:spcPts val="0"/>
            </a:spcBef>
            <a:spcAft>
              <a:spcPts val="0"/>
            </a:spcAft>
            <a:buNone/>
          </a:pPr>
          <a:r>
            <a:rPr lang="en-US" sz="2800" b="1">
              <a:solidFill>
                <a:srgbClr val="FFFFFF"/>
              </a:solidFill>
              <a:latin typeface="Calibri"/>
              <a:ea typeface="Calibri"/>
              <a:cs typeface="Calibri"/>
              <a:sym typeface="Calibri"/>
            </a:rPr>
            <a:t>   FILA</a:t>
          </a:r>
          <a:endParaRPr sz="1400">
            <a:latin typeface="Calibri"/>
            <a:ea typeface="Calibri"/>
            <a:cs typeface="Calibri"/>
            <a:sym typeface="Calibri"/>
          </a:endParaRPr>
        </a:p>
      </xdr:txBody>
    </xdr:sp>
    <xdr:clientData fLocksWithSheet="0"/>
  </xdr:oneCellAnchor>
  <xdr:oneCellAnchor>
    <xdr:from>
      <xdr:col>1</xdr:col>
      <xdr:colOff>114300</xdr:colOff>
      <xdr:row>17</xdr:row>
      <xdr:rowOff>104775</xdr:rowOff>
    </xdr:from>
    <xdr:ext cx="3028950" cy="552450"/>
    <xdr:sp>
      <xdr:nvSpPr>
        <xdr:cNvPr id="6" name="Shape 8">
          <a:extLst>
            <a:ext uri="{FF2B5EF4-FFF2-40B4-BE49-F238E27FC236}">
              <a16:creationId xmlns:a16="http://schemas.microsoft.com/office/drawing/2014/main" id="{5e09e615-6735-4aff-ba31-942cb1ba4a26}"/>
            </a:ext>
          </a:extLst>
        </xdr:cNvPr>
        <xdr:cNvSpPr/>
      </xdr:nvSpPr>
      <xdr:spPr>
        <a:xfrm>
          <a:off x="828675" y="3343275"/>
          <a:ext cx="3028950" cy="552450"/>
        </a:xfrm>
        <a:prstGeom prst="roundRect">
          <a:avLst>
            <a:gd name="adj" fmla="val 16667"/>
          </a:avLst>
        </a:prstGeom>
        <a:solidFill>
          <a:srgbClr val="70AD47"/>
        </a:solidFill>
        <a:ln w="12700" cap="flat" cmpd="sng">
          <a:solidFill>
            <a:srgbClr val="517E33"/>
          </a:solidFill>
          <a:prstDash val="solid"/>
          <a:miter lim="800000"/>
          <a:headEnd type="none" len="sm" w="sm"/>
          <a:tailEnd type="none" len="sm" w="sm"/>
        </a:ln>
      </xdr:spPr>
      <xdr:txBody>
        <a:bodyPr lIns="91425" tIns="45700" rIns="91425" bIns="45700" wrap="square" anchor="ctr" anchorCtr="0">
          <a:noAutofit/>
        </a:bodyPr>
        <a:p>
          <a:pPr algn="l" indent="0" lvl="0" marL="0" rtl="0">
            <a:spcBef>
              <a:spcPts val="0"/>
            </a:spcBef>
            <a:spcAft>
              <a:spcPts val="0"/>
            </a:spcAft>
            <a:buNone/>
          </a:pPr>
          <a:r>
            <a:rPr lang="en-US" sz="2800" b="1">
              <a:solidFill>
                <a:srgbClr val="FFFFFF"/>
              </a:solidFill>
              <a:latin typeface="Calibri"/>
              <a:ea typeface="Calibri"/>
              <a:cs typeface="Calibri"/>
              <a:sym typeface="Calibri"/>
            </a:rPr>
            <a:t>   FILA</a:t>
          </a:r>
          <a:endParaRPr sz="1400">
            <a:latin typeface="Calibri"/>
            <a:ea typeface="Calibri"/>
            <a:cs typeface="Calibri"/>
            <a:sym typeface="Calibri"/>
          </a:endParaRPr>
        </a:p>
      </xdr:txBody>
    </xdr:sp>
    <xdr:clientData fLocksWithSheet="0"/>
  </xdr:oneCellAnchor>
  <xdr:oneCellAnchor>
    <xdr:from>
      <xdr:col>1</xdr:col>
      <xdr:colOff>76200</xdr:colOff>
      <xdr:row>21</xdr:row>
      <xdr:rowOff>66675</xdr:rowOff>
    </xdr:from>
    <xdr:ext cx="3028950" cy="552450"/>
    <xdr:sp>
      <xdr:nvSpPr>
        <xdr:cNvPr id="7" name="Shape 9">
          <a:extLst>
            <a:ext uri="{FF2B5EF4-FFF2-40B4-BE49-F238E27FC236}">
              <a16:creationId xmlns:a16="http://schemas.microsoft.com/office/drawing/2014/main" id="{0bb9ed52-9727-4bb5-9b48-bb03b525302a}"/>
            </a:ext>
          </a:extLst>
        </xdr:cNvPr>
        <xdr:cNvSpPr/>
      </xdr:nvSpPr>
      <xdr:spPr>
        <a:xfrm>
          <a:off x="790575" y="4076700"/>
          <a:ext cx="3028950" cy="552450"/>
        </a:xfrm>
        <a:prstGeom prst="roundRect">
          <a:avLst>
            <a:gd name="adj" fmla="val 16667"/>
          </a:avLst>
        </a:prstGeom>
        <a:solidFill>
          <a:srgbClr val="70AD47"/>
        </a:solidFill>
        <a:ln w="12700" cap="flat" cmpd="sng">
          <a:solidFill>
            <a:srgbClr val="517E33"/>
          </a:solidFill>
          <a:prstDash val="solid"/>
          <a:miter lim="800000"/>
          <a:headEnd type="none" len="sm" w="sm"/>
          <a:tailEnd type="none" len="sm" w="sm"/>
        </a:ln>
      </xdr:spPr>
      <xdr:txBody>
        <a:bodyPr lIns="91425" tIns="45700" rIns="91425" bIns="45700" wrap="square" anchor="ctr" anchorCtr="0">
          <a:noAutofit/>
        </a:bodyPr>
        <a:p>
          <a:pPr algn="l" indent="0" lvl="0" marL="0" rtl="0">
            <a:spcBef>
              <a:spcPts val="0"/>
            </a:spcBef>
            <a:spcAft>
              <a:spcPts val="0"/>
            </a:spcAft>
            <a:buNone/>
          </a:pPr>
          <a:r>
            <a:rPr lang="en-US" sz="2800" b="1">
              <a:solidFill>
                <a:srgbClr val="FFFFFF"/>
              </a:solidFill>
              <a:latin typeface="Calibri"/>
              <a:ea typeface="Calibri"/>
              <a:cs typeface="Calibri"/>
              <a:sym typeface="Calibri"/>
            </a:rPr>
            <a:t>   FILA</a:t>
          </a:r>
          <a:endParaRPr sz="1400">
            <a:latin typeface="Calibri"/>
            <a:ea typeface="Calibri"/>
            <a:cs typeface="Calibri"/>
            <a:sym typeface="Calibri"/>
          </a:endParaRPr>
        </a:p>
      </xdr:txBody>
    </xdr:sp>
    <xdr:clientData fLocksWithSheet="0"/>
  </xdr:oneCellAnchor>
  <xdr:oneCellAnchor>
    <xdr:from>
      <xdr:col>7</xdr:col>
      <xdr:colOff>19050</xdr:colOff>
      <xdr:row>1</xdr:row>
      <xdr:rowOff>171450</xdr:rowOff>
    </xdr:from>
    <xdr:ext cx="3038475" cy="552450"/>
    <xdr:sp>
      <xdr:nvSpPr>
        <xdr:cNvPr id="8" name="Shape 10">
          <a:extLst>
            <a:ext uri="{FF2B5EF4-FFF2-40B4-BE49-F238E27FC236}">
              <a16:creationId xmlns:a16="http://schemas.microsoft.com/office/drawing/2014/main" id="{37b81511-bd11-4856-af0b-8972e2c3e685}"/>
            </a:ext>
          </a:extLst>
        </xdr:cNvPr>
        <xdr:cNvSpPr/>
      </xdr:nvSpPr>
      <xdr:spPr>
        <a:xfrm>
          <a:off x="5019675" y="361950"/>
          <a:ext cx="3038475" cy="552450"/>
        </a:xfrm>
        <a:prstGeom prst="roundRect">
          <a:avLst>
            <a:gd name="adj" fmla="val 16667"/>
          </a:avLst>
        </a:prstGeom>
        <a:solidFill>
          <a:srgbClr val="FFC000"/>
        </a:solidFill>
        <a:ln w="19050" cap="flat" cmpd="sng">
          <a:solidFill>
            <a:srgbClr val="FFFFFF"/>
          </a:solidFill>
          <a:prstDash val="solid"/>
          <a:miter lim="800000"/>
          <a:headEnd type="none" len="sm" w="sm"/>
          <a:tailEnd type="none" len="sm" w="sm"/>
        </a:ln>
      </xdr:spPr>
      <xdr:txBody>
        <a:bodyPr lIns="91425" tIns="45700" rIns="91425" bIns="45700" wrap="square" anchor="ctr" anchorCtr="0">
          <a:noAutofit/>
        </a:bodyPr>
        <a:p>
          <a:pPr algn="l" indent="0" lvl="0" marL="0" rtl="0">
            <a:spcBef>
              <a:spcPts val="0"/>
            </a:spcBef>
            <a:spcAft>
              <a:spcPts val="0"/>
            </a:spcAft>
            <a:buNone/>
          </a:pPr>
          <a:r>
            <a:rPr lang="en-US" sz="2800" b="1">
              <a:solidFill>
                <a:srgbClr val="FFFFFF"/>
              </a:solidFill>
              <a:latin typeface="Calibri"/>
              <a:ea typeface="Calibri"/>
              <a:cs typeface="Calibri"/>
              <a:sym typeface="Calibri"/>
            </a:rPr>
            <a:t>   COLUMNA</a:t>
          </a:r>
          <a:endParaRPr sz="1400">
            <a:latin typeface="Calibri"/>
            <a:ea typeface="Calibri"/>
            <a:cs typeface="Calibri"/>
            <a:sym typeface="Calibri"/>
          </a:endParaRPr>
        </a:p>
      </xdr:txBody>
    </xdr:sp>
    <xdr:clientData fLocksWithSheet="0"/>
  </xdr:oneCellAnchor>
  <xdr:oneCellAnchor>
    <xdr:from>
      <xdr:col>11</xdr:col>
      <xdr:colOff>609600</xdr:colOff>
      <xdr:row>2</xdr:row>
      <xdr:rowOff>0</xdr:rowOff>
    </xdr:from>
    <xdr:ext cx="2990850" cy="542925"/>
    <xdr:sp>
      <xdr:nvSpPr>
        <xdr:cNvPr id="9" name="Shape 11">
          <a:extLst>
            <a:ext uri="{FF2B5EF4-FFF2-40B4-BE49-F238E27FC236}">
              <a16:creationId xmlns:a16="http://schemas.microsoft.com/office/drawing/2014/main" id="{f9ce37ff-7b64-47a7-b6be-8fea746ba054}"/>
            </a:ext>
          </a:extLst>
        </xdr:cNvPr>
        <xdr:cNvSpPr/>
      </xdr:nvSpPr>
      <xdr:spPr>
        <a:xfrm>
          <a:off x="8467725" y="381000"/>
          <a:ext cx="2990850" cy="542925"/>
        </a:xfrm>
        <a:prstGeom prst="roundRect">
          <a:avLst>
            <a:gd name="adj" fmla="val 16667"/>
          </a:avLst>
        </a:prstGeom>
        <a:solidFill>
          <a:srgbClr val="FFC000"/>
        </a:solidFill>
        <a:ln w="19050" cap="flat" cmpd="sng">
          <a:solidFill>
            <a:srgbClr val="FFFFFF"/>
          </a:solidFill>
          <a:prstDash val="solid"/>
          <a:miter lim="800000"/>
          <a:headEnd type="none" len="sm" w="sm"/>
          <a:tailEnd type="none" len="sm" w="sm"/>
        </a:ln>
      </xdr:spPr>
      <xdr:txBody>
        <a:bodyPr lIns="91425" tIns="45700" rIns="91425" bIns="45700" wrap="square" anchor="ctr" anchorCtr="0">
          <a:noAutofit/>
        </a:bodyPr>
        <a:p>
          <a:pPr algn="l" indent="0" lvl="0" marL="0" rtl="0">
            <a:spcBef>
              <a:spcPts val="0"/>
            </a:spcBef>
            <a:spcAft>
              <a:spcPts val="0"/>
            </a:spcAft>
            <a:buNone/>
          </a:pPr>
          <a:r>
            <a:rPr lang="en-US" sz="2800" b="1">
              <a:solidFill>
                <a:srgbClr val="FFFFFF"/>
              </a:solidFill>
              <a:latin typeface="Calibri"/>
              <a:ea typeface="Calibri"/>
              <a:cs typeface="Calibri"/>
              <a:sym typeface="Calibri"/>
            </a:rPr>
            <a:t>   COLUMNA</a:t>
          </a:r>
          <a:endParaRPr sz="1400">
            <a:latin typeface="Calibri"/>
            <a:ea typeface="Calibri"/>
            <a:cs typeface="Calibri"/>
            <a:sym typeface="Calibri"/>
          </a:endParaRPr>
        </a:p>
      </xdr:txBody>
    </xdr:sp>
    <xdr:clientData fLocksWithSheet="0"/>
  </xdr:oneCellAnchor>
  <xdr:oneCellAnchor>
    <xdr:from>
      <xdr:col>16</xdr:col>
      <xdr:colOff>638175</xdr:colOff>
      <xdr:row>2</xdr:row>
      <xdr:rowOff>0</xdr:rowOff>
    </xdr:from>
    <xdr:ext cx="2990850" cy="542925"/>
    <xdr:sp>
      <xdr:nvSpPr>
        <xdr:cNvPr id="10" name="Shape 12">
          <a:extLst>
            <a:ext uri="{FF2B5EF4-FFF2-40B4-BE49-F238E27FC236}">
              <a16:creationId xmlns:a16="http://schemas.microsoft.com/office/drawing/2014/main" id="{d6e223ab-84a2-48e4-a733-f9745c1be06a}"/>
            </a:ext>
          </a:extLst>
        </xdr:cNvPr>
        <xdr:cNvSpPr/>
      </xdr:nvSpPr>
      <xdr:spPr>
        <a:xfrm>
          <a:off x="12068175" y="381000"/>
          <a:ext cx="2990850" cy="542925"/>
        </a:xfrm>
        <a:prstGeom prst="roundRect">
          <a:avLst>
            <a:gd name="adj" fmla="val 16667"/>
          </a:avLst>
        </a:prstGeom>
        <a:solidFill>
          <a:srgbClr val="FFC000"/>
        </a:solidFill>
        <a:ln w="19050" cap="flat" cmpd="sng">
          <a:solidFill>
            <a:srgbClr val="FFFFFF"/>
          </a:solidFill>
          <a:prstDash val="solid"/>
          <a:miter lim="800000"/>
          <a:headEnd type="none" len="sm" w="sm"/>
          <a:tailEnd type="none" len="sm" w="sm"/>
        </a:ln>
      </xdr:spPr>
      <xdr:txBody>
        <a:bodyPr lIns="91425" tIns="45700" rIns="91425" bIns="45700" wrap="square" anchor="ctr" anchorCtr="0">
          <a:noAutofit/>
        </a:bodyPr>
        <a:p>
          <a:pPr algn="l" indent="0" lvl="0" marL="0" rtl="0">
            <a:spcBef>
              <a:spcPts val="0"/>
            </a:spcBef>
            <a:spcAft>
              <a:spcPts val="0"/>
            </a:spcAft>
            <a:buNone/>
          </a:pPr>
          <a:r>
            <a:rPr lang="en-US" sz="2800" b="1">
              <a:solidFill>
                <a:srgbClr val="FFFFFF"/>
              </a:solidFill>
              <a:latin typeface="Calibri"/>
              <a:ea typeface="Calibri"/>
              <a:cs typeface="Calibri"/>
              <a:sym typeface="Calibri"/>
            </a:rPr>
            <a:t>   COLUMNA</a:t>
          </a:r>
          <a:endParaRPr sz="1400">
            <a:latin typeface="Calibri"/>
            <a:ea typeface="Calibri"/>
            <a:cs typeface="Calibri"/>
            <a:sym typeface="Calibri"/>
          </a:endParaRPr>
        </a:p>
      </xdr:txBody>
    </xdr:sp>
    <xdr:clientData fLocksWithSheet="0"/>
  </xdr:oneCellAnchor>
  <xdr:oneCellAnchor>
    <xdr:from>
      <xdr:col>7</xdr:col>
      <xdr:colOff>0</xdr:colOff>
      <xdr:row>6</xdr:row>
      <xdr:rowOff>66675</xdr:rowOff>
    </xdr:from>
    <xdr:ext cx="3019425" cy="542925"/>
    <xdr:sp>
      <xdr:nvSpPr>
        <xdr:cNvPr id="11" name="Shape 13">
          <a:extLst>
            <a:ext uri="{FF2B5EF4-FFF2-40B4-BE49-F238E27FC236}">
              <a16:creationId xmlns:a16="http://schemas.microsoft.com/office/drawing/2014/main" id="{c5d7ccd6-4de8-4aa0-b6f0-07bd50185952}"/>
            </a:ext>
          </a:extLst>
        </xdr:cNvPr>
        <xdr:cNvSpPr/>
      </xdr:nvSpPr>
      <xdr:spPr>
        <a:xfrm>
          <a:off x="5000625" y="1209675"/>
          <a:ext cx="3019425" cy="542925"/>
        </a:xfrm>
        <a:prstGeom prst="roundRect">
          <a:avLst>
            <a:gd name="adj" fmla="val 16667"/>
          </a:avLst>
        </a:prstGeom>
        <a:solidFill>
          <a:srgbClr val="A5A5A5">
            <a:alpha val="49803"/>
          </a:srgbClr>
        </a:solidFill>
        <a:ln>
          <a:noFill/>
        </a:ln>
      </xdr:spPr>
      <xdr:txBody>
        <a:bodyPr lIns="91425" tIns="45700" rIns="91425" bIns="45700" wrap="square" anchor="ctr" anchorCtr="0">
          <a:noAutofit/>
        </a:bodyPr>
        <a:p>
          <a:pPr algn="l" indent="0" lvl="0" marL="0" rtl="0">
            <a:spcBef>
              <a:spcPts val="0"/>
            </a:spcBef>
            <a:spcAft>
              <a:spcPts val="0"/>
            </a:spcAft>
            <a:buNone/>
          </a:pPr>
          <a:r>
            <a:rPr lang="en-US" sz="2800" b="1">
              <a:solidFill>
                <a:srgbClr val="0C0C0C"/>
              </a:solidFill>
              <a:latin typeface="Calibri"/>
              <a:ea typeface="Calibri"/>
              <a:cs typeface="Calibri"/>
              <a:sym typeface="Calibri"/>
            </a:rPr>
            <a:t>   VALORES</a:t>
          </a:r>
          <a:endParaRPr sz="1400">
            <a:latin typeface="Calibri"/>
            <a:ea typeface="Calibri"/>
            <a:cs typeface="Calibri"/>
            <a:sym typeface="Calibri"/>
          </a:endParaRPr>
        </a:p>
      </xdr:txBody>
    </xdr:sp>
    <xdr:clientData fLocksWithSheet="0"/>
  </xdr:oneCellAnchor>
  <xdr:oneCellAnchor>
    <xdr:from>
      <xdr:col>11</xdr:col>
      <xdr:colOff>638175</xdr:colOff>
      <xdr:row>6</xdr:row>
      <xdr:rowOff>104775</xdr:rowOff>
    </xdr:from>
    <xdr:ext cx="2981325" cy="542925"/>
    <xdr:sp>
      <xdr:nvSpPr>
        <xdr:cNvPr id="12" name="Shape 14">
          <a:extLst>
            <a:ext uri="{FF2B5EF4-FFF2-40B4-BE49-F238E27FC236}">
              <a16:creationId xmlns:a16="http://schemas.microsoft.com/office/drawing/2014/main" id="{7a457675-2dbc-416c-9842-a00434541251}"/>
            </a:ext>
          </a:extLst>
        </xdr:cNvPr>
        <xdr:cNvSpPr/>
      </xdr:nvSpPr>
      <xdr:spPr>
        <a:xfrm>
          <a:off x="8496300" y="1247775"/>
          <a:ext cx="2981325" cy="542925"/>
        </a:xfrm>
        <a:prstGeom prst="roundRect">
          <a:avLst>
            <a:gd name="adj" fmla="val 16667"/>
          </a:avLst>
        </a:prstGeom>
        <a:solidFill>
          <a:srgbClr val="A5A5A5">
            <a:alpha val="49803"/>
          </a:srgbClr>
        </a:solidFill>
        <a:ln>
          <a:noFill/>
        </a:ln>
      </xdr:spPr>
      <xdr:txBody>
        <a:bodyPr lIns="91425" tIns="45700" rIns="91425" bIns="45700" wrap="square" anchor="ctr" anchorCtr="0">
          <a:noAutofit/>
        </a:bodyPr>
        <a:p>
          <a:pPr algn="l" indent="0" lvl="0" marL="0" rtl="0">
            <a:spcBef>
              <a:spcPts val="0"/>
            </a:spcBef>
            <a:spcAft>
              <a:spcPts val="0"/>
            </a:spcAft>
            <a:buNone/>
          </a:pPr>
          <a:r>
            <a:rPr lang="en-US" sz="2800" b="1">
              <a:solidFill>
                <a:srgbClr val="0C0C0C"/>
              </a:solidFill>
              <a:latin typeface="Calibri"/>
              <a:ea typeface="Calibri"/>
              <a:cs typeface="Calibri"/>
              <a:sym typeface="Calibri"/>
            </a:rPr>
            <a:t>   VALORES</a:t>
          </a:r>
          <a:endParaRPr sz="1400">
            <a:latin typeface="Calibri"/>
            <a:ea typeface="Calibri"/>
            <a:cs typeface="Calibri"/>
            <a:sym typeface="Calibri"/>
          </a:endParaRPr>
        </a:p>
      </xdr:txBody>
    </xdr:sp>
    <xdr:clientData fLocksWithSheet="0"/>
  </xdr:oneCellAnchor>
  <xdr:oneCellAnchor>
    <xdr:from>
      <xdr:col>16</xdr:col>
      <xdr:colOff>704850</xdr:colOff>
      <xdr:row>6</xdr:row>
      <xdr:rowOff>123825</xdr:rowOff>
    </xdr:from>
    <xdr:ext cx="2981325" cy="542925"/>
    <xdr:sp>
      <xdr:nvSpPr>
        <xdr:cNvPr id="13" name="Shape 15">
          <a:extLst>
            <a:ext uri="{FF2B5EF4-FFF2-40B4-BE49-F238E27FC236}">
              <a16:creationId xmlns:a16="http://schemas.microsoft.com/office/drawing/2014/main" id="{6df87394-31ae-409e-8209-7b4bf7f12cb8}"/>
            </a:ext>
          </a:extLst>
        </xdr:cNvPr>
        <xdr:cNvSpPr/>
      </xdr:nvSpPr>
      <xdr:spPr>
        <a:xfrm>
          <a:off x="12134850" y="1266825"/>
          <a:ext cx="2981325" cy="542925"/>
        </a:xfrm>
        <a:prstGeom prst="roundRect">
          <a:avLst>
            <a:gd name="adj" fmla="val 16667"/>
          </a:avLst>
        </a:prstGeom>
        <a:solidFill>
          <a:srgbClr val="A5A5A5">
            <a:alpha val="49803"/>
          </a:srgbClr>
        </a:solidFill>
        <a:ln>
          <a:noFill/>
        </a:ln>
      </xdr:spPr>
      <xdr:txBody>
        <a:bodyPr lIns="91425" tIns="45700" rIns="91425" bIns="45700" wrap="square" anchor="ctr" anchorCtr="0">
          <a:noAutofit/>
        </a:bodyPr>
        <a:p>
          <a:pPr algn="l" indent="0" lvl="0" marL="0" rtl="0">
            <a:spcBef>
              <a:spcPts val="0"/>
            </a:spcBef>
            <a:spcAft>
              <a:spcPts val="0"/>
            </a:spcAft>
            <a:buNone/>
          </a:pPr>
          <a:r>
            <a:rPr lang="en-US" sz="2800" b="1">
              <a:solidFill>
                <a:srgbClr val="0C0C0C"/>
              </a:solidFill>
              <a:latin typeface="Calibri"/>
              <a:ea typeface="Calibri"/>
              <a:cs typeface="Calibri"/>
              <a:sym typeface="Calibri"/>
            </a:rPr>
            <a:t>   VALORES</a:t>
          </a:r>
          <a:endParaRPr sz="1400">
            <a:latin typeface="Calibri"/>
            <a:ea typeface="Calibri"/>
            <a:cs typeface="Calibri"/>
            <a:sym typeface="Calibri"/>
          </a:endParaRPr>
        </a:p>
      </xdr:txBody>
    </xdr:sp>
    <xdr:clientData fLocksWithSheet="0"/>
  </xdr:oneCellAnchor>
  <xdr:oneCellAnchor>
    <xdr:from>
      <xdr:col>7</xdr:col>
      <xdr:colOff>9525</xdr:colOff>
      <xdr:row>10</xdr:row>
      <xdr:rowOff>19050</xdr:rowOff>
    </xdr:from>
    <xdr:ext cx="3019425" cy="523875"/>
    <xdr:sp>
      <xdr:nvSpPr>
        <xdr:cNvPr id="14" name="Shape 16">
          <a:extLst>
            <a:ext uri="{FF2B5EF4-FFF2-40B4-BE49-F238E27FC236}">
              <a16:creationId xmlns:a16="http://schemas.microsoft.com/office/drawing/2014/main" id="{52492762-96d0-4e74-b723-207479fcc912}"/>
            </a:ext>
          </a:extLst>
        </xdr:cNvPr>
        <xdr:cNvSpPr/>
      </xdr:nvSpPr>
      <xdr:spPr>
        <a:xfrm>
          <a:off x="5010150" y="1924050"/>
          <a:ext cx="3019425" cy="523875"/>
        </a:xfrm>
        <a:prstGeom prst="roundRect">
          <a:avLst>
            <a:gd name="adj" fmla="val 16667"/>
          </a:avLst>
        </a:prstGeom>
        <a:solidFill>
          <a:srgbClr val="A5A5A5">
            <a:alpha val="49803"/>
          </a:srgbClr>
        </a:solidFill>
        <a:ln>
          <a:noFill/>
        </a:ln>
      </xdr:spPr>
      <xdr:txBody>
        <a:bodyPr lIns="91425" tIns="45700" rIns="91425" bIns="45700" wrap="square" anchor="ctr" anchorCtr="0">
          <a:noAutofit/>
        </a:bodyPr>
        <a:p>
          <a:pPr algn="l" indent="0" lvl="0" marL="0" rtl="0">
            <a:spcBef>
              <a:spcPts val="0"/>
            </a:spcBef>
            <a:spcAft>
              <a:spcPts val="0"/>
            </a:spcAft>
            <a:buNone/>
          </a:pPr>
          <a:r>
            <a:rPr lang="en-US" sz="2800" b="1">
              <a:solidFill>
                <a:srgbClr val="0C0C0C"/>
              </a:solidFill>
              <a:latin typeface="Calibri"/>
              <a:ea typeface="Calibri"/>
              <a:cs typeface="Calibri"/>
              <a:sym typeface="Calibri"/>
            </a:rPr>
            <a:t>   VALORES</a:t>
          </a:r>
          <a:endParaRPr sz="1400">
            <a:latin typeface="Calibri"/>
            <a:ea typeface="Calibri"/>
            <a:cs typeface="Calibri"/>
            <a:sym typeface="Calibri"/>
          </a:endParaRPr>
        </a:p>
      </xdr:txBody>
    </xdr:sp>
    <xdr:clientData fLocksWithSheet="0"/>
  </xdr:oneCellAnchor>
  <xdr:oneCellAnchor>
    <xdr:from>
      <xdr:col>11</xdr:col>
      <xdr:colOff>685800</xdr:colOff>
      <xdr:row>10</xdr:row>
      <xdr:rowOff>9525</xdr:rowOff>
    </xdr:from>
    <xdr:ext cx="2981325" cy="523875"/>
    <xdr:sp>
      <xdr:nvSpPr>
        <xdr:cNvPr id="15" name="Shape 17">
          <a:extLst>
            <a:ext uri="{FF2B5EF4-FFF2-40B4-BE49-F238E27FC236}">
              <a16:creationId xmlns:a16="http://schemas.microsoft.com/office/drawing/2014/main" id="{a7309013-bf1c-457a-8c7f-0462ce73ebb7}"/>
            </a:ext>
          </a:extLst>
        </xdr:cNvPr>
        <xdr:cNvSpPr/>
      </xdr:nvSpPr>
      <xdr:spPr>
        <a:xfrm>
          <a:off x="8543925" y="1914525"/>
          <a:ext cx="2981325" cy="523875"/>
        </a:xfrm>
        <a:prstGeom prst="roundRect">
          <a:avLst>
            <a:gd name="adj" fmla="val 16667"/>
          </a:avLst>
        </a:prstGeom>
        <a:solidFill>
          <a:srgbClr val="A5A5A5">
            <a:alpha val="49803"/>
          </a:srgbClr>
        </a:solidFill>
        <a:ln>
          <a:noFill/>
        </a:ln>
      </xdr:spPr>
      <xdr:txBody>
        <a:bodyPr lIns="91425" tIns="45700" rIns="91425" bIns="45700" wrap="square" anchor="ctr" anchorCtr="0">
          <a:noAutofit/>
        </a:bodyPr>
        <a:p>
          <a:pPr algn="l" indent="0" lvl="0" marL="0" rtl="0">
            <a:spcBef>
              <a:spcPts val="0"/>
            </a:spcBef>
            <a:spcAft>
              <a:spcPts val="0"/>
            </a:spcAft>
            <a:buNone/>
          </a:pPr>
          <a:r>
            <a:rPr lang="en-US" sz="2800" b="1">
              <a:solidFill>
                <a:srgbClr val="0C0C0C"/>
              </a:solidFill>
              <a:latin typeface="Calibri"/>
              <a:ea typeface="Calibri"/>
              <a:cs typeface="Calibri"/>
              <a:sym typeface="Calibri"/>
            </a:rPr>
            <a:t>   VALORES</a:t>
          </a:r>
          <a:endParaRPr sz="1400">
            <a:latin typeface="Calibri"/>
            <a:ea typeface="Calibri"/>
            <a:cs typeface="Calibri"/>
            <a:sym typeface="Calibri"/>
          </a:endParaRPr>
        </a:p>
      </xdr:txBody>
    </xdr:sp>
    <xdr:clientData fLocksWithSheet="0"/>
  </xdr:oneCellAnchor>
  <xdr:oneCellAnchor>
    <xdr:from>
      <xdr:col>16</xdr:col>
      <xdr:colOff>733425</xdr:colOff>
      <xdr:row>10</xdr:row>
      <xdr:rowOff>0</xdr:rowOff>
    </xdr:from>
    <xdr:ext cx="2981325" cy="523875"/>
    <xdr:sp>
      <xdr:nvSpPr>
        <xdr:cNvPr id="16" name="Shape 18">
          <a:extLst>
            <a:ext uri="{FF2B5EF4-FFF2-40B4-BE49-F238E27FC236}">
              <a16:creationId xmlns:a16="http://schemas.microsoft.com/office/drawing/2014/main" id="{1d6353c8-305c-43b0-b7f5-7628821102f0}"/>
            </a:ext>
          </a:extLst>
        </xdr:cNvPr>
        <xdr:cNvSpPr/>
      </xdr:nvSpPr>
      <xdr:spPr>
        <a:xfrm>
          <a:off x="12144375" y="1905000"/>
          <a:ext cx="2981325" cy="523875"/>
        </a:xfrm>
        <a:prstGeom prst="roundRect">
          <a:avLst>
            <a:gd name="adj" fmla="val 16667"/>
          </a:avLst>
        </a:prstGeom>
        <a:solidFill>
          <a:srgbClr val="A5A5A5">
            <a:alpha val="49803"/>
          </a:srgbClr>
        </a:solidFill>
        <a:ln>
          <a:noFill/>
        </a:ln>
      </xdr:spPr>
      <xdr:txBody>
        <a:bodyPr lIns="91425" tIns="45700" rIns="91425" bIns="45700" wrap="square" anchor="ctr" anchorCtr="0">
          <a:noAutofit/>
        </a:bodyPr>
        <a:p>
          <a:pPr algn="l" indent="0" lvl="0" marL="0" rtl="0">
            <a:spcBef>
              <a:spcPts val="0"/>
            </a:spcBef>
            <a:spcAft>
              <a:spcPts val="0"/>
            </a:spcAft>
            <a:buNone/>
          </a:pPr>
          <a:r>
            <a:rPr lang="en-US" sz="2800" b="1">
              <a:solidFill>
                <a:srgbClr val="0C0C0C"/>
              </a:solidFill>
              <a:latin typeface="Calibri"/>
              <a:ea typeface="Calibri"/>
              <a:cs typeface="Calibri"/>
              <a:sym typeface="Calibri"/>
            </a:rPr>
            <a:t>   VALORES</a:t>
          </a:r>
          <a:endParaRPr sz="1400">
            <a:latin typeface="Calibri"/>
            <a:ea typeface="Calibri"/>
            <a:cs typeface="Calibri"/>
            <a:sym typeface="Calibri"/>
          </a:endParaRPr>
        </a:p>
      </xdr:txBody>
    </xdr:sp>
    <xdr:clientData fLocksWithSheet="0"/>
  </xdr:oneCellAnchor>
  <xdr:oneCellAnchor>
    <xdr:from>
      <xdr:col>6</xdr:col>
      <xdr:colOff>742950</xdr:colOff>
      <xdr:row>13</xdr:row>
      <xdr:rowOff>133350</xdr:rowOff>
    </xdr:from>
    <xdr:ext cx="2981325" cy="542925"/>
    <xdr:sp>
      <xdr:nvSpPr>
        <xdr:cNvPr id="17" name="Shape 19">
          <a:extLst>
            <a:ext uri="{FF2B5EF4-FFF2-40B4-BE49-F238E27FC236}">
              <a16:creationId xmlns:a16="http://schemas.microsoft.com/office/drawing/2014/main" id="{8f9d9e95-bb40-4258-a4d8-b74b77fee0ce}"/>
            </a:ext>
          </a:extLst>
        </xdr:cNvPr>
        <xdr:cNvSpPr/>
      </xdr:nvSpPr>
      <xdr:spPr>
        <a:xfrm>
          <a:off x="5000625" y="2609850"/>
          <a:ext cx="2981325" cy="542925"/>
        </a:xfrm>
        <a:prstGeom prst="roundRect">
          <a:avLst>
            <a:gd name="adj" fmla="val 16667"/>
          </a:avLst>
        </a:prstGeom>
        <a:solidFill>
          <a:srgbClr val="A5A5A5">
            <a:alpha val="49803"/>
          </a:srgbClr>
        </a:solidFill>
        <a:ln>
          <a:noFill/>
        </a:ln>
      </xdr:spPr>
      <xdr:txBody>
        <a:bodyPr lIns="91425" tIns="45700" rIns="91425" bIns="45700" wrap="square" anchor="ctr" anchorCtr="0">
          <a:noAutofit/>
        </a:bodyPr>
        <a:p>
          <a:pPr algn="l" indent="0" lvl="0" marL="0" rtl="0">
            <a:spcBef>
              <a:spcPts val="0"/>
            </a:spcBef>
            <a:spcAft>
              <a:spcPts val="0"/>
            </a:spcAft>
            <a:buNone/>
          </a:pPr>
          <a:r>
            <a:rPr lang="en-US" sz="2800" b="1">
              <a:solidFill>
                <a:srgbClr val="0C0C0C"/>
              </a:solidFill>
              <a:latin typeface="Calibri"/>
              <a:ea typeface="Calibri"/>
              <a:cs typeface="Calibri"/>
              <a:sym typeface="Calibri"/>
            </a:rPr>
            <a:t>   VALORES</a:t>
          </a:r>
          <a:endParaRPr sz="1400">
            <a:latin typeface="Calibri"/>
            <a:ea typeface="Calibri"/>
            <a:cs typeface="Calibri"/>
            <a:sym typeface="Calibri"/>
          </a:endParaRPr>
        </a:p>
      </xdr:txBody>
    </xdr:sp>
    <xdr:clientData fLocksWithSheet="0"/>
  </xdr:oneCellAnchor>
  <xdr:oneCellAnchor>
    <xdr:from>
      <xdr:col>11</xdr:col>
      <xdr:colOff>657225</xdr:colOff>
      <xdr:row>13</xdr:row>
      <xdr:rowOff>123825</xdr:rowOff>
    </xdr:from>
    <xdr:ext cx="2981325" cy="542925"/>
    <xdr:sp>
      <xdr:nvSpPr>
        <xdr:cNvPr id="18" name="Shape 20">
          <a:extLst>
            <a:ext uri="{FF2B5EF4-FFF2-40B4-BE49-F238E27FC236}">
              <a16:creationId xmlns:a16="http://schemas.microsoft.com/office/drawing/2014/main" id="{dcc747cf-97de-42b4-b836-8cceb5074880}"/>
            </a:ext>
          </a:extLst>
        </xdr:cNvPr>
        <xdr:cNvSpPr/>
      </xdr:nvSpPr>
      <xdr:spPr>
        <a:xfrm>
          <a:off x="8515350" y="2600325"/>
          <a:ext cx="2981325" cy="542925"/>
        </a:xfrm>
        <a:prstGeom prst="roundRect">
          <a:avLst>
            <a:gd name="adj" fmla="val 16667"/>
          </a:avLst>
        </a:prstGeom>
        <a:solidFill>
          <a:srgbClr val="A5A5A5">
            <a:alpha val="49803"/>
          </a:srgbClr>
        </a:solidFill>
        <a:ln>
          <a:noFill/>
        </a:ln>
      </xdr:spPr>
      <xdr:txBody>
        <a:bodyPr lIns="91425" tIns="45700" rIns="91425" bIns="45700" wrap="square" anchor="ctr" anchorCtr="0">
          <a:noAutofit/>
        </a:bodyPr>
        <a:p>
          <a:pPr algn="l" indent="0" lvl="0" marL="0" rtl="0">
            <a:spcBef>
              <a:spcPts val="0"/>
            </a:spcBef>
            <a:spcAft>
              <a:spcPts val="0"/>
            </a:spcAft>
            <a:buNone/>
          </a:pPr>
          <a:r>
            <a:rPr lang="en-US" sz="2800" b="1">
              <a:solidFill>
                <a:srgbClr val="0C0C0C"/>
              </a:solidFill>
              <a:latin typeface="Calibri"/>
              <a:ea typeface="Calibri"/>
              <a:cs typeface="Calibri"/>
              <a:sym typeface="Calibri"/>
            </a:rPr>
            <a:t>   VALORES</a:t>
          </a:r>
          <a:endParaRPr sz="1400">
            <a:latin typeface="Calibri"/>
            <a:ea typeface="Calibri"/>
            <a:cs typeface="Calibri"/>
            <a:sym typeface="Calibri"/>
          </a:endParaRPr>
        </a:p>
      </xdr:txBody>
    </xdr:sp>
    <xdr:clientData fLocksWithSheet="0"/>
  </xdr:oneCellAnchor>
  <xdr:oneCellAnchor>
    <xdr:from>
      <xdr:col>16</xdr:col>
      <xdr:colOff>704850</xdr:colOff>
      <xdr:row>13</xdr:row>
      <xdr:rowOff>104775</xdr:rowOff>
    </xdr:from>
    <xdr:ext cx="2981325" cy="542925"/>
    <xdr:sp>
      <xdr:nvSpPr>
        <xdr:cNvPr id="19" name="Shape 21">
          <a:extLst>
            <a:ext uri="{FF2B5EF4-FFF2-40B4-BE49-F238E27FC236}">
              <a16:creationId xmlns:a16="http://schemas.microsoft.com/office/drawing/2014/main" id="{c78d6e2a-1c5b-4710-a4ac-9c7e578e2406}"/>
            </a:ext>
          </a:extLst>
        </xdr:cNvPr>
        <xdr:cNvSpPr/>
      </xdr:nvSpPr>
      <xdr:spPr>
        <a:xfrm>
          <a:off x="12134850" y="2581275"/>
          <a:ext cx="2981325" cy="542925"/>
        </a:xfrm>
        <a:prstGeom prst="roundRect">
          <a:avLst>
            <a:gd name="adj" fmla="val 16667"/>
          </a:avLst>
        </a:prstGeom>
        <a:solidFill>
          <a:srgbClr val="A5A5A5">
            <a:alpha val="49803"/>
          </a:srgbClr>
        </a:solidFill>
        <a:ln>
          <a:noFill/>
        </a:ln>
      </xdr:spPr>
      <xdr:txBody>
        <a:bodyPr lIns="91425" tIns="45700" rIns="91425" bIns="45700" wrap="square" anchor="ctr" anchorCtr="0">
          <a:noAutofit/>
        </a:bodyPr>
        <a:p>
          <a:pPr algn="l" indent="0" lvl="0" marL="0" rtl="0">
            <a:spcBef>
              <a:spcPts val="0"/>
            </a:spcBef>
            <a:spcAft>
              <a:spcPts val="0"/>
            </a:spcAft>
            <a:buNone/>
          </a:pPr>
          <a:r>
            <a:rPr lang="en-US" sz="2800" b="1">
              <a:solidFill>
                <a:srgbClr val="0C0C0C"/>
              </a:solidFill>
              <a:latin typeface="Calibri"/>
              <a:ea typeface="Calibri"/>
              <a:cs typeface="Calibri"/>
              <a:sym typeface="Calibri"/>
            </a:rPr>
            <a:t>   VALORES</a:t>
          </a:r>
          <a:endParaRPr sz="1400">
            <a:latin typeface="Calibri"/>
            <a:ea typeface="Calibri"/>
            <a:cs typeface="Calibri"/>
            <a:sym typeface="Calibri"/>
          </a:endParaRPr>
        </a:p>
      </xdr:txBody>
    </xdr:sp>
    <xdr:clientData fLocksWithSheet="0"/>
  </xdr:oneCellAnchor>
  <xdr:oneCellAnchor>
    <xdr:from>
      <xdr:col>7</xdr:col>
      <xdr:colOff>0</xdr:colOff>
      <xdr:row>17</xdr:row>
      <xdr:rowOff>95250</xdr:rowOff>
    </xdr:from>
    <xdr:ext cx="3019425" cy="542925"/>
    <xdr:sp>
      <xdr:nvSpPr>
        <xdr:cNvPr id="20" name="Shape 22">
          <a:extLst>
            <a:ext uri="{FF2B5EF4-FFF2-40B4-BE49-F238E27FC236}">
              <a16:creationId xmlns:a16="http://schemas.microsoft.com/office/drawing/2014/main" id="{e1b17a9c-783b-47b6-bb47-a93008b092c5}"/>
            </a:ext>
          </a:extLst>
        </xdr:cNvPr>
        <xdr:cNvSpPr/>
      </xdr:nvSpPr>
      <xdr:spPr>
        <a:xfrm>
          <a:off x="5000625" y="3333750"/>
          <a:ext cx="3019425" cy="542925"/>
        </a:xfrm>
        <a:prstGeom prst="roundRect">
          <a:avLst>
            <a:gd name="adj" fmla="val 16667"/>
          </a:avLst>
        </a:prstGeom>
        <a:solidFill>
          <a:srgbClr val="A5A5A5">
            <a:alpha val="49803"/>
          </a:srgbClr>
        </a:solidFill>
        <a:ln>
          <a:noFill/>
        </a:ln>
      </xdr:spPr>
      <xdr:txBody>
        <a:bodyPr lIns="91425" tIns="45700" rIns="91425" bIns="45700" wrap="square" anchor="ctr" anchorCtr="0">
          <a:noAutofit/>
        </a:bodyPr>
        <a:p>
          <a:pPr algn="l" indent="0" lvl="0" marL="0" rtl="0">
            <a:spcBef>
              <a:spcPts val="0"/>
            </a:spcBef>
            <a:spcAft>
              <a:spcPts val="0"/>
            </a:spcAft>
            <a:buNone/>
          </a:pPr>
          <a:r>
            <a:rPr lang="en-US" sz="2800" b="1">
              <a:solidFill>
                <a:srgbClr val="0C0C0C"/>
              </a:solidFill>
              <a:latin typeface="Calibri"/>
              <a:ea typeface="Calibri"/>
              <a:cs typeface="Calibri"/>
              <a:sym typeface="Calibri"/>
            </a:rPr>
            <a:t>   VALORES</a:t>
          </a:r>
          <a:endParaRPr sz="1400">
            <a:latin typeface="Calibri"/>
            <a:ea typeface="Calibri"/>
            <a:cs typeface="Calibri"/>
            <a:sym typeface="Calibri"/>
          </a:endParaRPr>
        </a:p>
      </xdr:txBody>
    </xdr:sp>
    <xdr:clientData fLocksWithSheet="0"/>
  </xdr:oneCellAnchor>
  <xdr:oneCellAnchor>
    <xdr:from>
      <xdr:col>11</xdr:col>
      <xdr:colOff>676275</xdr:colOff>
      <xdr:row>17</xdr:row>
      <xdr:rowOff>85725</xdr:rowOff>
    </xdr:from>
    <xdr:ext cx="2981325" cy="542925"/>
    <xdr:sp>
      <xdr:nvSpPr>
        <xdr:cNvPr id="21" name="Shape 23">
          <a:extLst>
            <a:ext uri="{FF2B5EF4-FFF2-40B4-BE49-F238E27FC236}">
              <a16:creationId xmlns:a16="http://schemas.microsoft.com/office/drawing/2014/main" id="{2533410e-9804-4216-9e9a-045ec2bff938}"/>
            </a:ext>
          </a:extLst>
        </xdr:cNvPr>
        <xdr:cNvSpPr/>
      </xdr:nvSpPr>
      <xdr:spPr>
        <a:xfrm>
          <a:off x="8534400" y="3324225"/>
          <a:ext cx="2981325" cy="542925"/>
        </a:xfrm>
        <a:prstGeom prst="roundRect">
          <a:avLst>
            <a:gd name="adj" fmla="val 16667"/>
          </a:avLst>
        </a:prstGeom>
        <a:solidFill>
          <a:srgbClr val="A5A5A5">
            <a:alpha val="49803"/>
          </a:srgbClr>
        </a:solidFill>
        <a:ln>
          <a:noFill/>
        </a:ln>
      </xdr:spPr>
      <xdr:txBody>
        <a:bodyPr lIns="91425" tIns="45700" rIns="91425" bIns="45700" wrap="square" anchor="ctr" anchorCtr="0">
          <a:noAutofit/>
        </a:bodyPr>
        <a:p>
          <a:pPr algn="l" indent="0" lvl="0" marL="0" rtl="0">
            <a:spcBef>
              <a:spcPts val="0"/>
            </a:spcBef>
            <a:spcAft>
              <a:spcPts val="0"/>
            </a:spcAft>
            <a:buNone/>
          </a:pPr>
          <a:r>
            <a:rPr lang="en-US" sz="2800" b="1">
              <a:solidFill>
                <a:srgbClr val="0C0C0C"/>
              </a:solidFill>
              <a:latin typeface="Calibri"/>
              <a:ea typeface="Calibri"/>
              <a:cs typeface="Calibri"/>
              <a:sym typeface="Calibri"/>
            </a:rPr>
            <a:t>   VALORES</a:t>
          </a:r>
          <a:endParaRPr sz="1400">
            <a:latin typeface="Calibri"/>
            <a:ea typeface="Calibri"/>
            <a:cs typeface="Calibri"/>
            <a:sym typeface="Calibri"/>
          </a:endParaRPr>
        </a:p>
      </xdr:txBody>
    </xdr:sp>
    <xdr:clientData fLocksWithSheet="0"/>
  </xdr:oneCellAnchor>
  <xdr:oneCellAnchor>
    <xdr:from>
      <xdr:col>16</xdr:col>
      <xdr:colOff>723900</xdr:colOff>
      <xdr:row>17</xdr:row>
      <xdr:rowOff>66675</xdr:rowOff>
    </xdr:from>
    <xdr:ext cx="2981325" cy="542925"/>
    <xdr:sp>
      <xdr:nvSpPr>
        <xdr:cNvPr id="22" name="Shape 24">
          <a:extLst>
            <a:ext uri="{FF2B5EF4-FFF2-40B4-BE49-F238E27FC236}">
              <a16:creationId xmlns:a16="http://schemas.microsoft.com/office/drawing/2014/main" id="{0890c11e-89e3-48e0-878b-f3c973f2697e}"/>
            </a:ext>
          </a:extLst>
        </xdr:cNvPr>
        <xdr:cNvSpPr/>
      </xdr:nvSpPr>
      <xdr:spPr>
        <a:xfrm>
          <a:off x="12144375" y="3305175"/>
          <a:ext cx="2981325" cy="542925"/>
        </a:xfrm>
        <a:prstGeom prst="roundRect">
          <a:avLst>
            <a:gd name="adj" fmla="val 16667"/>
          </a:avLst>
        </a:prstGeom>
        <a:solidFill>
          <a:srgbClr val="A5A5A5">
            <a:alpha val="49803"/>
          </a:srgbClr>
        </a:solidFill>
        <a:ln>
          <a:noFill/>
        </a:ln>
      </xdr:spPr>
      <xdr:txBody>
        <a:bodyPr lIns="91425" tIns="45700" rIns="91425" bIns="45700" wrap="square" anchor="ctr" anchorCtr="0">
          <a:noAutofit/>
        </a:bodyPr>
        <a:p>
          <a:pPr algn="l" indent="0" lvl="0" marL="0" rtl="0">
            <a:spcBef>
              <a:spcPts val="0"/>
            </a:spcBef>
            <a:spcAft>
              <a:spcPts val="0"/>
            </a:spcAft>
            <a:buNone/>
          </a:pPr>
          <a:r>
            <a:rPr lang="en-US" sz="2800" b="1">
              <a:solidFill>
                <a:srgbClr val="0C0C0C"/>
              </a:solidFill>
              <a:latin typeface="Calibri"/>
              <a:ea typeface="Calibri"/>
              <a:cs typeface="Calibri"/>
              <a:sym typeface="Calibri"/>
            </a:rPr>
            <a:t>   VALORES</a:t>
          </a:r>
          <a:endParaRPr sz="1400">
            <a:latin typeface="Calibri"/>
            <a:ea typeface="Calibri"/>
            <a:cs typeface="Calibri"/>
            <a:sym typeface="Calibri"/>
          </a:endParaRPr>
        </a:p>
      </xdr:txBody>
    </xdr:sp>
    <xdr:clientData fLocksWithSheet="0"/>
  </xdr:oneCellAnchor>
  <xdr:oneCellAnchor>
    <xdr:from>
      <xdr:col>7</xdr:col>
      <xdr:colOff>0</xdr:colOff>
      <xdr:row>21</xdr:row>
      <xdr:rowOff>85725</xdr:rowOff>
    </xdr:from>
    <xdr:ext cx="3019425" cy="542925"/>
    <xdr:sp>
      <xdr:nvSpPr>
        <xdr:cNvPr id="23" name="Shape 25">
          <a:extLst>
            <a:ext uri="{FF2B5EF4-FFF2-40B4-BE49-F238E27FC236}">
              <a16:creationId xmlns:a16="http://schemas.microsoft.com/office/drawing/2014/main" id="{126bba21-351f-49fa-917a-de6dd9ebe7b0}"/>
            </a:ext>
          </a:extLst>
        </xdr:cNvPr>
        <xdr:cNvSpPr/>
      </xdr:nvSpPr>
      <xdr:spPr>
        <a:xfrm>
          <a:off x="5000625" y="4095750"/>
          <a:ext cx="3019425" cy="542925"/>
        </a:xfrm>
        <a:prstGeom prst="roundRect">
          <a:avLst>
            <a:gd name="adj" fmla="val 16667"/>
          </a:avLst>
        </a:prstGeom>
        <a:solidFill>
          <a:srgbClr val="A5A5A5">
            <a:alpha val="49803"/>
          </a:srgbClr>
        </a:solidFill>
        <a:ln>
          <a:noFill/>
        </a:ln>
      </xdr:spPr>
      <xdr:txBody>
        <a:bodyPr lIns="91425" tIns="45700" rIns="91425" bIns="45700" wrap="square" anchor="ctr" anchorCtr="0">
          <a:noAutofit/>
        </a:bodyPr>
        <a:p>
          <a:pPr algn="l" indent="0" lvl="0" marL="0" rtl="0">
            <a:spcBef>
              <a:spcPts val="0"/>
            </a:spcBef>
            <a:spcAft>
              <a:spcPts val="0"/>
            </a:spcAft>
            <a:buNone/>
          </a:pPr>
          <a:r>
            <a:rPr lang="en-US" sz="2800" b="1">
              <a:solidFill>
                <a:srgbClr val="0C0C0C"/>
              </a:solidFill>
              <a:latin typeface="Calibri"/>
              <a:ea typeface="Calibri"/>
              <a:cs typeface="Calibri"/>
              <a:sym typeface="Calibri"/>
            </a:rPr>
            <a:t>   VALORES</a:t>
          </a:r>
          <a:endParaRPr sz="1400">
            <a:latin typeface="Calibri"/>
            <a:ea typeface="Calibri"/>
            <a:cs typeface="Calibri"/>
            <a:sym typeface="Calibri"/>
          </a:endParaRPr>
        </a:p>
      </xdr:txBody>
    </xdr:sp>
    <xdr:clientData fLocksWithSheet="0"/>
  </xdr:oneCellAnchor>
  <xdr:oneCellAnchor>
    <xdr:from>
      <xdr:col>11</xdr:col>
      <xdr:colOff>676275</xdr:colOff>
      <xdr:row>21</xdr:row>
      <xdr:rowOff>76200</xdr:rowOff>
    </xdr:from>
    <xdr:ext cx="2981325" cy="542925"/>
    <xdr:sp>
      <xdr:nvSpPr>
        <xdr:cNvPr id="24" name="Shape 26">
          <a:extLst>
            <a:ext uri="{FF2B5EF4-FFF2-40B4-BE49-F238E27FC236}">
              <a16:creationId xmlns:a16="http://schemas.microsoft.com/office/drawing/2014/main" id="{20c85b6b-f2e4-4ab1-8fb5-075d31cb99bd}"/>
            </a:ext>
          </a:extLst>
        </xdr:cNvPr>
        <xdr:cNvSpPr/>
      </xdr:nvSpPr>
      <xdr:spPr>
        <a:xfrm>
          <a:off x="8534400" y="4086225"/>
          <a:ext cx="2981325" cy="542925"/>
        </a:xfrm>
        <a:prstGeom prst="roundRect">
          <a:avLst>
            <a:gd name="adj" fmla="val 16667"/>
          </a:avLst>
        </a:prstGeom>
        <a:solidFill>
          <a:srgbClr val="A5A5A5">
            <a:alpha val="49803"/>
          </a:srgbClr>
        </a:solidFill>
        <a:ln>
          <a:noFill/>
        </a:ln>
      </xdr:spPr>
      <xdr:txBody>
        <a:bodyPr lIns="91425" tIns="45700" rIns="91425" bIns="45700" wrap="square" anchor="ctr" anchorCtr="0">
          <a:noAutofit/>
        </a:bodyPr>
        <a:p>
          <a:pPr algn="l" indent="0" lvl="0" marL="0" rtl="0">
            <a:spcBef>
              <a:spcPts val="0"/>
            </a:spcBef>
            <a:spcAft>
              <a:spcPts val="0"/>
            </a:spcAft>
            <a:buNone/>
          </a:pPr>
          <a:r>
            <a:rPr lang="en-US" sz="2800" b="1">
              <a:solidFill>
                <a:srgbClr val="0C0C0C"/>
              </a:solidFill>
              <a:latin typeface="Calibri"/>
              <a:ea typeface="Calibri"/>
              <a:cs typeface="Calibri"/>
              <a:sym typeface="Calibri"/>
            </a:rPr>
            <a:t>   VALORES</a:t>
          </a:r>
          <a:endParaRPr sz="1400">
            <a:latin typeface="Calibri"/>
            <a:ea typeface="Calibri"/>
            <a:cs typeface="Calibri"/>
            <a:sym typeface="Calibri"/>
          </a:endParaRPr>
        </a:p>
      </xdr:txBody>
    </xdr:sp>
    <xdr:clientData fLocksWithSheet="0"/>
  </xdr:oneCellAnchor>
  <xdr:oneCellAnchor>
    <xdr:from>
      <xdr:col>16</xdr:col>
      <xdr:colOff>723900</xdr:colOff>
      <xdr:row>21</xdr:row>
      <xdr:rowOff>57150</xdr:rowOff>
    </xdr:from>
    <xdr:ext cx="2981325" cy="542925"/>
    <xdr:sp>
      <xdr:nvSpPr>
        <xdr:cNvPr id="25" name="Shape 27">
          <a:extLst>
            <a:ext uri="{FF2B5EF4-FFF2-40B4-BE49-F238E27FC236}">
              <a16:creationId xmlns:a16="http://schemas.microsoft.com/office/drawing/2014/main" id="{c7ce738b-7bff-404b-93bb-6ac363748fa3}"/>
            </a:ext>
          </a:extLst>
        </xdr:cNvPr>
        <xdr:cNvSpPr/>
      </xdr:nvSpPr>
      <xdr:spPr>
        <a:xfrm>
          <a:off x="12144375" y="4067175"/>
          <a:ext cx="2981325" cy="542925"/>
        </a:xfrm>
        <a:prstGeom prst="roundRect">
          <a:avLst>
            <a:gd name="adj" fmla="val 16667"/>
          </a:avLst>
        </a:prstGeom>
        <a:solidFill>
          <a:srgbClr val="A5A5A5">
            <a:alpha val="49803"/>
          </a:srgbClr>
        </a:solidFill>
        <a:ln>
          <a:noFill/>
        </a:ln>
      </xdr:spPr>
      <xdr:txBody>
        <a:bodyPr lIns="91425" tIns="45700" rIns="91425" bIns="45700" wrap="square" anchor="ctr" anchorCtr="0">
          <a:noAutofit/>
        </a:bodyPr>
        <a:p>
          <a:pPr algn="l" indent="0" lvl="0" marL="0" rtl="0">
            <a:spcBef>
              <a:spcPts val="0"/>
            </a:spcBef>
            <a:spcAft>
              <a:spcPts val="0"/>
            </a:spcAft>
            <a:buNone/>
          </a:pPr>
          <a:r>
            <a:rPr lang="en-US" sz="2800" b="1">
              <a:solidFill>
                <a:srgbClr val="0C0C0C"/>
              </a:solidFill>
              <a:latin typeface="Calibri"/>
              <a:ea typeface="Calibri"/>
              <a:cs typeface="Calibri"/>
              <a:sym typeface="Calibri"/>
            </a:rPr>
            <a:t>   VALORES</a:t>
          </a:r>
          <a:endParaRPr sz="1400">
            <a:latin typeface="Calibri"/>
            <a:ea typeface="Calibri"/>
            <a:cs typeface="Calibri"/>
            <a:sym typeface="Calibri"/>
          </a:endParaRPr>
        </a:p>
      </xdr:txBody>
    </xdr:sp>
    <xdr:clientData fLocksWithSheet="0"/>
  </xdr:oneCellAnchor>
  <xdr:oneCellAnchor>
    <xdr:from>
      <xdr:col>5</xdr:col>
      <xdr:colOff>723900</xdr:colOff>
      <xdr:row>0</xdr:row>
      <xdr:rowOff>171450</xdr:rowOff>
    </xdr:from>
    <xdr:ext cx="38100" cy="5067300"/>
    <xdr:sp>
      <xdr:nvSpPr>
        <xdr:cNvPr id="26" name="Shape 28">
          <a:extLst>
            <a:ext uri="{FF2B5EF4-FFF2-40B4-BE49-F238E27FC236}">
              <a16:creationId xmlns:a16="http://schemas.microsoft.com/office/drawing/2014/main" id="{07f194e2-98f1-4573-9880-69cff92b1205}"/>
            </a:ext>
          </a:extLst>
        </xdr:cNvPr>
        <xdr:cNvSpPr/>
      </xdr:nvSpPr>
      <xdr:spPr>
        <a:xfrm>
          <a:off x="4286250" y="171450"/>
          <a:ext cx="38100" cy="5067300"/>
        </a:xfrm>
        <a:prstGeom prst="rect"/>
        <a:solidFill>
          <a:srgbClr val="000000"/>
        </a:solidFill>
        <a:ln w="12700" cap="flat" cmpd="sng">
          <a:solidFill>
            <a:srgbClr val="000000"/>
          </a:solidFill>
          <a:prstDash val="solid"/>
          <a:miter lim="800000"/>
          <a:headEnd type="none" len="sm" w="sm"/>
          <a:tailEnd type="none" len="sm" w="sm"/>
        </a:ln>
      </xdr:spPr>
      <xdr:txBody>
        <a:bodyPr lIns="91425" tIns="45700" rIns="91425" bIns="45700" wrap="square" anchor="t" anchorCtr="0">
          <a:noAutofit/>
        </a:bodyPr>
        <a:p>
          <a:pPr algn="l" indent="0" lvl="0" marL="0" rtl="0">
            <a:spcBef>
              <a:spcPts val="0"/>
            </a:spcBef>
            <a:spcAft>
              <a:spcPts val="0"/>
            </a:spcAft>
            <a:buNone/>
          </a:pPr>
          <a:endParaRPr sz="1100"/>
        </a:p>
      </xdr:txBody>
    </xdr:sp>
    <xdr:clientData fLocksWithSheet="0"/>
  </xdr:oneCellAnchor>
  <xdr:oneCellAnchor>
    <xdr:from>
      <xdr:col>4</xdr:col>
      <xdr:colOff>619125</xdr:colOff>
      <xdr:row>5</xdr:row>
      <xdr:rowOff>57150</xdr:rowOff>
    </xdr:from>
    <xdr:ext cx="12363450" cy="95250"/>
    <xdr:sp>
      <xdr:nvSpPr>
        <xdr:cNvPr id="27" name="Shape 29">
          <a:extLst>
            <a:ext uri="{FF2B5EF4-FFF2-40B4-BE49-F238E27FC236}">
              <a16:creationId xmlns:a16="http://schemas.microsoft.com/office/drawing/2014/main" id="{74dc100d-e339-4ec4-97cf-6c8e76edb2fd}"/>
            </a:ext>
          </a:extLst>
        </xdr:cNvPr>
        <xdr:cNvSpPr/>
      </xdr:nvSpPr>
      <xdr:spPr>
        <a:xfrm>
          <a:off x="3476625" y="1009650"/>
          <a:ext cx="12363450" cy="95250"/>
        </a:xfrm>
        <a:prstGeom prst="rect"/>
        <a:solidFill>
          <a:srgbClr val="000000"/>
        </a:solidFill>
        <a:ln w="12700" cap="flat" cmpd="sng">
          <a:solidFill>
            <a:srgbClr val="000000"/>
          </a:solidFill>
          <a:prstDash val="solid"/>
          <a:miter lim="800000"/>
          <a:headEnd type="none" len="sm" w="sm"/>
          <a:tailEnd type="none" len="sm" w="sm"/>
        </a:ln>
      </xdr:spPr>
      <xdr:txBody>
        <a:bodyPr lIns="91425" tIns="45700" rIns="91425" bIns="45700" wrap="square" anchor="t" anchorCtr="0">
          <a:noAutofit/>
        </a:bodyPr>
        <a:p>
          <a:pPr algn="l" indent="0" lvl="0" marL="0" rtl="0">
            <a:spcBef>
              <a:spcPts val="0"/>
            </a:spcBef>
            <a:spcAft>
              <a:spcPts val="0"/>
            </a:spcAft>
            <a:buNone/>
          </a:pP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oneCellAnchor>
    <xdr:from>
      <xdr:col>5</xdr:col>
      <xdr:colOff>0</xdr:colOff>
      <xdr:row>0</xdr:row>
      <xdr:rowOff>123825</xdr:rowOff>
    </xdr:from>
    <xdr:ext cx="6591300" cy="1133475"/>
    <xdr:sp>
      <xdr:nvSpPr>
        <xdr:cNvPr id="1" name="Shape 30">
          <a:extLst>
            <a:ext uri="{FF2B5EF4-FFF2-40B4-BE49-F238E27FC236}">
              <a16:creationId xmlns:a16="http://schemas.microsoft.com/office/drawing/2014/main" id="{2e7d6df8-2898-494d-8eb6-a5f9c6cd02ea}"/>
            </a:ext>
          </a:extLst>
        </xdr:cNvPr>
        <xdr:cNvSpPr/>
      </xdr:nvSpPr>
      <xdr:spPr>
        <a:xfrm>
          <a:off x="8372475" y="123825"/>
          <a:ext cx="6591300" cy="1133475"/>
        </a:xfrm>
        <a:prstGeom prst="roundRect">
          <a:avLst>
            <a:gd name="adj" fmla="val 7184"/>
          </a:avLst>
        </a:prstGeom>
        <a:solidFill>
          <a:srgbClr val="FEE599"/>
        </a:solidFill>
        <a:ln w="12700" cap="flat" cmpd="sng">
          <a:solidFill>
            <a:srgbClr val="42719B"/>
          </a:solidFill>
          <a:prstDash val="solid"/>
          <a:miter lim="800000"/>
          <a:headEnd type="none" len="sm" w="sm"/>
          <a:tailEnd type="none" len="sm" w="sm"/>
        </a:ln>
      </xdr:spPr>
      <xdr:txBody>
        <a:bodyPr lIns="91425" tIns="45700" rIns="91425" bIns="45700" wrap="square" anchor="ctr" anchorCtr="0">
          <a:noAutofit/>
        </a:bodyPr>
        <a:p>
          <a:pPr algn="ctr" indent="0" lvl="0" marL="0" rtl="0">
            <a:spcBef>
              <a:spcPts val="0"/>
            </a:spcBef>
            <a:spcAft>
              <a:spcPts val="0"/>
            </a:spcAft>
            <a:buNone/>
          </a:pPr>
          <a:r>
            <a:rPr lang="en-US" sz="2000" b="1">
              <a:solidFill>
                <a:srgbClr val="0C0C0C"/>
              </a:solidFill>
              <a:latin typeface="Calibri"/>
              <a:ea typeface="Calibri"/>
              <a:cs typeface="Calibri"/>
              <a:sym typeface="Calibri"/>
            </a:rPr>
            <a:t>MOSTRAR LA SUMA DE IMPORTES POR CADA VENDEDOR, AGRUPADO POR TIENDA </a:t>
          </a:r>
          <a:endParaRPr sz="1400">
            <a:latin typeface="Calibri"/>
            <a:ea typeface="Calibri"/>
            <a:cs typeface="Calibri"/>
            <a:sym typeface="Calibri"/>
          </a:endParaRPr>
        </a:p>
      </xdr:txBody>
    </xdr:sp>
    <xdr:clientData fLocksWithSheet="0"/>
  </xdr:oneCellAnchor>
  <xdr:oneCellAnchor>
    <xdr:from>
      <xdr:col>5</xdr:col>
      <xdr:colOff>0</xdr:colOff>
      <xdr:row>5</xdr:row>
      <xdr:rowOff>28575</xdr:rowOff>
    </xdr:from>
    <xdr:ext cx="6553200" cy="3743325"/>
    <xdr:pic>
      <xdr:nvPicPr>
        <xdr:cNvPr id="2" name="image2.png">
          <a:extLst>
            <a:ext uri="{FF2B5EF4-FFF2-40B4-BE49-F238E27FC236}">
              <a16:creationId xmlns:a16="http://schemas.microsoft.com/office/drawing/2014/main" id="{2be5dd5f-d1f7-4558-becd-dff6be400884}"/>
            </a:ext>
          </a:extLst>
        </xdr:cNvPr>
        <xdr:cNvPicPr preferRelativeResize="0">
          <a:picLocks noChangeAspect="1"/>
        </xdr:cNvPicPr>
      </xdr:nvPicPr>
      <xdr:blipFill>
        <a:blip r:embed="rId1"/>
        <a:stretch>
          <a:fillRect/>
        </a:stretch>
      </xdr:blipFill>
      <xdr:spPr>
        <a:xfrm>
          <a:off x="8372475" y="1419225"/>
          <a:ext cx="6553200" cy="3743325"/>
        </a:xfrm>
        <a:prstGeom prst="rect"/>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oneCellAnchor>
    <xdr:from>
      <xdr:col>5</xdr:col>
      <xdr:colOff>0</xdr:colOff>
      <xdr:row>0</xdr:row>
      <xdr:rowOff>123825</xdr:rowOff>
    </xdr:from>
    <xdr:ext cx="6591300" cy="1133475"/>
    <xdr:sp>
      <xdr:nvSpPr>
        <xdr:cNvPr id="1" name="Shape 31">
          <a:extLst>
            <a:ext uri="{FF2B5EF4-FFF2-40B4-BE49-F238E27FC236}">
              <a16:creationId xmlns:a16="http://schemas.microsoft.com/office/drawing/2014/main" id="{f015e564-0ebc-49a3-933a-df5b2828725d}"/>
            </a:ext>
          </a:extLst>
        </xdr:cNvPr>
        <xdr:cNvSpPr/>
      </xdr:nvSpPr>
      <xdr:spPr>
        <a:xfrm>
          <a:off x="8372475" y="123825"/>
          <a:ext cx="6591300" cy="1133475"/>
        </a:xfrm>
        <a:prstGeom prst="roundRect">
          <a:avLst>
            <a:gd name="adj" fmla="val 7184"/>
          </a:avLst>
        </a:prstGeom>
        <a:solidFill>
          <a:srgbClr val="F4B081"/>
        </a:solidFill>
        <a:ln w="12700" cap="flat" cmpd="sng">
          <a:solidFill>
            <a:srgbClr val="42719B"/>
          </a:solidFill>
          <a:prstDash val="solid"/>
          <a:miter lim="800000"/>
          <a:headEnd type="none" len="sm" w="sm"/>
          <a:tailEnd type="none" len="sm" w="sm"/>
        </a:ln>
      </xdr:spPr>
      <xdr:txBody>
        <a:bodyPr lIns="91425" tIns="45700" rIns="91425" bIns="45700" wrap="square" anchor="ctr" anchorCtr="0">
          <a:noAutofit/>
        </a:bodyPr>
        <a:p>
          <a:pPr algn="ctr" indent="0" lvl="0" marL="0" rtl="0">
            <a:spcBef>
              <a:spcPts val="0"/>
            </a:spcBef>
            <a:spcAft>
              <a:spcPts val="0"/>
            </a:spcAft>
            <a:buNone/>
          </a:pPr>
          <a:r>
            <a:rPr lang="en-US" sz="2000" b="1">
              <a:solidFill>
                <a:srgbClr val="0C0C0C"/>
              </a:solidFill>
              <a:latin typeface="Calibri"/>
              <a:ea typeface="Calibri"/>
              <a:cs typeface="Calibri"/>
              <a:sym typeface="Calibri"/>
            </a:rPr>
            <a:t>MOSTRAR LA SUMA DE IMPORTES POR TIENDA Y AGRUPADO POR FECHA (Año y mes)</a:t>
          </a:r>
          <a:endParaRPr sz="2000" b="1">
            <a:solidFill>
              <a:srgbClr val="0C0C0C"/>
            </a:solidFill>
            <a:latin typeface="Calibri"/>
            <a:ea typeface="Calibri"/>
            <a:cs typeface="Calibri"/>
            <a:sym typeface="Calibri"/>
          </a:endParaRPr>
        </a:p>
      </xdr:txBody>
    </xdr:sp>
    <xdr:clientData fLocksWithSheet="0"/>
  </xdr:oneCellAnchor>
  <xdr:oneCellAnchor>
    <xdr:from>
      <xdr:col>5</xdr:col>
      <xdr:colOff>0</xdr:colOff>
      <xdr:row>5</xdr:row>
      <xdr:rowOff>85725</xdr:rowOff>
    </xdr:from>
    <xdr:ext cx="6410325" cy="4448175"/>
    <xdr:pic>
      <xdr:nvPicPr>
        <xdr:cNvPr id="2" name="image1.png">
          <a:extLst>
            <a:ext uri="{FF2B5EF4-FFF2-40B4-BE49-F238E27FC236}">
              <a16:creationId xmlns:a16="http://schemas.microsoft.com/office/drawing/2014/main" id="{c9ff9eae-3a18-4bc6-8c76-08e4b8402f33}"/>
            </a:ext>
          </a:extLst>
        </xdr:cNvPr>
        <xdr:cNvPicPr preferRelativeResize="0">
          <a:picLocks noChangeAspect="1"/>
        </xdr:cNvPicPr>
      </xdr:nvPicPr>
      <xdr:blipFill>
        <a:blip r:embed="rId1"/>
        <a:stretch>
          <a:fillRect/>
        </a:stretch>
      </xdr:blipFill>
      <xdr:spPr>
        <a:xfrm>
          <a:off x="8372475" y="1476375"/>
          <a:ext cx="6410325" cy="4448175"/>
        </a:xfrm>
        <a:prstGeom prst="rect"/>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oneCellAnchor>
    <xdr:from>
      <xdr:col>5</xdr:col>
      <xdr:colOff>0</xdr:colOff>
      <xdr:row>0</xdr:row>
      <xdr:rowOff>171450</xdr:rowOff>
    </xdr:from>
    <xdr:ext cx="6134100" cy="923925"/>
    <xdr:sp>
      <xdr:nvSpPr>
        <xdr:cNvPr id="1" name="Shape 32">
          <a:extLst>
            <a:ext uri="{FF2B5EF4-FFF2-40B4-BE49-F238E27FC236}">
              <a16:creationId xmlns:a16="http://schemas.microsoft.com/office/drawing/2014/main" id="{74b09a42-a1ed-43e4-aef8-f52ebc2c9a85}"/>
            </a:ext>
          </a:extLst>
        </xdr:cNvPr>
        <xdr:cNvSpPr/>
      </xdr:nvSpPr>
      <xdr:spPr>
        <a:xfrm>
          <a:off x="8372475" y="171450"/>
          <a:ext cx="6134100" cy="923925"/>
        </a:xfrm>
        <a:prstGeom prst="roundRect">
          <a:avLst>
            <a:gd name="adj" fmla="val 7184"/>
          </a:avLst>
        </a:prstGeom>
        <a:solidFill>
          <a:srgbClr val="60C3DA"/>
        </a:solidFill>
        <a:ln w="12700" cap="flat" cmpd="sng">
          <a:solidFill>
            <a:srgbClr val="42719B"/>
          </a:solidFill>
          <a:prstDash val="solid"/>
          <a:miter lim="800000"/>
          <a:headEnd type="none" len="sm" w="sm"/>
          <a:tailEnd type="none" len="sm" w="sm"/>
        </a:ln>
      </xdr:spPr>
      <xdr:txBody>
        <a:bodyPr lIns="91425" tIns="45700" rIns="91425" bIns="45700" wrap="square" anchor="ctr" anchorCtr="0">
          <a:noAutofit/>
        </a:bodyPr>
        <a:p>
          <a:pPr algn="ctr" indent="0" lvl="0" marL="0" rtl="0">
            <a:spcBef>
              <a:spcPts val="0"/>
            </a:spcBef>
            <a:spcAft>
              <a:spcPts val="0"/>
            </a:spcAft>
            <a:buNone/>
          </a:pPr>
          <a:r>
            <a:rPr lang="en-US" sz="2000" b="1">
              <a:solidFill>
                <a:srgbClr val="0C0C0C"/>
              </a:solidFill>
              <a:latin typeface="Calibri"/>
              <a:ea typeface="Calibri"/>
              <a:cs typeface="Calibri"/>
              <a:sym typeface="Calibri"/>
            </a:rPr>
            <a:t>MOSTRAR LAS VENTAS MÁXIMAS POR VENDEDOR, AGRUPAR POR FECHAS(AÑO, MES) Y FILTRAR POR TIENDA</a:t>
          </a:r>
          <a:endParaRPr sz="2000" b="1">
            <a:solidFill>
              <a:srgbClr val="0C0C0C"/>
            </a:solidFill>
            <a:latin typeface="Calibri"/>
            <a:ea typeface="Calibri"/>
            <a:cs typeface="Calibri"/>
            <a:sym typeface="Calibri"/>
          </a:endParaRPr>
        </a:p>
      </xdr:txBody>
    </xdr:sp>
    <xdr:clientData fLocksWithSheet="0"/>
  </xdr:oneCellAnchor>
  <xdr:oneCellAnchor>
    <xdr:from>
      <xdr:col>5</xdr:col>
      <xdr:colOff>0</xdr:colOff>
      <xdr:row>4</xdr:row>
      <xdr:rowOff>209550</xdr:rowOff>
    </xdr:from>
    <xdr:ext cx="4391025" cy="3705225"/>
    <xdr:pic>
      <xdr:nvPicPr>
        <xdr:cNvPr id="2" name="image3.png">
          <a:extLst>
            <a:ext uri="{FF2B5EF4-FFF2-40B4-BE49-F238E27FC236}">
              <a16:creationId xmlns:a16="http://schemas.microsoft.com/office/drawing/2014/main" id="{6c50a6c4-8084-4980-8bed-83a6c0ab84be}"/>
            </a:ext>
          </a:extLst>
        </xdr:cNvPr>
        <xdr:cNvPicPr preferRelativeResize="0">
          <a:picLocks noChangeAspect="1"/>
        </xdr:cNvPicPr>
      </xdr:nvPicPr>
      <xdr:blipFill>
        <a:blip r:embed="rId1"/>
        <a:stretch>
          <a:fillRect/>
        </a:stretch>
      </xdr:blipFill>
      <xdr:spPr>
        <a:xfrm>
          <a:off x="8372475" y="1371600"/>
          <a:ext cx="4391025" cy="3705225"/>
        </a:xfrm>
        <a:prstGeom prst="rect"/>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oneCellAnchor>
    <xdr:from>
      <xdr:col>5</xdr:col>
      <xdr:colOff>0</xdr:colOff>
      <xdr:row>0</xdr:row>
      <xdr:rowOff>171450</xdr:rowOff>
    </xdr:from>
    <xdr:ext cx="6134100" cy="923925"/>
    <xdr:sp>
      <xdr:nvSpPr>
        <xdr:cNvPr id="1" name="Shape 33">
          <a:extLst>
            <a:ext uri="{FF2B5EF4-FFF2-40B4-BE49-F238E27FC236}">
              <a16:creationId xmlns:a16="http://schemas.microsoft.com/office/drawing/2014/main" id="{d86cc6d0-3c3e-4255-b0c5-eab169ad454e}"/>
            </a:ext>
          </a:extLst>
        </xdr:cNvPr>
        <xdr:cNvSpPr/>
      </xdr:nvSpPr>
      <xdr:spPr>
        <a:xfrm>
          <a:off x="8372475" y="171450"/>
          <a:ext cx="6134100" cy="923925"/>
        </a:xfrm>
        <a:prstGeom prst="roundRect">
          <a:avLst>
            <a:gd name="adj" fmla="val 7184"/>
          </a:avLst>
        </a:prstGeom>
        <a:solidFill>
          <a:srgbClr val="A8D08C"/>
        </a:solidFill>
        <a:ln w="12700" cap="flat" cmpd="sng">
          <a:solidFill>
            <a:srgbClr val="42719B"/>
          </a:solidFill>
          <a:prstDash val="solid"/>
          <a:miter lim="800000"/>
          <a:headEnd type="none" len="sm" w="sm"/>
          <a:tailEnd type="none" len="sm" w="sm"/>
        </a:ln>
      </xdr:spPr>
      <xdr:txBody>
        <a:bodyPr lIns="91425" tIns="45700" rIns="91425" bIns="45700" wrap="square" anchor="ctr" anchorCtr="0">
          <a:noAutofit/>
        </a:bodyPr>
        <a:p>
          <a:pPr algn="ctr" indent="0" lvl="0" marL="0" rtl="0">
            <a:spcBef>
              <a:spcPts val="0"/>
            </a:spcBef>
            <a:spcAft>
              <a:spcPts val="0"/>
            </a:spcAft>
            <a:buNone/>
          </a:pPr>
          <a:r>
            <a:rPr lang="en-US" sz="2000" b="1">
              <a:solidFill>
                <a:srgbClr val="0C0C0C"/>
              </a:solidFill>
              <a:latin typeface="Calibri"/>
              <a:ea typeface="Calibri"/>
              <a:cs typeface="Calibri"/>
              <a:sym typeface="Calibri"/>
            </a:rPr>
            <a:t>MOSTRAR SUMA DE VENTAS POR TIENDA, AGRUPAR POR FECHAS(AÑO, MES) Y APLICAR SEGMENTACIÓN POR VENDEDOR</a:t>
          </a:r>
          <a:endParaRPr sz="2000" b="1">
            <a:solidFill>
              <a:srgbClr val="0C0C0C"/>
            </a:solidFill>
            <a:latin typeface="Calibri"/>
            <a:ea typeface="Calibri"/>
            <a:cs typeface="Calibri"/>
            <a:sym typeface="Calibri"/>
          </a:endParaRPr>
        </a:p>
      </xdr:txBody>
    </xdr:sp>
    <xdr:clientData fLocksWithSheet="0"/>
  </xdr:oneCellAnchor>
  <xdr:oneCellAnchor>
    <xdr:from>
      <xdr:col>5</xdr:col>
      <xdr:colOff>0</xdr:colOff>
      <xdr:row>4</xdr:row>
      <xdr:rowOff>190500</xdr:rowOff>
    </xdr:from>
    <xdr:ext cx="6067425" cy="3352800"/>
    <xdr:pic>
      <xdr:nvPicPr>
        <xdr:cNvPr id="2" name="image6.png">
          <a:extLst>
            <a:ext uri="{FF2B5EF4-FFF2-40B4-BE49-F238E27FC236}">
              <a16:creationId xmlns:a16="http://schemas.microsoft.com/office/drawing/2014/main" id="{9230a62e-732e-4f59-ab32-16fa639f109a}"/>
            </a:ext>
          </a:extLst>
        </xdr:cNvPr>
        <xdr:cNvPicPr preferRelativeResize="0">
          <a:picLocks noChangeAspect="1"/>
        </xdr:cNvPicPr>
      </xdr:nvPicPr>
      <xdr:blipFill>
        <a:blip r:embed="rId1"/>
        <a:stretch>
          <a:fillRect/>
        </a:stretch>
      </xdr:blipFill>
      <xdr:spPr>
        <a:xfrm>
          <a:off x="8372475" y="1352550"/>
          <a:ext cx="6067425" cy="3352800"/>
        </a:xfrm>
        <a:prstGeom prst="rect"/>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6</xdr:col>
      <xdr:colOff>0</xdr:colOff>
      <xdr:row>2</xdr:row>
      <xdr:rowOff>38100</xdr:rowOff>
    </xdr:from>
    <xdr:to>
      <xdr:col>8</xdr:col>
      <xdr:colOff>304800</xdr:colOff>
      <xdr:row>15</xdr:row>
      <xdr:rowOff>85725</xdr:rowOff>
    </xdr:to>
    <mc:AlternateContent xmlns:mc="http://schemas.openxmlformats.org/markup-compatibility/2006">
      <mc:Choice xmlns:a14="http://schemas.microsoft.com/office/drawing/2010/main" Requires="a14">
        <xdr:graphicFrame>
          <xdr:nvGraphicFramePr>
            <xdr:cNvPr id="1" name="Vendedor">
              <a:extLst>
                <a:ext uri="{FF2B5EF4-FFF2-40B4-BE49-F238E27FC236}">
                  <a16:creationId xmlns:a16="http://schemas.microsoft.com/office/drawing/2014/main" id="{db9d732e-621f-41fa-857f-adb0290e7a51}"/>
                </a:ext>
              </a:extLst>
            </xdr:cNvPr>
            <xdr:cNvGraphicFramePr/>
          </xdr:nvGraphicFramePr>
          <xdr:xfrm>
            <a:off x="5229225" y="704850"/>
            <a:ext cx="1828800" cy="2524125"/>
          </xdr:xfrm>
          <a:graphic>
            <a:graphicData uri="http://schemas.microsoft.com/office/drawing/2010/slicer">
              <sle:slicer xmlns:sle="http://schemas.microsoft.com/office/drawing/2010/slicer" name="Vendedor"/>
            </a:graphicData>
          </a:graphic>
        </xdr:graphicFrame>
      </mc:Choice>
      <mc:Fallback>
        <xdr:sp macro="" textlink="">
          <xdr:nvSpPr>
            <xdr:cNvPr id="1" name="Vendedor"/>
            <xdr:cNvSpPr>
              <a:spLocks noTextEdit="1"/>
            </xdr:cNvSpPr>
          </xdr:nvSpPr>
          <xdr:spPr>
            <a:xfrm>
              <a:off x="5229225" y="704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oneCellAnchor>
    <xdr:from>
      <xdr:col>5</xdr:col>
      <xdr:colOff>0</xdr:colOff>
      <xdr:row>0</xdr:row>
      <xdr:rowOff>171450</xdr:rowOff>
    </xdr:from>
    <xdr:ext cx="9648825" cy="923925"/>
    <xdr:sp>
      <xdr:nvSpPr>
        <xdr:cNvPr id="1" name="Shape 34">
          <a:extLst>
            <a:ext uri="{FF2B5EF4-FFF2-40B4-BE49-F238E27FC236}">
              <a16:creationId xmlns:a16="http://schemas.microsoft.com/office/drawing/2014/main" id="{2af2f713-69f1-423a-8103-03edb76ba0a6}"/>
            </a:ext>
          </a:extLst>
        </xdr:cNvPr>
        <xdr:cNvSpPr/>
      </xdr:nvSpPr>
      <xdr:spPr>
        <a:xfrm>
          <a:off x="8372475" y="171450"/>
          <a:ext cx="9648825" cy="923925"/>
        </a:xfrm>
        <a:prstGeom prst="roundRect">
          <a:avLst>
            <a:gd name="adj" fmla="val 7184"/>
          </a:avLst>
        </a:prstGeom>
        <a:solidFill>
          <a:srgbClr val="A8D08C"/>
        </a:solidFill>
        <a:ln w="12700" cap="flat" cmpd="sng">
          <a:solidFill>
            <a:srgbClr val="42719B"/>
          </a:solidFill>
          <a:prstDash val="solid"/>
          <a:miter lim="800000"/>
          <a:headEnd type="none" len="sm" w="sm"/>
          <a:tailEnd type="none" len="sm" w="sm"/>
        </a:ln>
      </xdr:spPr>
      <xdr:txBody>
        <a:bodyPr lIns="91425" tIns="45700" rIns="91425" bIns="45700" wrap="square" anchor="ctr" anchorCtr="0">
          <a:noAutofit/>
        </a:bodyPr>
        <a:p>
          <a:pPr algn="ctr" indent="0" lvl="0" marL="0" rtl="0">
            <a:spcBef>
              <a:spcPts val="0"/>
            </a:spcBef>
            <a:spcAft>
              <a:spcPts val="0"/>
            </a:spcAft>
            <a:buNone/>
          </a:pPr>
          <a:r>
            <a:rPr lang="en-US" sz="2000" b="1">
              <a:solidFill>
                <a:srgbClr val="0C0C0C"/>
              </a:solidFill>
              <a:latin typeface="Calibri"/>
              <a:ea typeface="Calibri"/>
              <a:cs typeface="Calibri"/>
              <a:sym typeface="Calibri"/>
            </a:rPr>
            <a:t>MOSTRAR PROMEDIO DE VENTAS POR CADA VENDEDOR AGRUPADO POR TIENDAS. INSERTAR ESCALA DE TIEMPO</a:t>
          </a:r>
          <a:endParaRPr sz="2000" b="1">
            <a:solidFill>
              <a:srgbClr val="0C0C0C"/>
            </a:solidFill>
            <a:latin typeface="Calibri"/>
            <a:ea typeface="Calibri"/>
            <a:cs typeface="Calibri"/>
            <a:sym typeface="Calibri"/>
          </a:endParaRPr>
        </a:p>
      </xdr:txBody>
    </xdr:sp>
    <xdr:clientData fLocksWithSheet="0"/>
  </xdr:oneCellAnchor>
  <xdr:oneCellAnchor>
    <xdr:from>
      <xdr:col>5</xdr:col>
      <xdr:colOff>0</xdr:colOff>
      <xdr:row>4</xdr:row>
      <xdr:rowOff>180975</xdr:rowOff>
    </xdr:from>
    <xdr:ext cx="8772525" cy="4524375"/>
    <xdr:pic>
      <xdr:nvPicPr>
        <xdr:cNvPr id="2" name="image4.png">
          <a:extLst>
            <a:ext uri="{FF2B5EF4-FFF2-40B4-BE49-F238E27FC236}">
              <a16:creationId xmlns:a16="http://schemas.microsoft.com/office/drawing/2014/main" id="{19bc2f11-e4c6-47e1-8d49-9336a9af08a2}"/>
            </a:ext>
          </a:extLst>
        </xdr:cNvPr>
        <xdr:cNvPicPr preferRelativeResize="0">
          <a:picLocks noChangeAspect="1"/>
        </xdr:cNvPicPr>
      </xdr:nvPicPr>
      <xdr:blipFill>
        <a:blip r:embed="rId1"/>
        <a:stretch>
          <a:fillRect/>
        </a:stretch>
      </xdr:blipFill>
      <xdr:spPr>
        <a:xfrm>
          <a:off x="8372475" y="1343025"/>
          <a:ext cx="8772525" cy="4524375"/>
        </a:xfrm>
        <a:prstGeom prst="rect"/>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4</xdr:col>
      <xdr:colOff>571500</xdr:colOff>
      <xdr:row>2</xdr:row>
      <xdr:rowOff>9525</xdr:rowOff>
    </xdr:from>
    <xdr:to>
      <xdr:col>9</xdr:col>
      <xdr:colOff>95250</xdr:colOff>
      <xdr:row>9</xdr:row>
      <xdr:rowOff>47625</xdr:rowOff>
    </xdr:to>
    <mc:AlternateContent xmlns:mc="http://schemas.openxmlformats.org/markup-compatibility/2006" xmlns:tsle="http://schemas.microsoft.com/office/drawing/2012/timeslicer">
      <mc:Choice Requires="tsle">
        <xdr:graphicFrame>
          <xdr:nvGraphicFramePr>
            <xdr:cNvPr id="1" name="Fecha">
              <a:extLst>
                <a:ext uri="{FF2B5EF4-FFF2-40B4-BE49-F238E27FC236}">
                  <a16:creationId xmlns:a16="http://schemas.microsoft.com/office/drawing/2014/main" id="{c37ffd06-b80e-4a03-88c5-02d99fc0ff12}"/>
                </a:ext>
              </a:extLst>
            </xdr:cNvPr>
            <xdr:cNvGraphicFramePr/>
          </xdr:nvGraphicFramePr>
          <xdr:xfrm>
            <a:off x="0" y="0"/>
            <a:ext cx="0" cy="0"/>
          </xdr:xfrm>
          <a:graphic>
            <a:graphicData uri="http://schemas.microsoft.com/office/drawing/2012/timeslicer">
              <tsle:timeslicer name="Fecha"/>
            </a:graphicData>
          </a:graphic>
        </xdr:graphicFrame>
      </mc:Choice>
      <mc:Fallback>
        <xdr:sp macro="" textlink="">
          <xdr:nvSpPr>
            <xdr:cNvPr id="1" name="Fecha"/>
            <xdr:cNvSpPr>
              <a:spLocks noTextEdit="1"/>
            </xdr:cNvSpPr>
          </xdr:nvSpPr>
          <xdr:spPr>
            <a:xfrm>
              <a:off x="4648200" y="39052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oneCellAnchor>
    <xdr:from>
      <xdr:col>5</xdr:col>
      <xdr:colOff>0</xdr:colOff>
      <xdr:row>1</xdr:row>
      <xdr:rowOff>9525</xdr:rowOff>
    </xdr:from>
    <xdr:ext cx="6134100" cy="923925"/>
    <xdr:sp>
      <xdr:nvSpPr>
        <xdr:cNvPr id="1" name="Shape 35">
          <a:extLst>
            <a:ext uri="{FF2B5EF4-FFF2-40B4-BE49-F238E27FC236}">
              <a16:creationId xmlns:a16="http://schemas.microsoft.com/office/drawing/2014/main" id="{540f0801-64c4-4454-8cec-76c9c14e889a}"/>
            </a:ext>
          </a:extLst>
        </xdr:cNvPr>
        <xdr:cNvSpPr/>
      </xdr:nvSpPr>
      <xdr:spPr>
        <a:xfrm>
          <a:off x="8372475" y="485775"/>
          <a:ext cx="6134100" cy="923925"/>
        </a:xfrm>
        <a:prstGeom prst="roundRect">
          <a:avLst>
            <a:gd name="adj" fmla="val 7184"/>
          </a:avLst>
        </a:prstGeom>
        <a:solidFill>
          <a:srgbClr val="A8D08C"/>
        </a:solidFill>
        <a:ln w="12700" cap="flat" cmpd="sng">
          <a:solidFill>
            <a:srgbClr val="42719B"/>
          </a:solidFill>
          <a:prstDash val="solid"/>
          <a:miter lim="800000"/>
          <a:headEnd type="none" len="sm" w="sm"/>
          <a:tailEnd type="none" len="sm" w="sm"/>
        </a:ln>
      </xdr:spPr>
      <xdr:txBody>
        <a:bodyPr lIns="91425" tIns="45700" rIns="91425" bIns="45700" wrap="square" anchor="ctr" anchorCtr="0">
          <a:noAutofit/>
        </a:bodyPr>
        <a:p>
          <a:pPr algn="ctr" indent="0" lvl="0" marL="0" rtl="0">
            <a:spcBef>
              <a:spcPts val="0"/>
            </a:spcBef>
            <a:spcAft>
              <a:spcPts val="0"/>
            </a:spcAft>
            <a:buNone/>
          </a:pPr>
          <a:r>
            <a:rPr lang="en-US" sz="2000" b="1">
              <a:solidFill>
                <a:srgbClr val="0C0C0C"/>
              </a:solidFill>
              <a:latin typeface="Calibri"/>
              <a:ea typeface="Calibri"/>
              <a:cs typeface="Calibri"/>
              <a:sym typeface="Calibri"/>
            </a:rPr>
            <a:t>MOSTRAR SUMA DE VENTAS POR CADA VENDEDOR AGRUPADO POR TIENDAS. INSERTAR UN CAMPO CALCULADO, APLICANDO el 10 % a la suma de ventas</a:t>
          </a:r>
          <a:endParaRPr sz="1400">
            <a:latin typeface="Calibri"/>
            <a:ea typeface="Calibri"/>
            <a:cs typeface="Calibri"/>
            <a:sym typeface="Calibri"/>
          </a:endParaRPr>
        </a:p>
        <a:p>
          <a:pPr algn="ctr" indent="0" lvl="0" marL="0" rtl="0">
            <a:spcBef>
              <a:spcPts val="0"/>
            </a:spcBef>
            <a:spcAft>
              <a:spcPts val="0"/>
            </a:spcAft>
            <a:buNone/>
          </a:pPr>
          <a:r>
            <a:rPr lang="en-US" sz="2000" b="1">
              <a:solidFill>
                <a:srgbClr val="0C0C0C"/>
              </a:solidFill>
              <a:latin typeface="Calibri"/>
              <a:ea typeface="Calibri"/>
              <a:cs typeface="Calibri"/>
              <a:sym typeface="Calibri"/>
            </a:rPr>
            <a:t> </a:t>
          </a:r>
          <a:endParaRPr sz="2000" b="1">
            <a:solidFill>
              <a:srgbClr val="0C0C0C"/>
            </a:solidFill>
          </a:endParaRPr>
        </a:p>
      </xdr:txBody>
    </xdr:sp>
    <xdr:clientData fLocksWithSheet="0"/>
  </xdr:oneCellAnchor>
  <xdr:oneCellAnchor>
    <xdr:from>
      <xdr:col>5</xdr:col>
      <xdr:colOff>0</xdr:colOff>
      <xdr:row>4</xdr:row>
      <xdr:rowOff>85725</xdr:rowOff>
    </xdr:from>
    <xdr:ext cx="6400800" cy="6743700"/>
    <xdr:pic>
      <xdr:nvPicPr>
        <xdr:cNvPr id="2" name="image5.png">
          <a:extLst>
            <a:ext uri="{FF2B5EF4-FFF2-40B4-BE49-F238E27FC236}">
              <a16:creationId xmlns:a16="http://schemas.microsoft.com/office/drawing/2014/main" id="{fe69e253-94dc-4266-875e-2c2bfd526a89}"/>
            </a:ext>
          </a:extLst>
        </xdr:cNvPr>
        <xdr:cNvPicPr preferRelativeResize="0">
          <a:picLocks noChangeAspect="1"/>
        </xdr:cNvPicPr>
      </xdr:nvPicPr>
      <xdr:blipFill>
        <a:blip r:embed="rId1"/>
        <a:stretch>
          <a:fillRect/>
        </a:stretch>
      </xdr:blipFill>
      <xdr:spPr>
        <a:xfrm>
          <a:off x="8372475" y="1247775"/>
          <a:ext cx="6400800" cy="6743700"/>
        </a:xfrm>
        <a:prstGeom prst="rect"/>
        <a:noFill/>
      </xdr:spPr>
    </xdr:pic>
    <xdr:clientData fLocksWithSheet="0"/>
  </xdr:oneCellAnchor>
</xdr:wsDr>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standalone="yes"?><Relationships xmlns="http://schemas.openxmlformats.org/package/2006/relationships"><Relationship Id="rId1" Type="http://schemas.openxmlformats.org/officeDocument/2006/relationships/pivotCacheRecords" Target="pivotCacheRecords2.xml" /></Relationships>
</file>

<file path=xl/pivotCache/_rels/pivotCacheDefinition3.xml.rels><?xml version="1.0" encoding="UTF-8" standalone="yes"?><Relationships xmlns="http://schemas.openxmlformats.org/package/2006/relationships"><Relationship Id="rId1" Type="http://schemas.openxmlformats.org/officeDocument/2006/relationships/pivotCacheRecords" Target="pivotCacheRecords3.xml" /></Relationships>
</file>

<file path=xl/pivotCache/_rels/pivotCacheDefinition4.xml.rels><?xml version="1.0" encoding="UTF-8" standalone="yes"?><Relationships xmlns="http://schemas.openxmlformats.org/package/2006/relationships"><Relationship Id="rId1" Type="http://schemas.openxmlformats.org/officeDocument/2006/relationships/pivotCacheRecords" Target="pivotCacheRecords4.xml" /></Relationships>
</file>

<file path=xl/pivotCache/_rels/pivotCacheDefinition5.xml.rels><?xml version="1.0" encoding="UTF-8" standalone="yes"?><Relationships xmlns="http://schemas.openxmlformats.org/package/2006/relationships"><Relationship Id="rId1" Type="http://schemas.openxmlformats.org/officeDocument/2006/relationships/pivotCacheRecords" Target="pivotCacheRecords5.xml" /></Relationships>
</file>

<file path=xl/pivotCache/_rels/pivotCacheDefinition6.xml.rels><?xml version="1.0" encoding="UTF-8" standalone="yes"?><Relationships xmlns="http://schemas.openxmlformats.org/package/2006/relationships"><Relationship Id="rId1" Type="http://schemas.openxmlformats.org/officeDocument/2006/relationships/pivotCacheRecords" Target="pivotCacheRecords6.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_COM03_PC04" refreshedDate="45607.39339571759" createdVersion="8" refreshedVersion="8" minRefreshableVersion="3" recordCount="29" xr:uid="{72657b50-3f1d-4fd5-83fe-71f0485a5964}">
  <cacheSource type="worksheet">
    <worksheetSource ref="A1:D30" sheet="Ejercicio I"/>
  </cacheSource>
  <cacheFields count="5">
    <cacheField name="Fecha" numFmtId="14">
      <sharedItems containsSemiMixedTypes="0" containsNonDate="0" containsDate="1" containsString="0" minDate="2017-03-17T00:00:00" maxDate="2019-09-21T00:00:00"/>
    </cacheField>
    <cacheField name="Vendedor" numFmtId="0">
      <sharedItems count="4">
        <s v="Carlos Vasquez"/>
        <s v="Juan Carlos"/>
        <s v="Pedro Noriega"/>
        <s v="José Almanares"/>
      </sharedItems>
    </cacheField>
    <cacheField name="Tienda" numFmtId="0">
      <sharedItems count="4">
        <s v="Tienda A"/>
        <s v="Tienda B"/>
        <s v="Tienda C"/>
        <s v="Tienda D"/>
      </sharedItems>
    </cacheField>
    <cacheField name="Producto" numFmtId="0">
      <sharedItems/>
    </cacheField>
    <cacheField name="Importe" numFmtId="164">
      <sharedItems containsSemiMixedTypes="0" containsString="0" containsNumber="1" containsInteger="1" minValue="10" maxValue="4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_COM03_PC04" refreshedDate="45607.39684270833" createdVersion="8" refreshedVersion="8" minRefreshableVersion="3" recordCount="29" xr:uid="{ea7aea49-cc5d-4cd1-bac5-0d59ceb17088}">
  <cacheSource type="worksheet">
    <worksheetSource ref="A1:D30" sheet="Ejercicio II"/>
  </cacheSource>
  <cacheFields count="8">
    <cacheField name="Fecha" numFmtId="14">
      <sharedItems containsSemiMixedTypes="0" containsNonDate="0" containsDate="1" containsString="0" minDate="2017-03-17T00:00:00" maxDate="2019-09-21T00:00:00" count="26">
        <d v="2017-03-17T00:00:00.000"/>
        <d v="2017-03-20T00:00:00.000"/>
        <d v="2017-03-22T00:00:00.000"/>
        <d v="2017-04-20T00:00:00.000"/>
        <d v="2017-04-17T00:00:00.000"/>
        <d v="2017-05-22T00:00:00.000"/>
        <d v="2017-05-24T00:00:00.000"/>
        <d v="2017-05-17T00:00:00.000"/>
        <d v="2017-05-20T00:00:00.000"/>
        <d v="2017-05-27T00:00:00.000"/>
        <d v="2018-05-18T00:00:00.000"/>
        <d v="2018-06-16T00:00:00.000"/>
        <d v="2018-06-17T00:00:00.000"/>
        <d v="2018-06-20T00:00:00.000"/>
        <d v="2018-06-19T00:00:00.000"/>
        <d v="2018-07-05T00:00:00.000"/>
        <d v="2018-07-06T00:00:00.000"/>
        <d v="2018-07-08T00:00:00.000"/>
        <d v="2018-08-04T00:00:00.000"/>
        <d v="2018-08-06T00:00:00.000"/>
        <d v="2018-08-07T00:00:00.000"/>
        <d v="2018-09-01T00:00:00.000"/>
        <d v="2018-09-04T00:00:00.000"/>
        <d v="2019-09-05T00:00:00.000"/>
        <d v="2019-09-08T00:00:00.000"/>
        <d v="2019-09-20T00:00:00.000"/>
      </sharedItems>
      <fieldGroup par="7"/>
    </cacheField>
    <cacheField name="Vendedor" numFmtId="0">
      <sharedItems/>
    </cacheField>
    <cacheField name="Tienda" numFmtId="0">
      <sharedItems count="4">
        <s v="Tienda A"/>
        <s v="Tienda B"/>
        <s v="Tienda C"/>
        <s v="Tienda D"/>
      </sharedItems>
    </cacheField>
    <cacheField name="Producto" numFmtId="0">
      <sharedItems count="9">
        <s v="Laptop i3"/>
        <s v="Impresora "/>
        <s v="Laptop i5"/>
        <s v="Pantalla 42"/>
        <s v="Teclado"/>
        <s v="Mouse"/>
        <s v="Laptop i7"/>
        <s v="Pantalla 17"/>
        <s v="USB 3.0.1"/>
      </sharedItems>
    </cacheField>
    <cacheField name="Importe" numFmtId="164">
      <sharedItems containsSemiMixedTypes="0" containsString="0" containsNumber="1" containsInteger="1" minValue="10" maxValue="4000"/>
    </cacheField>
    <cacheField name="Meses (Fecha)" numFmtId="0" databaseField="0">
      <fieldGroup base="0">
        <rangePr groupBy="months" autoEnd="1" autoStart="1" startDate="2017-03-17T00:00:00.000" endDate="2019-09-21T00:00:00.000"/>
        <groupItems count="14">
          <s v="&lt;17/03/2017"/>
          <s v="Ene"/>
          <s v="Feb"/>
          <s v="Mar"/>
          <s v="Abr"/>
          <s v="May"/>
          <s v="Jun"/>
          <s v="Jul"/>
          <s v="Ago"/>
          <s v="Set"/>
          <s v="Oct"/>
          <s v="Nov"/>
          <s v="Dic"/>
          <s v="&gt;21/09/2019"/>
        </groupItems>
      </fieldGroup>
    </cacheField>
    <cacheField name="Trimestres (Fecha)" numFmtId="0" databaseField="0">
      <fieldGroup base="0">
        <rangePr groupBy="quarters" autoEnd="1" autoStart="1" startDate="2017-03-17T00:00:00.000" endDate="2019-09-21T00:00:00.000"/>
        <groupItems count="6">
          <s v="&lt;17/03/2017"/>
          <s v="Trim.1"/>
          <s v="Trim.2"/>
          <s v="Trim.3"/>
          <s v="Trim.4"/>
          <s v="&gt;21/09/2019"/>
        </groupItems>
      </fieldGroup>
    </cacheField>
    <cacheField name="Años (Fecha)" numFmtId="0" databaseField="0">
      <fieldGroup base="0">
        <rangePr groupBy="years" autoEnd="1" autoStart="1" startDate="2017-03-17T00:00:00.000" endDate="2019-09-21T00:00:00.000"/>
        <groupItems count="5">
          <s v="&lt;17/03/2017"/>
          <s v="2017"/>
          <s v="2018"/>
          <s v="2019"/>
          <s v="&gt;21/09/2019"/>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_COM03_PC04" refreshedDate="45607.419569328704" createdVersion="8" refreshedVersion="8" minRefreshableVersion="3" recordCount="29" xr:uid="{b7329c41-5a0f-49fe-83e5-26554f6cc84b}">
  <cacheSource type="worksheet">
    <worksheetSource ref="A1:D30" sheet="Ejercicio III"/>
  </cacheSource>
  <cacheFields count="8">
    <cacheField name="Fecha" numFmtId="14">
      <sharedItems containsSemiMixedTypes="0" containsNonDate="0" containsDate="1" containsString="0" minDate="2017-03-17T00:00:00" maxDate="2019-09-21T00:00:00" count="26">
        <d v="2017-03-17T00:00:00.000"/>
        <d v="2017-03-20T00:00:00.000"/>
        <d v="2017-03-22T00:00:00.000"/>
        <d v="2017-04-20T00:00:00.000"/>
        <d v="2017-04-17T00:00:00.000"/>
        <d v="2017-05-22T00:00:00.000"/>
        <d v="2017-05-24T00:00:00.000"/>
        <d v="2017-05-17T00:00:00.000"/>
        <d v="2017-05-20T00:00:00.000"/>
        <d v="2017-05-27T00:00:00.000"/>
        <d v="2018-05-18T00:00:00.000"/>
        <d v="2018-06-16T00:00:00.000"/>
        <d v="2018-06-17T00:00:00.000"/>
        <d v="2018-06-20T00:00:00.000"/>
        <d v="2018-06-19T00:00:00.000"/>
        <d v="2018-07-05T00:00:00.000"/>
        <d v="2018-07-06T00:00:00.000"/>
        <d v="2018-07-08T00:00:00.000"/>
        <d v="2018-08-04T00:00:00.000"/>
        <d v="2018-08-06T00:00:00.000"/>
        <d v="2018-08-07T00:00:00.000"/>
        <d v="2018-09-01T00:00:00.000"/>
        <d v="2018-09-04T00:00:00.000"/>
        <d v="2019-09-05T00:00:00.000"/>
        <d v="2019-09-08T00:00:00.000"/>
        <d v="2019-09-20T00:00:00.000"/>
      </sharedItems>
      <fieldGroup par="7"/>
    </cacheField>
    <cacheField name="Vendedor" numFmtId="0">
      <sharedItems count="4">
        <s v="Carlos Vasquez"/>
        <s v="Juan Carlos"/>
        <s v="Pedro Noriega"/>
        <s v="José Almanares"/>
      </sharedItems>
    </cacheField>
    <cacheField name="Tienda" numFmtId="0">
      <sharedItems count="4">
        <s v="Tienda A"/>
        <s v="Tienda B"/>
        <s v="Tienda C"/>
        <s v="Tienda D"/>
      </sharedItems>
    </cacheField>
    <cacheField name="Producto" numFmtId="0">
      <sharedItems/>
    </cacheField>
    <cacheField name="Importe" numFmtId="164">
      <sharedItems containsSemiMixedTypes="0" containsString="0" containsNumber="1" containsInteger="1" minValue="10" maxValue="4000"/>
    </cacheField>
    <cacheField name="Meses (Fecha)" numFmtId="0" databaseField="0">
      <fieldGroup base="0">
        <rangePr groupBy="months" autoEnd="1" autoStart="1" startDate="2017-03-17T00:00:00.000" endDate="2019-09-21T00:00:00.000"/>
        <groupItems count="14">
          <s v="&lt;17/03/2017"/>
          <s v="Ene"/>
          <s v="Feb"/>
          <s v="Mar"/>
          <s v="Abr"/>
          <s v="May"/>
          <s v="Jun"/>
          <s v="Jul"/>
          <s v="Ago"/>
          <s v="Set"/>
          <s v="Oct"/>
          <s v="Nov"/>
          <s v="Dic"/>
          <s v="&gt;21/09/2019"/>
        </groupItems>
      </fieldGroup>
    </cacheField>
    <cacheField name="Trimestres (Fecha)" numFmtId="0" databaseField="0">
      <fieldGroup base="0">
        <rangePr groupBy="quarters" autoEnd="1" autoStart="1" startDate="2017-03-17T00:00:00.000" endDate="2019-09-21T00:00:00.000"/>
        <groupItems count="6">
          <s v="&lt;17/03/2017"/>
          <s v="Trim.1"/>
          <s v="Trim.2"/>
          <s v="Trim.3"/>
          <s v="Trim.4"/>
          <s v="&gt;21/09/2019"/>
        </groupItems>
      </fieldGroup>
    </cacheField>
    <cacheField name="Años (Fecha)" numFmtId="0" databaseField="0">
      <fieldGroup base="0">
        <rangePr groupBy="years" autoEnd="1" autoStart="1" startDate="2017-03-17T00:00:00.000" endDate="2019-09-21T00:00:00.000"/>
        <groupItems count="5">
          <s v="&lt;17/03/2017"/>
          <s v="2017"/>
          <s v="2018"/>
          <s v="2019"/>
          <s v="&gt;21/09/2019"/>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_COM03_PC04" refreshedDate="45607.423151967596" createdVersion="8" refreshedVersion="8" minRefreshableVersion="3" recordCount="29" xr:uid="{6e67da92-eef1-4f23-844b-51c90342e77b}">
  <cacheSource type="worksheet">
    <worksheetSource ref="A1:D30" sheet="Ejercicio IV"/>
  </cacheSource>
  <cacheFields count="8">
    <cacheField name="Fecha" numFmtId="14">
      <sharedItems containsSemiMixedTypes="0" containsNonDate="0" containsDate="1" containsString="0" minDate="2017-03-17T00:00:00" maxDate="2019-09-21T00:00:00" count="26">
        <d v="2017-03-17T00:00:00.000"/>
        <d v="2017-03-20T00:00:00.000"/>
        <d v="2017-03-22T00:00:00.000"/>
        <d v="2017-04-20T00:00:00.000"/>
        <d v="2017-04-17T00:00:00.000"/>
        <d v="2017-05-22T00:00:00.000"/>
        <d v="2017-05-24T00:00:00.000"/>
        <d v="2017-05-17T00:00:00.000"/>
        <d v="2017-05-20T00:00:00.000"/>
        <d v="2017-05-27T00:00:00.000"/>
        <d v="2018-05-18T00:00:00.000"/>
        <d v="2018-06-16T00:00:00.000"/>
        <d v="2018-06-17T00:00:00.000"/>
        <d v="2018-06-20T00:00:00.000"/>
        <d v="2018-06-19T00:00:00.000"/>
        <d v="2018-07-05T00:00:00.000"/>
        <d v="2018-07-06T00:00:00.000"/>
        <d v="2018-07-08T00:00:00.000"/>
        <d v="2018-08-04T00:00:00.000"/>
        <d v="2018-08-06T00:00:00.000"/>
        <d v="2018-08-07T00:00:00.000"/>
        <d v="2018-09-01T00:00:00.000"/>
        <d v="2018-09-04T00:00:00.000"/>
        <d v="2019-09-05T00:00:00.000"/>
        <d v="2019-09-08T00:00:00.000"/>
        <d v="2019-09-20T00:00:00.000"/>
      </sharedItems>
      <fieldGroup par="7"/>
    </cacheField>
    <cacheField name="Vendedor" numFmtId="0">
      <sharedItems count="4">
        <s v="Carlos Vasquez"/>
        <s v="Juan Carlos"/>
        <s v="Pedro Noriega"/>
        <s v="José Almanares"/>
      </sharedItems>
    </cacheField>
    <cacheField name="Tienda" numFmtId="0">
      <sharedItems count="4">
        <s v="Tienda A"/>
        <s v="Tienda B"/>
        <s v="Tienda C"/>
        <s v="Tienda D"/>
      </sharedItems>
    </cacheField>
    <cacheField name="Producto" numFmtId="0">
      <sharedItems/>
    </cacheField>
    <cacheField name="Importe" numFmtId="164">
      <sharedItems containsSemiMixedTypes="0" containsString="0" containsNumber="1" containsInteger="1" minValue="10" maxValue="4000"/>
    </cacheField>
    <cacheField name="Meses (Fecha)" numFmtId="0" databaseField="0">
      <fieldGroup base="0">
        <rangePr groupBy="months" autoEnd="1" autoStart="1" startDate="2017-03-17T00:00:00.000" endDate="2019-09-21T00:00:00.000"/>
        <groupItems count="14">
          <s v="&lt;17/03/2017"/>
          <s v="Ene"/>
          <s v="Feb"/>
          <s v="Mar"/>
          <s v="Abr"/>
          <s v="May"/>
          <s v="Jun"/>
          <s v="Jul"/>
          <s v="Ago"/>
          <s v="Set"/>
          <s v="Oct"/>
          <s v="Nov"/>
          <s v="Dic"/>
          <s v="&gt;21/09/2019"/>
        </groupItems>
      </fieldGroup>
    </cacheField>
    <cacheField name="Trimestres (Fecha)" numFmtId="0" databaseField="0">
      <fieldGroup base="0">
        <rangePr groupBy="quarters" autoEnd="1" autoStart="1" startDate="2017-03-17T00:00:00.000" endDate="2019-09-21T00:00:00.000"/>
        <groupItems count="6">
          <s v="&lt;17/03/2017"/>
          <s v="Trim.1"/>
          <s v="Trim.2"/>
          <s v="Trim.3"/>
          <s v="Trim.4"/>
          <s v="&gt;21/09/2019"/>
        </groupItems>
      </fieldGroup>
    </cacheField>
    <cacheField name="Años (Fecha)" numFmtId="0" databaseField="0">
      <fieldGroup base="0">
        <rangePr groupBy="years" autoEnd="1" autoStart="1" startDate="2017-03-17T00:00:00.000" endDate="2019-09-21T00:00:00.000"/>
        <groupItems count="5">
          <s v="&lt;17/03/2017"/>
          <s v="2017"/>
          <s v="2018"/>
          <s v="2019"/>
          <s v="&gt;21/09/2019"/>
        </groupItems>
      </fieldGroup>
    </cacheField>
  </cacheFields>
  <extLst>
    <ext xmlns:x14="http://schemas.microsoft.com/office/spreadsheetml/2009/9/main" uri="{725AE2AE-9491-48be-B2B4-4EB974FC3084}">
      <x14:pivotCacheDefinition pivotCacheId="940152224"/>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LAB_COM03_PC04" refreshedDate="45608.450290277775" createdVersion="8" refreshedVersion="8" minRefreshableVersion="3" recordCount="29" xr:uid="{00000000-000a-0000-ffff-ffff00000000}">
  <cacheSource type="worksheet">
    <worksheetSource ref="A1:D30" sheet="Ejercicio V"/>
  </cacheSource>
  <cacheFields count="9">
    <cacheField name="Fecha" numFmtId="14">
      <sharedItems containsSemiMixedTypes="0" containsNonDate="0" containsDate="1" containsString="0" minDate="2017-03-17T00:00:00" maxDate="2019-09-21T00:00:00" count="26">
        <d v="2017-03-17T00:00:00.000"/>
        <d v="2017-03-20T00:00:00.000"/>
        <d v="2017-03-22T00:00:00.000"/>
        <d v="2017-04-20T00:00:00.000"/>
        <d v="2017-04-17T00:00:00.000"/>
        <d v="2017-05-22T00:00:00.000"/>
        <d v="2017-05-24T00:00:00.000"/>
        <d v="2017-05-17T00:00:00.000"/>
        <d v="2017-05-20T00:00:00.000"/>
        <d v="2017-05-27T00:00:00.000"/>
        <d v="2018-05-18T00:00:00.000"/>
        <d v="2018-06-16T00:00:00.000"/>
        <d v="2018-06-17T00:00:00.000"/>
        <d v="2018-06-20T00:00:00.000"/>
        <d v="2018-06-19T00:00:00.000"/>
        <d v="2018-07-05T00:00:00.000"/>
        <d v="2018-07-06T00:00:00.000"/>
        <d v="2018-07-08T00:00:00.000"/>
        <d v="2018-08-04T00:00:00.000"/>
        <d v="2018-08-06T00:00:00.000"/>
        <d v="2018-08-07T00:00:00.000"/>
        <d v="2018-09-01T00:00:00.000"/>
        <d v="2018-09-04T00:00:00.000"/>
        <d v="2019-09-05T00:00:00.000"/>
        <d v="2019-09-08T00:00:00.000"/>
        <d v="2019-09-20T00:00:00.000"/>
      </sharedItems>
      <fieldGroup par="8"/>
    </cacheField>
    <cacheField name="Vendedor" numFmtId="0">
      <sharedItems count="4">
        <s v="Carlos Vasquez"/>
        <s v="Juan Carlos"/>
        <s v="Pedro Noriega"/>
        <s v="José Almanares"/>
      </sharedItems>
    </cacheField>
    <cacheField name="Tienda" numFmtId="0">
      <sharedItems count="4">
        <s v="Tienda A"/>
        <s v="Tienda B"/>
        <s v="Tienda C"/>
        <s v="Tienda D"/>
      </sharedItems>
    </cacheField>
    <cacheField name="Producto" numFmtId="0">
      <sharedItems/>
    </cacheField>
    <cacheField name="Importe" numFmtId="164">
      <sharedItems containsSemiMixedTypes="0" containsString="0" containsNumber="1" containsInteger="1" minValue="10" maxValue="4000"/>
    </cacheField>
    <cacheField name="Suma de PROBANDO" numFmtId="0" formula="Importe*10%" databaseField="0"/>
    <cacheField name="Meses (Fecha)" numFmtId="0" databaseField="0">
      <fieldGroup base="0">
        <rangePr groupBy="months" autoEnd="1" autoStart="1" startDate="2017-03-17T00:00:00.000" endDate="2019-09-21T00:00:00.000"/>
        <groupItems count="14">
          <s v="&lt;17/03/2017"/>
          <s v="Ene"/>
          <s v="Feb"/>
          <s v="Mar"/>
          <s v="Abr"/>
          <s v="May"/>
          <s v="Jun"/>
          <s v="Jul"/>
          <s v="Ago"/>
          <s v="Set"/>
          <s v="Oct"/>
          <s v="Nov"/>
          <s v="Dic"/>
          <s v="&gt;21/09/2019"/>
        </groupItems>
      </fieldGroup>
    </cacheField>
    <cacheField name="Trimestres (Fecha)" numFmtId="0" databaseField="0">
      <fieldGroup base="0">
        <rangePr groupBy="quarters" autoEnd="1" autoStart="1" startDate="2017-03-17T00:00:00.000" endDate="2019-09-21T00:00:00.000"/>
        <groupItems count="6">
          <s v="&lt;17/03/2017"/>
          <s v="Trim.1"/>
          <s v="Trim.2"/>
          <s v="Trim.3"/>
          <s v="Trim.4"/>
          <s v="&gt;21/09/2019"/>
        </groupItems>
      </fieldGroup>
    </cacheField>
    <cacheField name="Años (Fecha)" numFmtId="0" databaseField="0">
      <fieldGroup base="0">
        <rangePr groupBy="years" autoEnd="1" autoStart="1" startDate="2017-03-17T00:00:00.000" endDate="2019-09-21T00:00:00.000"/>
        <groupItems count="5">
          <s v="&lt;17/03/2017"/>
          <s v="2017"/>
          <s v="2018"/>
          <s v="2019"/>
          <s v="&gt;21/09/2019"/>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_COM03_PC04" refreshedDate="45607.43141423611" createdVersion="8" refreshedVersion="8" minRefreshableVersion="3" recordCount="29" xr:uid="{053b9ab3-c72c-454e-a8d4-6816aef2c854}">
  <cacheSource type="worksheet">
    <worksheetSource ref="A1:D30" sheet="Extra"/>
  </cacheSource>
  <cacheFields count="5">
    <cacheField name="Fecha" numFmtId="14">
      <sharedItems containsSemiMixedTypes="0" containsNonDate="0" containsDate="1" containsString="0" minDate="2017-03-17T00:00:00" maxDate="2019-09-21T00:00:00"/>
    </cacheField>
    <cacheField name="Vendedor" numFmtId="0">
      <sharedItems count="4">
        <s v="Carlos Vasquez"/>
        <s v="Juan Carlos"/>
        <s v="Pedro Noriega"/>
        <s v="José Almanares"/>
      </sharedItems>
    </cacheField>
    <cacheField name="Tienda" numFmtId="0">
      <sharedItems count="4">
        <s v="Tienda A"/>
        <s v="Tienda B"/>
        <s v="Tienda C"/>
        <s v="Tienda D"/>
      </sharedItems>
    </cacheField>
    <cacheField name="Producto" numFmtId="0">
      <sharedItems/>
    </cacheField>
    <cacheField name="Importe" numFmtId="164">
      <sharedItems containsSemiMixedTypes="0" containsString="0" containsNumber="1" containsInteger="1" minValue="10" maxValue="4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d v="2017-03-17T00:00:00"/>
    <x v="0"/>
    <x v="0"/>
    <s v="Laptop i3"/>
    <n v="1000"/>
  </r>
  <r>
    <d v="2017-03-20T00:00:00"/>
    <x v="1"/>
    <x v="1"/>
    <s v="Impresora "/>
    <n v="200"/>
  </r>
  <r>
    <d v="2017-03-22T00:00:00"/>
    <x v="2"/>
    <x v="1"/>
    <s v="Laptop i5"/>
    <n v="3500"/>
  </r>
  <r>
    <d v="2017-04-20T00:00:00"/>
    <x v="3"/>
    <x v="2"/>
    <s v="Impresora "/>
    <n v="100"/>
  </r>
  <r>
    <d v="2017-04-17T00:00:00"/>
    <x v="0"/>
    <x v="0"/>
    <s v="Pantalla 42"/>
    <n v="100"/>
  </r>
  <r>
    <d v="2017-05-22T00:00:00"/>
    <x v="1"/>
    <x v="2"/>
    <s v="Teclado"/>
    <n v="20"/>
  </r>
  <r>
    <d v="2017-05-22T00:00:00"/>
    <x v="2"/>
    <x v="2"/>
    <s v="Mouse"/>
    <n v="10"/>
  </r>
  <r>
    <d v="2017-05-24T00:00:00"/>
    <x v="3"/>
    <x v="0"/>
    <s v="Teclado"/>
    <n v="20"/>
  </r>
  <r>
    <d v="2017-05-17T00:00:00"/>
    <x v="3"/>
    <x v="3"/>
    <s v="Laptop i7"/>
    <n v="4000"/>
  </r>
  <r>
    <d v="2017-05-20T00:00:00"/>
    <x v="0"/>
    <x v="2"/>
    <s v="Laptop i7"/>
    <n v="4000"/>
  </r>
  <r>
    <d v="2017-05-27T00:00:00"/>
    <x v="1"/>
    <x v="2"/>
    <s v="Pantalla 17"/>
    <n v="180"/>
  </r>
  <r>
    <d v="2017-05-20T00:00:00"/>
    <x v="2"/>
    <x v="0"/>
    <s v="Mouse"/>
    <n v="10"/>
  </r>
  <r>
    <d v="2017-05-17T00:00:00"/>
    <x v="3"/>
    <x v="3"/>
    <s v="Teclado"/>
    <n v="30"/>
  </r>
  <r>
    <d v="2018-05-18T00:00:00"/>
    <x v="0"/>
    <x v="1"/>
    <s v="Laptop i3"/>
    <n v="1000"/>
  </r>
  <r>
    <d v="2018-06-16T00:00:00"/>
    <x v="1"/>
    <x v="2"/>
    <s v="USB 3.0.1"/>
    <n v="15"/>
  </r>
  <r>
    <d v="2018-06-17T00:00:00"/>
    <x v="2"/>
    <x v="0"/>
    <s v="Laptop i7"/>
    <n v="4000"/>
  </r>
  <r>
    <d v="2018-06-20T00:00:00"/>
    <x v="3"/>
    <x v="2"/>
    <s v="USB 3.0.1"/>
    <n v="15"/>
  </r>
  <r>
    <d v="2018-06-19T00:00:00"/>
    <x v="0"/>
    <x v="0"/>
    <s v="Impresora "/>
    <n v="100"/>
  </r>
  <r>
    <d v="2018-07-05T00:00:00"/>
    <x v="1"/>
    <x v="3"/>
    <s v="Pantalla 42"/>
    <n v="100"/>
  </r>
  <r>
    <d v="2018-07-06T00:00:00"/>
    <x v="2"/>
    <x v="0"/>
    <s v="Laptop i3"/>
    <n v="15"/>
  </r>
  <r>
    <d v="2018-07-08T00:00:00"/>
    <x v="3"/>
    <x v="2"/>
    <s v="Pantalla 42"/>
    <n v="100"/>
  </r>
  <r>
    <d v="2018-08-04T00:00:00"/>
    <x v="0"/>
    <x v="3"/>
    <s v="USB 3.0.1"/>
    <n v="15"/>
  </r>
  <r>
    <d v="2018-08-06T00:00:00"/>
    <x v="1"/>
    <x v="2"/>
    <s v="Pantalla 42"/>
    <n v="100"/>
  </r>
  <r>
    <d v="2018-08-07T00:00:00"/>
    <x v="2"/>
    <x v="0"/>
    <s v="Laptop i7"/>
    <n v="4000"/>
  </r>
  <r>
    <d v="2018-09-01T00:00:00"/>
    <x v="3"/>
    <x v="0"/>
    <s v="Pantalla 42"/>
    <n v="100"/>
  </r>
  <r>
    <d v="2018-09-04T00:00:00"/>
    <x v="0"/>
    <x v="1"/>
    <s v="Impresora "/>
    <n v="100"/>
  </r>
  <r>
    <d v="2019-09-05T00:00:00"/>
    <x v="1"/>
    <x v="0"/>
    <s v="Laptop i3"/>
    <n v="1000"/>
  </r>
  <r>
    <d v="2019-09-08T00:00:00"/>
    <x v="2"/>
    <x v="3"/>
    <s v="Laptop i5"/>
    <n v="3500"/>
  </r>
  <r>
    <d v="2019-09-20T00:00:00"/>
    <x v="3"/>
    <x v="1"/>
    <s v="USB 3.0.1"/>
    <n v="1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s v="Carlos Vasquez"/>
    <x v="0"/>
    <x v="0"/>
    <n v="1000"/>
  </r>
  <r>
    <x v="1"/>
    <s v="Juan Carlos"/>
    <x v="1"/>
    <x v="1"/>
    <n v="200"/>
  </r>
  <r>
    <x v="2"/>
    <s v="Pedro Noriega"/>
    <x v="1"/>
    <x v="2"/>
    <n v="3500"/>
  </r>
  <r>
    <x v="3"/>
    <s v="José Almanares"/>
    <x v="2"/>
    <x v="1"/>
    <n v="100"/>
  </r>
  <r>
    <x v="4"/>
    <s v="Carlos Vasquez"/>
    <x v="0"/>
    <x v="3"/>
    <n v="100"/>
  </r>
  <r>
    <x v="5"/>
    <s v="Juan Carlos"/>
    <x v="2"/>
    <x v="4"/>
    <n v="20"/>
  </r>
  <r>
    <x v="5"/>
    <s v="Pedro Noriega"/>
    <x v="2"/>
    <x v="5"/>
    <n v="10"/>
  </r>
  <r>
    <x v="6"/>
    <s v="José Almanares"/>
    <x v="0"/>
    <x v="4"/>
    <n v="20"/>
  </r>
  <r>
    <x v="7"/>
    <s v="José Almanares"/>
    <x v="3"/>
    <x v="6"/>
    <n v="4000"/>
  </r>
  <r>
    <x v="8"/>
    <s v="Carlos Vasquez"/>
    <x v="2"/>
    <x v="6"/>
    <n v="4000"/>
  </r>
  <r>
    <x v="9"/>
    <s v="Juan Carlos"/>
    <x v="2"/>
    <x v="7"/>
    <n v="180"/>
  </r>
  <r>
    <x v="8"/>
    <s v="Pedro Noriega"/>
    <x v="0"/>
    <x v="5"/>
    <n v="10"/>
  </r>
  <r>
    <x v="7"/>
    <s v="José Almanares"/>
    <x v="3"/>
    <x v="4"/>
    <n v="30"/>
  </r>
  <r>
    <x v="10"/>
    <s v="Carlos Vasquez"/>
    <x v="1"/>
    <x v="0"/>
    <n v="1000"/>
  </r>
  <r>
    <x v="11"/>
    <s v="Juan Carlos"/>
    <x v="2"/>
    <x v="8"/>
    <n v="15"/>
  </r>
  <r>
    <x v="12"/>
    <s v="Pedro Noriega"/>
    <x v="0"/>
    <x v="6"/>
    <n v="4000"/>
  </r>
  <r>
    <x v="13"/>
    <s v="José Almanares"/>
    <x v="2"/>
    <x v="8"/>
    <n v="15"/>
  </r>
  <r>
    <x v="14"/>
    <s v="Carlos Vasquez"/>
    <x v="0"/>
    <x v="1"/>
    <n v="100"/>
  </r>
  <r>
    <x v="15"/>
    <s v="Juan Carlos"/>
    <x v="3"/>
    <x v="3"/>
    <n v="100"/>
  </r>
  <r>
    <x v="16"/>
    <s v="Pedro Noriega"/>
    <x v="0"/>
    <x v="0"/>
    <n v="15"/>
  </r>
  <r>
    <x v="17"/>
    <s v="José Almanares"/>
    <x v="2"/>
    <x v="3"/>
    <n v="100"/>
  </r>
  <r>
    <x v="18"/>
    <s v="Carlos Vasquez"/>
    <x v="3"/>
    <x v="8"/>
    <n v="15"/>
  </r>
  <r>
    <x v="19"/>
    <s v="Juan Carlos"/>
    <x v="2"/>
    <x v="3"/>
    <n v="100"/>
  </r>
  <r>
    <x v="20"/>
    <s v="Pedro Noriega"/>
    <x v="0"/>
    <x v="6"/>
    <n v="4000"/>
  </r>
  <r>
    <x v="21"/>
    <s v="José Almanares"/>
    <x v="0"/>
    <x v="3"/>
    <n v="100"/>
  </r>
  <r>
    <x v="22"/>
    <s v="Carlos Vasquez"/>
    <x v="1"/>
    <x v="1"/>
    <n v="100"/>
  </r>
  <r>
    <x v="23"/>
    <s v="Juan Carlos"/>
    <x v="0"/>
    <x v="0"/>
    <n v="1000"/>
  </r>
  <r>
    <x v="24"/>
    <s v="Pedro Noriega"/>
    <x v="3"/>
    <x v="2"/>
    <n v="3500"/>
  </r>
  <r>
    <x v="25"/>
    <s v="José Almanares"/>
    <x v="1"/>
    <x v="8"/>
    <n v="1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x v="0"/>
    <x v="0"/>
    <s v="Laptop i3"/>
    <n v="1000"/>
  </r>
  <r>
    <x v="1"/>
    <x v="1"/>
    <x v="1"/>
    <s v="Impresora "/>
    <n v="200"/>
  </r>
  <r>
    <x v="2"/>
    <x v="2"/>
    <x v="1"/>
    <s v="Laptop i5"/>
    <n v="3500"/>
  </r>
  <r>
    <x v="3"/>
    <x v="3"/>
    <x v="2"/>
    <s v="Impresora "/>
    <n v="100"/>
  </r>
  <r>
    <x v="4"/>
    <x v="0"/>
    <x v="0"/>
    <s v="Pantalla 42"/>
    <n v="100"/>
  </r>
  <r>
    <x v="5"/>
    <x v="1"/>
    <x v="2"/>
    <s v="Teclado"/>
    <n v="20"/>
  </r>
  <r>
    <x v="5"/>
    <x v="2"/>
    <x v="2"/>
    <s v="Mouse"/>
    <n v="10"/>
  </r>
  <r>
    <x v="6"/>
    <x v="3"/>
    <x v="0"/>
    <s v="Teclado"/>
    <n v="20"/>
  </r>
  <r>
    <x v="7"/>
    <x v="3"/>
    <x v="3"/>
    <s v="Laptop i7"/>
    <n v="4000"/>
  </r>
  <r>
    <x v="8"/>
    <x v="0"/>
    <x v="2"/>
    <s v="Laptop i7"/>
    <n v="4000"/>
  </r>
  <r>
    <x v="9"/>
    <x v="1"/>
    <x v="2"/>
    <s v="Pantalla 17"/>
    <n v="180"/>
  </r>
  <r>
    <x v="8"/>
    <x v="2"/>
    <x v="0"/>
    <s v="Mouse"/>
    <n v="10"/>
  </r>
  <r>
    <x v="7"/>
    <x v="3"/>
    <x v="3"/>
    <s v="Teclado"/>
    <n v="30"/>
  </r>
  <r>
    <x v="10"/>
    <x v="0"/>
    <x v="1"/>
    <s v="Laptop i3"/>
    <n v="1000"/>
  </r>
  <r>
    <x v="11"/>
    <x v="1"/>
    <x v="2"/>
    <s v="USB 3.0.1"/>
    <n v="15"/>
  </r>
  <r>
    <x v="12"/>
    <x v="2"/>
    <x v="0"/>
    <s v="Laptop i7"/>
    <n v="4000"/>
  </r>
  <r>
    <x v="13"/>
    <x v="3"/>
    <x v="2"/>
    <s v="USB 3.0.1"/>
    <n v="15"/>
  </r>
  <r>
    <x v="14"/>
    <x v="0"/>
    <x v="0"/>
    <s v="Impresora "/>
    <n v="100"/>
  </r>
  <r>
    <x v="15"/>
    <x v="1"/>
    <x v="3"/>
    <s v="Pantalla 42"/>
    <n v="100"/>
  </r>
  <r>
    <x v="16"/>
    <x v="2"/>
    <x v="0"/>
    <s v="Laptop i3"/>
    <n v="15"/>
  </r>
  <r>
    <x v="17"/>
    <x v="3"/>
    <x v="2"/>
    <s v="Pantalla 42"/>
    <n v="100"/>
  </r>
  <r>
    <x v="18"/>
    <x v="0"/>
    <x v="3"/>
    <s v="USB 3.0.1"/>
    <n v="15"/>
  </r>
  <r>
    <x v="19"/>
    <x v="1"/>
    <x v="2"/>
    <s v="Pantalla 42"/>
    <n v="100"/>
  </r>
  <r>
    <x v="20"/>
    <x v="2"/>
    <x v="0"/>
    <s v="Laptop i7"/>
    <n v="4000"/>
  </r>
  <r>
    <x v="21"/>
    <x v="3"/>
    <x v="0"/>
    <s v="Pantalla 42"/>
    <n v="100"/>
  </r>
  <r>
    <x v="22"/>
    <x v="0"/>
    <x v="1"/>
    <s v="Impresora "/>
    <n v="100"/>
  </r>
  <r>
    <x v="23"/>
    <x v="1"/>
    <x v="0"/>
    <s v="Laptop i3"/>
    <n v="1000"/>
  </r>
  <r>
    <x v="24"/>
    <x v="2"/>
    <x v="3"/>
    <s v="Laptop i5"/>
    <n v="3500"/>
  </r>
  <r>
    <x v="25"/>
    <x v="3"/>
    <x v="1"/>
    <s v="USB 3.0.1"/>
    <n v="1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x v="0"/>
    <x v="0"/>
    <s v="Laptop i3"/>
    <n v="1000"/>
  </r>
  <r>
    <x v="1"/>
    <x v="1"/>
    <x v="1"/>
    <s v="Impresora "/>
    <n v="200"/>
  </r>
  <r>
    <x v="2"/>
    <x v="2"/>
    <x v="1"/>
    <s v="Laptop i5"/>
    <n v="3500"/>
  </r>
  <r>
    <x v="3"/>
    <x v="3"/>
    <x v="2"/>
    <s v="Impresora "/>
    <n v="100"/>
  </r>
  <r>
    <x v="4"/>
    <x v="0"/>
    <x v="0"/>
    <s v="Pantalla 42"/>
    <n v="100"/>
  </r>
  <r>
    <x v="5"/>
    <x v="1"/>
    <x v="2"/>
    <s v="Teclado"/>
    <n v="20"/>
  </r>
  <r>
    <x v="5"/>
    <x v="2"/>
    <x v="2"/>
    <s v="Mouse"/>
    <n v="10"/>
  </r>
  <r>
    <x v="6"/>
    <x v="3"/>
    <x v="0"/>
    <s v="Teclado"/>
    <n v="20"/>
  </r>
  <r>
    <x v="7"/>
    <x v="3"/>
    <x v="3"/>
    <s v="Laptop i7"/>
    <n v="4000"/>
  </r>
  <r>
    <x v="8"/>
    <x v="0"/>
    <x v="2"/>
    <s v="Laptop i7"/>
    <n v="4000"/>
  </r>
  <r>
    <x v="9"/>
    <x v="1"/>
    <x v="2"/>
    <s v="Pantalla 17"/>
    <n v="180"/>
  </r>
  <r>
    <x v="8"/>
    <x v="2"/>
    <x v="0"/>
    <s v="Mouse"/>
    <n v="10"/>
  </r>
  <r>
    <x v="7"/>
    <x v="3"/>
    <x v="3"/>
    <s v="Teclado"/>
    <n v="30"/>
  </r>
  <r>
    <x v="10"/>
    <x v="0"/>
    <x v="1"/>
    <s v="Laptop i3"/>
    <n v="1000"/>
  </r>
  <r>
    <x v="11"/>
    <x v="1"/>
    <x v="2"/>
    <s v="USB 3.0.1"/>
    <n v="15"/>
  </r>
  <r>
    <x v="12"/>
    <x v="2"/>
    <x v="0"/>
    <s v="Laptop i7"/>
    <n v="4000"/>
  </r>
  <r>
    <x v="13"/>
    <x v="3"/>
    <x v="2"/>
    <s v="USB 3.0.1"/>
    <n v="15"/>
  </r>
  <r>
    <x v="14"/>
    <x v="0"/>
    <x v="0"/>
    <s v="Impresora "/>
    <n v="100"/>
  </r>
  <r>
    <x v="15"/>
    <x v="1"/>
    <x v="3"/>
    <s v="Pantalla 42"/>
    <n v="100"/>
  </r>
  <r>
    <x v="16"/>
    <x v="2"/>
    <x v="0"/>
    <s v="Laptop i3"/>
    <n v="15"/>
  </r>
  <r>
    <x v="17"/>
    <x v="3"/>
    <x v="2"/>
    <s v="Pantalla 42"/>
    <n v="100"/>
  </r>
  <r>
    <x v="18"/>
    <x v="0"/>
    <x v="3"/>
    <s v="USB 3.0.1"/>
    <n v="15"/>
  </r>
  <r>
    <x v="19"/>
    <x v="1"/>
    <x v="2"/>
    <s v="Pantalla 42"/>
    <n v="100"/>
  </r>
  <r>
    <x v="20"/>
    <x v="2"/>
    <x v="0"/>
    <s v="Laptop i7"/>
    <n v="4000"/>
  </r>
  <r>
    <x v="21"/>
    <x v="3"/>
    <x v="0"/>
    <s v="Pantalla 42"/>
    <n v="100"/>
  </r>
  <r>
    <x v="22"/>
    <x v="0"/>
    <x v="1"/>
    <s v="Impresora "/>
    <n v="100"/>
  </r>
  <r>
    <x v="23"/>
    <x v="1"/>
    <x v="0"/>
    <s v="Laptop i3"/>
    <n v="1000"/>
  </r>
  <r>
    <x v="24"/>
    <x v="2"/>
    <x v="3"/>
    <s v="Laptop i5"/>
    <n v="3500"/>
  </r>
  <r>
    <x v="25"/>
    <x v="3"/>
    <x v="1"/>
    <s v="USB 3.0.1"/>
    <n v="1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x v="0"/>
    <x v="0"/>
    <s v="Laptop i3"/>
    <n v="1000"/>
  </r>
  <r>
    <x v="1"/>
    <x v="1"/>
    <x v="1"/>
    <s v="Impresora "/>
    <n v="200"/>
  </r>
  <r>
    <x v="2"/>
    <x v="2"/>
    <x v="1"/>
    <s v="Laptop i5"/>
    <n v="3500"/>
  </r>
  <r>
    <x v="3"/>
    <x v="3"/>
    <x v="2"/>
    <s v="Impresora "/>
    <n v="100"/>
  </r>
  <r>
    <x v="4"/>
    <x v="0"/>
    <x v="0"/>
    <s v="Pantalla 42"/>
    <n v="100"/>
  </r>
  <r>
    <x v="5"/>
    <x v="1"/>
    <x v="2"/>
    <s v="Teclado"/>
    <n v="20"/>
  </r>
  <r>
    <x v="5"/>
    <x v="2"/>
    <x v="2"/>
    <s v="Mouse"/>
    <n v="10"/>
  </r>
  <r>
    <x v="6"/>
    <x v="3"/>
    <x v="0"/>
    <s v="Teclado"/>
    <n v="20"/>
  </r>
  <r>
    <x v="7"/>
    <x v="3"/>
    <x v="3"/>
    <s v="Laptop i7"/>
    <n v="4000"/>
  </r>
  <r>
    <x v="8"/>
    <x v="0"/>
    <x v="2"/>
    <s v="Laptop i7"/>
    <n v="4000"/>
  </r>
  <r>
    <x v="9"/>
    <x v="1"/>
    <x v="2"/>
    <s v="Pantalla 17"/>
    <n v="180"/>
  </r>
  <r>
    <x v="8"/>
    <x v="2"/>
    <x v="0"/>
    <s v="Mouse"/>
    <n v="10"/>
  </r>
  <r>
    <x v="7"/>
    <x v="3"/>
    <x v="3"/>
    <s v="Teclado"/>
    <n v="30"/>
  </r>
  <r>
    <x v="10"/>
    <x v="0"/>
    <x v="1"/>
    <s v="Laptop i3"/>
    <n v="1000"/>
  </r>
  <r>
    <x v="11"/>
    <x v="1"/>
    <x v="2"/>
    <s v="USB 3.0.1"/>
    <n v="15"/>
  </r>
  <r>
    <x v="12"/>
    <x v="2"/>
    <x v="0"/>
    <s v="Laptop i7"/>
    <n v="4000"/>
  </r>
  <r>
    <x v="13"/>
    <x v="3"/>
    <x v="2"/>
    <s v="USB 3.0.1"/>
    <n v="15"/>
  </r>
  <r>
    <x v="14"/>
    <x v="0"/>
    <x v="0"/>
    <s v="Impresora "/>
    <n v="100"/>
  </r>
  <r>
    <x v="15"/>
    <x v="1"/>
    <x v="3"/>
    <s v="Pantalla 42"/>
    <n v="100"/>
  </r>
  <r>
    <x v="16"/>
    <x v="2"/>
    <x v="0"/>
    <s v="Laptop i3"/>
    <n v="15"/>
  </r>
  <r>
    <x v="17"/>
    <x v="3"/>
    <x v="2"/>
    <s v="Pantalla 42"/>
    <n v="100"/>
  </r>
  <r>
    <x v="18"/>
    <x v="0"/>
    <x v="3"/>
    <s v="USB 3.0.1"/>
    <n v="15"/>
  </r>
  <r>
    <x v="19"/>
    <x v="1"/>
    <x v="2"/>
    <s v="Pantalla 42"/>
    <n v="100"/>
  </r>
  <r>
    <x v="20"/>
    <x v="2"/>
    <x v="0"/>
    <s v="Laptop i7"/>
    <n v="4000"/>
  </r>
  <r>
    <x v="21"/>
    <x v="3"/>
    <x v="0"/>
    <s v="Pantalla 42"/>
    <n v="100"/>
  </r>
  <r>
    <x v="22"/>
    <x v="0"/>
    <x v="1"/>
    <s v="Impresora "/>
    <n v="100"/>
  </r>
  <r>
    <x v="23"/>
    <x v="1"/>
    <x v="0"/>
    <s v="Laptop i3"/>
    <n v="1000"/>
  </r>
  <r>
    <x v="24"/>
    <x v="2"/>
    <x v="3"/>
    <s v="Laptop i5"/>
    <n v="3500"/>
  </r>
  <r>
    <x v="25"/>
    <x v="3"/>
    <x v="1"/>
    <s v="USB 3.0.1"/>
    <n v="1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d v="2017-03-17T00:00:00"/>
    <x v="0"/>
    <x v="0"/>
    <s v="Laptop i3"/>
    <n v="1000"/>
  </r>
  <r>
    <d v="2017-03-20T00:00:00"/>
    <x v="1"/>
    <x v="1"/>
    <s v="Impresora "/>
    <n v="200"/>
  </r>
  <r>
    <d v="2017-03-22T00:00:00"/>
    <x v="2"/>
    <x v="1"/>
    <s v="Laptop i5"/>
    <n v="3500"/>
  </r>
  <r>
    <d v="2017-04-20T00:00:00"/>
    <x v="3"/>
    <x v="2"/>
    <s v="Impresora "/>
    <n v="100"/>
  </r>
  <r>
    <d v="2017-04-17T00:00:00"/>
    <x v="0"/>
    <x v="0"/>
    <s v="Pantalla 42"/>
    <n v="100"/>
  </r>
  <r>
    <d v="2017-05-22T00:00:00"/>
    <x v="1"/>
    <x v="2"/>
    <s v="Teclado"/>
    <n v="20"/>
  </r>
  <r>
    <d v="2017-05-22T00:00:00"/>
    <x v="2"/>
    <x v="2"/>
    <s v="Mouse"/>
    <n v="10"/>
  </r>
  <r>
    <d v="2017-05-24T00:00:00"/>
    <x v="3"/>
    <x v="0"/>
    <s v="Teclado"/>
    <n v="20"/>
  </r>
  <r>
    <d v="2017-05-17T00:00:00"/>
    <x v="3"/>
    <x v="3"/>
    <s v="Laptop i7"/>
    <n v="4000"/>
  </r>
  <r>
    <d v="2017-05-20T00:00:00"/>
    <x v="0"/>
    <x v="2"/>
    <s v="Laptop i7"/>
    <n v="4000"/>
  </r>
  <r>
    <d v="2017-05-27T00:00:00"/>
    <x v="1"/>
    <x v="2"/>
    <s v="Pantalla 17"/>
    <n v="180"/>
  </r>
  <r>
    <d v="2017-05-20T00:00:00"/>
    <x v="2"/>
    <x v="0"/>
    <s v="Mouse"/>
    <n v="10"/>
  </r>
  <r>
    <d v="2017-05-17T00:00:00"/>
    <x v="3"/>
    <x v="3"/>
    <s v="Teclado"/>
    <n v="30"/>
  </r>
  <r>
    <d v="2018-05-18T00:00:00"/>
    <x v="0"/>
    <x v="1"/>
    <s v="Laptop i3"/>
    <n v="1000"/>
  </r>
  <r>
    <d v="2018-06-16T00:00:00"/>
    <x v="1"/>
    <x v="2"/>
    <s v="USB 3.0.1"/>
    <n v="15"/>
  </r>
  <r>
    <d v="2018-06-17T00:00:00"/>
    <x v="2"/>
    <x v="0"/>
    <s v="Laptop i7"/>
    <n v="4000"/>
  </r>
  <r>
    <d v="2018-06-20T00:00:00"/>
    <x v="3"/>
    <x v="2"/>
    <s v="USB 3.0.1"/>
    <n v="15"/>
  </r>
  <r>
    <d v="2018-06-19T00:00:00"/>
    <x v="0"/>
    <x v="0"/>
    <s v="Impresora "/>
    <n v="100"/>
  </r>
  <r>
    <d v="2018-07-05T00:00:00"/>
    <x v="1"/>
    <x v="3"/>
    <s v="Pantalla 42"/>
    <n v="100"/>
  </r>
  <r>
    <d v="2018-07-06T00:00:00"/>
    <x v="2"/>
    <x v="0"/>
    <s v="Laptop i3"/>
    <n v="15"/>
  </r>
  <r>
    <d v="2018-07-08T00:00:00"/>
    <x v="3"/>
    <x v="2"/>
    <s v="Pantalla 42"/>
    <n v="100"/>
  </r>
  <r>
    <d v="2018-08-04T00:00:00"/>
    <x v="0"/>
    <x v="3"/>
    <s v="USB 3.0.1"/>
    <n v="15"/>
  </r>
  <r>
    <d v="2018-08-06T00:00:00"/>
    <x v="1"/>
    <x v="2"/>
    <s v="Pantalla 42"/>
    <n v="100"/>
  </r>
  <r>
    <d v="2018-08-07T00:00:00"/>
    <x v="2"/>
    <x v="0"/>
    <s v="Laptop i7"/>
    <n v="4000"/>
  </r>
  <r>
    <d v="2018-09-01T00:00:00"/>
    <x v="3"/>
    <x v="0"/>
    <s v="Pantalla 42"/>
    <n v="100"/>
  </r>
  <r>
    <d v="2018-09-04T00:00:00"/>
    <x v="0"/>
    <x v="1"/>
    <s v="Impresora "/>
    <n v="100"/>
  </r>
  <r>
    <d v="2019-09-05T00:00:00"/>
    <x v="1"/>
    <x v="0"/>
    <s v="Laptop i3"/>
    <n v="1000"/>
  </r>
  <r>
    <d v="2019-09-08T00:00:00"/>
    <x v="2"/>
    <x v="3"/>
    <s v="Laptop i5"/>
    <n v="3500"/>
  </r>
  <r>
    <d v="2019-09-20T00:00:00"/>
    <x v="3"/>
    <x v="1"/>
    <s v="USB 3.0.1"/>
    <n v="15"/>
  </r>
</pivotCacheRecords>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Relationships xmlns="http://schemas.openxmlformats.org/package/2006/relationships"><Relationship Id="rId1" Type="http://schemas.openxmlformats.org/officeDocument/2006/relationships/pivotCacheDefinition" Target="../pivotCache/pivotCacheDefinition2.xml" /></Relationships>
</file>

<file path=xl/pivotTables/_rels/pivotTable3.xml.rels><?xml version="1.0" encoding="UTF-8" standalone="yes"?><Relationships xmlns="http://schemas.openxmlformats.org/package/2006/relationships"><Relationship Id="rId1" Type="http://schemas.openxmlformats.org/officeDocument/2006/relationships/pivotCacheDefinition" Target="../pivotCache/pivotCacheDefinition3.xml" /></Relationships>
</file>

<file path=xl/pivotTables/_rels/pivotTable4.xml.rels><?xml version="1.0" encoding="UTF-8" standalone="yes"?><Relationships xmlns="http://schemas.openxmlformats.org/package/2006/relationships"><Relationship Id="rId1" Type="http://schemas.openxmlformats.org/officeDocument/2006/relationships/pivotCacheDefinition" Target="../pivotCache/pivotCacheDefinition4.xml" /></Relationships>
</file>

<file path=xl/pivotTables/_rels/pivotTable5.xml.rels><?xml version="1.0" encoding="UTF-8" standalone="yes"?><Relationships xmlns="http://schemas.openxmlformats.org/package/2006/relationships"><Relationship Id="rId1" Type="http://schemas.openxmlformats.org/officeDocument/2006/relationships/pivotCacheDefinition" Target="../pivotCache/pivotCacheDefinition5.xml" /></Relationships>
</file>

<file path=xl/pivotTables/_rels/pivotTable6.xml.rels><?xml version="1.0" encoding="UTF-8" standalone="yes"?><Relationships xmlns="http://schemas.openxmlformats.org/package/2006/relationships"><Relationship Id="rId1" Type="http://schemas.openxmlformats.org/officeDocument/2006/relationships/pivotCacheDefinition" Target="../pivotCache/pivotCacheDefinition4.xml" /></Relationships>
</file>

<file path=xl/pivotTables/_rels/pivotTable7.xml.rels><?xml version="1.0" encoding="UTF-8" standalone="yes"?><Relationships xmlns="http://schemas.openxmlformats.org/package/2006/relationships"><Relationship Id="rId1" Type="http://schemas.openxmlformats.org/officeDocument/2006/relationships/pivotCacheDefinition" Target="../pivotCache/pivotCacheDefinition6.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5d9ff3-14e0-483b-ba97-27e7eea3ca45}" name="TablaDinámica1" cacheId="1" applyNumberFormats="0" applyBorderFormats="0" applyFontFormats="0" applyPatternFormats="0" applyAlignmentFormats="0" applyWidthHeightFormats="1" dataCaption="Valores" updatedVersion="8" useAutoFormatting="1" itemPrintTitles="1" createdVersion="8" indent="0" outline="1" outlineData="1" multipleFieldFilters="0">
  <location ref="A2:F8" firstHeaderRow="1" firstDataRow="2" firstDataCol="1"/>
  <pivotFields count="5">
    <pivotField numFmtId="14" showAll="0"/>
    <pivotField axis="axisRow" showAll="0">
      <items count="5">
        <item x="0"/>
        <item x="3"/>
        <item x="1"/>
        <item x="2"/>
        <item t="default"/>
      </items>
    </pivotField>
    <pivotField axis="axisCol" showAll="0">
      <items count="5">
        <item x="0"/>
        <item x="1"/>
        <item x="2"/>
        <item x="3"/>
        <item t="default"/>
      </items>
    </pivotField>
    <pivotField showAll="0"/>
    <pivotField dataField="1" numFmtId="178" showAll="0"/>
  </pivotFields>
  <rowFields count="1">
    <field x="1"/>
  </rowFields>
  <rowItems count="5">
    <i>
      <x/>
    </i>
    <i>
      <x v="1"/>
    </i>
    <i>
      <x v="2"/>
    </i>
    <i>
      <x v="3"/>
    </i>
    <i t="grand">
      <x/>
    </i>
  </rowItems>
  <colFields count="1">
    <field x="2"/>
  </colFields>
  <colItems count="5">
    <i>
      <x/>
    </i>
    <i>
      <x v="1"/>
    </i>
    <i>
      <x v="2"/>
    </i>
    <i>
      <x v="3"/>
    </i>
    <i t="grand">
      <x/>
    </i>
  </colItems>
  <dataFields count="1">
    <dataField name="Suma de Importe" fld="4" baseField="0" baseItem="0"/>
  </dataFields>
  <formats count="25">
    <format dxfId="0">
      <pivotArea type="all" dataOnly="0" outline="0" fieldPosition="0"/>
    </format>
    <format dxfId="0">
      <pivotArea type="origin" dataOnly="0" labelOnly="1" outline="0" fieldPosition="0"/>
    </format>
    <format dxfId="0">
      <pivotArea field="2" type="button" dataOnly="0" labelOnly="1" outline="0" axis="axisCol" fieldPosition="0"/>
    </format>
    <format dxfId="0">
      <pivotArea type="topRight" dataOnly="0" labelOnly="1" outline="0" fieldPosition="0"/>
    </format>
    <format dxfId="0">
      <pivotArea field="1" type="button" dataOnly="0" labelOnly="1" outline="0" axis="axisRow" fieldPosition="0"/>
    </format>
    <format dxfId="0">
      <pivotArea dataOnly="0" labelOnly="1" fieldPosition="0">
        <references count="1">
          <reference field="2" count="0"/>
        </references>
      </pivotArea>
    </format>
    <format dxfId="0">
      <pivotArea dataOnly="0" labelOnly="1" grandCol="1" outline="0" fieldPosition="0"/>
    </format>
    <format dxfId="1">
      <pivotArea type="origin" dataOnly="0" labelOnly="1" outline="0" fieldPosition="0"/>
    </format>
    <format dxfId="1">
      <pivotArea field="2" type="button" dataOnly="0" labelOnly="1" outline="0" axis="axisCol" fieldPosition="0"/>
    </format>
    <format dxfId="1">
      <pivotArea type="topRight" dataOnly="0" labelOnly="1" outline="0" fieldPosition="0"/>
    </format>
    <format dxfId="1">
      <pivotArea field="1" type="button" dataOnly="0" labelOnly="1" outline="0" axis="axisRow" fieldPosition="0"/>
    </format>
    <format dxfId="1">
      <pivotArea dataOnly="0" labelOnly="1" fieldPosition="0">
        <references count="1">
          <reference field="2" count="0"/>
        </references>
      </pivotArea>
    </format>
    <format dxfId="1">
      <pivotArea dataOnly="0" labelOnly="1" grandCol="1" outline="0" fieldPosition="0"/>
    </format>
    <format dxfId="2">
      <pivotArea type="all" dataOnly="0" outline="0" fieldPosition="0"/>
    </format>
    <format dxfId="2">
      <pivotArea outline="0" collapsedLevelsAreSubtotals="1" fieldPosition="0"/>
    </format>
    <format dxfId="2">
      <pivotArea type="origin" dataOnly="0" labelOnly="1" outline="0" fieldPosition="0"/>
    </format>
    <format dxfId="2">
      <pivotArea field="2" type="button" dataOnly="0" labelOnly="1" outline="0" axis="axisCol" fieldPosition="0"/>
    </format>
    <format dxfId="2">
      <pivotArea type="topRight" dataOnly="0" labelOnly="1" outline="0" fieldPosition="0"/>
    </format>
    <format dxfId="2">
      <pivotArea field="1" type="button" dataOnly="0" labelOnly="1" outline="0" axis="axisRow" fieldPosition="0"/>
    </format>
    <format dxfId="2">
      <pivotArea dataOnly="0" labelOnly="1" fieldPosition="0">
        <references count="1">
          <reference field="1" count="0"/>
        </references>
      </pivotArea>
    </format>
    <format dxfId="2">
      <pivotArea dataOnly="0" labelOnly="1" grandRow="1" outline="0" fieldPosition="0"/>
    </format>
    <format dxfId="2">
      <pivotArea dataOnly="0" labelOnly="1" fieldPosition="0">
        <references count="1">
          <reference field="2" count="0"/>
        </references>
      </pivotArea>
    </format>
    <format dxfId="2">
      <pivotArea dataOnly="0" labelOnly="1" grandCol="1" outline="0" fieldPosition="0"/>
    </format>
    <format dxfId="1">
      <pivotArea grandRow="1" outline="0" collapsedLevelsAreSubtotals="1" fieldPosition="0"/>
    </format>
    <format dxfId="1">
      <pivotArea dataOnly="0" labelOnly="1" grandRow="1" outline="0" fieldPosition="0"/>
    </format>
  </formats>
  <pivotTableStyleInfo name="PivotStyleLight21" showRowHeaders="1" showColHeaders="1" showRowStripes="0" showColStripes="0" showLastColumn="1"/>
  <extLst>
    <ext xmlns:x14="http://schemas.microsoft.com/office/spreadsheetml/2009/9/main" uri="{962EF5D1-5CA2-4c93-8EF4-DBF5C05439D2}">
      <x14:pivotTableDefinition hideValuesRow="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c0c61a-c3fa-4988-8822-e1003ffb2693}" name="TablaDinámica2" cacheId="2" applyNumberFormats="0" applyBorderFormats="0" applyFontFormats="0" applyPatternFormats="0" applyAlignmentFormats="0" applyWidthHeightFormats="1" dataCaption="Valores" updatedVersion="8" useAutoFormatting="1" itemPrintTitles="1" createdVersion="8" indent="0" outline="1" outlineData="1" multipleFieldFilters="0">
  <location ref="A2:F16" firstHeaderRow="1" firstDataRow="2" firstDataCol="1"/>
  <pivotFields count="8">
    <pivotField axis="axisRow" numFmtId="14" showAll="0">
      <items count="27">
        <item x="0"/>
        <item x="1"/>
        <item x="2"/>
        <item x="4"/>
        <item x="3"/>
        <item x="7"/>
        <item x="8"/>
        <item x="5"/>
        <item x="6"/>
        <item x="9"/>
        <item x="10"/>
        <item x="11"/>
        <item x="12"/>
        <item x="14"/>
        <item x="13"/>
        <item x="15"/>
        <item x="16"/>
        <item x="17"/>
        <item x="18"/>
        <item x="19"/>
        <item x="20"/>
        <item x="21"/>
        <item x="22"/>
        <item x="23"/>
        <item x="24"/>
        <item x="25"/>
        <item t="default"/>
      </items>
    </pivotField>
    <pivotField showAll="0"/>
    <pivotField axis="axisCol" showAll="0">
      <items count="5">
        <item x="0"/>
        <item x="1"/>
        <item x="2"/>
        <item x="3"/>
        <item t="default"/>
      </items>
    </pivotField>
    <pivotField showAll="0">
      <items count="10">
        <item x="1"/>
        <item x="0"/>
        <item x="2"/>
        <item x="6"/>
        <item x="5"/>
        <item x="7"/>
        <item x="3"/>
        <item x="4"/>
        <item x="8"/>
        <item t="default"/>
      </items>
    </pivotField>
    <pivotField dataField="1" numFmtId="178"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x="1"/>
        <item x="2"/>
        <item x="3"/>
        <item sd="0" x="4"/>
        <item t="default"/>
      </items>
    </pivotField>
  </pivotFields>
  <rowFields count="3">
    <field x="7"/>
    <field x="5"/>
    <field x="0"/>
  </rowFields>
  <rowItems count="13">
    <i>
      <x v="1"/>
    </i>
    <i r="1">
      <x v="3"/>
    </i>
    <i r="1">
      <x v="4"/>
    </i>
    <i r="1">
      <x v="5"/>
    </i>
    <i>
      <x v="2"/>
    </i>
    <i r="1">
      <x v="5"/>
    </i>
    <i r="1">
      <x v="6"/>
    </i>
    <i r="1">
      <x v="7"/>
    </i>
    <i r="1">
      <x v="8"/>
    </i>
    <i r="1">
      <x v="9"/>
    </i>
    <i>
      <x v="3"/>
    </i>
    <i r="1">
      <x v="9"/>
    </i>
    <i t="grand">
      <x/>
    </i>
  </rowItems>
  <colFields count="1">
    <field x="2"/>
  </colFields>
  <colItems count="5">
    <i>
      <x/>
    </i>
    <i>
      <x v="1"/>
    </i>
    <i>
      <x v="2"/>
    </i>
    <i>
      <x v="3"/>
    </i>
    <i t="grand">
      <x/>
    </i>
  </colItems>
  <dataFields count="1">
    <dataField name="Suma de Importe" fld="4" baseField="0" baseItem="0"/>
  </dataFields>
  <formats count="37">
    <format dxfId="2">
      <pivotArea type="all" dataOnly="0" outline="0" fieldPosition="0"/>
    </format>
    <format dxfId="2">
      <pivotArea outline="0" collapsedLevelsAreSubtotals="1" fieldPosition="0"/>
    </format>
    <format dxfId="2">
      <pivotArea type="origin" dataOnly="0" labelOnly="1" outline="0" fieldPosition="0"/>
    </format>
    <format dxfId="2">
      <pivotArea field="2" type="button" dataOnly="0" labelOnly="1" outline="0" axis="axisCol" fieldPosition="0"/>
    </format>
    <format dxfId="2">
      <pivotArea type="topRight" dataOnly="0" labelOnly="1" outline="0" fieldPosition="0"/>
    </format>
    <format dxfId="2">
      <pivotArea field="7" type="button" dataOnly="0" labelOnly="1" outline="0" axis="axisRow" fieldPosition="0"/>
    </format>
    <format dxfId="2">
      <pivotArea dataOnly="0" labelOnly="1" fieldPosition="0">
        <references count="1">
          <reference field="7" count="3">
            <x v="1"/>
            <x v="2"/>
            <x v="3"/>
          </reference>
        </references>
      </pivotArea>
    </format>
    <format dxfId="2">
      <pivotArea dataOnly="0" labelOnly="1" grandRow="1" outline="0" fieldPosition="0"/>
    </format>
    <format dxfId="2">
      <pivotArea dataOnly="0" labelOnly="1" fieldPosition="0">
        <references count="2">
          <reference field="5" count="3">
            <x v="3"/>
            <x v="4"/>
            <x v="5"/>
          </reference>
          <reference field="7" count="1" selected="0">
            <x v="1"/>
          </reference>
        </references>
      </pivotArea>
    </format>
    <format dxfId="2">
      <pivotArea dataOnly="0" labelOnly="1" fieldPosition="0">
        <references count="2">
          <reference field="5" count="5">
            <x v="5"/>
            <x v="6"/>
            <x v="7"/>
            <x v="8"/>
            <x v="9"/>
          </reference>
          <reference field="7" count="1" selected="0">
            <x v="2"/>
          </reference>
        </references>
      </pivotArea>
    </format>
    <format dxfId="2">
      <pivotArea dataOnly="0" labelOnly="1" fieldPosition="0">
        <references count="2">
          <reference field="5" count="1">
            <x v="9"/>
          </reference>
          <reference field="7" count="1" selected="0">
            <x v="3"/>
          </reference>
        </references>
      </pivotArea>
    </format>
    <format dxfId="2">
      <pivotArea dataOnly="0" labelOnly="1" fieldPosition="0">
        <references count="1">
          <reference field="2" count="0"/>
        </references>
      </pivotArea>
    </format>
    <format dxfId="2">
      <pivotArea dataOnly="0" labelOnly="1" grandCol="1" outline="0" fieldPosition="0"/>
    </format>
    <format dxfId="3">
      <pivotArea collapsedLevelsAreSubtotals="1" fieldPosition="0">
        <references count="1">
          <reference field="7" count="1">
            <x v="1"/>
          </reference>
        </references>
      </pivotArea>
    </format>
    <format dxfId="3">
      <pivotArea collapsedLevelsAreSubtotals="1" fieldPosition="0">
        <references count="2">
          <reference field="5" count="1">
            <x v="3"/>
          </reference>
          <reference field="7" count="1" selected="0">
            <x v="1"/>
          </reference>
        </references>
      </pivotArea>
    </format>
    <format dxfId="3">
      <pivotArea collapsedLevelsAreSubtotals="1" fieldPosition="0">
        <references count="2">
          <reference field="5" count="1">
            <x v="4"/>
          </reference>
          <reference field="7" count="1" selected="0">
            <x v="1"/>
          </reference>
        </references>
      </pivotArea>
    </format>
    <format dxfId="3">
      <pivotArea collapsedLevelsAreSubtotals="1" fieldPosition="0">
        <references count="2">
          <reference field="5" count="1">
            <x v="5"/>
          </reference>
          <reference field="7" count="1" selected="0">
            <x v="1"/>
          </reference>
        </references>
      </pivotArea>
    </format>
    <format dxfId="3">
      <pivotArea collapsedLevelsAreSubtotals="1" fieldPosition="0">
        <references count="1">
          <reference field="7" count="1">
            <x v="2"/>
          </reference>
        </references>
      </pivotArea>
    </format>
    <format dxfId="3">
      <pivotArea collapsedLevelsAreSubtotals="1" fieldPosition="0">
        <references count="2">
          <reference field="5" count="1">
            <x v="5"/>
          </reference>
          <reference field="7" count="1" selected="0">
            <x v="2"/>
          </reference>
        </references>
      </pivotArea>
    </format>
    <format dxfId="3">
      <pivotArea collapsedLevelsAreSubtotals="1" fieldPosition="0">
        <references count="2">
          <reference field="5" count="1">
            <x v="6"/>
          </reference>
          <reference field="7" count="1" selected="0">
            <x v="2"/>
          </reference>
        </references>
      </pivotArea>
    </format>
    <format dxfId="3">
      <pivotArea collapsedLevelsAreSubtotals="1" fieldPosition="0">
        <references count="2">
          <reference field="5" count="1">
            <x v="7"/>
          </reference>
          <reference field="7" count="1" selected="0">
            <x v="2"/>
          </reference>
        </references>
      </pivotArea>
    </format>
    <format dxfId="3">
      <pivotArea collapsedLevelsAreSubtotals="1" fieldPosition="0">
        <references count="2">
          <reference field="5" count="1">
            <x v="8"/>
          </reference>
          <reference field="7" count="1" selected="0">
            <x v="2"/>
          </reference>
        </references>
      </pivotArea>
    </format>
    <format dxfId="3">
      <pivotArea collapsedLevelsAreSubtotals="1" fieldPosition="0">
        <references count="2">
          <reference field="5" count="1">
            <x v="9"/>
          </reference>
          <reference field="7" count="1" selected="0">
            <x v="2"/>
          </reference>
        </references>
      </pivotArea>
    </format>
    <format dxfId="3">
      <pivotArea collapsedLevelsAreSubtotals="1" fieldPosition="0">
        <references count="1">
          <reference field="7" count="1">
            <x v="3"/>
          </reference>
        </references>
      </pivotArea>
    </format>
    <format dxfId="3">
      <pivotArea collapsedLevelsAreSubtotals="1" fieldPosition="0">
        <references count="2">
          <reference field="5" count="1">
            <x v="9"/>
          </reference>
          <reference field="7" count="1" selected="0">
            <x v="3"/>
          </reference>
        </references>
      </pivotArea>
    </format>
    <format dxfId="3">
      <pivotArea dataOnly="0" labelOnly="1" fieldPosition="0">
        <references count="1">
          <reference field="7" count="3">
            <x v="1"/>
            <x v="2"/>
            <x v="3"/>
          </reference>
        </references>
      </pivotArea>
    </format>
    <format dxfId="3">
      <pivotArea dataOnly="0" labelOnly="1" fieldPosition="0">
        <references count="2">
          <reference field="5" count="3">
            <x v="3"/>
            <x v="4"/>
            <x v="5"/>
          </reference>
          <reference field="7" count="1" selected="0">
            <x v="1"/>
          </reference>
        </references>
      </pivotArea>
    </format>
    <format dxfId="3">
      <pivotArea dataOnly="0" labelOnly="1" fieldPosition="0">
        <references count="2">
          <reference field="5" count="5">
            <x v="5"/>
            <x v="6"/>
            <x v="7"/>
            <x v="8"/>
            <x v="9"/>
          </reference>
          <reference field="7" count="1" selected="0">
            <x v="2"/>
          </reference>
        </references>
      </pivotArea>
    </format>
    <format dxfId="3">
      <pivotArea dataOnly="0" labelOnly="1" fieldPosition="0">
        <references count="2">
          <reference field="5" count="1">
            <x v="9"/>
          </reference>
          <reference field="7" count="1" selected="0">
            <x v="3"/>
          </reference>
        </references>
      </pivotArea>
    </format>
    <format dxfId="1">
      <pivotArea type="origin" dataOnly="0" labelOnly="1" outline="0" fieldPosition="0"/>
    </format>
    <format dxfId="1">
      <pivotArea field="2" type="button" dataOnly="0" labelOnly="1" outline="0" axis="axisCol" fieldPosition="0"/>
    </format>
    <format dxfId="1">
      <pivotArea type="topRight" dataOnly="0" labelOnly="1" outline="0" fieldPosition="0"/>
    </format>
    <format dxfId="1">
      <pivotArea field="7" type="button" dataOnly="0" labelOnly="1" outline="0" axis="axisRow" fieldPosition="0"/>
    </format>
    <format dxfId="1">
      <pivotArea dataOnly="0" labelOnly="1" fieldPosition="0">
        <references count="1">
          <reference field="2" count="0"/>
        </references>
      </pivotArea>
    </format>
    <format dxfId="1">
      <pivotArea dataOnly="0" labelOnly="1" grandCol="1" outline="0" fieldPosition="0"/>
    </format>
    <format dxfId="1">
      <pivotArea grandRow="1" outline="0" collapsedLevelsAreSubtotals="1" fieldPosition="0"/>
    </format>
    <format dxfId="1">
      <pivotArea dataOnly="0" labelOnly="1" grandRow="1" outline="0"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hideValuesRow="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bd0fdc-ce0b-4a60-a83e-42cdba7a82ed}" name="TablaDinámica4" cacheId="3" applyNumberFormats="0" applyBorderFormats="0" applyFontFormats="0" applyPatternFormats="0" applyAlignmentFormats="0" applyWidthHeightFormats="1" dataCaption="Valores" updatedVersion="8" useAutoFormatting="1" itemPrintTitles="1" createdVersion="8" indent="0" outline="1" outlineData="1" multipleFieldFilters="0">
  <location ref="B4:G18" firstHeaderRow="1" firstDataRow="2" firstDataCol="1" rowPageCount="1" colPageCount="1"/>
  <pivotFields count="8">
    <pivotField axis="axisRow" numFmtId="14" showAll="0">
      <items count="27">
        <item x="0"/>
        <item x="1"/>
        <item x="2"/>
        <item x="4"/>
        <item x="3"/>
        <item x="7"/>
        <item x="8"/>
        <item x="5"/>
        <item x="6"/>
        <item x="9"/>
        <item x="10"/>
        <item x="11"/>
        <item x="12"/>
        <item x="14"/>
        <item x="13"/>
        <item x="15"/>
        <item x="16"/>
        <item x="17"/>
        <item x="18"/>
        <item x="19"/>
        <item x="20"/>
        <item x="21"/>
        <item x="22"/>
        <item x="23"/>
        <item x="24"/>
        <item x="25"/>
        <item t="default"/>
      </items>
    </pivotField>
    <pivotField axis="axisCol" showAll="0">
      <items count="5">
        <item x="0"/>
        <item x="3"/>
        <item x="1"/>
        <item x="2"/>
        <item t="default"/>
      </items>
    </pivotField>
    <pivotField axis="axisPage" showAll="0">
      <items count="5">
        <item x="0"/>
        <item x="1"/>
        <item x="2"/>
        <item x="3"/>
        <item t="default"/>
      </items>
    </pivotField>
    <pivotField showAll="0"/>
    <pivotField dataField="1" numFmtId="178"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x="1"/>
        <item x="2"/>
        <item x="3"/>
        <item sd="0" x="4"/>
        <item t="default"/>
      </items>
    </pivotField>
  </pivotFields>
  <rowFields count="3">
    <field x="7"/>
    <field x="5"/>
    <field x="0"/>
  </rowFields>
  <rowItems count="13">
    <i>
      <x v="1"/>
    </i>
    <i r="1">
      <x v="3"/>
    </i>
    <i r="1">
      <x v="4"/>
    </i>
    <i r="1">
      <x v="5"/>
    </i>
    <i>
      <x v="2"/>
    </i>
    <i r="1">
      <x v="5"/>
    </i>
    <i r="1">
      <x v="6"/>
    </i>
    <i r="1">
      <x v="7"/>
    </i>
    <i r="1">
      <x v="8"/>
    </i>
    <i r="1">
      <x v="9"/>
    </i>
    <i>
      <x v="3"/>
    </i>
    <i r="1">
      <x v="9"/>
    </i>
    <i t="grand">
      <x/>
    </i>
  </rowItems>
  <colFields count="1">
    <field x="1"/>
  </colFields>
  <colItems count="5">
    <i>
      <x/>
    </i>
    <i>
      <x v="1"/>
    </i>
    <i>
      <x v="2"/>
    </i>
    <i>
      <x v="3"/>
    </i>
    <i t="grand">
      <x/>
    </i>
  </colItems>
  <pageFields count="1">
    <pageField fld="2" hier="-1"/>
  </pageFields>
  <dataFields count="1">
    <dataField name="Máx. de Importe" fld="4" subtotal="max" baseField="7" baseItem="1"/>
  </dataFields>
  <formats count="8">
    <format dxfId="4">
      <pivotArea type="origin" dataOnly="0" labelOnly="1" outline="0" fieldPosition="0"/>
    </format>
    <format dxfId="4">
      <pivotArea field="1" type="button" dataOnly="0" labelOnly="1" outline="0" axis="axisCol" fieldPosition="0"/>
    </format>
    <format dxfId="4">
      <pivotArea type="topRight" dataOnly="0" labelOnly="1" outline="0" fieldPosition="0"/>
    </format>
    <format dxfId="4">
      <pivotArea field="7" type="button" dataOnly="0" labelOnly="1" outline="0" axis="axisRow" fieldPosition="0"/>
    </format>
    <format dxfId="4">
      <pivotArea dataOnly="0" labelOnly="1" fieldPosition="0">
        <references count="1">
          <reference field="1" count="0"/>
        </references>
      </pivotArea>
    </format>
    <format dxfId="4">
      <pivotArea dataOnly="0" labelOnly="1" grandCol="1" outline="0" fieldPosition="0"/>
    </format>
    <format dxfId="4">
      <pivotArea grandRow="1" outline="0" collapsedLevelsAreSubtotals="1" fieldPosition="0"/>
    </format>
    <format dxfId="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hideValuesRow="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d12d6d-8237-4029-9c0a-992f16a5e552}" name="TablaDinámica5" cacheId="4" applyNumberFormats="0" applyBorderFormats="0" applyFontFormats="0" applyPatternFormats="0" applyAlignmentFormats="0" applyWidthHeightFormats="1" dataCaption="Valores" updatedVersion="8" useAutoFormatting="1" itemPrintTitles="1" createdVersion="8" indent="0" outline="1" outlineData="1" multipleFieldFilters="0">
  <location ref="A2:F13" firstHeaderRow="1" firstDataRow="2" firstDataCol="1"/>
  <pivotFields count="8">
    <pivotField axis="axisRow" numFmtId="14" showAll="0">
      <items count="27">
        <item x="0"/>
        <item x="1"/>
        <item x="2"/>
        <item x="4"/>
        <item x="3"/>
        <item x="7"/>
        <item x="8"/>
        <item x="5"/>
        <item x="6"/>
        <item x="9"/>
        <item x="10"/>
        <item x="11"/>
        <item x="12"/>
        <item x="14"/>
        <item x="13"/>
        <item x="15"/>
        <item x="16"/>
        <item x="17"/>
        <item x="18"/>
        <item x="19"/>
        <item x="20"/>
        <item x="21"/>
        <item x="22"/>
        <item x="23"/>
        <item x="24"/>
        <item x="25"/>
        <item t="default"/>
      </items>
    </pivotField>
    <pivotField showAll="0">
      <items count="5">
        <item h="1" x="0"/>
        <item x="3"/>
        <item h="1" x="1"/>
        <item h="1" x="2"/>
        <item t="default"/>
      </items>
    </pivotField>
    <pivotField axis="axisCol" showAll="0">
      <items count="5">
        <item x="0"/>
        <item x="1"/>
        <item x="2"/>
        <item x="3"/>
        <item t="default"/>
      </items>
    </pivotField>
    <pivotField showAll="0"/>
    <pivotField dataField="1" numFmtId="178"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x="1"/>
        <item x="2"/>
        <item x="3"/>
        <item sd="0" x="4"/>
        <item t="default"/>
      </items>
    </pivotField>
  </pivotFields>
  <rowFields count="3">
    <field x="7"/>
    <field x="5"/>
    <field x="0"/>
  </rowFields>
  <rowItems count="10">
    <i>
      <x v="1"/>
    </i>
    <i r="1">
      <x v="4"/>
    </i>
    <i r="1">
      <x v="5"/>
    </i>
    <i>
      <x v="2"/>
    </i>
    <i r="1">
      <x v="6"/>
    </i>
    <i r="1">
      <x v="7"/>
    </i>
    <i r="1">
      <x v="9"/>
    </i>
    <i>
      <x v="3"/>
    </i>
    <i r="1">
      <x v="9"/>
    </i>
    <i t="grand">
      <x/>
    </i>
  </rowItems>
  <colFields count="1">
    <field x="2"/>
  </colFields>
  <colItems count="5">
    <i>
      <x/>
    </i>
    <i>
      <x v="1"/>
    </i>
    <i>
      <x v="2"/>
    </i>
    <i>
      <x v="3"/>
    </i>
    <i t="grand">
      <x/>
    </i>
  </colItems>
  <dataFields count="1">
    <dataField name="Suma de Importe" fld="4" baseField="0" baseItem="0"/>
  </dataFields>
  <formats count="8">
    <format dxfId="4">
      <pivotArea type="origin" dataOnly="0" labelOnly="1" outline="0" fieldPosition="0"/>
    </format>
    <format dxfId="4">
      <pivotArea field="2" type="button" dataOnly="0" labelOnly="1" outline="0" axis="axisCol" fieldPosition="0"/>
    </format>
    <format dxfId="4">
      <pivotArea type="topRight" dataOnly="0" labelOnly="1" outline="0" fieldPosition="0"/>
    </format>
    <format dxfId="4">
      <pivotArea field="7" type="button" dataOnly="0" labelOnly="1" outline="0" axis="axisRow" fieldPosition="0"/>
    </format>
    <format dxfId="4">
      <pivotArea dataOnly="0" labelOnly="1" fieldPosition="0">
        <references count="1">
          <reference field="2" count="0"/>
        </references>
      </pivotArea>
    </format>
    <format dxfId="4">
      <pivotArea dataOnly="0" labelOnly="1" grandCol="1" outline="0" fieldPosition="0"/>
    </format>
    <format dxfId="4">
      <pivotArea grandRow="1" outline="0" collapsedLevelsAreSubtotals="1" fieldPosition="0"/>
    </format>
    <format dxfId="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hideValuesRow="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Ejercicio V" cacheId="10" applyNumberFormats="0" applyBorderFormats="0" applyFontFormats="0" applyPatternFormats="0" applyAlignmentFormats="0" applyWidthHeightFormats="1" dataCaption="" updatedVersion="8" createdVersion="4" compact="0" compactData="0">
  <location ref="F26:P33" firstHeaderRow="1" firstDataRow="3" firstDataCol="1"/>
  <pivotFields count="9">
    <pivotField name="Fecha" compact="0" numFmtId="14" outline="0" multipleItemSelectionAllowed="1" showAll="0">
      <items count="27">
        <item x="0"/>
        <item x="1"/>
        <item x="2"/>
        <item x="4"/>
        <item x="3"/>
        <item x="7"/>
        <item x="8"/>
        <item x="5"/>
        <item x="6"/>
        <item x="9"/>
        <item x="10"/>
        <item x="11"/>
        <item x="12"/>
        <item x="14"/>
        <item x="13"/>
        <item x="15"/>
        <item x="16"/>
        <item x="17"/>
        <item x="18"/>
        <item x="19"/>
        <item x="20"/>
        <item x="21"/>
        <item x="22"/>
        <item x="23"/>
        <item x="24"/>
        <item x="25"/>
        <item t="default"/>
      </items>
    </pivotField>
    <pivotField name="Vendedor" axis="axisCol" compact="0" outline="0" multipleItemSelectionAllowed="1" showAll="0" sortType="ascending">
      <items count="5">
        <item x="0"/>
        <item x="3"/>
        <item x="1"/>
        <item x="2"/>
        <item t="default"/>
      </items>
    </pivotField>
    <pivotField name="Tienda" axis="axisRow" compact="0" outline="0" multipleItemSelectionAllowed="1" showAll="0" sortType="ascending">
      <items count="5">
        <item x="0"/>
        <item x="1"/>
        <item x="2"/>
        <item x="3"/>
        <item t="default"/>
      </items>
    </pivotField>
    <pivotField name="Producto" compact="0" outline="0" multipleItemSelectionAllowed="1" showAll="0"/>
    <pivotField name="Importe" dataField="1" compact="0" numFmtId="178" outline="0" multipleItemSelectionAllowed="1" showAll="0"/>
    <pivotField dataField="1" compact="0" outline="0" subtotalTop="0" dragToRow="0" dragToCol="0" dragToPage="0" showAll="0" includeNewItemsInFilter="1" defaultSubtotal="0"/>
    <pivotField compact="0" outline="0" showAll="0" includeNewItemsInFilter="1">
      <items count="15">
        <item x="0"/>
        <item x="1"/>
        <item x="2"/>
        <item x="3"/>
        <item x="4"/>
        <item x="5"/>
        <item x="6"/>
        <item x="7"/>
        <item x="8"/>
        <item x="9"/>
        <item x="10"/>
        <item x="11"/>
        <item x="12"/>
        <item x="13"/>
        <item t="default"/>
      </items>
    </pivotField>
    <pivotField compact="0" outline="0" showAll="0" includeNewItemsInFilter="1">
      <items count="7">
        <item x="0"/>
        <item x="1"/>
        <item x="2"/>
        <item x="3"/>
        <item x="4"/>
        <item x="5"/>
        <item t="default"/>
      </items>
    </pivotField>
    <pivotField compact="0" outline="0" showAll="0" includeNewItemsInFilter="1">
      <items count="6">
        <item x="0"/>
        <item x="1"/>
        <item x="2"/>
        <item x="3"/>
        <item x="4"/>
        <item t="default"/>
      </items>
    </pivotField>
  </pivotFields>
  <rowFields count="1">
    <field x="2"/>
  </rowFields>
  <rowItems count="5">
    <i>
      <x/>
    </i>
    <i>
      <x v="1"/>
    </i>
    <i>
      <x v="2"/>
    </i>
    <i>
      <x v="3"/>
    </i>
    <i t="grand">
      <x/>
    </i>
  </rowItems>
  <colFields count="2">
    <field x="1"/>
    <field x="-2"/>
  </colFields>
  <colItems count="10">
    <i>
      <x/>
      <x/>
    </i>
    <i r="1" i="1">
      <x v="1"/>
    </i>
    <i>
      <x v="1"/>
      <x/>
    </i>
    <i r="1" i="1">
      <x v="1"/>
    </i>
    <i>
      <x v="2"/>
      <x/>
    </i>
    <i r="1" i="1">
      <x v="1"/>
    </i>
    <i>
      <x v="3"/>
      <x/>
    </i>
    <i r="1" i="1">
      <x v="1"/>
    </i>
    <i t="grand">
      <x/>
    </i>
    <i t="grand" i="1">
      <x/>
    </i>
  </colItems>
  <dataFields count="2">
    <dataField name="SUM of Suma de PROBANDO" fld="5" baseField="0" baseItem="0"/>
    <dataField name="Suma de Importe" fld="4" baseField="0" baseItem="0"/>
  </dataFields>
  <pivotTableStyleInfo showRowHeaders="1" showColHeaders="1" showRowStripes="0" showColStripes="0" showLastColumn="1"/>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714a83-1e07-4142-a03a-77c1c25b0dfc}" name="TablaDinámica8" cacheId="4" applyNumberFormats="0" applyBorderFormats="0" applyFontFormats="0" applyPatternFormats="0" applyAlignmentFormats="0" applyWidthHeightFormats="1" dataCaption="Valores" updatedVersion="8" useAutoFormatting="1" itemPrintTitles="1" createdVersion="8" indent="0" outline="1" outlineData="1" multipleFieldFilters="0">
  <location ref="A1:D5" firstHeaderRow="1" firstDataRow="2" firstDataCol="1"/>
  <pivotFields count="8">
    <pivotField numFmtId="14" showAll="0">
      <items count="27">
        <item x="0"/>
        <item x="1"/>
        <item x="2"/>
        <item x="4"/>
        <item x="3"/>
        <item x="7"/>
        <item x="8"/>
        <item x="5"/>
        <item x="6"/>
        <item x="9"/>
        <item x="10"/>
        <item x="11"/>
        <item x="12"/>
        <item x="14"/>
        <item x="13"/>
        <item x="15"/>
        <item x="16"/>
        <item x="17"/>
        <item x="18"/>
        <item x="19"/>
        <item x="20"/>
        <item x="21"/>
        <item x="22"/>
        <item x="23"/>
        <item x="24"/>
        <item x="25"/>
        <item t="default"/>
      </items>
    </pivotField>
    <pivotField axis="axisRow" showAll="0">
      <items count="5">
        <item x="0"/>
        <item x="3"/>
        <item x="1"/>
        <item x="2"/>
        <item t="default"/>
      </items>
    </pivotField>
    <pivotField axis="axisCol" showAll="0">
      <items count="5">
        <item x="0"/>
        <item x="1"/>
        <item x="2"/>
        <item x="3"/>
        <item t="default"/>
      </items>
    </pivotField>
    <pivotField showAll="0"/>
    <pivotField dataField="1" numFmtId="178" showAll="0"/>
    <pivotField showAll="0" defaultSubtotal="0"/>
    <pivotField showAll="0" defaultSubtotal="0"/>
    <pivotField showAll="0" defaultSubtotal="0">
      <items count="5">
        <item x="0"/>
        <item x="1"/>
        <item x="2"/>
        <item x="3"/>
        <item x="4"/>
      </items>
    </pivotField>
  </pivotFields>
  <rowFields count="1">
    <field x="1"/>
  </rowFields>
  <rowItems count="3">
    <i>
      <x/>
    </i>
    <i>
      <x v="1"/>
    </i>
    <i t="grand">
      <x/>
    </i>
  </rowItems>
  <colFields count="1">
    <field x="2"/>
  </colFields>
  <colItems count="3">
    <i>
      <x/>
    </i>
    <i>
      <x v="2"/>
    </i>
    <i t="grand">
      <x/>
    </i>
  </colItems>
  <dataFields count="1">
    <dataField name="Suma de Importe" fld="4" baseField="0" baseItem="0"/>
  </dataFields>
  <formats count="35">
    <format dxfId="5">
      <pivotArea type="all" dataOnly="0" outline="0" fieldPosition="0"/>
    </format>
    <format dxfId="5">
      <pivotArea outline="0" collapsedLevelsAreSubtotals="1" fieldPosition="0"/>
    </format>
    <format dxfId="5">
      <pivotArea type="origin" dataOnly="0" labelOnly="1" outline="0" fieldPosition="0"/>
    </format>
    <format dxfId="5">
      <pivotArea field="2" type="button" dataOnly="0" labelOnly="1" outline="0" axis="axisCol" fieldPosition="0"/>
    </format>
    <format dxfId="5">
      <pivotArea type="topRight" dataOnly="0" labelOnly="1" outline="0" fieldPosition="0"/>
    </format>
    <format dxfId="5">
      <pivotArea field="1" type="button" dataOnly="0" labelOnly="1" outline="0" axis="axisRow" fieldPosition="0"/>
    </format>
    <format dxfId="5">
      <pivotArea dataOnly="0" labelOnly="1" fieldPosition="0">
        <references count="1">
          <reference field="1" count="0"/>
        </references>
      </pivotArea>
    </format>
    <format dxfId="5">
      <pivotArea dataOnly="0" labelOnly="1" grandRow="1" outline="0" fieldPosition="0"/>
    </format>
    <format dxfId="5">
      <pivotArea dataOnly="0" labelOnly="1" fieldPosition="0">
        <references count="1">
          <reference field="2" count="0"/>
        </references>
      </pivotArea>
    </format>
    <format dxfId="5">
      <pivotArea dataOnly="0" labelOnly="1" grandCol="1" outline="0" fieldPosition="0"/>
    </format>
    <format dxfId="6">
      <pivotArea type="all" dataOnly="0" outline="0" fieldPosition="0"/>
    </format>
    <format dxfId="6">
      <pivotArea dataOnly="0" labelOnly="1" grandRow="1" outline="0" fieldPosition="0"/>
    </format>
    <format dxfId="7">
      <pivotArea collapsedLevelsAreSubtotals="1" fieldPosition="0">
        <references count="1">
          <reference field="1" count="3">
            <x v="0"/>
            <x v="1"/>
            <x v="2"/>
          </reference>
        </references>
      </pivotArea>
    </format>
    <format dxfId="7">
      <pivotArea type="origin" dataOnly="0" labelOnly="1" outline="0" fieldPosition="0"/>
    </format>
    <format dxfId="7">
      <pivotArea field="2" type="button" dataOnly="0" labelOnly="1" outline="0" axis="axisCol" fieldPosition="0"/>
    </format>
    <format dxfId="7">
      <pivotArea type="topRight" dataOnly="0" labelOnly="1" outline="0" fieldPosition="0"/>
    </format>
    <format dxfId="7">
      <pivotArea field="1" type="button" dataOnly="0" labelOnly="1" outline="0" axis="axisRow" fieldPosition="0"/>
    </format>
    <format dxfId="4">
      <pivotArea type="origin" dataOnly="0" labelOnly="1" outline="0" fieldPosition="0"/>
    </format>
    <format dxfId="4">
      <pivotArea field="2" type="button" dataOnly="0" labelOnly="1" outline="0" axis="axisCol" fieldPosition="0"/>
    </format>
    <format dxfId="4">
      <pivotArea type="topRight" dataOnly="0" labelOnly="1" outline="0" fieldPosition="0"/>
    </format>
    <format dxfId="4">
      <pivotArea field="1" type="button" dataOnly="0" labelOnly="1" outline="0" axis="axisRow" fieldPosition="0"/>
    </format>
    <format dxfId="4">
      <pivotArea dataOnly="0" labelOnly="1" fieldPosition="0">
        <references count="1">
          <reference field="2" count="0"/>
        </references>
      </pivotArea>
    </format>
    <format dxfId="4">
      <pivotArea dataOnly="0" labelOnly="1" grandCol="1" outline="0" fieldPosition="0"/>
    </format>
    <format dxfId="4">
      <pivotArea grandRow="1" outline="0" collapsedLevelsAreSubtotals="1" fieldPosition="0"/>
    </format>
    <format dxfId="4">
      <pivotArea dataOnly="0" labelOnly="1" grandRow="1" outline="0" fieldPosition="0"/>
    </format>
    <format dxfId="2">
      <pivotArea type="all" dataOnly="0" outline="0" fieldPosition="0"/>
    </format>
    <format dxfId="2">
      <pivotArea outline="0" collapsedLevelsAreSubtotals="1" fieldPosition="0"/>
    </format>
    <format dxfId="2">
      <pivotArea type="origin" dataOnly="0" labelOnly="1" outline="0" fieldPosition="0"/>
    </format>
    <format dxfId="2">
      <pivotArea field="2" type="button" dataOnly="0" labelOnly="1" outline="0" axis="axisCol" fieldPosition="0"/>
    </format>
    <format dxfId="2">
      <pivotArea type="topRight" dataOnly="0" labelOnly="1" outline="0" fieldPosition="0"/>
    </format>
    <format dxfId="2">
      <pivotArea field="1" type="button" dataOnly="0" labelOnly="1" outline="0" axis="axisRow" fieldPosition="0"/>
    </format>
    <format dxfId="2">
      <pivotArea dataOnly="0" labelOnly="1" fieldPosition="0">
        <references count="1">
          <reference field="1" count="0"/>
        </references>
      </pivotArea>
    </format>
    <format dxfId="2">
      <pivotArea dataOnly="0" labelOnly="1" grandRow="1" outline="0" fieldPosition="0"/>
    </format>
    <format dxfId="2">
      <pivotArea dataOnly="0" labelOnly="1" fieldPosition="0">
        <references count="1">
          <reference field="2" count="0"/>
        </references>
      </pivotArea>
    </format>
    <format dxfId="2">
      <pivotArea dataOnly="0" labelOnly="1" grandCol="1" outline="0" fieldPosition="0"/>
    </format>
  </formats>
  <pivotTableStyleInfo name="PivotStyleMedium4" showRowHeaders="1" showColHeaders="1" showRowStripes="0" showColStripes="0" showLastColumn="1"/>
  <filters count="1">
    <filter fld="0" type="dateBetween" id="4" name="Fecha">
      <autoFilter ref="A1">
        <filterColumn colId="0">
          <customFilters and="1">
            <customFilter operator="greaterThanOrEqual" val="42826"/>
            <customFilter operator="lessThanOrEqual" val="428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hideValuesRow="1"/>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f931fe-8f92-4629-8f16-8ea340fe0ca9}" name="TablaDinámica7" cacheId="5" applyNumberFormats="0" applyBorderFormats="0" applyFontFormats="0" applyPatternFormats="0" applyAlignmentFormats="0" applyWidthHeightFormats="1" dataCaption="Valores" updatedVersion="8" useAutoFormatting="1" itemPrintTitles="1" createdVersion="8" indent="0" outline="1" outlineData="1" multipleFieldFilters="0">
  <location ref="A2:B23" firstHeaderRow="1" firstDataRow="1" firstDataCol="1"/>
  <pivotFields count="5">
    <pivotField numFmtId="14" showAll="0"/>
    <pivotField axis="axisRow" showAll="0">
      <items count="5">
        <item x="0"/>
        <item x="3"/>
        <item x="1"/>
        <item x="2"/>
        <item t="default"/>
      </items>
    </pivotField>
    <pivotField axis="axisRow" showAll="0">
      <items count="5">
        <item x="0"/>
        <item x="1"/>
        <item x="2"/>
        <item x="3"/>
        <item t="default"/>
      </items>
    </pivotField>
    <pivotField showAll="0"/>
    <pivotField dataField="1" numFmtId="178" showAll="0"/>
  </pivotFields>
  <rowFields count="2">
    <field x="2"/>
    <field x="1"/>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Suma de Importe" fld="4" baseField="0" baseItem="0"/>
  </dataFields>
  <formats count="12">
    <format dxfId="8">
      <pivotArea field="2" type="button" dataOnly="0" labelOnly="1" outline="0" axis="axisRow" fieldPosition="0"/>
    </format>
    <format dxfId="8">
      <pivotArea dataOnly="0" labelOnly="1" outline="0" axis="axisValues" fieldPosition="0"/>
    </format>
    <format dxfId="4">
      <pivotArea dataOnly="0" labelOnly="1" fieldPosition="0">
        <references count="1">
          <reference field="2" count="1">
            <x v="0"/>
          </reference>
        </references>
      </pivotArea>
    </format>
    <format dxfId="4">
      <pivotArea collapsedLevelsAreSubtotals="1" fieldPosition="0">
        <references count="1">
          <reference field="2" count="1">
            <x v="0"/>
          </reference>
        </references>
      </pivotArea>
    </format>
    <format dxfId="4">
      <pivotArea collapsedLevelsAreSubtotals="1" fieldPosition="0">
        <references count="1">
          <reference field="2" count="1">
            <x v="1"/>
          </reference>
        </references>
      </pivotArea>
    </format>
    <format dxfId="4">
      <pivotArea dataOnly="0" labelOnly="1" fieldPosition="0">
        <references count="1">
          <reference field="2" count="1">
            <x v="1"/>
          </reference>
        </references>
      </pivotArea>
    </format>
    <format dxfId="4">
      <pivotArea collapsedLevelsAreSubtotals="1" fieldPosition="0">
        <references count="1">
          <reference field="2" count="1">
            <x v="2"/>
          </reference>
        </references>
      </pivotArea>
    </format>
    <format dxfId="4">
      <pivotArea dataOnly="0" labelOnly="1" fieldPosition="0">
        <references count="1">
          <reference field="2" count="1">
            <x v="2"/>
          </reference>
        </references>
      </pivotArea>
    </format>
    <format dxfId="4">
      <pivotArea collapsedLevelsAreSubtotals="1" fieldPosition="0">
        <references count="1">
          <reference field="2" count="1">
            <x v="3"/>
          </reference>
        </references>
      </pivotArea>
    </format>
    <format dxfId="4">
      <pivotArea dataOnly="0" labelOnly="1" fieldPosition="0">
        <references count="1">
          <reference field="2" count="1">
            <x v="3"/>
          </reference>
        </references>
      </pivotArea>
    </format>
    <format dxfId="4">
      <pivotArea grandRow="1" outline="0" collapsedLevelsAreSubtotals="1" fieldPosition="0"/>
    </format>
    <format dxfId="4">
      <pivotArea dataOnly="0" labelOnly="1" grandRow="1" outline="0"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ciónDeDatos_Vendedor" sourceName="Vendedor">
  <pivotTables>
    <pivotTable tabId="12" name="TablaDinámica5"/>
  </pivotTables>
  <data>
    <tabular pivotCacheId="940152224">
      <items count="4">
        <i x="0"/>
        <i x="3"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Vendedor" cache="SegmentaciónDeDatos_Vendedor" caption="Vendedor" rowHeight="241300"/>
</slicer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Fecha" sourceName="Fecha">
  <pivotTables>
    <pivotTable tabId="15" name="TablaDinámica8"/>
  </pivotTables>
  <state singleRangeFilterState="0" minimalRefreshVersion="6" lastRefreshVersion="6" pivotCacheId="940152224" filterType="dateBetween">
    <selection startDate="2017-04-01T00:00:00" endDate="2017-04-30T00:00:00"/>
    <bounds startDate="2017-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Fecha" cache="NativeTimeline_Fecha" caption="Fecha" level="2" selectionLevel="2" scrollPosition="2017-04-18T00:00:00" style="TimeSlicerStyleLight1"/>
</timelines>
</file>

<file path=xl/worksheets/_rels/sheet10.xml.rels><?xml version="1.0" encoding="UTF-8" standalone="yes"?><Relationships xmlns="http://schemas.openxmlformats.org/package/2006/relationships"><Relationship Id="rId1" Type="http://schemas.openxmlformats.org/officeDocument/2006/relationships/pivotTable" Target="../pivotTables/pivotTable3.xml" /></Relationships>
</file>

<file path=xl/worksheets/_rels/sheet11.xml.rels><?xml version="1.0" encoding="UTF-8" standalone="yes"?><Relationships xmlns="http://schemas.openxmlformats.org/package/2006/relationships"><Relationship Id="rId1" Type="http://schemas.openxmlformats.org/officeDocument/2006/relationships/drawing" Target="../drawings/drawing5.xml" /></Relationships>
</file>

<file path=xl/worksheets/_rels/sheet12.xml.rels><?xml version="1.0" encoding="UTF-8" standalone="yes"?><Relationships xmlns="http://schemas.openxmlformats.org/package/2006/relationships"><Relationship Id="rId1" Type="http://schemas.openxmlformats.org/officeDocument/2006/relationships/drawing" Target="../drawings/drawing6.xml" /><Relationship Id="rId3" Type="http://schemas.microsoft.com/office/2007/relationships/slicer" Target="../slicers/slicer1.xml" /><Relationship Id="rId2" Type="http://schemas.openxmlformats.org/officeDocument/2006/relationships/pivotTable" Target="../pivotTables/pivotTable4.xml" /></Relationships>
</file>

<file path=xl/worksheets/_rels/sheet13.xml.rels><?xml version="1.0" encoding="UTF-8" standalone="yes"?><Relationships xmlns="http://schemas.openxmlformats.org/package/2006/relationships"><Relationship Id="rId1" Type="http://schemas.openxmlformats.org/officeDocument/2006/relationships/drawing" Target="../drawings/drawing7.xml" /><Relationship Id="rId2" Type="http://schemas.openxmlformats.org/officeDocument/2006/relationships/pivotTable" Target="../pivotTables/pivotTable5.xml" /></Relationships>
</file>

<file path=xl/worksheets/_rels/sheet14.xml.rels><?xml version="1.0" encoding="UTF-8" standalone="yes"?><Relationships xmlns="http://schemas.openxmlformats.org/package/2006/relationships"><Relationship Id="rId1" Type="http://schemas.openxmlformats.org/officeDocument/2006/relationships/drawing" Target="../drawings/drawing8.xml" /><Relationship Id="rId3" Type="http://schemas.microsoft.com/office/2011/relationships/timeline" Target="../timelines/timeline1.xml" /><Relationship Id="rId2" Type="http://schemas.openxmlformats.org/officeDocument/2006/relationships/pivotTable" Target="../pivotTables/pivotTable6.xml" /></Relationships>
</file>

<file path=xl/worksheets/_rels/sheet15.xml.rels><?xml version="1.0" encoding="UTF-8" standalone="yes"?><Relationships xmlns="http://schemas.openxmlformats.org/package/2006/relationships"><Relationship Id="rId1" Type="http://schemas.openxmlformats.org/officeDocument/2006/relationships/drawing" Target="../drawings/drawing9.xml" /></Relationships>
</file>

<file path=xl/worksheets/_rels/sheet16.xml.rels><?xml version="1.0" encoding="UTF-8" standalone="yes"?><Relationships xmlns="http://schemas.openxmlformats.org/package/2006/relationships"><Relationship Id="rId1" Type="http://schemas.openxmlformats.org/officeDocument/2006/relationships/pivotTable" Target="../pivotTables/pivotTable7.xml" /></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1.xml" /></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2.xml" /></Relationships>
</file>

<file path=xl/worksheets/_rels/sheet6.xml.rels><?xml version="1.0" encoding="UTF-8" standalone="yes"?><Relationships xmlns="http://schemas.openxmlformats.org/package/2006/relationships"><Relationship Id="rId1" Type="http://schemas.openxmlformats.org/officeDocument/2006/relationships/printerSettings" Target="../printerSettings/printerSettings2.bin" /><Relationship Id="rId2" Type="http://schemas.openxmlformats.org/officeDocument/2006/relationships/pivotTable" Target="../pivotTables/pivotTable1.xml" /></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3.xml" /></Relationships>
</file>

<file path=xl/worksheets/_rels/sheet8.xml.rels><?xml version="1.0" encoding="UTF-8" standalone="yes"?><Relationships xmlns="http://schemas.openxmlformats.org/package/2006/relationships"><Relationship Id="rId1" Type="http://schemas.openxmlformats.org/officeDocument/2006/relationships/pivotTable" Target="../pivotTables/pivotTable2.xml" /></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F09C9E95-8A85-432F-B952-567B1B8D4663}">
  <dimension ref="A1:H8"/>
  <sheetViews>
    <sheetView workbookViewId="0" topLeftCell="A1">
      <selection pane="topLeft" activeCell="E16" sqref="E16"/>
    </sheetView>
  </sheetViews>
  <sheetFormatPr defaultColWidth="11.4242857142857" defaultRowHeight="15" outlineLevelCol="1"/>
  <cols>
    <col min="2" max="7" width="11.4285714285714" customWidth="1" outlineLevel="1"/>
  </cols>
  <sheetData>
    <row r="1" spans="3:5" ht="15.75">
      <c r="C1" s="14" t="s">
        <v>12</v>
      </c>
      <c r="D1" s="13"/>
      <c r="E1" s="10"/>
    </row>
    <row r="2" spans="1:8" ht="15">
      <c r="A2" s="11" t="s">
        <v>0</v>
      </c>
      <c r="B2" s="11"/>
      <c r="C2" s="12"/>
      <c r="D2" s="12"/>
      <c r="E2" s="12"/>
      <c r="F2" s="12"/>
      <c r="G2" s="12"/>
      <c r="H2" s="12"/>
    </row>
    <row r="3" spans="1:8" ht="15">
      <c r="A3" s="12"/>
      <c r="B3" s="12" t="s">
        <v>8</v>
      </c>
      <c r="C3" s="12" t="s">
        <v>1</v>
      </c>
      <c r="D3" s="12" t="s">
        <v>2</v>
      </c>
      <c r="E3" s="12" t="s">
        <v>9</v>
      </c>
      <c r="F3" s="12" t="s">
        <v>3</v>
      </c>
      <c r="G3" s="12" t="s">
        <v>4</v>
      </c>
      <c r="H3" s="12" t="s">
        <v>5</v>
      </c>
    </row>
    <row r="4" spans="1:8" ht="15">
      <c r="A4" s="12" t="s">
        <v>7</v>
      </c>
      <c r="B4" s="1">
        <v>200</v>
      </c>
      <c r="C4" s="1"/>
      <c r="D4" s="1">
        <v>180</v>
      </c>
      <c r="E4" s="1"/>
      <c r="F4" s="1">
        <v>210</v>
      </c>
      <c r="G4" s="1"/>
      <c r="H4" s="1">
        <f>SUM(B4:G4)</f>
        <v>590</v>
      </c>
    </row>
    <row r="5" spans="1:8" ht="15">
      <c r="A5" s="12" t="s">
        <v>6</v>
      </c>
      <c r="B5" s="1">
        <v>180</v>
      </c>
      <c r="C5" s="1">
        <v>180</v>
      </c>
      <c r="D5" s="1">
        <v>180</v>
      </c>
      <c r="E5" s="1">
        <v>180</v>
      </c>
      <c r="F5" s="1">
        <v>180</v>
      </c>
      <c r="G5" s="1">
        <v>180</v>
      </c>
      <c r="H5" s="1">
        <f t="shared" si="0" ref="H5:H8">SUM(B5:G5)</f>
        <v>1080</v>
      </c>
    </row>
    <row r="6" spans="1:8" ht="15">
      <c r="A6" s="12" t="s">
        <v>10</v>
      </c>
      <c r="B6" s="1">
        <v>250</v>
      </c>
      <c r="C6" s="1">
        <v>270</v>
      </c>
      <c r="D6" s="1">
        <v>272</v>
      </c>
      <c r="E6" s="1">
        <v>275</v>
      </c>
      <c r="F6" s="1">
        <v>275</v>
      </c>
      <c r="G6" s="1">
        <v>281</v>
      </c>
      <c r="H6" s="1">
        <f t="shared" si="0"/>
        <v>1623</v>
      </c>
    </row>
    <row r="7" spans="1:8" ht="15">
      <c r="A7" s="12" t="s">
        <v>11</v>
      </c>
      <c r="B7" s="1">
        <v>1500</v>
      </c>
      <c r="C7" s="1">
        <v>1500</v>
      </c>
      <c r="D7" s="1">
        <v>1500</v>
      </c>
      <c r="E7" s="1">
        <v>1500</v>
      </c>
      <c r="F7" s="1">
        <v>1500</v>
      </c>
      <c r="G7" s="1">
        <v>1500</v>
      </c>
      <c r="H7" s="1">
        <f t="shared" si="0"/>
        <v>9000</v>
      </c>
    </row>
    <row r="8" spans="1:8" ht="15">
      <c r="A8" s="12" t="s">
        <v>5</v>
      </c>
      <c r="B8" s="1">
        <v>2130</v>
      </c>
      <c r="C8" s="1">
        <v>1950</v>
      </c>
      <c r="D8" s="1">
        <v>2132</v>
      </c>
      <c r="E8" s="1">
        <v>1955</v>
      </c>
      <c r="F8" s="1">
        <v>2165</v>
      </c>
      <c r="G8" s="1">
        <v>2165</v>
      </c>
      <c r="H8" s="1">
        <f t="shared" si="0"/>
        <v>12497</v>
      </c>
    </row>
  </sheetData>
  <mergeCells count="1">
    <mergeCell ref="A2:B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1113d28f-5a87-4acf-ac84-d49c0dedc36d}">
  <dimension ref="A1:G18"/>
  <sheetViews>
    <sheetView workbookViewId="0" topLeftCell="A1">
      <selection pane="topLeft" activeCell="H1" sqref="H1"/>
    </sheetView>
  </sheetViews>
  <sheetFormatPr defaultColWidth="11.4242857142857" defaultRowHeight="15"/>
  <cols>
    <col min="1" max="1" width="17.5714285714286" bestFit="1" customWidth="1"/>
    <col min="2" max="2" width="22.4285714285714" bestFit="1" customWidth="1"/>
    <col min="3" max="3" width="14.7142857142857" bestFit="1" customWidth="1"/>
    <col min="4" max="4" width="10.8571428571429" bestFit="1" customWidth="1"/>
    <col min="5" max="5" width="13.7142857142857" bestFit="1" customWidth="1"/>
    <col min="6" max="6" width="12.5714285714286" bestFit="1" customWidth="1"/>
    <col min="7" max="7" width="12.7142857142857" customWidth="1"/>
  </cols>
  <sheetData>
    <row r="1" spans="1:6" ht="42" customHeight="1">
      <c r="A1" s="41" t="s">
        <v>125</v>
      </c>
      <c r="B1" s="33"/>
      <c r="C1" s="33"/>
      <c r="D1" s="33"/>
      <c r="E1" s="33"/>
      <c r="F1" s="33"/>
    </row>
    <row r="2" spans="2:3" ht="15">
      <c r="B2" s="42" t="s">
        <v>89</v>
      </c>
      <c r="C2" s="42" t="s">
        <v>126</v>
      </c>
    </row>
    <row r="4" spans="2:7" ht="15">
      <c r="B4" s="42" t="s">
        <v>127</v>
      </c>
      <c r="C4" s="42" t="s">
        <v>111</v>
      </c>
      <c r="D4" s="42"/>
      <c r="E4" s="42"/>
      <c r="F4" s="42"/>
      <c r="G4" s="42"/>
    </row>
    <row r="5" spans="2:7" ht="15">
      <c r="B5" s="42" t="s">
        <v>112</v>
      </c>
      <c r="C5" s="42" t="s">
        <v>92</v>
      </c>
      <c r="D5" s="42" t="s">
        <v>100</v>
      </c>
      <c r="E5" s="42" t="s">
        <v>95</v>
      </c>
      <c r="F5" s="42" t="s">
        <v>98</v>
      </c>
      <c r="G5" s="42" t="s">
        <v>113</v>
      </c>
    </row>
    <row r="6" spans="2:7" ht="15">
      <c r="B6" s="43" t="s">
        <v>115</v>
      </c>
      <c r="C6">
        <v>4000</v>
      </c>
      <c r="D6">
        <v>4000</v>
      </c>
      <c r="E6">
        <v>200</v>
      </c>
      <c r="F6">
        <v>3500</v>
      </c>
      <c r="G6">
        <v>4000</v>
      </c>
    </row>
    <row r="7" spans="2:7" ht="15">
      <c r="B7" s="44" t="s">
        <v>116</v>
      </c>
      <c r="C7">
        <v>1000</v>
      </c>
      <c r="E7">
        <v>200</v>
      </c>
      <c r="F7">
        <v>3500</v>
      </c>
      <c r="G7">
        <v>3500</v>
      </c>
    </row>
    <row r="8" spans="2:7" ht="15">
      <c r="B8" s="44" t="s">
        <v>117</v>
      </c>
      <c r="C8">
        <v>100</v>
      </c>
      <c r="D8">
        <v>100</v>
      </c>
      <c r="G8">
        <v>100</v>
      </c>
    </row>
    <row r="9" spans="2:7" ht="15">
      <c r="B9" s="44" t="s">
        <v>118</v>
      </c>
      <c r="C9">
        <v>4000</v>
      </c>
      <c r="D9">
        <v>4000</v>
      </c>
      <c r="E9">
        <v>180</v>
      </c>
      <c r="F9">
        <v>10</v>
      </c>
      <c r="G9">
        <v>4000</v>
      </c>
    </row>
    <row r="10" spans="2:7" ht="15">
      <c r="B10" s="43" t="s">
        <v>119</v>
      </c>
      <c r="C10">
        <v>1000</v>
      </c>
      <c r="D10">
        <v>100</v>
      </c>
      <c r="E10">
        <v>100</v>
      </c>
      <c r="F10">
        <v>4000</v>
      </c>
      <c r="G10">
        <v>4000</v>
      </c>
    </row>
    <row r="11" spans="2:7" ht="15">
      <c r="B11" s="44" t="s">
        <v>118</v>
      </c>
      <c r="C11">
        <v>1000</v>
      </c>
      <c r="G11">
        <v>1000</v>
      </c>
    </row>
    <row r="12" spans="2:7" ht="15">
      <c r="B12" s="44" t="s">
        <v>120</v>
      </c>
      <c r="C12">
        <v>100</v>
      </c>
      <c r="D12">
        <v>15</v>
      </c>
      <c r="E12">
        <v>15</v>
      </c>
      <c r="F12">
        <v>4000</v>
      </c>
      <c r="G12">
        <v>4000</v>
      </c>
    </row>
    <row r="13" spans="2:7" ht="15">
      <c r="B13" s="44" t="s">
        <v>121</v>
      </c>
      <c r="D13">
        <v>100</v>
      </c>
      <c r="E13">
        <v>100</v>
      </c>
      <c r="F13">
        <v>15</v>
      </c>
      <c r="G13">
        <v>100</v>
      </c>
    </row>
    <row r="14" spans="2:7" ht="15">
      <c r="B14" s="44" t="s">
        <v>122</v>
      </c>
      <c r="C14">
        <v>15</v>
      </c>
      <c r="E14">
        <v>100</v>
      </c>
      <c r="F14">
        <v>4000</v>
      </c>
      <c r="G14">
        <v>4000</v>
      </c>
    </row>
    <row r="15" spans="2:7" ht="15">
      <c r="B15" s="44" t="s">
        <v>123</v>
      </c>
      <c r="C15">
        <v>100</v>
      </c>
      <c r="D15">
        <v>100</v>
      </c>
      <c r="G15">
        <v>100</v>
      </c>
    </row>
    <row r="16" spans="2:7" ht="15">
      <c r="B16" s="43" t="s">
        <v>124</v>
      </c>
      <c r="D16">
        <v>15</v>
      </c>
      <c r="E16">
        <v>1000</v>
      </c>
      <c r="F16">
        <v>3500</v>
      </c>
      <c r="G16">
        <v>3500</v>
      </c>
    </row>
    <row r="17" spans="2:7" ht="15">
      <c r="B17" s="44" t="s">
        <v>123</v>
      </c>
      <c r="D17">
        <v>15</v>
      </c>
      <c r="E17">
        <v>1000</v>
      </c>
      <c r="F17">
        <v>3500</v>
      </c>
      <c r="G17">
        <v>3500</v>
      </c>
    </row>
    <row r="18" spans="2:7" ht="15">
      <c r="B18" s="45" t="s">
        <v>113</v>
      </c>
      <c r="C18" s="42">
        <v>4000</v>
      </c>
      <c r="D18" s="42">
        <v>4000</v>
      </c>
      <c r="E18" s="42">
        <v>1000</v>
      </c>
      <c r="F18" s="42">
        <v>4000</v>
      </c>
      <c r="G18" s="42">
        <v>4000</v>
      </c>
    </row>
  </sheetData>
  <mergeCells count="1">
    <mergeCell ref="A1:F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a9067063-2ea1-4f44-918d-ea2ee18613f9}">
  <dimension ref="A1:E30"/>
  <sheetViews>
    <sheetView workbookViewId="0" topLeftCell="A1">
      <selection pane="topLeft" activeCell="G22" sqref="G22"/>
    </sheetView>
  </sheetViews>
  <sheetFormatPr defaultColWidth="14.4242857142857" defaultRowHeight="15" customHeight="1"/>
  <cols>
    <col min="1" max="1" width="18.7142857142857" customWidth="1"/>
    <col min="2" max="3" width="29" customWidth="1"/>
    <col min="4" max="4" width="21" customWidth="1"/>
    <col min="5" max="5" width="27.8571428571429" customWidth="1"/>
  </cols>
  <sheetData>
    <row r="1" spans="1:5" ht="37.5" customHeight="1">
      <c r="A1" s="19" t="s">
        <v>87</v>
      </c>
      <c r="B1" s="19" t="s">
        <v>88</v>
      </c>
      <c r="C1" s="19" t="s">
        <v>89</v>
      </c>
      <c r="D1" s="19" t="s">
        <v>90</v>
      </c>
      <c r="E1" s="19" t="s">
        <v>91</v>
      </c>
    </row>
    <row r="2" spans="1:5" ht="18" customHeight="1">
      <c r="A2" s="20">
        <v>42811</v>
      </c>
      <c r="B2" s="21" t="s">
        <v>92</v>
      </c>
      <c r="C2" s="21" t="s">
        <v>93</v>
      </c>
      <c r="D2" s="21" t="s">
        <v>94</v>
      </c>
      <c r="E2" s="22">
        <v>1000</v>
      </c>
    </row>
    <row r="3" spans="1:5" ht="18" customHeight="1">
      <c r="A3" s="20">
        <v>42814</v>
      </c>
      <c r="B3" s="21" t="s">
        <v>95</v>
      </c>
      <c r="C3" s="21" t="s">
        <v>96</v>
      </c>
      <c r="D3" s="21" t="s">
        <v>97</v>
      </c>
      <c r="E3" s="22">
        <v>200</v>
      </c>
    </row>
    <row r="4" spans="1:5" ht="18" customHeight="1">
      <c r="A4" s="20">
        <v>42816</v>
      </c>
      <c r="B4" s="21" t="s">
        <v>98</v>
      </c>
      <c r="C4" s="21" t="s">
        <v>96</v>
      </c>
      <c r="D4" s="21" t="s">
        <v>99</v>
      </c>
      <c r="E4" s="22">
        <v>3500</v>
      </c>
    </row>
    <row r="5" spans="1:5" ht="18" customHeight="1">
      <c r="A5" s="20">
        <v>42845</v>
      </c>
      <c r="B5" s="21" t="s">
        <v>100</v>
      </c>
      <c r="C5" s="21" t="s">
        <v>101</v>
      </c>
      <c r="D5" s="21" t="s">
        <v>97</v>
      </c>
      <c r="E5" s="22">
        <v>100</v>
      </c>
    </row>
    <row r="6" spans="1:5" ht="15">
      <c r="A6" s="20">
        <v>42842</v>
      </c>
      <c r="B6" s="21" t="s">
        <v>92</v>
      </c>
      <c r="C6" s="21" t="s">
        <v>93</v>
      </c>
      <c r="D6" s="21" t="s">
        <v>102</v>
      </c>
      <c r="E6" s="22">
        <v>100</v>
      </c>
    </row>
    <row r="7" spans="1:5" ht="18" customHeight="1">
      <c r="A7" s="20">
        <v>42877</v>
      </c>
      <c r="B7" s="21" t="s">
        <v>95</v>
      </c>
      <c r="C7" s="21" t="s">
        <v>101</v>
      </c>
      <c r="D7" s="21" t="s">
        <v>103</v>
      </c>
      <c r="E7" s="22">
        <v>20</v>
      </c>
    </row>
    <row r="8" spans="1:5" ht="18" customHeight="1">
      <c r="A8" s="20">
        <v>42877</v>
      </c>
      <c r="B8" s="21" t="s">
        <v>98</v>
      </c>
      <c r="C8" s="21" t="s">
        <v>101</v>
      </c>
      <c r="D8" s="21" t="s">
        <v>104</v>
      </c>
      <c r="E8" s="22">
        <v>10</v>
      </c>
    </row>
    <row r="9" spans="1:5" ht="18" customHeight="1">
      <c r="A9" s="23">
        <v>42879</v>
      </c>
      <c r="B9" s="24" t="s">
        <v>100</v>
      </c>
      <c r="C9" s="21" t="s">
        <v>93</v>
      </c>
      <c r="D9" s="24" t="s">
        <v>103</v>
      </c>
      <c r="E9" s="25">
        <v>20</v>
      </c>
    </row>
    <row r="10" spans="1:5" ht="18" customHeight="1">
      <c r="A10" s="26">
        <v>42872</v>
      </c>
      <c r="B10" s="27" t="s">
        <v>100</v>
      </c>
      <c r="C10" s="27" t="s">
        <v>105</v>
      </c>
      <c r="D10" s="27" t="s">
        <v>106</v>
      </c>
      <c r="E10" s="28">
        <v>4000</v>
      </c>
    </row>
    <row r="11" spans="1:5" ht="18" customHeight="1">
      <c r="A11" s="26">
        <v>42875</v>
      </c>
      <c r="B11" s="27" t="s">
        <v>92</v>
      </c>
      <c r="C11" s="21" t="s">
        <v>101</v>
      </c>
      <c r="D11" s="27" t="s">
        <v>106</v>
      </c>
      <c r="E11" s="28">
        <v>4000</v>
      </c>
    </row>
    <row r="12" spans="1:5" ht="18" customHeight="1">
      <c r="A12" s="26">
        <v>42882</v>
      </c>
      <c r="B12" s="27" t="s">
        <v>95</v>
      </c>
      <c r="C12" s="21" t="s">
        <v>101</v>
      </c>
      <c r="D12" s="27" t="s">
        <v>107</v>
      </c>
      <c r="E12" s="28">
        <v>180</v>
      </c>
    </row>
    <row r="13" spans="1:5" ht="18" customHeight="1">
      <c r="A13" s="26">
        <v>42875</v>
      </c>
      <c r="B13" s="27" t="s">
        <v>98</v>
      </c>
      <c r="C13" s="21" t="s">
        <v>93</v>
      </c>
      <c r="D13" s="27" t="s">
        <v>104</v>
      </c>
      <c r="E13" s="28">
        <v>10</v>
      </c>
    </row>
    <row r="14" spans="1:5" ht="18" customHeight="1">
      <c r="A14" s="26">
        <v>42872</v>
      </c>
      <c r="B14" s="27" t="s">
        <v>100</v>
      </c>
      <c r="C14" s="27" t="s">
        <v>105</v>
      </c>
      <c r="D14" s="27" t="s">
        <v>103</v>
      </c>
      <c r="E14" s="28">
        <v>30</v>
      </c>
    </row>
    <row r="15" spans="1:5" ht="18" customHeight="1">
      <c r="A15" s="26">
        <v>43238</v>
      </c>
      <c r="B15" s="26" t="s">
        <v>92</v>
      </c>
      <c r="C15" s="21" t="s">
        <v>96</v>
      </c>
      <c r="D15" s="29" t="s">
        <v>94</v>
      </c>
      <c r="E15" s="22">
        <v>1000</v>
      </c>
    </row>
    <row r="16" spans="1:5" ht="18" customHeight="1">
      <c r="A16" s="26">
        <v>43267</v>
      </c>
      <c r="B16" s="26" t="s">
        <v>95</v>
      </c>
      <c r="C16" s="21" t="s">
        <v>101</v>
      </c>
      <c r="D16" s="29" t="s">
        <v>108</v>
      </c>
      <c r="E16" s="30">
        <v>15</v>
      </c>
    </row>
    <row r="17" spans="1:5" ht="18" customHeight="1">
      <c r="A17" s="26">
        <v>43268</v>
      </c>
      <c r="B17" s="26" t="s">
        <v>98</v>
      </c>
      <c r="C17" s="21" t="s">
        <v>93</v>
      </c>
      <c r="D17" s="27" t="s">
        <v>106</v>
      </c>
      <c r="E17" s="28">
        <v>4000</v>
      </c>
    </row>
    <row r="18" spans="1:5" ht="18" customHeight="1">
      <c r="A18" s="26">
        <v>43271</v>
      </c>
      <c r="B18" s="26" t="s">
        <v>100</v>
      </c>
      <c r="C18" s="21" t="s">
        <v>101</v>
      </c>
      <c r="D18" s="29" t="s">
        <v>108</v>
      </c>
      <c r="E18" s="30">
        <v>15</v>
      </c>
    </row>
    <row r="19" spans="1:5" ht="18" customHeight="1">
      <c r="A19" s="26">
        <v>43270</v>
      </c>
      <c r="B19" s="26" t="s">
        <v>92</v>
      </c>
      <c r="C19" s="21" t="s">
        <v>93</v>
      </c>
      <c r="D19" s="21" t="s">
        <v>97</v>
      </c>
      <c r="E19" s="22">
        <v>100</v>
      </c>
    </row>
    <row r="20" spans="1:5" ht="18" customHeight="1">
      <c r="A20" s="26">
        <v>43286</v>
      </c>
      <c r="B20" s="26" t="s">
        <v>95</v>
      </c>
      <c r="C20" s="27" t="s">
        <v>105</v>
      </c>
      <c r="D20" s="21" t="s">
        <v>102</v>
      </c>
      <c r="E20" s="22">
        <v>100</v>
      </c>
    </row>
    <row r="21" spans="1:5" ht="18" customHeight="1">
      <c r="A21" s="26">
        <v>43287</v>
      </c>
      <c r="B21" s="26" t="s">
        <v>98</v>
      </c>
      <c r="C21" s="21" t="s">
        <v>93</v>
      </c>
      <c r="D21" s="29" t="s">
        <v>94</v>
      </c>
      <c r="E21" s="30">
        <v>15</v>
      </c>
    </row>
    <row r="22" spans="1:5" ht="18" customHeight="1">
      <c r="A22" s="26">
        <v>43289</v>
      </c>
      <c r="B22" s="26" t="s">
        <v>100</v>
      </c>
      <c r="C22" s="21" t="s">
        <v>101</v>
      </c>
      <c r="D22" s="21" t="s">
        <v>102</v>
      </c>
      <c r="E22" s="22">
        <v>100</v>
      </c>
    </row>
    <row r="23" spans="1:5" ht="18" customHeight="1">
      <c r="A23" s="26">
        <v>43316</v>
      </c>
      <c r="B23" s="26" t="s">
        <v>92</v>
      </c>
      <c r="C23" s="27" t="s">
        <v>105</v>
      </c>
      <c r="D23" s="29" t="s">
        <v>108</v>
      </c>
      <c r="E23" s="30">
        <v>15</v>
      </c>
    </row>
    <row r="24" spans="1:5" ht="18" customHeight="1">
      <c r="A24" s="26">
        <v>43318</v>
      </c>
      <c r="B24" s="26" t="s">
        <v>95</v>
      </c>
      <c r="C24" s="21" t="s">
        <v>101</v>
      </c>
      <c r="D24" s="21" t="s">
        <v>102</v>
      </c>
      <c r="E24" s="22">
        <v>100</v>
      </c>
    </row>
    <row r="25" spans="1:5" ht="18" customHeight="1">
      <c r="A25" s="26">
        <v>43319</v>
      </c>
      <c r="B25" s="26" t="s">
        <v>98</v>
      </c>
      <c r="C25" s="21" t="s">
        <v>93</v>
      </c>
      <c r="D25" s="27" t="s">
        <v>106</v>
      </c>
      <c r="E25" s="28">
        <v>4000</v>
      </c>
    </row>
    <row r="26" spans="1:5" ht="18" customHeight="1">
      <c r="A26" s="26">
        <v>43344</v>
      </c>
      <c r="B26" s="26" t="s">
        <v>100</v>
      </c>
      <c r="C26" s="21" t="s">
        <v>93</v>
      </c>
      <c r="D26" s="21" t="s">
        <v>102</v>
      </c>
      <c r="E26" s="22">
        <v>100</v>
      </c>
    </row>
    <row r="27" spans="1:5" ht="18" customHeight="1">
      <c r="A27" s="26">
        <v>43347</v>
      </c>
      <c r="B27" s="26" t="s">
        <v>92</v>
      </c>
      <c r="C27" s="21" t="s">
        <v>96</v>
      </c>
      <c r="D27" s="21" t="s">
        <v>97</v>
      </c>
      <c r="E27" s="22">
        <v>100</v>
      </c>
    </row>
    <row r="28" spans="1:5" ht="18" customHeight="1">
      <c r="A28" s="26">
        <v>43713</v>
      </c>
      <c r="B28" s="26" t="s">
        <v>95</v>
      </c>
      <c r="C28" s="21" t="s">
        <v>93</v>
      </c>
      <c r="D28" s="29" t="s">
        <v>94</v>
      </c>
      <c r="E28" s="22">
        <v>1000</v>
      </c>
    </row>
    <row r="29" spans="1:5" ht="18" customHeight="1">
      <c r="A29" s="26">
        <v>43716</v>
      </c>
      <c r="B29" s="26" t="s">
        <v>98</v>
      </c>
      <c r="C29" s="31" t="s">
        <v>105</v>
      </c>
      <c r="D29" s="21" t="s">
        <v>99</v>
      </c>
      <c r="E29" s="22">
        <v>3500</v>
      </c>
    </row>
    <row r="30" spans="1:5" ht="18" customHeight="1">
      <c r="A30" s="26">
        <v>43728</v>
      </c>
      <c r="B30" s="26" t="s">
        <v>100</v>
      </c>
      <c r="C30" s="21" t="s">
        <v>96</v>
      </c>
      <c r="D30" s="29" t="s">
        <v>108</v>
      </c>
      <c r="E30" s="30">
        <v>15</v>
      </c>
    </row>
  </sheetData>
  <pageMargins left="0.7" right="0.7" top="0.75" bottom="0.75" header="0" footer="0"/>
  <pageSetup orientation="portrait" paperSize="1"/>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cdb8a5b9-5215-4256-9fd3-fe39c0154009}">
  <dimension ref="A1:F13"/>
  <sheetViews>
    <sheetView workbookViewId="0" topLeftCell="A2">
      <selection pane="topLeft" activeCell="L10" sqref="L10"/>
    </sheetView>
  </sheetViews>
  <sheetFormatPr defaultColWidth="11.4242857142857" defaultRowHeight="15"/>
  <cols>
    <col min="1" max="1" width="17.5714285714286" bestFit="1" customWidth="1"/>
    <col min="2" max="2" width="22.4285714285714" bestFit="1" customWidth="1"/>
    <col min="3" max="4" width="8.57142857142857" bestFit="1" customWidth="1"/>
    <col min="5" max="5" width="8.71428571428571" bestFit="1" customWidth="1"/>
    <col min="6" max="6" width="12.5714285714286" bestFit="1" customWidth="1"/>
  </cols>
  <sheetData>
    <row r="1" spans="1:6" ht="37.5" customHeight="1">
      <c r="A1" s="46" t="s">
        <v>128</v>
      </c>
      <c r="B1" s="47"/>
      <c r="C1" s="47"/>
      <c r="D1" s="47"/>
      <c r="E1" s="47"/>
      <c r="F1" s="47"/>
    </row>
    <row r="2" spans="1:6" ht="15">
      <c r="A2" s="42" t="s">
        <v>110</v>
      </c>
      <c r="B2" s="42" t="s">
        <v>111</v>
      </c>
      <c r="C2" s="42"/>
      <c r="D2" s="42"/>
      <c r="E2" s="42"/>
      <c r="F2" s="42"/>
    </row>
    <row r="3" spans="1:6" ht="15">
      <c r="A3" s="42" t="s">
        <v>112</v>
      </c>
      <c r="B3" s="42" t="s">
        <v>93</v>
      </c>
      <c r="C3" s="42" t="s">
        <v>96</v>
      </c>
      <c r="D3" s="42" t="s">
        <v>101</v>
      </c>
      <c r="E3" s="42" t="s">
        <v>105</v>
      </c>
      <c r="F3" s="42" t="s">
        <v>113</v>
      </c>
    </row>
    <row r="4" spans="1:6" ht="15">
      <c r="A4" s="43" t="s">
        <v>115</v>
      </c>
      <c r="B4" s="48">
        <v>20</v>
      </c>
      <c r="C4" s="48"/>
      <c r="D4" s="48">
        <v>100</v>
      </c>
      <c r="E4" s="48">
        <v>4030</v>
      </c>
      <c r="F4" s="48">
        <v>4150</v>
      </c>
    </row>
    <row r="5" spans="1:6" ht="15">
      <c r="A5" s="44" t="s">
        <v>117</v>
      </c>
      <c r="B5" s="48"/>
      <c r="C5" s="48"/>
      <c r="D5" s="48">
        <v>100</v>
      </c>
      <c r="E5" s="48"/>
      <c r="F5" s="48">
        <v>100</v>
      </c>
    </row>
    <row r="6" spans="1:6" ht="15">
      <c r="A6" s="44" t="s">
        <v>118</v>
      </c>
      <c r="B6" s="48">
        <v>20</v>
      </c>
      <c r="C6" s="48"/>
      <c r="D6" s="48"/>
      <c r="E6" s="48">
        <v>4030</v>
      </c>
      <c r="F6" s="48">
        <v>4050</v>
      </c>
    </row>
    <row r="7" spans="1:6" ht="15">
      <c r="A7" s="43" t="s">
        <v>119</v>
      </c>
      <c r="B7" s="48">
        <v>100</v>
      </c>
      <c r="C7" s="48"/>
      <c r="D7" s="48">
        <v>115</v>
      </c>
      <c r="E7" s="48"/>
      <c r="F7" s="48">
        <v>215</v>
      </c>
    </row>
    <row r="8" spans="1:6" ht="15">
      <c r="A8" s="44" t="s">
        <v>120</v>
      </c>
      <c r="B8" s="48"/>
      <c r="C8" s="48"/>
      <c r="D8" s="48">
        <v>15</v>
      </c>
      <c r="E8" s="48"/>
      <c r="F8" s="48">
        <v>15</v>
      </c>
    </row>
    <row r="9" spans="1:6" ht="15">
      <c r="A9" s="44" t="s">
        <v>121</v>
      </c>
      <c r="B9" s="48"/>
      <c r="C9" s="48"/>
      <c r="D9" s="48">
        <v>100</v>
      </c>
      <c r="E9" s="48"/>
      <c r="F9" s="48">
        <v>100</v>
      </c>
    </row>
    <row r="10" spans="1:6" ht="15">
      <c r="A10" s="44" t="s">
        <v>123</v>
      </c>
      <c r="B10" s="48">
        <v>100</v>
      </c>
      <c r="C10" s="48"/>
      <c r="D10" s="48"/>
      <c r="E10" s="48"/>
      <c r="F10" s="48">
        <v>100</v>
      </c>
    </row>
    <row r="11" spans="1:6" ht="15">
      <c r="A11" s="43" t="s">
        <v>124</v>
      </c>
      <c r="B11" s="48"/>
      <c r="C11" s="48">
        <v>15</v>
      </c>
      <c r="D11" s="48"/>
      <c r="E11" s="48"/>
      <c r="F11" s="48">
        <v>15</v>
      </c>
    </row>
    <row r="12" spans="1:6" ht="15">
      <c r="A12" s="44" t="s">
        <v>123</v>
      </c>
      <c r="B12" s="48"/>
      <c r="C12" s="48">
        <v>15</v>
      </c>
      <c r="D12" s="48"/>
      <c r="E12" s="48"/>
      <c r="F12" s="48">
        <v>15</v>
      </c>
    </row>
    <row r="13" spans="1:6" ht="15">
      <c r="A13" s="45" t="s">
        <v>113</v>
      </c>
      <c r="B13" s="49">
        <v>120</v>
      </c>
      <c r="C13" s="49">
        <v>15</v>
      </c>
      <c r="D13" s="49">
        <v>215</v>
      </c>
      <c r="E13" s="49">
        <v>4030</v>
      </c>
      <c r="F13" s="49">
        <v>4380</v>
      </c>
    </row>
  </sheetData>
  <mergeCells count="1">
    <mergeCell ref="A1:F1"/>
  </mergeCells>
  <pageMargins left="0.7" right="0.7" top="0.75" bottom="0.75" header="0.3" footer="0.3"/>
  <drawing r:id="rId1"/>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ba3560ff-65db-4545-bbf3-2052da350ee9}">
  <dimension ref="A1:P33"/>
  <sheetViews>
    <sheetView workbookViewId="0" topLeftCell="F7">
      <selection pane="topLeft" activeCell="A7" sqref="A7"/>
    </sheetView>
  </sheetViews>
  <sheetFormatPr defaultColWidth="14.4242857142857" defaultRowHeight="15" customHeight="1"/>
  <cols>
    <col min="1" max="1" width="18.7142857142857" customWidth="1"/>
    <col min="2" max="3" width="29" customWidth="1"/>
    <col min="4" max="4" width="21" customWidth="1"/>
    <col min="5" max="5" width="27.8571428571429" customWidth="1"/>
    <col min="6" max="6" width="17.5714285714286" customWidth="1"/>
    <col min="7" max="7" width="22.4285714285714" customWidth="1"/>
    <col min="8" max="8" width="16.2857142857143" customWidth="1"/>
    <col min="9" max="9" width="19.4285714285714" customWidth="1"/>
    <col min="10" max="10" width="16.2857142857143" customWidth="1"/>
    <col min="11" max="11" width="19.4285714285714" customWidth="1"/>
    <col min="12" max="12" width="16.2857142857143" customWidth="1"/>
    <col min="13" max="13" width="19.4285714285714" customWidth="1"/>
    <col min="14" max="14" width="16.2857142857143" customWidth="1"/>
    <col min="15" max="15" width="24.4285714285714" customWidth="1"/>
    <col min="16" max="16" width="21.2857142857143" customWidth="1"/>
  </cols>
  <sheetData>
    <row r="1" spans="1:5" ht="37.5" customHeight="1">
      <c r="A1" s="19" t="s">
        <v>87</v>
      </c>
      <c r="B1" s="19" t="s">
        <v>88</v>
      </c>
      <c r="C1" s="19" t="s">
        <v>89</v>
      </c>
      <c r="D1" s="19" t="s">
        <v>90</v>
      </c>
      <c r="E1" s="19" t="s">
        <v>91</v>
      </c>
    </row>
    <row r="2" spans="1:5" ht="18" customHeight="1">
      <c r="A2" s="20">
        <v>42811</v>
      </c>
      <c r="B2" s="21" t="s">
        <v>92</v>
      </c>
      <c r="C2" s="21" t="s">
        <v>93</v>
      </c>
      <c r="D2" s="21" t="s">
        <v>94</v>
      </c>
      <c r="E2" s="22">
        <v>1000</v>
      </c>
    </row>
    <row r="3" spans="1:5" ht="18" customHeight="1">
      <c r="A3" s="20">
        <v>42814</v>
      </c>
      <c r="B3" s="21" t="s">
        <v>95</v>
      </c>
      <c r="C3" s="21" t="s">
        <v>96</v>
      </c>
      <c r="D3" s="21" t="s">
        <v>97</v>
      </c>
      <c r="E3" s="22">
        <v>200</v>
      </c>
    </row>
    <row r="4" spans="1:5" ht="18" customHeight="1">
      <c r="A4" s="20">
        <v>42816</v>
      </c>
      <c r="B4" s="21" t="s">
        <v>98</v>
      </c>
      <c r="C4" s="21" t="s">
        <v>96</v>
      </c>
      <c r="D4" s="21" t="s">
        <v>99</v>
      </c>
      <c r="E4" s="22">
        <v>3500</v>
      </c>
    </row>
    <row r="5" spans="1:5" ht="18" customHeight="1">
      <c r="A5" s="20">
        <v>42845</v>
      </c>
      <c r="B5" s="21" t="s">
        <v>100</v>
      </c>
      <c r="C5" s="21" t="s">
        <v>101</v>
      </c>
      <c r="D5" s="21" t="s">
        <v>97</v>
      </c>
      <c r="E5" s="22">
        <v>100</v>
      </c>
    </row>
    <row r="6" spans="1:5" ht="15">
      <c r="A6" s="20">
        <v>42842</v>
      </c>
      <c r="B6" s="21" t="s">
        <v>92</v>
      </c>
      <c r="C6" s="21" t="s">
        <v>93</v>
      </c>
      <c r="D6" s="21" t="s">
        <v>102</v>
      </c>
      <c r="E6" s="22">
        <v>100</v>
      </c>
    </row>
    <row r="7" spans="1:5" ht="18" customHeight="1">
      <c r="A7" s="20">
        <v>42877</v>
      </c>
      <c r="B7" s="21" t="s">
        <v>95</v>
      </c>
      <c r="C7" s="21" t="s">
        <v>101</v>
      </c>
      <c r="D7" s="21" t="s">
        <v>103</v>
      </c>
      <c r="E7" s="22">
        <v>20</v>
      </c>
    </row>
    <row r="8" spans="1:5" ht="18" customHeight="1">
      <c r="A8" s="20">
        <v>42877</v>
      </c>
      <c r="B8" s="21" t="s">
        <v>98</v>
      </c>
      <c r="C8" s="21" t="s">
        <v>101</v>
      </c>
      <c r="D8" s="21" t="s">
        <v>104</v>
      </c>
      <c r="E8" s="22">
        <v>10</v>
      </c>
    </row>
    <row r="9" spans="1:5" ht="18" customHeight="1">
      <c r="A9" s="23">
        <v>42879</v>
      </c>
      <c r="B9" s="24" t="s">
        <v>100</v>
      </c>
      <c r="C9" s="21" t="s">
        <v>93</v>
      </c>
      <c r="D9" s="24" t="s">
        <v>103</v>
      </c>
      <c r="E9" s="25">
        <v>20</v>
      </c>
    </row>
    <row r="10" spans="1:5" ht="18" customHeight="1">
      <c r="A10" s="26">
        <v>42872</v>
      </c>
      <c r="B10" s="27" t="s">
        <v>100</v>
      </c>
      <c r="C10" s="27" t="s">
        <v>105</v>
      </c>
      <c r="D10" s="27" t="s">
        <v>106</v>
      </c>
      <c r="E10" s="28">
        <v>4000</v>
      </c>
    </row>
    <row r="11" spans="1:5" ht="18" customHeight="1">
      <c r="A11" s="26">
        <v>42875</v>
      </c>
      <c r="B11" s="27" t="s">
        <v>92</v>
      </c>
      <c r="C11" s="21" t="s">
        <v>101</v>
      </c>
      <c r="D11" s="27" t="s">
        <v>106</v>
      </c>
      <c r="E11" s="28">
        <v>4000</v>
      </c>
    </row>
    <row r="12" spans="1:5" ht="18" customHeight="1">
      <c r="A12" s="26">
        <v>42882</v>
      </c>
      <c r="B12" s="27" t="s">
        <v>95</v>
      </c>
      <c r="C12" s="21" t="s">
        <v>101</v>
      </c>
      <c r="D12" s="27" t="s">
        <v>107</v>
      </c>
      <c r="E12" s="28">
        <v>180</v>
      </c>
    </row>
    <row r="13" spans="1:5" ht="18" customHeight="1">
      <c r="A13" s="26">
        <v>42875</v>
      </c>
      <c r="B13" s="27" t="s">
        <v>98</v>
      </c>
      <c r="C13" s="21" t="s">
        <v>93</v>
      </c>
      <c r="D13" s="27" t="s">
        <v>104</v>
      </c>
      <c r="E13" s="28">
        <v>10</v>
      </c>
    </row>
    <row r="14" spans="1:5" ht="18" customHeight="1">
      <c r="A14" s="26">
        <v>42872</v>
      </c>
      <c r="B14" s="27" t="s">
        <v>100</v>
      </c>
      <c r="C14" s="27" t="s">
        <v>105</v>
      </c>
      <c r="D14" s="27" t="s">
        <v>103</v>
      </c>
      <c r="E14" s="28">
        <v>30</v>
      </c>
    </row>
    <row r="15" spans="1:5" ht="18" customHeight="1">
      <c r="A15" s="26">
        <v>43238</v>
      </c>
      <c r="B15" s="26" t="s">
        <v>92</v>
      </c>
      <c r="C15" s="21" t="s">
        <v>96</v>
      </c>
      <c r="D15" s="29" t="s">
        <v>94</v>
      </c>
      <c r="E15" s="22">
        <v>1000</v>
      </c>
    </row>
    <row r="16" spans="1:5" ht="18" customHeight="1">
      <c r="A16" s="26">
        <v>43267</v>
      </c>
      <c r="B16" s="26" t="s">
        <v>95</v>
      </c>
      <c r="C16" s="21" t="s">
        <v>101</v>
      </c>
      <c r="D16" s="29" t="s">
        <v>108</v>
      </c>
      <c r="E16" s="30">
        <v>15</v>
      </c>
    </row>
    <row r="17" spans="1:5" ht="18" customHeight="1">
      <c r="A17" s="26">
        <v>43268</v>
      </c>
      <c r="B17" s="26" t="s">
        <v>98</v>
      </c>
      <c r="C17" s="21" t="s">
        <v>93</v>
      </c>
      <c r="D17" s="27" t="s">
        <v>106</v>
      </c>
      <c r="E17" s="28">
        <v>4000</v>
      </c>
    </row>
    <row r="18" spans="1:5" ht="18" customHeight="1">
      <c r="A18" s="26">
        <v>43271</v>
      </c>
      <c r="B18" s="26" t="s">
        <v>100</v>
      </c>
      <c r="C18" s="21" t="s">
        <v>101</v>
      </c>
      <c r="D18" s="29" t="s">
        <v>108</v>
      </c>
      <c r="E18" s="30">
        <v>15</v>
      </c>
    </row>
    <row r="19" spans="1:5" ht="18" customHeight="1">
      <c r="A19" s="26">
        <v>43270</v>
      </c>
      <c r="B19" s="26" t="s">
        <v>92</v>
      </c>
      <c r="C19" s="21" t="s">
        <v>93</v>
      </c>
      <c r="D19" s="21" t="s">
        <v>97</v>
      </c>
      <c r="E19" s="22">
        <v>100</v>
      </c>
    </row>
    <row r="20" spans="1:5" ht="18" customHeight="1">
      <c r="A20" s="26">
        <v>43286</v>
      </c>
      <c r="B20" s="26" t="s">
        <v>95</v>
      </c>
      <c r="C20" s="27" t="s">
        <v>105</v>
      </c>
      <c r="D20" s="21" t="s">
        <v>102</v>
      </c>
      <c r="E20" s="22">
        <v>100</v>
      </c>
    </row>
    <row r="21" spans="1:5" ht="18" customHeight="1">
      <c r="A21" s="26">
        <v>43287</v>
      </c>
      <c r="B21" s="26" t="s">
        <v>98</v>
      </c>
      <c r="C21" s="21" t="s">
        <v>93</v>
      </c>
      <c r="D21" s="29" t="s">
        <v>94</v>
      </c>
      <c r="E21" s="30">
        <v>15</v>
      </c>
    </row>
    <row r="22" spans="1:5" ht="18" customHeight="1">
      <c r="A22" s="26">
        <v>43289</v>
      </c>
      <c r="B22" s="26" t="s">
        <v>100</v>
      </c>
      <c r="C22" s="21" t="s">
        <v>101</v>
      </c>
      <c r="D22" s="21" t="s">
        <v>102</v>
      </c>
      <c r="E22" s="22">
        <v>100</v>
      </c>
    </row>
    <row r="23" spans="1:5" ht="18" customHeight="1">
      <c r="A23" s="26">
        <v>43316</v>
      </c>
      <c r="B23" s="26" t="s">
        <v>92</v>
      </c>
      <c r="C23" s="27" t="s">
        <v>105</v>
      </c>
      <c r="D23" s="29" t="s">
        <v>108</v>
      </c>
      <c r="E23" s="30">
        <v>15</v>
      </c>
    </row>
    <row r="24" spans="1:5" ht="18" customHeight="1">
      <c r="A24" s="26">
        <v>43318</v>
      </c>
      <c r="B24" s="26" t="s">
        <v>95</v>
      </c>
      <c r="C24" s="21" t="s">
        <v>101</v>
      </c>
      <c r="D24" s="21" t="s">
        <v>102</v>
      </c>
      <c r="E24" s="22">
        <v>100</v>
      </c>
    </row>
    <row r="25" spans="1:5" ht="18" customHeight="1">
      <c r="A25" s="26">
        <v>43319</v>
      </c>
      <c r="B25" s="26" t="s">
        <v>98</v>
      </c>
      <c r="C25" s="21" t="s">
        <v>93</v>
      </c>
      <c r="D25" s="27" t="s">
        <v>106</v>
      </c>
      <c r="E25" s="28">
        <v>4000</v>
      </c>
    </row>
    <row r="26" spans="1:16" ht="18" customHeight="1">
      <c r="A26" s="26">
        <v>43344</v>
      </c>
      <c r="B26" s="26" t="s">
        <v>100</v>
      </c>
      <c r="C26" s="21" t="s">
        <v>93</v>
      </c>
      <c r="D26" s="21" t="s">
        <v>102</v>
      </c>
      <c r="E26" s="22">
        <v>100</v>
      </c>
      <c r="F26" s="50"/>
      <c r="G26" s="50" t="s">
        <v>88</v>
      </c>
      <c r="H26" s="51" t="s">
        <v>129</v>
      </c>
      <c r="I26" s="51"/>
      <c r="J26" s="51"/>
      <c r="K26" s="51"/>
      <c r="L26" s="51"/>
      <c r="M26" s="51"/>
      <c r="N26" s="51"/>
      <c r="O26" s="51"/>
      <c r="P26" s="52"/>
    </row>
    <row r="27" spans="1:16" ht="18" customHeight="1">
      <c r="A27" s="26">
        <v>43347</v>
      </c>
      <c r="B27" s="26" t="s">
        <v>92</v>
      </c>
      <c r="C27" s="21" t="s">
        <v>96</v>
      </c>
      <c r="D27" s="21" t="s">
        <v>97</v>
      </c>
      <c r="E27" s="22">
        <v>100</v>
      </c>
      <c r="F27" s="53"/>
      <c r="G27" s="50" t="s">
        <v>92</v>
      </c>
      <c r="H27" s="51"/>
      <c r="I27" s="50" t="s">
        <v>100</v>
      </c>
      <c r="J27" s="51"/>
      <c r="K27" s="50" t="s">
        <v>95</v>
      </c>
      <c r="L27" s="51"/>
      <c r="M27" s="50" t="s">
        <v>98</v>
      </c>
      <c r="N27" s="51"/>
      <c r="O27" s="50" t="s">
        <v>130</v>
      </c>
      <c r="P27" s="54" t="s">
        <v>131</v>
      </c>
    </row>
    <row r="28" spans="1:16" ht="18" customHeight="1">
      <c r="A28" s="26">
        <v>43713</v>
      </c>
      <c r="B28" s="26" t="s">
        <v>95</v>
      </c>
      <c r="C28" s="21" t="s">
        <v>93</v>
      </c>
      <c r="D28" s="29" t="s">
        <v>94</v>
      </c>
      <c r="E28" s="22">
        <v>1000</v>
      </c>
      <c r="F28" s="50" t="s">
        <v>89</v>
      </c>
      <c r="G28" s="50" t="s">
        <v>132</v>
      </c>
      <c r="H28" s="51" t="s">
        <v>110</v>
      </c>
      <c r="I28" s="50" t="s">
        <v>132</v>
      </c>
      <c r="J28" s="51" t="s">
        <v>110</v>
      </c>
      <c r="K28" s="50" t="s">
        <v>132</v>
      </c>
      <c r="L28" s="51" t="s">
        <v>110</v>
      </c>
      <c r="M28" s="50" t="s">
        <v>132</v>
      </c>
      <c r="N28" s="51" t="s">
        <v>110</v>
      </c>
      <c r="O28" s="53"/>
      <c r="P28" s="55"/>
    </row>
    <row r="29" spans="1:16" ht="18" customHeight="1">
      <c r="A29" s="26">
        <v>43716</v>
      </c>
      <c r="B29" s="26" t="s">
        <v>98</v>
      </c>
      <c r="C29" s="31" t="s">
        <v>105</v>
      </c>
      <c r="D29" s="21" t="s">
        <v>99</v>
      </c>
      <c r="E29" s="22">
        <v>3500</v>
      </c>
      <c r="F29" s="50" t="s">
        <v>93</v>
      </c>
      <c r="G29" s="56">
        <v>120</v>
      </c>
      <c r="H29" s="57">
        <v>1200</v>
      </c>
      <c r="I29" s="56">
        <v>12</v>
      </c>
      <c r="J29" s="57">
        <v>120</v>
      </c>
      <c r="K29" s="56">
        <v>100</v>
      </c>
      <c r="L29" s="57">
        <v>1000</v>
      </c>
      <c r="M29" s="56">
        <v>802.50</v>
      </c>
      <c r="N29" s="57">
        <v>8025</v>
      </c>
      <c r="O29" s="56">
        <v>1034.50</v>
      </c>
      <c r="P29" s="58">
        <v>10345</v>
      </c>
    </row>
    <row r="30" spans="1:16" ht="18" customHeight="1">
      <c r="A30" s="26">
        <v>43728</v>
      </c>
      <c r="B30" s="26" t="s">
        <v>100</v>
      </c>
      <c r="C30" s="21" t="s">
        <v>96</v>
      </c>
      <c r="D30" s="29" t="s">
        <v>108</v>
      </c>
      <c r="E30" s="30">
        <v>15</v>
      </c>
      <c r="F30" s="53" t="s">
        <v>96</v>
      </c>
      <c r="G30" s="59">
        <v>110</v>
      </c>
      <c r="H30" s="48">
        <v>1100</v>
      </c>
      <c r="I30" s="59">
        <v>1.50</v>
      </c>
      <c r="J30" s="48">
        <v>15</v>
      </c>
      <c r="K30" s="59">
        <v>20</v>
      </c>
      <c r="L30" s="48">
        <v>200</v>
      </c>
      <c r="M30" s="59">
        <v>350</v>
      </c>
      <c r="N30" s="48">
        <v>3500</v>
      </c>
      <c r="O30" s="59">
        <v>481.50</v>
      </c>
      <c r="P30" s="60">
        <v>4815</v>
      </c>
    </row>
    <row r="31" spans="6:16" ht="15.75" customHeight="1">
      <c r="F31" s="53" t="s">
        <v>101</v>
      </c>
      <c r="G31" s="59">
        <v>400</v>
      </c>
      <c r="H31" s="48">
        <v>4000</v>
      </c>
      <c r="I31" s="59">
        <v>21.50</v>
      </c>
      <c r="J31" s="48">
        <v>215</v>
      </c>
      <c r="K31" s="59">
        <v>31.50</v>
      </c>
      <c r="L31" s="48">
        <v>315</v>
      </c>
      <c r="M31" s="59">
        <v>1</v>
      </c>
      <c r="N31" s="48">
        <v>10</v>
      </c>
      <c r="O31" s="59">
        <v>454</v>
      </c>
      <c r="P31" s="60">
        <v>4540</v>
      </c>
    </row>
    <row r="32" spans="6:16" ht="15.75" customHeight="1">
      <c r="F32" s="53" t="s">
        <v>105</v>
      </c>
      <c r="G32" s="59">
        <v>1.50</v>
      </c>
      <c r="H32" s="48">
        <v>15</v>
      </c>
      <c r="I32" s="59">
        <v>403</v>
      </c>
      <c r="J32" s="48">
        <v>4030</v>
      </c>
      <c r="K32" s="59">
        <v>10</v>
      </c>
      <c r="L32" s="48">
        <v>100</v>
      </c>
      <c r="M32" s="59">
        <v>350</v>
      </c>
      <c r="N32" s="48">
        <v>3500</v>
      </c>
      <c r="O32" s="59">
        <v>764.50</v>
      </c>
      <c r="P32" s="60">
        <v>7645</v>
      </c>
    </row>
    <row r="33" spans="6:16" ht="15.75" customHeight="1">
      <c r="F33" s="61" t="s">
        <v>113</v>
      </c>
      <c r="G33" s="62">
        <v>631.50</v>
      </c>
      <c r="H33" s="63">
        <v>6315</v>
      </c>
      <c r="I33" s="62">
        <v>438</v>
      </c>
      <c r="J33" s="63">
        <v>4380</v>
      </c>
      <c r="K33" s="62">
        <v>161.50</v>
      </c>
      <c r="L33" s="63">
        <v>1615</v>
      </c>
      <c r="M33" s="62">
        <v>1503.50</v>
      </c>
      <c r="N33" s="63">
        <v>15035</v>
      </c>
      <c r="O33" s="62">
        <v>2734.50</v>
      </c>
      <c r="P33" s="64">
        <v>27345</v>
      </c>
    </row>
  </sheetData>
  <autoFilter ref="A1:E30"/>
  <pageMargins left="0.7" right="0.7" top="0.75" bottom="0.75" header="0" footer="0"/>
  <pageSetup orientation="portrait" paperSize="1"/>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afce015b-085c-4a15-a03f-529b12bddc2c}">
  <dimension ref="A1:D5"/>
  <sheetViews>
    <sheetView workbookViewId="0" topLeftCell="A1">
      <selection pane="topLeft" activeCell="H14" sqref="H14"/>
    </sheetView>
  </sheetViews>
  <sheetFormatPr defaultColWidth="11.4242857142857" defaultRowHeight="15"/>
  <cols>
    <col min="1" max="1" width="17.5714285714286" bestFit="1" customWidth="1"/>
    <col min="2" max="2" width="22.4285714285714" bestFit="1" customWidth="1"/>
    <col min="3" max="3" width="8.57142857142857" bestFit="1" customWidth="1"/>
    <col min="4" max="4" width="12.5714285714286" bestFit="1" customWidth="1"/>
  </cols>
  <sheetData>
    <row r="1" spans="1:4" ht="15">
      <c r="A1" s="65" t="s">
        <v>110</v>
      </c>
      <c r="B1" s="65" t="s">
        <v>111</v>
      </c>
      <c r="C1" s="65"/>
      <c r="D1" s="65"/>
    </row>
    <row r="2" spans="1:4" ht="15">
      <c r="A2" s="65" t="s">
        <v>112</v>
      </c>
      <c r="B2" s="65" t="s">
        <v>93</v>
      </c>
      <c r="C2" s="65" t="s">
        <v>101</v>
      </c>
      <c r="D2" s="65" t="s">
        <v>113</v>
      </c>
    </row>
    <row r="3" spans="1:4" ht="15">
      <c r="A3" s="35" t="s">
        <v>92</v>
      </c>
      <c r="B3" s="66">
        <v>100</v>
      </c>
      <c r="C3" s="66"/>
      <c r="D3" s="66">
        <v>100</v>
      </c>
    </row>
    <row r="4" spans="1:4" ht="15">
      <c r="A4" s="35" t="s">
        <v>100</v>
      </c>
      <c r="B4" s="66"/>
      <c r="C4" s="66">
        <v>100</v>
      </c>
      <c r="D4" s="66">
        <v>100</v>
      </c>
    </row>
    <row r="5" spans="1:4" ht="15">
      <c r="A5" s="67" t="s">
        <v>113</v>
      </c>
      <c r="B5" s="68">
        <v>100</v>
      </c>
      <c r="C5" s="68">
        <v>100</v>
      </c>
      <c r="D5" s="68">
        <v>200</v>
      </c>
    </row>
  </sheetData>
  <pageMargins left="0.7" right="0.7" top="0.75" bottom="0.75" header="0.3" footer="0.3"/>
  <drawing r:id="rId1"/>
  <extLst>
    <ext xmlns:x15="http://schemas.microsoft.com/office/spreadsheetml/2010/11/main" uri="{7E03D99C-DC04-49d9-9315-930204A7B6E9}">
      <x15:timelineRefs>
        <x15:timelineRef r:id="rId3"/>
      </x15:timelineRef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6b0c8-0ea6-4086-8623-b799af07e590}">
  <dimension ref="A1:E30"/>
  <sheetViews>
    <sheetView workbookViewId="0" topLeftCell="A1">
      <selection pane="topLeft" activeCell="G5" sqref="G5"/>
    </sheetView>
  </sheetViews>
  <sheetFormatPr defaultColWidth="14.4242857142857" defaultRowHeight="15" customHeight="1"/>
  <cols>
    <col min="1" max="1" width="18.7142857142857" customWidth="1"/>
    <col min="2" max="3" width="29" customWidth="1"/>
    <col min="4" max="4" width="21" customWidth="1"/>
    <col min="5" max="5" width="27.8571428571429" customWidth="1"/>
  </cols>
  <sheetData>
    <row r="1" spans="1:5" ht="37.5" customHeight="1">
      <c r="A1" s="19" t="s">
        <v>87</v>
      </c>
      <c r="B1" s="19" t="s">
        <v>88</v>
      </c>
      <c r="C1" s="19" t="s">
        <v>89</v>
      </c>
      <c r="D1" s="19" t="s">
        <v>90</v>
      </c>
      <c r="E1" s="19" t="s">
        <v>91</v>
      </c>
    </row>
    <row r="2" spans="1:5" ht="18" customHeight="1">
      <c r="A2" s="20">
        <v>42811</v>
      </c>
      <c r="B2" s="21" t="s">
        <v>92</v>
      </c>
      <c r="C2" s="21" t="s">
        <v>93</v>
      </c>
      <c r="D2" s="21" t="s">
        <v>94</v>
      </c>
      <c r="E2" s="22">
        <v>1000</v>
      </c>
    </row>
    <row r="3" spans="1:5" ht="18" customHeight="1">
      <c r="A3" s="20">
        <v>42814</v>
      </c>
      <c r="B3" s="21" t="s">
        <v>95</v>
      </c>
      <c r="C3" s="21" t="s">
        <v>96</v>
      </c>
      <c r="D3" s="21" t="s">
        <v>97</v>
      </c>
      <c r="E3" s="22">
        <v>200</v>
      </c>
    </row>
    <row r="4" spans="1:5" ht="18" customHeight="1">
      <c r="A4" s="20">
        <v>42816</v>
      </c>
      <c r="B4" s="21" t="s">
        <v>98</v>
      </c>
      <c r="C4" s="21" t="s">
        <v>96</v>
      </c>
      <c r="D4" s="21" t="s">
        <v>99</v>
      </c>
      <c r="E4" s="22">
        <v>3500</v>
      </c>
    </row>
    <row r="5" spans="1:5" ht="18" customHeight="1">
      <c r="A5" s="20">
        <v>42845</v>
      </c>
      <c r="B5" s="21" t="s">
        <v>100</v>
      </c>
      <c r="C5" s="21" t="s">
        <v>101</v>
      </c>
      <c r="D5" s="21" t="s">
        <v>97</v>
      </c>
      <c r="E5" s="22">
        <v>100</v>
      </c>
    </row>
    <row r="6" spans="1:5" ht="15">
      <c r="A6" s="20">
        <v>42842</v>
      </c>
      <c r="B6" s="21" t="s">
        <v>92</v>
      </c>
      <c r="C6" s="21" t="s">
        <v>93</v>
      </c>
      <c r="D6" s="21" t="s">
        <v>102</v>
      </c>
      <c r="E6" s="22">
        <v>100</v>
      </c>
    </row>
    <row r="7" spans="1:5" ht="18" customHeight="1">
      <c r="A7" s="20">
        <v>42877</v>
      </c>
      <c r="B7" s="21" t="s">
        <v>95</v>
      </c>
      <c r="C7" s="21" t="s">
        <v>101</v>
      </c>
      <c r="D7" s="21" t="s">
        <v>103</v>
      </c>
      <c r="E7" s="22">
        <v>20</v>
      </c>
    </row>
    <row r="8" spans="1:5" ht="18" customHeight="1">
      <c r="A8" s="20">
        <v>42877</v>
      </c>
      <c r="B8" s="21" t="s">
        <v>98</v>
      </c>
      <c r="C8" s="21" t="s">
        <v>101</v>
      </c>
      <c r="D8" s="21" t="s">
        <v>104</v>
      </c>
      <c r="E8" s="22">
        <v>10</v>
      </c>
    </row>
    <row r="9" spans="1:5" ht="18" customHeight="1">
      <c r="A9" s="23">
        <v>42879</v>
      </c>
      <c r="B9" s="24" t="s">
        <v>100</v>
      </c>
      <c r="C9" s="21" t="s">
        <v>93</v>
      </c>
      <c r="D9" s="24" t="s">
        <v>103</v>
      </c>
      <c r="E9" s="25">
        <v>20</v>
      </c>
    </row>
    <row r="10" spans="1:5" ht="18" customHeight="1">
      <c r="A10" s="26">
        <v>42872</v>
      </c>
      <c r="B10" s="27" t="s">
        <v>100</v>
      </c>
      <c r="C10" s="27" t="s">
        <v>105</v>
      </c>
      <c r="D10" s="27" t="s">
        <v>106</v>
      </c>
      <c r="E10" s="28">
        <v>4000</v>
      </c>
    </row>
    <row r="11" spans="1:5" ht="18" customHeight="1">
      <c r="A11" s="26">
        <v>42875</v>
      </c>
      <c r="B11" s="27" t="s">
        <v>92</v>
      </c>
      <c r="C11" s="21" t="s">
        <v>101</v>
      </c>
      <c r="D11" s="27" t="s">
        <v>106</v>
      </c>
      <c r="E11" s="28">
        <v>4000</v>
      </c>
    </row>
    <row r="12" spans="1:5" ht="18" customHeight="1">
      <c r="A12" s="26">
        <v>42882</v>
      </c>
      <c r="B12" s="27" t="s">
        <v>95</v>
      </c>
      <c r="C12" s="21" t="s">
        <v>101</v>
      </c>
      <c r="D12" s="27" t="s">
        <v>107</v>
      </c>
      <c r="E12" s="28">
        <v>180</v>
      </c>
    </row>
    <row r="13" spans="1:5" ht="18" customHeight="1">
      <c r="A13" s="26">
        <v>42875</v>
      </c>
      <c r="B13" s="27" t="s">
        <v>98</v>
      </c>
      <c r="C13" s="21" t="s">
        <v>93</v>
      </c>
      <c r="D13" s="27" t="s">
        <v>104</v>
      </c>
      <c r="E13" s="28">
        <v>10</v>
      </c>
    </row>
    <row r="14" spans="1:5" ht="18" customHeight="1">
      <c r="A14" s="26">
        <v>42872</v>
      </c>
      <c r="B14" s="27" t="s">
        <v>100</v>
      </c>
      <c r="C14" s="27" t="s">
        <v>105</v>
      </c>
      <c r="D14" s="27" t="s">
        <v>103</v>
      </c>
      <c r="E14" s="28">
        <v>30</v>
      </c>
    </row>
    <row r="15" spans="1:5" ht="18" customHeight="1">
      <c r="A15" s="26">
        <v>43238</v>
      </c>
      <c r="B15" s="26" t="s">
        <v>92</v>
      </c>
      <c r="C15" s="21" t="s">
        <v>96</v>
      </c>
      <c r="D15" s="29" t="s">
        <v>94</v>
      </c>
      <c r="E15" s="22">
        <v>1000</v>
      </c>
    </row>
    <row r="16" spans="1:5" ht="18" customHeight="1">
      <c r="A16" s="26">
        <v>43267</v>
      </c>
      <c r="B16" s="26" t="s">
        <v>95</v>
      </c>
      <c r="C16" s="21" t="s">
        <v>101</v>
      </c>
      <c r="D16" s="29" t="s">
        <v>108</v>
      </c>
      <c r="E16" s="30">
        <v>15</v>
      </c>
    </row>
    <row r="17" spans="1:5" ht="18" customHeight="1">
      <c r="A17" s="26">
        <v>43268</v>
      </c>
      <c r="B17" s="26" t="s">
        <v>98</v>
      </c>
      <c r="C17" s="21" t="s">
        <v>93</v>
      </c>
      <c r="D17" s="27" t="s">
        <v>106</v>
      </c>
      <c r="E17" s="28">
        <v>4000</v>
      </c>
    </row>
    <row r="18" spans="1:5" ht="18" customHeight="1">
      <c r="A18" s="26">
        <v>43271</v>
      </c>
      <c r="B18" s="26" t="s">
        <v>100</v>
      </c>
      <c r="C18" s="21" t="s">
        <v>101</v>
      </c>
      <c r="D18" s="29" t="s">
        <v>108</v>
      </c>
      <c r="E18" s="30">
        <v>15</v>
      </c>
    </row>
    <row r="19" spans="1:5" ht="18" customHeight="1">
      <c r="A19" s="26">
        <v>43270</v>
      </c>
      <c r="B19" s="26" t="s">
        <v>92</v>
      </c>
      <c r="C19" s="21" t="s">
        <v>93</v>
      </c>
      <c r="D19" s="21" t="s">
        <v>97</v>
      </c>
      <c r="E19" s="22">
        <v>100</v>
      </c>
    </row>
    <row r="20" spans="1:5" ht="18" customHeight="1">
      <c r="A20" s="26">
        <v>43286</v>
      </c>
      <c r="B20" s="26" t="s">
        <v>95</v>
      </c>
      <c r="C20" s="27" t="s">
        <v>105</v>
      </c>
      <c r="D20" s="21" t="s">
        <v>102</v>
      </c>
      <c r="E20" s="22">
        <v>100</v>
      </c>
    </row>
    <row r="21" spans="1:5" ht="18" customHeight="1">
      <c r="A21" s="26">
        <v>43287</v>
      </c>
      <c r="B21" s="26" t="s">
        <v>98</v>
      </c>
      <c r="C21" s="21" t="s">
        <v>93</v>
      </c>
      <c r="D21" s="29" t="s">
        <v>94</v>
      </c>
      <c r="E21" s="30">
        <v>15</v>
      </c>
    </row>
    <row r="22" spans="1:5" ht="18" customHeight="1">
      <c r="A22" s="26">
        <v>43289</v>
      </c>
      <c r="B22" s="26" t="s">
        <v>100</v>
      </c>
      <c r="C22" s="21" t="s">
        <v>101</v>
      </c>
      <c r="D22" s="21" t="s">
        <v>102</v>
      </c>
      <c r="E22" s="22">
        <v>100</v>
      </c>
    </row>
    <row r="23" spans="1:5" ht="18" customHeight="1">
      <c r="A23" s="26">
        <v>43316</v>
      </c>
      <c r="B23" s="26" t="s">
        <v>92</v>
      </c>
      <c r="C23" s="27" t="s">
        <v>105</v>
      </c>
      <c r="D23" s="29" t="s">
        <v>108</v>
      </c>
      <c r="E23" s="30">
        <v>15</v>
      </c>
    </row>
    <row r="24" spans="1:5" ht="18" customHeight="1">
      <c r="A24" s="26">
        <v>43318</v>
      </c>
      <c r="B24" s="26" t="s">
        <v>95</v>
      </c>
      <c r="C24" s="21" t="s">
        <v>101</v>
      </c>
      <c r="D24" s="21" t="s">
        <v>102</v>
      </c>
      <c r="E24" s="22">
        <v>100</v>
      </c>
    </row>
    <row r="25" spans="1:5" ht="18" customHeight="1">
      <c r="A25" s="26">
        <v>43319</v>
      </c>
      <c r="B25" s="26" t="s">
        <v>98</v>
      </c>
      <c r="C25" s="21" t="s">
        <v>93</v>
      </c>
      <c r="D25" s="27" t="s">
        <v>106</v>
      </c>
      <c r="E25" s="28">
        <v>4000</v>
      </c>
    </row>
    <row r="26" spans="1:5" ht="18" customHeight="1">
      <c r="A26" s="26">
        <v>43344</v>
      </c>
      <c r="B26" s="26" t="s">
        <v>100</v>
      </c>
      <c r="C26" s="21" t="s">
        <v>93</v>
      </c>
      <c r="D26" s="21" t="s">
        <v>102</v>
      </c>
      <c r="E26" s="22">
        <v>100</v>
      </c>
    </row>
    <row r="27" spans="1:5" ht="18" customHeight="1">
      <c r="A27" s="26">
        <v>43347</v>
      </c>
      <c r="B27" s="26" t="s">
        <v>92</v>
      </c>
      <c r="C27" s="21" t="s">
        <v>96</v>
      </c>
      <c r="D27" s="21" t="s">
        <v>97</v>
      </c>
      <c r="E27" s="22">
        <v>100</v>
      </c>
    </row>
    <row r="28" spans="1:5" ht="18" customHeight="1">
      <c r="A28" s="26">
        <v>43713</v>
      </c>
      <c r="B28" s="26" t="s">
        <v>95</v>
      </c>
      <c r="C28" s="21" t="s">
        <v>93</v>
      </c>
      <c r="D28" s="29" t="s">
        <v>94</v>
      </c>
      <c r="E28" s="22">
        <v>1000</v>
      </c>
    </row>
    <row r="29" spans="1:5" ht="18" customHeight="1">
      <c r="A29" s="26">
        <v>43716</v>
      </c>
      <c r="B29" s="26" t="s">
        <v>98</v>
      </c>
      <c r="C29" s="31" t="s">
        <v>105</v>
      </c>
      <c r="D29" s="21" t="s">
        <v>99</v>
      </c>
      <c r="E29" s="22">
        <v>3500</v>
      </c>
    </row>
    <row r="30" spans="1:5" ht="18" customHeight="1">
      <c r="A30" s="26">
        <v>43728</v>
      </c>
      <c r="B30" s="26" t="s">
        <v>100</v>
      </c>
      <c r="C30" s="21" t="s">
        <v>96</v>
      </c>
      <c r="D30" s="29" t="s">
        <v>108</v>
      </c>
      <c r="E30" s="30">
        <v>15</v>
      </c>
    </row>
  </sheetData>
  <autoFilter ref="A1:E30"/>
  <pageMargins left="0.7" right="0.7" top="0.75" bottom="0.75" header="0" footer="0"/>
  <pageSetup orientation="portrait" paperSize="1"/>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5f329d4c-76b0-4a4f-9cf3-6548a7e4b692}">
  <dimension ref="A1:C23"/>
  <sheetViews>
    <sheetView workbookViewId="0" topLeftCell="A1">
      <selection pane="topLeft" activeCell="A24" sqref="A24"/>
    </sheetView>
  </sheetViews>
  <sheetFormatPr defaultColWidth="11.4242857142857" defaultRowHeight="15"/>
  <cols>
    <col min="1" max="1" width="18.5714285714286" bestFit="1" customWidth="1"/>
    <col min="2" max="2" width="16.2857142857143" bestFit="1" customWidth="1"/>
    <col min="3" max="3" width="16.4285714285714" customWidth="1"/>
  </cols>
  <sheetData>
    <row r="1" spans="1:3" ht="70.5" customHeight="1">
      <c r="A1" s="69" t="s">
        <v>133</v>
      </c>
      <c r="B1" s="70"/>
      <c r="C1" s="70"/>
    </row>
    <row r="2" spans="1:3" ht="15">
      <c r="A2" s="42" t="s">
        <v>112</v>
      </c>
      <c r="B2" s="42" t="s">
        <v>110</v>
      </c>
      <c r="C2" s="71" t="s">
        <v>134</v>
      </c>
    </row>
    <row r="3" spans="1:3" ht="15">
      <c r="A3" s="45" t="s">
        <v>93</v>
      </c>
      <c r="B3" s="42">
        <v>10345</v>
      </c>
      <c r="C3" s="72">
        <f>(0.1*B3)</f>
        <v>1034.50</v>
      </c>
    </row>
    <row r="4" spans="1:3" ht="15">
      <c r="A4" s="44" t="s">
        <v>92</v>
      </c>
      <c r="B4">
        <v>1200</v>
      </c>
      <c r="C4" s="72">
        <f t="shared" si="0" ref="C4:C23">(0.1*B4)</f>
        <v>120</v>
      </c>
    </row>
    <row r="5" spans="1:3" ht="15">
      <c r="A5" s="44" t="s">
        <v>100</v>
      </c>
      <c r="B5">
        <v>120</v>
      </c>
      <c r="C5" s="72">
        <f t="shared" si="0"/>
        <v>12</v>
      </c>
    </row>
    <row r="6" spans="1:3" ht="15">
      <c r="A6" s="44" t="s">
        <v>95</v>
      </c>
      <c r="B6">
        <v>1000</v>
      </c>
      <c r="C6" s="72">
        <f t="shared" si="0"/>
        <v>100</v>
      </c>
    </row>
    <row r="7" spans="1:3" ht="15">
      <c r="A7" s="44" t="s">
        <v>98</v>
      </c>
      <c r="B7">
        <v>8025</v>
      </c>
      <c r="C7" s="72">
        <f t="shared" si="0"/>
        <v>802.50</v>
      </c>
    </row>
    <row r="8" spans="1:3" ht="15">
      <c r="A8" s="45" t="s">
        <v>96</v>
      </c>
      <c r="B8" s="42">
        <v>4815</v>
      </c>
      <c r="C8" s="72">
        <f t="shared" si="0"/>
        <v>481.50</v>
      </c>
    </row>
    <row r="9" spans="1:3" ht="15">
      <c r="A9" s="44" t="s">
        <v>92</v>
      </c>
      <c r="B9">
        <v>1100</v>
      </c>
      <c r="C9" s="72">
        <f t="shared" si="0"/>
        <v>110</v>
      </c>
    </row>
    <row r="10" spans="1:3" ht="15">
      <c r="A10" s="44" t="s">
        <v>100</v>
      </c>
      <c r="B10">
        <v>15</v>
      </c>
      <c r="C10" s="72">
        <f t="shared" si="0"/>
        <v>1.50</v>
      </c>
    </row>
    <row r="11" spans="1:3" ht="15">
      <c r="A11" s="44" t="s">
        <v>95</v>
      </c>
      <c r="B11">
        <v>200</v>
      </c>
      <c r="C11" s="72">
        <f t="shared" si="0"/>
        <v>20</v>
      </c>
    </row>
    <row r="12" spans="1:3" ht="15">
      <c r="A12" s="44" t="s">
        <v>98</v>
      </c>
      <c r="B12">
        <v>3500</v>
      </c>
      <c r="C12" s="72">
        <f t="shared" si="0"/>
        <v>350</v>
      </c>
    </row>
    <row r="13" spans="1:3" ht="15">
      <c r="A13" s="45" t="s">
        <v>101</v>
      </c>
      <c r="B13" s="42">
        <v>4540</v>
      </c>
      <c r="C13" s="72">
        <f t="shared" si="0"/>
        <v>454</v>
      </c>
    </row>
    <row r="14" spans="1:3" ht="15">
      <c r="A14" s="44" t="s">
        <v>92</v>
      </c>
      <c r="B14">
        <v>4000</v>
      </c>
      <c r="C14" s="72">
        <f t="shared" si="0"/>
        <v>400</v>
      </c>
    </row>
    <row r="15" spans="1:3" ht="15">
      <c r="A15" s="44" t="s">
        <v>100</v>
      </c>
      <c r="B15">
        <v>215</v>
      </c>
      <c r="C15" s="72">
        <f t="shared" si="0"/>
        <v>21.50</v>
      </c>
    </row>
    <row r="16" spans="1:3" ht="15">
      <c r="A16" s="44" t="s">
        <v>95</v>
      </c>
      <c r="B16">
        <v>315</v>
      </c>
      <c r="C16" s="72">
        <f t="shared" si="0"/>
        <v>31.50</v>
      </c>
    </row>
    <row r="17" spans="1:3" ht="15">
      <c r="A17" s="44" t="s">
        <v>98</v>
      </c>
      <c r="B17">
        <v>10</v>
      </c>
      <c r="C17" s="72">
        <f t="shared" si="0"/>
        <v>1</v>
      </c>
    </row>
    <row r="18" spans="1:3" ht="15">
      <c r="A18" s="45" t="s">
        <v>105</v>
      </c>
      <c r="B18" s="42">
        <v>7645</v>
      </c>
      <c r="C18" s="72">
        <f t="shared" si="0"/>
        <v>764.50</v>
      </c>
    </row>
    <row r="19" spans="1:3" ht="15">
      <c r="A19" s="44" t="s">
        <v>92</v>
      </c>
      <c r="B19">
        <v>15</v>
      </c>
      <c r="C19" s="72">
        <f t="shared" si="0"/>
        <v>1.50</v>
      </c>
    </row>
    <row r="20" spans="1:3" ht="15">
      <c r="A20" s="44" t="s">
        <v>100</v>
      </c>
      <c r="B20">
        <v>4030</v>
      </c>
      <c r="C20" s="72">
        <f t="shared" si="0"/>
        <v>403</v>
      </c>
    </row>
    <row r="21" spans="1:3" ht="15">
      <c r="A21" s="44" t="s">
        <v>95</v>
      </c>
      <c r="B21">
        <v>100</v>
      </c>
      <c r="C21" s="72">
        <f t="shared" si="0"/>
        <v>10</v>
      </c>
    </row>
    <row r="22" spans="1:3" ht="15">
      <c r="A22" s="44" t="s">
        <v>98</v>
      </c>
      <c r="B22">
        <v>3500</v>
      </c>
      <c r="C22" s="72">
        <f t="shared" si="0"/>
        <v>350</v>
      </c>
    </row>
    <row r="23" spans="1:3" ht="15">
      <c r="A23" s="45" t="s">
        <v>113</v>
      </c>
      <c r="B23" s="42">
        <v>27345</v>
      </c>
      <c r="C23" s="72">
        <f t="shared" si="0"/>
        <v>2734.50</v>
      </c>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C5F46492-DE62-443B-B01B-8C2CECDB3776}">
  <dimension ref="A1:D12"/>
  <sheetViews>
    <sheetView tabSelected="1" workbookViewId="0" topLeftCell="A1">
      <selection pane="topLeft" activeCell="H20" sqref="H20"/>
    </sheetView>
  </sheetViews>
  <sheetFormatPr defaultColWidth="11.4242857142857" defaultRowHeight="15" outlineLevelRow="1"/>
  <cols>
    <col min="1" max="1" width="22.5714285714286" customWidth="1"/>
    <col min="2" max="2" width="14.7142857142857" customWidth="1"/>
    <col min="4" max="4" width="14.5714285714286" bestFit="1" customWidth="1"/>
  </cols>
  <sheetData>
    <row r="1" spans="1:1" ht="15">
      <c r="A1" s="6" t="s">
        <v>86</v>
      </c>
    </row>
    <row r="2" spans="1:4" ht="29.25" customHeight="1">
      <c r="A2" s="7" t="s">
        <v>13</v>
      </c>
      <c r="B2" s="8" t="s">
        <v>24</v>
      </c>
      <c r="C2" s="9" t="s">
        <v>25</v>
      </c>
      <c r="D2" s="9" t="s">
        <v>26</v>
      </c>
    </row>
    <row r="3" spans="1:4" ht="15">
      <c r="A3" s="1" t="s">
        <v>14</v>
      </c>
      <c r="B3" s="1" t="s">
        <v>27</v>
      </c>
      <c r="C3" s="1">
        <v>1410700</v>
      </c>
      <c r="D3" s="2">
        <v>1.37</v>
      </c>
    </row>
    <row r="4" spans="1:4" ht="15">
      <c r="A4" s="1" t="s">
        <v>15</v>
      </c>
      <c r="B4" s="1" t="s">
        <v>28</v>
      </c>
      <c r="C4" s="1">
        <v>1313338</v>
      </c>
      <c r="D4" s="2">
        <v>1.27</v>
      </c>
    </row>
    <row r="5" spans="1:4" ht="15">
      <c r="A5" s="1" t="s">
        <v>16</v>
      </c>
      <c r="B5" s="1" t="s">
        <v>29</v>
      </c>
      <c r="C5" s="1">
        <v>1820888</v>
      </c>
      <c r="D5" s="2">
        <v>1.76</v>
      </c>
    </row>
    <row r="6" spans="1:4" ht="15">
      <c r="A6" s="1" t="s">
        <v>17</v>
      </c>
      <c r="B6" s="1" t="s">
        <v>29</v>
      </c>
      <c r="C6" s="1">
        <v>193161</v>
      </c>
      <c r="D6" s="2">
        <v>1.1599999999999999</v>
      </c>
    </row>
    <row r="7" spans="1:4" ht="15">
      <c r="A7" s="1" t="s">
        <v>18</v>
      </c>
      <c r="B7" s="1" t="s">
        <v>30</v>
      </c>
      <c r="C7" s="1">
        <v>1688258</v>
      </c>
      <c r="D7" s="2">
        <v>1.63</v>
      </c>
    </row>
    <row r="8" spans="1:4" ht="15">
      <c r="A8" s="1" t="s">
        <v>19</v>
      </c>
      <c r="B8" s="1" t="s">
        <v>30</v>
      </c>
      <c r="C8" s="1">
        <v>1140528</v>
      </c>
      <c r="D8" s="3">
        <v>1.1000000000000001</v>
      </c>
    </row>
    <row r="9" spans="1:4" ht="15">
      <c r="A9" s="1" t="s">
        <v>20</v>
      </c>
      <c r="B9" s="1" t="s">
        <v>31</v>
      </c>
      <c r="C9" s="1">
        <v>1278087</v>
      </c>
      <c r="D9" s="2">
        <v>1.24</v>
      </c>
    </row>
    <row r="10" spans="1:4" ht="15" outlineLevel="1">
      <c r="A10" s="1" t="s">
        <v>21</v>
      </c>
      <c r="B10" s="1" t="s">
        <v>32</v>
      </c>
      <c r="C10" s="1">
        <v>1600940</v>
      </c>
      <c r="D10" s="2">
        <v>1.66</v>
      </c>
    </row>
    <row r="11" spans="1:4" ht="15">
      <c r="A11" s="1" t="s">
        <v>22</v>
      </c>
      <c r="B11" s="1" t="s">
        <v>32</v>
      </c>
      <c r="C11" s="1">
        <v>155790</v>
      </c>
      <c r="D11" s="2">
        <v>1.1200000000000001</v>
      </c>
    </row>
    <row r="12" spans="1:4" ht="15">
      <c r="A12" s="1" t="s">
        <v>23</v>
      </c>
      <c r="B12" s="1" t="s">
        <v>23</v>
      </c>
      <c r="C12" s="1">
        <v>1485941</v>
      </c>
      <c r="D12" s="2">
        <v>1.44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311358C6-F477-4C15-9D43-F3BB53080847}">
  <dimension ref="A1:D46"/>
  <sheetViews>
    <sheetView workbookViewId="0" topLeftCell="A1">
      <selection pane="topLeft" activeCell="J27" sqref="J27"/>
    </sheetView>
  </sheetViews>
  <sheetFormatPr defaultColWidth="11.4242857142857" defaultRowHeight="15" outlineLevelRow="2"/>
  <cols>
    <col min="1" max="1" width="27.1428571428571" customWidth="1"/>
    <col min="2" max="2" width="18" customWidth="1"/>
    <col min="4" max="4" width="36.1428571428571" customWidth="1"/>
  </cols>
  <sheetData>
    <row r="1" spans="2:2" ht="15.75">
      <c r="B1" s="5" t="s">
        <v>85</v>
      </c>
    </row>
    <row r="2" spans="2:4" ht="15">
      <c r="B2" s="4" t="s">
        <v>33</v>
      </c>
      <c r="C2" s="4" t="s">
        <v>34</v>
      </c>
      <c r="D2" s="4" t="s">
        <v>35</v>
      </c>
    </row>
    <row r="3" spans="2:4" ht="15" outlineLevel="2">
      <c r="B3" s="4" t="s">
        <v>36</v>
      </c>
      <c r="C3" s="1">
        <v>12301656</v>
      </c>
      <c r="D3" s="1" t="s">
        <v>41</v>
      </c>
    </row>
    <row r="4" spans="2:4" ht="15" outlineLevel="2">
      <c r="B4" s="4" t="s">
        <v>36</v>
      </c>
      <c r="C4" s="1">
        <v>123301936</v>
      </c>
      <c r="D4" s="1" t="s">
        <v>42</v>
      </c>
    </row>
    <row r="5" spans="1:4" ht="15" outlineLevel="1">
      <c r="A5" s="15" t="s">
        <v>79</v>
      </c>
      <c r="B5" s="16">
        <f>SUBTOTAL(3,B3:B4)</f>
        <v>2</v>
      </c>
      <c r="C5" s="16">
        <f>SUBTOTAL(3,C3:C4)</f>
        <v>2</v>
      </c>
      <c r="D5" s="16">
        <f>SUBTOTAL(3,D3:D4)</f>
        <v>2</v>
      </c>
    </row>
    <row r="6" spans="2:4" ht="15" outlineLevel="2">
      <c r="B6" s="4" t="s">
        <v>37</v>
      </c>
      <c r="C6" s="1">
        <v>1800873</v>
      </c>
      <c r="D6" s="1" t="s">
        <v>43</v>
      </c>
    </row>
    <row r="7" spans="2:4" ht="15" outlineLevel="2">
      <c r="B7" s="4" t="s">
        <v>37</v>
      </c>
      <c r="C7" s="1">
        <v>1801225</v>
      </c>
      <c r="D7" s="1" t="s">
        <v>44</v>
      </c>
    </row>
    <row r="8" spans="2:4" ht="15" outlineLevel="2">
      <c r="B8" s="4" t="s">
        <v>37</v>
      </c>
      <c r="C8" s="1">
        <v>1801305</v>
      </c>
      <c r="D8" s="1" t="s">
        <v>45</v>
      </c>
    </row>
    <row r="9" spans="2:4" ht="15" outlineLevel="2">
      <c r="B9" s="4" t="s">
        <v>37</v>
      </c>
      <c r="C9" s="1">
        <v>1800728</v>
      </c>
      <c r="D9" s="1" t="s">
        <v>46</v>
      </c>
    </row>
    <row r="10" spans="2:4" ht="15" outlineLevel="2">
      <c r="B10" s="4" t="s">
        <v>37</v>
      </c>
      <c r="C10" s="1">
        <v>1801758</v>
      </c>
      <c r="D10" s="1" t="s">
        <v>47</v>
      </c>
    </row>
    <row r="11" spans="1:4" ht="15" outlineLevel="1">
      <c r="A11" s="15" t="s">
        <v>80</v>
      </c>
      <c r="B11" s="16">
        <f>SUBTOTAL(3,B6:B10)</f>
        <v>5</v>
      </c>
      <c r="C11" s="16">
        <f>SUBTOTAL(3,C6:C10)</f>
        <v>5</v>
      </c>
      <c r="D11" s="16">
        <f>SUBTOTAL(3,D6:D10)</f>
        <v>5</v>
      </c>
    </row>
    <row r="12" spans="2:4" ht="15" outlineLevel="2">
      <c r="B12" s="4" t="s">
        <v>38</v>
      </c>
      <c r="C12" s="1">
        <v>9201440</v>
      </c>
      <c r="D12" s="1" t="s">
        <v>48</v>
      </c>
    </row>
    <row r="13" spans="2:4" ht="15" outlineLevel="2">
      <c r="B13" s="4" t="s">
        <v>38</v>
      </c>
      <c r="C13" s="1">
        <v>9200442</v>
      </c>
      <c r="D13" s="1" t="s">
        <v>49</v>
      </c>
    </row>
    <row r="14" spans="1:4" ht="15" outlineLevel="1">
      <c r="A14" s="15" t="s">
        <v>81</v>
      </c>
      <c r="B14" s="16">
        <f>SUBTOTAL(3,B12:B13)</f>
        <v>2</v>
      </c>
      <c r="C14" s="16">
        <f>SUBTOTAL(3,C12:C13)</f>
        <v>2</v>
      </c>
      <c r="D14" s="16">
        <f>SUBTOTAL(3,D12:D13)</f>
        <v>2</v>
      </c>
    </row>
    <row r="15" spans="2:4" ht="15" outlineLevel="2">
      <c r="B15" s="4" t="s">
        <v>39</v>
      </c>
      <c r="C15" s="1">
        <v>4601638</v>
      </c>
      <c r="D15" s="1" t="s">
        <v>50</v>
      </c>
    </row>
    <row r="16" spans="2:4" ht="15" outlineLevel="2">
      <c r="B16" s="4" t="s">
        <v>39</v>
      </c>
      <c r="C16" s="1">
        <v>4601632</v>
      </c>
      <c r="D16" s="1" t="s">
        <v>51</v>
      </c>
    </row>
    <row r="17" spans="2:4" ht="15" outlineLevel="2">
      <c r="B17" s="4" t="s">
        <v>39</v>
      </c>
      <c r="C17" s="1">
        <v>4600938</v>
      </c>
      <c r="D17" s="1" t="s">
        <v>52</v>
      </c>
    </row>
    <row r="18" spans="2:4" ht="15" outlineLevel="2">
      <c r="B18" s="4" t="s">
        <v>39</v>
      </c>
      <c r="C18" s="1">
        <v>4601821</v>
      </c>
      <c r="D18" s="1" t="s">
        <v>53</v>
      </c>
    </row>
    <row r="19" spans="1:4" ht="15" outlineLevel="1">
      <c r="A19" s="15" t="s">
        <v>82</v>
      </c>
      <c r="B19" s="16">
        <f>SUBTOTAL(3,B15:B18)</f>
        <v>4</v>
      </c>
      <c r="C19" s="16">
        <f>SUBTOTAL(3,C15:C18)</f>
        <v>4</v>
      </c>
      <c r="D19" s="16">
        <f>SUBTOTAL(3,D15:D18)</f>
        <v>4</v>
      </c>
    </row>
    <row r="20" spans="2:4" ht="15" outlineLevel="2">
      <c r="B20" s="4" t="s">
        <v>40</v>
      </c>
      <c r="C20" s="1">
        <v>6302167</v>
      </c>
      <c r="D20" s="1" t="s">
        <v>54</v>
      </c>
    </row>
    <row r="21" spans="2:4" ht="15" outlineLevel="2">
      <c r="B21" s="4" t="s">
        <v>40</v>
      </c>
      <c r="C21" s="1">
        <v>6301817</v>
      </c>
      <c r="D21" s="1" t="s">
        <v>55</v>
      </c>
    </row>
    <row r="22" spans="2:4" ht="15" outlineLevel="2">
      <c r="B22" s="4" t="s">
        <v>40</v>
      </c>
      <c r="C22" s="1">
        <v>6301708</v>
      </c>
      <c r="D22" s="1" t="s">
        <v>56</v>
      </c>
    </row>
    <row r="23" spans="2:4" ht="15" outlineLevel="2">
      <c r="B23" s="4" t="s">
        <v>40</v>
      </c>
      <c r="C23" s="1">
        <v>6301832</v>
      </c>
      <c r="D23" s="1" t="s">
        <v>57</v>
      </c>
    </row>
    <row r="24" spans="2:4" ht="15" outlineLevel="2">
      <c r="B24" s="4" t="s">
        <v>40</v>
      </c>
      <c r="C24" s="1">
        <v>6302150</v>
      </c>
      <c r="D24" s="1" t="s">
        <v>58</v>
      </c>
    </row>
    <row r="25" spans="2:4" ht="15" outlineLevel="2">
      <c r="B25" s="4" t="s">
        <v>40</v>
      </c>
      <c r="C25" s="1">
        <v>6301031</v>
      </c>
      <c r="D25" s="1" t="s">
        <v>59</v>
      </c>
    </row>
    <row r="26" spans="2:4" ht="15" outlineLevel="2">
      <c r="B26" s="4" t="s">
        <v>40</v>
      </c>
      <c r="C26" s="1">
        <v>6301059</v>
      </c>
      <c r="D26" s="1" t="s">
        <v>60</v>
      </c>
    </row>
    <row r="27" spans="2:4" ht="15" outlineLevel="2">
      <c r="B27" s="4" t="s">
        <v>40</v>
      </c>
      <c r="C27" s="1">
        <v>6301174</v>
      </c>
      <c r="D27" s="1" t="s">
        <v>61</v>
      </c>
    </row>
    <row r="28" spans="2:4" ht="15" outlineLevel="2">
      <c r="B28" s="4" t="s">
        <v>40</v>
      </c>
      <c r="C28" s="1">
        <v>6300903</v>
      </c>
      <c r="D28" s="1" t="s">
        <v>62</v>
      </c>
    </row>
    <row r="29" spans="2:4" ht="15" outlineLevel="2">
      <c r="B29" s="4" t="s">
        <v>40</v>
      </c>
      <c r="C29" s="1">
        <v>6301590</v>
      </c>
      <c r="D29" s="1" t="s">
        <v>63</v>
      </c>
    </row>
    <row r="30" spans="2:4" ht="15" outlineLevel="2">
      <c r="B30" s="4" t="s">
        <v>40</v>
      </c>
      <c r="C30" s="1">
        <v>3602301</v>
      </c>
      <c r="D30" s="1" t="s">
        <v>64</v>
      </c>
    </row>
    <row r="31" spans="2:4" ht="15" outlineLevel="2">
      <c r="B31" s="4" t="s">
        <v>40</v>
      </c>
      <c r="C31" s="1">
        <v>6301720</v>
      </c>
      <c r="D31" s="1" t="s">
        <v>65</v>
      </c>
    </row>
    <row r="32" spans="2:4" ht="15" outlineLevel="2">
      <c r="B32" s="4" t="s">
        <v>40</v>
      </c>
      <c r="C32" s="1">
        <v>6301720</v>
      </c>
      <c r="D32" s="1" t="s">
        <v>66</v>
      </c>
    </row>
    <row r="33" spans="2:4" ht="15" outlineLevel="2">
      <c r="B33" s="4" t="s">
        <v>40</v>
      </c>
      <c r="C33" s="1">
        <v>6301931</v>
      </c>
      <c r="D33" s="1" t="s">
        <v>67</v>
      </c>
    </row>
    <row r="34" spans="2:4" ht="15" outlineLevel="2">
      <c r="B34" s="4" t="s">
        <v>40</v>
      </c>
      <c r="C34" s="1">
        <v>6302060</v>
      </c>
      <c r="D34" s="1" t="s">
        <v>68</v>
      </c>
    </row>
    <row r="35" spans="2:4" ht="15" outlineLevel="2">
      <c r="B35" s="4" t="s">
        <v>40</v>
      </c>
      <c r="C35" s="1">
        <v>6302072</v>
      </c>
      <c r="D35" s="1" t="s">
        <v>69</v>
      </c>
    </row>
    <row r="36" spans="2:4" ht="15" outlineLevel="2">
      <c r="B36" s="4" t="s">
        <v>40</v>
      </c>
      <c r="C36" s="1">
        <v>6301965</v>
      </c>
      <c r="D36" s="1" t="s">
        <v>70</v>
      </c>
    </row>
    <row r="37" spans="2:4" ht="15" outlineLevel="2">
      <c r="B37" s="4" t="s">
        <v>40</v>
      </c>
      <c r="C37" s="1">
        <v>6301389</v>
      </c>
      <c r="D37" s="1" t="s">
        <v>71</v>
      </c>
    </row>
    <row r="38" spans="2:4" ht="15" outlineLevel="2">
      <c r="B38" s="4" t="s">
        <v>40</v>
      </c>
      <c r="C38" s="1">
        <v>6301874</v>
      </c>
      <c r="D38" s="1" t="s">
        <v>72</v>
      </c>
    </row>
    <row r="39" spans="2:4" ht="15" outlineLevel="2">
      <c r="B39" s="4" t="s">
        <v>40</v>
      </c>
      <c r="C39" s="1">
        <v>6301837</v>
      </c>
      <c r="D39" s="1" t="s">
        <v>73</v>
      </c>
    </row>
    <row r="40" spans="2:4" ht="15" outlineLevel="2">
      <c r="B40" s="4" t="s">
        <v>40</v>
      </c>
      <c r="C40" s="1">
        <v>3602740</v>
      </c>
      <c r="D40" s="1" t="s">
        <v>74</v>
      </c>
    </row>
    <row r="41" spans="2:4" ht="15" outlineLevel="2">
      <c r="B41" s="4" t="s">
        <v>40</v>
      </c>
      <c r="C41" s="1">
        <v>6302045</v>
      </c>
      <c r="D41" s="1" t="s">
        <v>75</v>
      </c>
    </row>
    <row r="42" spans="2:4" ht="15" outlineLevel="2">
      <c r="B42" s="4" t="s">
        <v>40</v>
      </c>
      <c r="C42" s="1">
        <v>6301842</v>
      </c>
      <c r="D42" s="1" t="s">
        <v>76</v>
      </c>
    </row>
    <row r="43" spans="2:4" ht="15" outlineLevel="2">
      <c r="B43" s="4" t="s">
        <v>40</v>
      </c>
      <c r="C43" s="1">
        <v>6302140</v>
      </c>
      <c r="D43" s="1" t="s">
        <v>77</v>
      </c>
    </row>
    <row r="44" spans="2:4" ht="15" outlineLevel="2">
      <c r="B44" s="4" t="s">
        <v>40</v>
      </c>
      <c r="C44" s="1">
        <v>6302074</v>
      </c>
      <c r="D44" s="1" t="s">
        <v>78</v>
      </c>
    </row>
    <row r="45" spans="1:4" ht="15" outlineLevel="1">
      <c r="A45" s="15" t="s">
        <v>83</v>
      </c>
      <c r="B45" s="17">
        <f>SUBTOTAL(3,B20:B44)</f>
        <v>25</v>
      </c>
      <c r="C45" s="17">
        <f>SUBTOTAL(3,C20:C44)</f>
        <v>25</v>
      </c>
      <c r="D45" s="17">
        <f>SUBTOTAL(3,D20:D44)</f>
        <v>25</v>
      </c>
    </row>
    <row r="46" spans="1:4" ht="15">
      <c r="A46" s="15" t="s">
        <v>84</v>
      </c>
      <c r="B46" s="17">
        <f>SUBTOTAL(3,B3:B44)</f>
        <v>38</v>
      </c>
      <c r="C46" s="17">
        <f>SUBTOTAL(3,C3:C44)</f>
        <v>38</v>
      </c>
      <c r="D46" s="17">
        <f>SUBTOTAL(3,D3:D44)</f>
        <v>38</v>
      </c>
    </row>
  </sheetData>
  <pageMargins left="0.7" right="0.7" top="0.75" bottom="0.75" header="0.3" footer="0.3"/>
  <pageSetup orientation="portrait" paperSize="1"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dd0ea91d-1d9a-4c73-864c-3f46675ff161}">
  <dimension ref="A1"/>
  <sheetViews>
    <sheetView showGridLines="0" workbookViewId="0" topLeftCell="A1"/>
  </sheetViews>
  <sheetFormatPr defaultColWidth="14.4242857142857" defaultRowHeight="15" customHeight="1"/>
  <cols>
    <col min="1" max="26" width="10.7142857142857"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paperSize="1"/>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8bab51e5-1fb0-4038-8d65-10988e2217f6}">
  <dimension ref="A1:E30"/>
  <sheetViews>
    <sheetView workbookViewId="0" topLeftCell="A1">
      <selection pane="topLeft" activeCell="A2" sqref="A2"/>
    </sheetView>
  </sheetViews>
  <sheetFormatPr defaultColWidth="14.4242857142857" defaultRowHeight="15" customHeight="1"/>
  <cols>
    <col min="1" max="1" width="18.7142857142857" customWidth="1"/>
    <col min="2" max="3" width="29" customWidth="1"/>
    <col min="4" max="4" width="21" customWidth="1"/>
    <col min="5" max="5" width="27.8571428571429" customWidth="1"/>
  </cols>
  <sheetData>
    <row r="1" spans="1:5" ht="37.5" customHeight="1">
      <c r="A1" s="19" t="s">
        <v>87</v>
      </c>
      <c r="B1" s="19" t="s">
        <v>88</v>
      </c>
      <c r="C1" s="19" t="s">
        <v>89</v>
      </c>
      <c r="D1" s="19" t="s">
        <v>90</v>
      </c>
      <c r="E1" s="19" t="s">
        <v>91</v>
      </c>
    </row>
    <row r="2" spans="1:5" ht="18" customHeight="1">
      <c r="A2" s="20">
        <v>42811</v>
      </c>
      <c r="B2" s="21" t="s">
        <v>92</v>
      </c>
      <c r="C2" s="21" t="s">
        <v>93</v>
      </c>
      <c r="D2" s="21" t="s">
        <v>94</v>
      </c>
      <c r="E2" s="22">
        <v>1000</v>
      </c>
    </row>
    <row r="3" spans="1:5" ht="18" customHeight="1">
      <c r="A3" s="20">
        <v>42814</v>
      </c>
      <c r="B3" s="21" t="s">
        <v>95</v>
      </c>
      <c r="C3" s="21" t="s">
        <v>96</v>
      </c>
      <c r="D3" s="21" t="s">
        <v>97</v>
      </c>
      <c r="E3" s="22">
        <v>200</v>
      </c>
    </row>
    <row r="4" spans="1:5" ht="18" customHeight="1">
      <c r="A4" s="20">
        <v>42816</v>
      </c>
      <c r="B4" s="21" t="s">
        <v>98</v>
      </c>
      <c r="C4" s="21" t="s">
        <v>96</v>
      </c>
      <c r="D4" s="21" t="s">
        <v>99</v>
      </c>
      <c r="E4" s="22">
        <v>3500</v>
      </c>
    </row>
    <row r="5" spans="1:5" ht="18" customHeight="1">
      <c r="A5" s="20">
        <v>42845</v>
      </c>
      <c r="B5" s="21" t="s">
        <v>100</v>
      </c>
      <c r="C5" s="21" t="s">
        <v>101</v>
      </c>
      <c r="D5" s="21" t="s">
        <v>97</v>
      </c>
      <c r="E5" s="22">
        <v>100</v>
      </c>
    </row>
    <row r="6" spans="1:5" ht="18" customHeight="1">
      <c r="A6" s="20">
        <v>42842</v>
      </c>
      <c r="B6" s="21" t="s">
        <v>92</v>
      </c>
      <c r="C6" s="21" t="s">
        <v>93</v>
      </c>
      <c r="D6" s="21" t="s">
        <v>102</v>
      </c>
      <c r="E6" s="22">
        <v>100</v>
      </c>
    </row>
    <row r="7" spans="1:5" ht="18" customHeight="1">
      <c r="A7" s="20">
        <v>42877</v>
      </c>
      <c r="B7" s="21" t="s">
        <v>95</v>
      </c>
      <c r="C7" s="21" t="s">
        <v>101</v>
      </c>
      <c r="D7" s="21" t="s">
        <v>103</v>
      </c>
      <c r="E7" s="22">
        <v>20</v>
      </c>
    </row>
    <row r="8" spans="1:5" ht="18" customHeight="1">
      <c r="A8" s="20">
        <v>42877</v>
      </c>
      <c r="B8" s="21" t="s">
        <v>98</v>
      </c>
      <c r="C8" s="21" t="s">
        <v>101</v>
      </c>
      <c r="D8" s="21" t="s">
        <v>104</v>
      </c>
      <c r="E8" s="22">
        <v>10</v>
      </c>
    </row>
    <row r="9" spans="1:5" ht="18" customHeight="1">
      <c r="A9" s="23">
        <v>42879</v>
      </c>
      <c r="B9" s="24" t="s">
        <v>100</v>
      </c>
      <c r="C9" s="21" t="s">
        <v>93</v>
      </c>
      <c r="D9" s="24" t="s">
        <v>103</v>
      </c>
      <c r="E9" s="25">
        <v>20</v>
      </c>
    </row>
    <row r="10" spans="1:5" ht="18" customHeight="1">
      <c r="A10" s="26">
        <v>42872</v>
      </c>
      <c r="B10" s="27" t="s">
        <v>100</v>
      </c>
      <c r="C10" s="27" t="s">
        <v>105</v>
      </c>
      <c r="D10" s="27" t="s">
        <v>106</v>
      </c>
      <c r="E10" s="28">
        <v>4000</v>
      </c>
    </row>
    <row r="11" spans="1:5" ht="18" customHeight="1">
      <c r="A11" s="26">
        <v>42875</v>
      </c>
      <c r="B11" s="27" t="s">
        <v>92</v>
      </c>
      <c r="C11" s="21" t="s">
        <v>101</v>
      </c>
      <c r="D11" s="27" t="s">
        <v>106</v>
      </c>
      <c r="E11" s="28">
        <v>4000</v>
      </c>
    </row>
    <row r="12" spans="1:5" ht="18" customHeight="1">
      <c r="A12" s="26">
        <v>42882</v>
      </c>
      <c r="B12" s="27" t="s">
        <v>95</v>
      </c>
      <c r="C12" s="21" t="s">
        <v>101</v>
      </c>
      <c r="D12" s="27" t="s">
        <v>107</v>
      </c>
      <c r="E12" s="28">
        <v>180</v>
      </c>
    </row>
    <row r="13" spans="1:5" ht="18" customHeight="1">
      <c r="A13" s="26">
        <v>42875</v>
      </c>
      <c r="B13" s="27" t="s">
        <v>98</v>
      </c>
      <c r="C13" s="21" t="s">
        <v>93</v>
      </c>
      <c r="D13" s="27" t="s">
        <v>104</v>
      </c>
      <c r="E13" s="28">
        <v>10</v>
      </c>
    </row>
    <row r="14" spans="1:5" ht="18" customHeight="1">
      <c r="A14" s="26">
        <v>42872</v>
      </c>
      <c r="B14" s="27" t="s">
        <v>100</v>
      </c>
      <c r="C14" s="27" t="s">
        <v>105</v>
      </c>
      <c r="D14" s="27" t="s">
        <v>103</v>
      </c>
      <c r="E14" s="28">
        <v>30</v>
      </c>
    </row>
    <row r="15" spans="1:5" ht="18" customHeight="1">
      <c r="A15" s="26">
        <v>43238</v>
      </c>
      <c r="B15" s="26" t="s">
        <v>92</v>
      </c>
      <c r="C15" s="21" t="s">
        <v>96</v>
      </c>
      <c r="D15" s="29" t="s">
        <v>94</v>
      </c>
      <c r="E15" s="22">
        <v>1000</v>
      </c>
    </row>
    <row r="16" spans="1:5" ht="18" customHeight="1">
      <c r="A16" s="26">
        <v>43267</v>
      </c>
      <c r="B16" s="26" t="s">
        <v>95</v>
      </c>
      <c r="C16" s="21" t="s">
        <v>101</v>
      </c>
      <c r="D16" s="29" t="s">
        <v>108</v>
      </c>
      <c r="E16" s="30">
        <v>15</v>
      </c>
    </row>
    <row r="17" spans="1:5" ht="18" customHeight="1">
      <c r="A17" s="26">
        <v>43268</v>
      </c>
      <c r="B17" s="26" t="s">
        <v>98</v>
      </c>
      <c r="C17" s="21" t="s">
        <v>93</v>
      </c>
      <c r="D17" s="27" t="s">
        <v>106</v>
      </c>
      <c r="E17" s="28">
        <v>4000</v>
      </c>
    </row>
    <row r="18" spans="1:5" ht="18" customHeight="1">
      <c r="A18" s="26">
        <v>43271</v>
      </c>
      <c r="B18" s="26" t="s">
        <v>100</v>
      </c>
      <c r="C18" s="21" t="s">
        <v>101</v>
      </c>
      <c r="D18" s="29" t="s">
        <v>108</v>
      </c>
      <c r="E18" s="30">
        <v>15</v>
      </c>
    </row>
    <row r="19" spans="1:5" ht="18" customHeight="1">
      <c r="A19" s="26">
        <v>43270</v>
      </c>
      <c r="B19" s="26" t="s">
        <v>92</v>
      </c>
      <c r="C19" s="21" t="s">
        <v>93</v>
      </c>
      <c r="D19" s="21" t="s">
        <v>97</v>
      </c>
      <c r="E19" s="22">
        <v>100</v>
      </c>
    </row>
    <row r="20" spans="1:5" ht="18" customHeight="1">
      <c r="A20" s="26">
        <v>43286</v>
      </c>
      <c r="B20" s="26" t="s">
        <v>95</v>
      </c>
      <c r="C20" s="27" t="s">
        <v>105</v>
      </c>
      <c r="D20" s="21" t="s">
        <v>102</v>
      </c>
      <c r="E20" s="22">
        <v>100</v>
      </c>
    </row>
    <row r="21" spans="1:5" ht="18" customHeight="1">
      <c r="A21" s="26">
        <v>43287</v>
      </c>
      <c r="B21" s="26" t="s">
        <v>98</v>
      </c>
      <c r="C21" s="21" t="s">
        <v>93</v>
      </c>
      <c r="D21" s="29" t="s">
        <v>94</v>
      </c>
      <c r="E21" s="30">
        <v>15</v>
      </c>
    </row>
    <row r="22" spans="1:5" ht="18" customHeight="1">
      <c r="A22" s="26">
        <v>43289</v>
      </c>
      <c r="B22" s="26" t="s">
        <v>100</v>
      </c>
      <c r="C22" s="21" t="s">
        <v>101</v>
      </c>
      <c r="D22" s="21" t="s">
        <v>102</v>
      </c>
      <c r="E22" s="22">
        <v>100</v>
      </c>
    </row>
    <row r="23" spans="1:5" ht="18" customHeight="1">
      <c r="A23" s="26">
        <v>43316</v>
      </c>
      <c r="B23" s="26" t="s">
        <v>92</v>
      </c>
      <c r="C23" s="27" t="s">
        <v>105</v>
      </c>
      <c r="D23" s="29" t="s">
        <v>108</v>
      </c>
      <c r="E23" s="30">
        <v>15</v>
      </c>
    </row>
    <row r="24" spans="1:5" ht="18" customHeight="1">
      <c r="A24" s="26">
        <v>43318</v>
      </c>
      <c r="B24" s="26" t="s">
        <v>95</v>
      </c>
      <c r="C24" s="21" t="s">
        <v>101</v>
      </c>
      <c r="D24" s="21" t="s">
        <v>102</v>
      </c>
      <c r="E24" s="22">
        <v>100</v>
      </c>
    </row>
    <row r="25" spans="1:5" ht="18" customHeight="1">
      <c r="A25" s="26">
        <v>43319</v>
      </c>
      <c r="B25" s="26" t="s">
        <v>98</v>
      </c>
      <c r="C25" s="21" t="s">
        <v>93</v>
      </c>
      <c r="D25" s="27" t="s">
        <v>106</v>
      </c>
      <c r="E25" s="28">
        <v>4000</v>
      </c>
    </row>
    <row r="26" spans="1:5" ht="18" customHeight="1">
      <c r="A26" s="26">
        <v>43344</v>
      </c>
      <c r="B26" s="26" t="s">
        <v>100</v>
      </c>
      <c r="C26" s="21" t="s">
        <v>93</v>
      </c>
      <c r="D26" s="21" t="s">
        <v>102</v>
      </c>
      <c r="E26" s="22">
        <v>100</v>
      </c>
    </row>
    <row r="27" spans="1:5" ht="18" customHeight="1">
      <c r="A27" s="26">
        <v>43347</v>
      </c>
      <c r="B27" s="26" t="s">
        <v>92</v>
      </c>
      <c r="C27" s="21" t="s">
        <v>96</v>
      </c>
      <c r="D27" s="21" t="s">
        <v>97</v>
      </c>
      <c r="E27" s="22">
        <v>100</v>
      </c>
    </row>
    <row r="28" spans="1:5" ht="18" customHeight="1">
      <c r="A28" s="26">
        <v>43713</v>
      </c>
      <c r="B28" s="26" t="s">
        <v>95</v>
      </c>
      <c r="C28" s="21" t="s">
        <v>93</v>
      </c>
      <c r="D28" s="29" t="s">
        <v>94</v>
      </c>
      <c r="E28" s="22">
        <v>1000</v>
      </c>
    </row>
    <row r="29" spans="1:5" ht="18" customHeight="1">
      <c r="A29" s="26">
        <v>43716</v>
      </c>
      <c r="B29" s="26" t="s">
        <v>98</v>
      </c>
      <c r="C29" s="31" t="s">
        <v>105</v>
      </c>
      <c r="D29" s="21" t="s">
        <v>99</v>
      </c>
      <c r="E29" s="22">
        <v>3500</v>
      </c>
    </row>
    <row r="30" spans="1:5" ht="18" customHeight="1">
      <c r="A30" s="26">
        <v>43728</v>
      </c>
      <c r="B30" s="26" t="s">
        <v>100</v>
      </c>
      <c r="C30" s="21" t="s">
        <v>96</v>
      </c>
      <c r="D30" s="29" t="s">
        <v>108</v>
      </c>
      <c r="E30" s="30">
        <v>15</v>
      </c>
    </row>
  </sheetData>
  <pageMargins left="0.7" right="0.7" top="0.75" bottom="0.75" header="0" footer="0"/>
  <pageSetup orientation="portrait" paperSize="1"/>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9044800f-583a-46e5-bc62-dc8960f4f56f}">
  <dimension ref="A1:F8"/>
  <sheetViews>
    <sheetView workbookViewId="0" topLeftCell="A1">
      <selection pane="topLeft" activeCell="D18" sqref="D18"/>
    </sheetView>
  </sheetViews>
  <sheetFormatPr defaultColWidth="11.4242857142857" defaultRowHeight="15"/>
  <cols>
    <col min="1" max="1" width="17.5714285714286" bestFit="1" customWidth="1"/>
    <col min="2" max="2" width="22.4285714285714" bestFit="1" customWidth="1"/>
    <col min="3" max="4" width="8.57142857142857" bestFit="1" customWidth="1"/>
    <col min="5" max="5" width="8.71428571428571" bestFit="1" customWidth="1"/>
    <col min="6" max="6" width="12.5714285714286" bestFit="1" customWidth="1"/>
  </cols>
  <sheetData>
    <row r="1" spans="1:6" ht="64.5" customHeight="1">
      <c r="A1" s="32" t="s">
        <v>109</v>
      </c>
      <c r="B1" s="33"/>
      <c r="C1" s="33"/>
      <c r="D1" s="33"/>
      <c r="E1" s="33"/>
      <c r="F1" s="33"/>
    </row>
    <row r="2" spans="1:6" ht="15">
      <c r="A2" s="34" t="s">
        <v>110</v>
      </c>
      <c r="B2" s="34" t="s">
        <v>111</v>
      </c>
      <c r="C2" s="34"/>
      <c r="D2" s="34"/>
      <c r="E2" s="34"/>
      <c r="F2" s="34"/>
    </row>
    <row r="3" spans="1:6" ht="15">
      <c r="A3" s="34" t="s">
        <v>112</v>
      </c>
      <c r="B3" s="34" t="s">
        <v>93</v>
      </c>
      <c r="C3" s="34" t="s">
        <v>96</v>
      </c>
      <c r="D3" s="34" t="s">
        <v>101</v>
      </c>
      <c r="E3" s="34" t="s">
        <v>105</v>
      </c>
      <c r="F3" s="34" t="s">
        <v>113</v>
      </c>
    </row>
    <row r="4" spans="1:6" ht="15">
      <c r="A4" s="35" t="s">
        <v>92</v>
      </c>
      <c r="B4" s="1">
        <v>1200</v>
      </c>
      <c r="C4" s="1">
        <v>1100</v>
      </c>
      <c r="D4" s="1">
        <v>4000</v>
      </c>
      <c r="E4" s="1">
        <v>15</v>
      </c>
      <c r="F4" s="1">
        <v>6315</v>
      </c>
    </row>
    <row r="5" spans="1:6" ht="15">
      <c r="A5" s="35" t="s">
        <v>100</v>
      </c>
      <c r="B5" s="1">
        <v>120</v>
      </c>
      <c r="C5" s="1">
        <v>15</v>
      </c>
      <c r="D5" s="1">
        <v>215</v>
      </c>
      <c r="E5" s="1">
        <v>4030</v>
      </c>
      <c r="F5" s="1">
        <v>4380</v>
      </c>
    </row>
    <row r="6" spans="1:6" ht="15">
      <c r="A6" s="35" t="s">
        <v>95</v>
      </c>
      <c r="B6" s="1">
        <v>1000</v>
      </c>
      <c r="C6" s="1">
        <v>200</v>
      </c>
      <c r="D6" s="1">
        <v>315</v>
      </c>
      <c r="E6" s="1">
        <v>100</v>
      </c>
      <c r="F6" s="1">
        <v>1615</v>
      </c>
    </row>
    <row r="7" spans="1:6" ht="15">
      <c r="A7" s="35" t="s">
        <v>98</v>
      </c>
      <c r="B7" s="1">
        <v>8025</v>
      </c>
      <c r="C7" s="1">
        <v>3500</v>
      </c>
      <c r="D7" s="1">
        <v>10</v>
      </c>
      <c r="E7" s="1">
        <v>3500</v>
      </c>
      <c r="F7" s="1">
        <v>15035</v>
      </c>
    </row>
    <row r="8" spans="1:6" ht="15">
      <c r="A8" s="36" t="s">
        <v>113</v>
      </c>
      <c r="B8" s="34">
        <v>10345</v>
      </c>
      <c r="C8" s="34">
        <v>4815</v>
      </c>
      <c r="D8" s="34">
        <v>4540</v>
      </c>
      <c r="E8" s="34">
        <v>7645</v>
      </c>
      <c r="F8" s="34">
        <v>27345</v>
      </c>
    </row>
  </sheetData>
  <mergeCells count="1">
    <mergeCell ref="A1:F1"/>
  </mergeCells>
  <pageMargins left="0.7" right="0.7" top="0.75" bottom="0.75" header="0.3" footer="0.3"/>
  <pageSetup orientation="portrait" paperSize="1"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b2bc3142-02ee-4cdd-881f-dd979da6ade8}">
  <dimension ref="A1:E30"/>
  <sheetViews>
    <sheetView workbookViewId="0" topLeftCell="A1">
      <selection pane="topLeft" activeCell="A2" sqref="A2"/>
    </sheetView>
  </sheetViews>
  <sheetFormatPr defaultColWidth="14.4242857142857" defaultRowHeight="15" customHeight="1"/>
  <cols>
    <col min="1" max="1" width="18.7142857142857" customWidth="1"/>
    <col min="2" max="3" width="29" customWidth="1"/>
    <col min="4" max="4" width="21" customWidth="1"/>
    <col min="5" max="5" width="27.8571428571429" customWidth="1"/>
  </cols>
  <sheetData>
    <row r="1" spans="1:5" ht="37.5" customHeight="1">
      <c r="A1" s="19" t="s">
        <v>87</v>
      </c>
      <c r="B1" s="19" t="s">
        <v>88</v>
      </c>
      <c r="C1" s="19" t="s">
        <v>89</v>
      </c>
      <c r="D1" s="19" t="s">
        <v>90</v>
      </c>
      <c r="E1" s="19" t="s">
        <v>91</v>
      </c>
    </row>
    <row r="2" spans="1:5" ht="18" customHeight="1">
      <c r="A2" s="20">
        <v>42811</v>
      </c>
      <c r="B2" s="21" t="s">
        <v>92</v>
      </c>
      <c r="C2" s="21" t="s">
        <v>93</v>
      </c>
      <c r="D2" s="21" t="s">
        <v>94</v>
      </c>
      <c r="E2" s="22">
        <v>1000</v>
      </c>
    </row>
    <row r="3" spans="1:5" ht="18" customHeight="1">
      <c r="A3" s="20">
        <v>42814</v>
      </c>
      <c r="B3" s="21" t="s">
        <v>95</v>
      </c>
      <c r="C3" s="21" t="s">
        <v>96</v>
      </c>
      <c r="D3" s="21" t="s">
        <v>97</v>
      </c>
      <c r="E3" s="22">
        <v>200</v>
      </c>
    </row>
    <row r="4" spans="1:5" ht="18" customHeight="1">
      <c r="A4" s="20">
        <v>42816</v>
      </c>
      <c r="B4" s="21" t="s">
        <v>98</v>
      </c>
      <c r="C4" s="21" t="s">
        <v>96</v>
      </c>
      <c r="D4" s="21" t="s">
        <v>99</v>
      </c>
      <c r="E4" s="22">
        <v>3500</v>
      </c>
    </row>
    <row r="5" spans="1:5" ht="18" customHeight="1">
      <c r="A5" s="20">
        <v>42845</v>
      </c>
      <c r="B5" s="21" t="s">
        <v>100</v>
      </c>
      <c r="C5" s="21" t="s">
        <v>101</v>
      </c>
      <c r="D5" s="21" t="s">
        <v>97</v>
      </c>
      <c r="E5" s="22">
        <v>100</v>
      </c>
    </row>
    <row r="6" spans="1:5" ht="18" customHeight="1">
      <c r="A6" s="20">
        <v>42842</v>
      </c>
      <c r="B6" s="21" t="s">
        <v>92</v>
      </c>
      <c r="C6" s="21" t="s">
        <v>93</v>
      </c>
      <c r="D6" s="21" t="s">
        <v>102</v>
      </c>
      <c r="E6" s="22">
        <v>100</v>
      </c>
    </row>
    <row r="7" spans="1:5" ht="18" customHeight="1">
      <c r="A7" s="20">
        <v>42877</v>
      </c>
      <c r="B7" s="21" t="s">
        <v>95</v>
      </c>
      <c r="C7" s="21" t="s">
        <v>101</v>
      </c>
      <c r="D7" s="21" t="s">
        <v>103</v>
      </c>
      <c r="E7" s="22">
        <v>20</v>
      </c>
    </row>
    <row r="8" spans="1:5" ht="18" customHeight="1">
      <c r="A8" s="20">
        <v>42877</v>
      </c>
      <c r="B8" s="21" t="s">
        <v>98</v>
      </c>
      <c r="C8" s="21" t="s">
        <v>101</v>
      </c>
      <c r="D8" s="21" t="s">
        <v>104</v>
      </c>
      <c r="E8" s="22">
        <v>10</v>
      </c>
    </row>
    <row r="9" spans="1:5" ht="18" customHeight="1">
      <c r="A9" s="23">
        <v>42879</v>
      </c>
      <c r="B9" s="24" t="s">
        <v>100</v>
      </c>
      <c r="C9" s="21" t="s">
        <v>93</v>
      </c>
      <c r="D9" s="24" t="s">
        <v>103</v>
      </c>
      <c r="E9" s="25">
        <v>20</v>
      </c>
    </row>
    <row r="10" spans="1:5" ht="18" customHeight="1">
      <c r="A10" s="26">
        <v>42872</v>
      </c>
      <c r="B10" s="27" t="s">
        <v>100</v>
      </c>
      <c r="C10" s="27" t="s">
        <v>105</v>
      </c>
      <c r="D10" s="27" t="s">
        <v>106</v>
      </c>
      <c r="E10" s="28">
        <v>4000</v>
      </c>
    </row>
    <row r="11" spans="1:5" ht="18" customHeight="1">
      <c r="A11" s="26">
        <v>42875</v>
      </c>
      <c r="B11" s="27" t="s">
        <v>92</v>
      </c>
      <c r="C11" s="21" t="s">
        <v>101</v>
      </c>
      <c r="D11" s="27" t="s">
        <v>106</v>
      </c>
      <c r="E11" s="28">
        <v>4000</v>
      </c>
    </row>
    <row r="12" spans="1:5" ht="18" customHeight="1">
      <c r="A12" s="26">
        <v>42882</v>
      </c>
      <c r="B12" s="27" t="s">
        <v>95</v>
      </c>
      <c r="C12" s="21" t="s">
        <v>101</v>
      </c>
      <c r="D12" s="27" t="s">
        <v>107</v>
      </c>
      <c r="E12" s="28">
        <v>180</v>
      </c>
    </row>
    <row r="13" spans="1:5" ht="18" customHeight="1">
      <c r="A13" s="26">
        <v>42875</v>
      </c>
      <c r="B13" s="27" t="s">
        <v>98</v>
      </c>
      <c r="C13" s="21" t="s">
        <v>93</v>
      </c>
      <c r="D13" s="27" t="s">
        <v>104</v>
      </c>
      <c r="E13" s="28">
        <v>10</v>
      </c>
    </row>
    <row r="14" spans="1:5" ht="18" customHeight="1">
      <c r="A14" s="26">
        <v>42872</v>
      </c>
      <c r="B14" s="27" t="s">
        <v>100</v>
      </c>
      <c r="C14" s="27" t="s">
        <v>105</v>
      </c>
      <c r="D14" s="27" t="s">
        <v>103</v>
      </c>
      <c r="E14" s="28">
        <v>30</v>
      </c>
    </row>
    <row r="15" spans="1:5" ht="18" customHeight="1">
      <c r="A15" s="26">
        <v>43238</v>
      </c>
      <c r="B15" s="26" t="s">
        <v>92</v>
      </c>
      <c r="C15" s="21" t="s">
        <v>96</v>
      </c>
      <c r="D15" s="29" t="s">
        <v>94</v>
      </c>
      <c r="E15" s="22">
        <v>1000</v>
      </c>
    </row>
    <row r="16" spans="1:5" ht="18" customHeight="1">
      <c r="A16" s="26">
        <v>43267</v>
      </c>
      <c r="B16" s="26" t="s">
        <v>95</v>
      </c>
      <c r="C16" s="21" t="s">
        <v>101</v>
      </c>
      <c r="D16" s="29" t="s">
        <v>108</v>
      </c>
      <c r="E16" s="30">
        <v>15</v>
      </c>
    </row>
    <row r="17" spans="1:5" ht="18" customHeight="1">
      <c r="A17" s="26">
        <v>43268</v>
      </c>
      <c r="B17" s="26" t="s">
        <v>98</v>
      </c>
      <c r="C17" s="21" t="s">
        <v>93</v>
      </c>
      <c r="D17" s="27" t="s">
        <v>106</v>
      </c>
      <c r="E17" s="28">
        <v>4000</v>
      </c>
    </row>
    <row r="18" spans="1:5" ht="18" customHeight="1">
      <c r="A18" s="26">
        <v>43271</v>
      </c>
      <c r="B18" s="26" t="s">
        <v>100</v>
      </c>
      <c r="C18" s="21" t="s">
        <v>101</v>
      </c>
      <c r="D18" s="29" t="s">
        <v>108</v>
      </c>
      <c r="E18" s="30">
        <v>15</v>
      </c>
    </row>
    <row r="19" spans="1:5" ht="18" customHeight="1">
      <c r="A19" s="26">
        <v>43270</v>
      </c>
      <c r="B19" s="26" t="s">
        <v>92</v>
      </c>
      <c r="C19" s="21" t="s">
        <v>93</v>
      </c>
      <c r="D19" s="21" t="s">
        <v>97</v>
      </c>
      <c r="E19" s="22">
        <v>100</v>
      </c>
    </row>
    <row r="20" spans="1:5" ht="18" customHeight="1">
      <c r="A20" s="26">
        <v>43286</v>
      </c>
      <c r="B20" s="26" t="s">
        <v>95</v>
      </c>
      <c r="C20" s="27" t="s">
        <v>105</v>
      </c>
      <c r="D20" s="21" t="s">
        <v>102</v>
      </c>
      <c r="E20" s="22">
        <v>100</v>
      </c>
    </row>
    <row r="21" spans="1:5" ht="18" customHeight="1">
      <c r="A21" s="26">
        <v>43287</v>
      </c>
      <c r="B21" s="26" t="s">
        <v>98</v>
      </c>
      <c r="C21" s="21" t="s">
        <v>93</v>
      </c>
      <c r="D21" s="29" t="s">
        <v>94</v>
      </c>
      <c r="E21" s="30">
        <v>15</v>
      </c>
    </row>
    <row r="22" spans="1:5" ht="18" customHeight="1">
      <c r="A22" s="26">
        <v>43289</v>
      </c>
      <c r="B22" s="26" t="s">
        <v>100</v>
      </c>
      <c r="C22" s="21" t="s">
        <v>101</v>
      </c>
      <c r="D22" s="21" t="s">
        <v>102</v>
      </c>
      <c r="E22" s="22">
        <v>100</v>
      </c>
    </row>
    <row r="23" spans="1:5" ht="18" customHeight="1">
      <c r="A23" s="26">
        <v>43316</v>
      </c>
      <c r="B23" s="26" t="s">
        <v>92</v>
      </c>
      <c r="C23" s="27" t="s">
        <v>105</v>
      </c>
      <c r="D23" s="29" t="s">
        <v>108</v>
      </c>
      <c r="E23" s="30">
        <v>15</v>
      </c>
    </row>
    <row r="24" spans="1:5" ht="18" customHeight="1">
      <c r="A24" s="26">
        <v>43318</v>
      </c>
      <c r="B24" s="26" t="s">
        <v>95</v>
      </c>
      <c r="C24" s="21" t="s">
        <v>101</v>
      </c>
      <c r="D24" s="21" t="s">
        <v>102</v>
      </c>
      <c r="E24" s="22">
        <v>100</v>
      </c>
    </row>
    <row r="25" spans="1:5" ht="18" customHeight="1">
      <c r="A25" s="26">
        <v>43319</v>
      </c>
      <c r="B25" s="26" t="s">
        <v>98</v>
      </c>
      <c r="C25" s="21" t="s">
        <v>93</v>
      </c>
      <c r="D25" s="27" t="s">
        <v>106</v>
      </c>
      <c r="E25" s="28">
        <v>4000</v>
      </c>
    </row>
    <row r="26" spans="1:5" ht="18" customHeight="1">
      <c r="A26" s="26">
        <v>43344</v>
      </c>
      <c r="B26" s="26" t="s">
        <v>100</v>
      </c>
      <c r="C26" s="21" t="s">
        <v>93</v>
      </c>
      <c r="D26" s="21" t="s">
        <v>102</v>
      </c>
      <c r="E26" s="22">
        <v>100</v>
      </c>
    </row>
    <row r="27" spans="1:5" ht="18" customHeight="1">
      <c r="A27" s="26">
        <v>43347</v>
      </c>
      <c r="B27" s="26" t="s">
        <v>92</v>
      </c>
      <c r="C27" s="21" t="s">
        <v>96</v>
      </c>
      <c r="D27" s="21" t="s">
        <v>97</v>
      </c>
      <c r="E27" s="22">
        <v>100</v>
      </c>
    </row>
    <row r="28" spans="1:5" ht="18" customHeight="1">
      <c r="A28" s="26">
        <v>43713</v>
      </c>
      <c r="B28" s="26" t="s">
        <v>95</v>
      </c>
      <c r="C28" s="21" t="s">
        <v>93</v>
      </c>
      <c r="D28" s="29" t="s">
        <v>94</v>
      </c>
      <c r="E28" s="22">
        <v>1000</v>
      </c>
    </row>
    <row r="29" spans="1:5" ht="18" customHeight="1">
      <c r="A29" s="26">
        <v>43716</v>
      </c>
      <c r="B29" s="26" t="s">
        <v>98</v>
      </c>
      <c r="C29" s="31" t="s">
        <v>105</v>
      </c>
      <c r="D29" s="21" t="s">
        <v>99</v>
      </c>
      <c r="E29" s="22">
        <v>3500</v>
      </c>
    </row>
    <row r="30" spans="1:5" ht="18" customHeight="1">
      <c r="A30" s="26">
        <v>43728</v>
      </c>
      <c r="B30" s="26" t="s">
        <v>100</v>
      </c>
      <c r="C30" s="21" t="s">
        <v>96</v>
      </c>
      <c r="D30" s="29" t="s">
        <v>108</v>
      </c>
      <c r="E30" s="30">
        <v>15</v>
      </c>
    </row>
  </sheetData>
  <pageMargins left="0.7" right="0.7" top="0.75" bottom="0.75" header="0" footer="0"/>
  <pageSetup orientation="portrait" paperSize="1"/>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87a5d139-9346-4c2f-bec1-098fe31164bc}">
  <dimension ref="A1:F16"/>
  <sheetViews>
    <sheetView workbookViewId="0" topLeftCell="A1">
      <selection pane="topLeft" activeCell="J14" sqref="J14"/>
    </sheetView>
  </sheetViews>
  <sheetFormatPr defaultColWidth="11.4242857142857" defaultRowHeight="15"/>
  <cols>
    <col min="1" max="1" width="17.5714285714286" bestFit="1" customWidth="1"/>
    <col min="2" max="2" width="22.4285714285714" bestFit="1" customWidth="1"/>
    <col min="3" max="4" width="8.57142857142857" bestFit="1" customWidth="1"/>
    <col min="5" max="5" width="8.71428571428571" bestFit="1" customWidth="1"/>
    <col min="6" max="6" width="12.5714285714286" bestFit="1" customWidth="1"/>
  </cols>
  <sheetData>
    <row r="1" spans="1:6" ht="39.75" customHeight="1">
      <c r="A1" s="37" t="s">
        <v>114</v>
      </c>
      <c r="B1" s="33"/>
      <c r="C1" s="33"/>
      <c r="D1" s="33"/>
      <c r="E1" s="33"/>
      <c r="F1" s="33"/>
    </row>
    <row r="2" spans="1:6" ht="15">
      <c r="A2" s="34" t="s">
        <v>110</v>
      </c>
      <c r="B2" s="34" t="s">
        <v>111</v>
      </c>
      <c r="C2" s="34"/>
      <c r="D2" s="34"/>
      <c r="E2" s="34"/>
      <c r="F2" s="34"/>
    </row>
    <row r="3" spans="1:6" ht="15">
      <c r="A3" s="34" t="s">
        <v>112</v>
      </c>
      <c r="B3" s="34" t="s">
        <v>93</v>
      </c>
      <c r="C3" s="34" t="s">
        <v>96</v>
      </c>
      <c r="D3" s="34" t="s">
        <v>101</v>
      </c>
      <c r="E3" s="34" t="s">
        <v>105</v>
      </c>
      <c r="F3" s="34" t="s">
        <v>113</v>
      </c>
    </row>
    <row r="4" spans="1:6" ht="15">
      <c r="A4" s="38" t="s">
        <v>115</v>
      </c>
      <c r="B4" s="39">
        <v>1130</v>
      </c>
      <c r="C4" s="39">
        <v>3700</v>
      </c>
      <c r="D4" s="39">
        <v>4310</v>
      </c>
      <c r="E4" s="39">
        <v>4030</v>
      </c>
      <c r="F4" s="39">
        <v>13170</v>
      </c>
    </row>
    <row r="5" spans="1:6" ht="15">
      <c r="A5" s="40" t="s">
        <v>116</v>
      </c>
      <c r="B5" s="39">
        <v>1000</v>
      </c>
      <c r="C5" s="39">
        <v>3700</v>
      </c>
      <c r="D5" s="39"/>
      <c r="E5" s="39"/>
      <c r="F5" s="39">
        <v>4700</v>
      </c>
    </row>
    <row r="6" spans="1:6" ht="15">
      <c r="A6" s="40" t="s">
        <v>117</v>
      </c>
      <c r="B6" s="39">
        <v>100</v>
      </c>
      <c r="C6" s="39"/>
      <c r="D6" s="39">
        <v>100</v>
      </c>
      <c r="E6" s="39"/>
      <c r="F6" s="39">
        <v>200</v>
      </c>
    </row>
    <row r="7" spans="1:6" ht="15">
      <c r="A7" s="40" t="s">
        <v>118</v>
      </c>
      <c r="B7" s="39">
        <v>30</v>
      </c>
      <c r="C7" s="39"/>
      <c r="D7" s="39">
        <v>4210</v>
      </c>
      <c r="E7" s="39">
        <v>4030</v>
      </c>
      <c r="F7" s="39">
        <v>8270</v>
      </c>
    </row>
    <row r="8" spans="1:6" ht="15">
      <c r="A8" s="38" t="s">
        <v>119</v>
      </c>
      <c r="B8" s="39">
        <v>8215</v>
      </c>
      <c r="C8" s="39">
        <v>1100</v>
      </c>
      <c r="D8" s="39">
        <v>230</v>
      </c>
      <c r="E8" s="39">
        <v>115</v>
      </c>
      <c r="F8" s="39">
        <v>9660</v>
      </c>
    </row>
    <row r="9" spans="1:6" ht="15">
      <c r="A9" s="40" t="s">
        <v>118</v>
      </c>
      <c r="B9" s="39"/>
      <c r="C9" s="39">
        <v>1000</v>
      </c>
      <c r="D9" s="39"/>
      <c r="E9" s="39"/>
      <c r="F9" s="39">
        <v>1000</v>
      </c>
    </row>
    <row r="10" spans="1:6" ht="15">
      <c r="A10" s="40" t="s">
        <v>120</v>
      </c>
      <c r="B10" s="39">
        <v>4100</v>
      </c>
      <c r="C10" s="39"/>
      <c r="D10" s="39">
        <v>30</v>
      </c>
      <c r="E10" s="39"/>
      <c r="F10" s="39">
        <v>4130</v>
      </c>
    </row>
    <row r="11" spans="1:6" ht="15">
      <c r="A11" s="40" t="s">
        <v>121</v>
      </c>
      <c r="B11" s="39">
        <v>15</v>
      </c>
      <c r="C11" s="39"/>
      <c r="D11" s="39">
        <v>100</v>
      </c>
      <c r="E11" s="39">
        <v>100</v>
      </c>
      <c r="F11" s="39">
        <v>215</v>
      </c>
    </row>
    <row r="12" spans="1:6" ht="15">
      <c r="A12" s="40" t="s">
        <v>122</v>
      </c>
      <c r="B12" s="39">
        <v>4000</v>
      </c>
      <c r="C12" s="39"/>
      <c r="D12" s="39">
        <v>100</v>
      </c>
      <c r="E12" s="39">
        <v>15</v>
      </c>
      <c r="F12" s="39">
        <v>4115</v>
      </c>
    </row>
    <row r="13" spans="1:6" ht="15">
      <c r="A13" s="40" t="s">
        <v>123</v>
      </c>
      <c r="B13" s="39">
        <v>100</v>
      </c>
      <c r="C13" s="39">
        <v>100</v>
      </c>
      <c r="D13" s="39"/>
      <c r="E13" s="39"/>
      <c r="F13" s="39">
        <v>200</v>
      </c>
    </row>
    <row r="14" spans="1:6" ht="15">
      <c r="A14" s="38" t="s">
        <v>124</v>
      </c>
      <c r="B14" s="39">
        <v>1000</v>
      </c>
      <c r="C14" s="39">
        <v>15</v>
      </c>
      <c r="D14" s="39"/>
      <c r="E14" s="39">
        <v>3500</v>
      </c>
      <c r="F14" s="39">
        <v>4515</v>
      </c>
    </row>
    <row r="15" spans="1:6" ht="15">
      <c r="A15" s="40" t="s">
        <v>123</v>
      </c>
      <c r="B15" s="39">
        <v>1000</v>
      </c>
      <c r="C15" s="39">
        <v>15</v>
      </c>
      <c r="D15" s="39"/>
      <c r="E15" s="39">
        <v>3500</v>
      </c>
      <c r="F15" s="39">
        <v>4515</v>
      </c>
    </row>
    <row r="16" spans="1:6" ht="15">
      <c r="A16" s="36" t="s">
        <v>113</v>
      </c>
      <c r="B16" s="34">
        <v>10345</v>
      </c>
      <c r="C16" s="34">
        <v>4815</v>
      </c>
      <c r="D16" s="34">
        <v>4540</v>
      </c>
      <c r="E16" s="34">
        <v>7645</v>
      </c>
      <c r="F16" s="34">
        <v>27345</v>
      </c>
    </row>
  </sheetData>
  <mergeCells count="1">
    <mergeCell ref="A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cffa638a-8e62-465b-bb33-8a4aeb61d98c}">
  <dimension ref="A1:E30"/>
  <sheetViews>
    <sheetView workbookViewId="0" topLeftCell="A1">
      <selection pane="topLeft" activeCell="N23" sqref="N23"/>
    </sheetView>
  </sheetViews>
  <sheetFormatPr defaultColWidth="14.4242857142857" defaultRowHeight="15" customHeight="1"/>
  <cols>
    <col min="1" max="1" width="18.7142857142857" customWidth="1"/>
    <col min="2" max="3" width="29" customWidth="1"/>
    <col min="4" max="4" width="21" customWidth="1"/>
    <col min="5" max="5" width="27.8571428571429" customWidth="1"/>
  </cols>
  <sheetData>
    <row r="1" spans="1:5" ht="37.5" customHeight="1">
      <c r="A1" s="19" t="s">
        <v>87</v>
      </c>
      <c r="B1" s="19" t="s">
        <v>88</v>
      </c>
      <c r="C1" s="19" t="s">
        <v>89</v>
      </c>
      <c r="D1" s="19" t="s">
        <v>90</v>
      </c>
      <c r="E1" s="19" t="s">
        <v>91</v>
      </c>
    </row>
    <row r="2" spans="1:5" ht="18" customHeight="1">
      <c r="A2" s="20">
        <v>42811</v>
      </c>
      <c r="B2" s="21" t="s">
        <v>92</v>
      </c>
      <c r="C2" s="21" t="s">
        <v>93</v>
      </c>
      <c r="D2" s="21" t="s">
        <v>94</v>
      </c>
      <c r="E2" s="22">
        <v>1000</v>
      </c>
    </row>
    <row r="3" spans="1:5" ht="18" customHeight="1">
      <c r="A3" s="20">
        <v>42814</v>
      </c>
      <c r="B3" s="21" t="s">
        <v>95</v>
      </c>
      <c r="C3" s="21" t="s">
        <v>96</v>
      </c>
      <c r="D3" s="21" t="s">
        <v>97</v>
      </c>
      <c r="E3" s="22">
        <v>200</v>
      </c>
    </row>
    <row r="4" spans="1:5" ht="18" customHeight="1">
      <c r="A4" s="20">
        <v>42816</v>
      </c>
      <c r="B4" s="21" t="s">
        <v>98</v>
      </c>
      <c r="C4" s="21" t="s">
        <v>96</v>
      </c>
      <c r="D4" s="21" t="s">
        <v>99</v>
      </c>
      <c r="E4" s="22">
        <v>3500</v>
      </c>
    </row>
    <row r="5" spans="1:5" ht="18" customHeight="1">
      <c r="A5" s="20">
        <v>42845</v>
      </c>
      <c r="B5" s="21" t="s">
        <v>100</v>
      </c>
      <c r="C5" s="21" t="s">
        <v>101</v>
      </c>
      <c r="D5" s="21" t="s">
        <v>97</v>
      </c>
      <c r="E5" s="22">
        <v>100</v>
      </c>
    </row>
    <row r="6" spans="1:5" ht="15">
      <c r="A6" s="20">
        <v>42842</v>
      </c>
      <c r="B6" s="21" t="s">
        <v>92</v>
      </c>
      <c r="C6" s="21" t="s">
        <v>93</v>
      </c>
      <c r="D6" s="21" t="s">
        <v>102</v>
      </c>
      <c r="E6" s="22">
        <v>100</v>
      </c>
    </row>
    <row r="7" spans="1:5" ht="18" customHeight="1">
      <c r="A7" s="20">
        <v>42877</v>
      </c>
      <c r="B7" s="21" t="s">
        <v>95</v>
      </c>
      <c r="C7" s="21" t="s">
        <v>101</v>
      </c>
      <c r="D7" s="21" t="s">
        <v>103</v>
      </c>
      <c r="E7" s="22">
        <v>20</v>
      </c>
    </row>
    <row r="8" spans="1:5" ht="18" customHeight="1">
      <c r="A8" s="20">
        <v>42877</v>
      </c>
      <c r="B8" s="21" t="s">
        <v>98</v>
      </c>
      <c r="C8" s="21" t="s">
        <v>101</v>
      </c>
      <c r="D8" s="21" t="s">
        <v>104</v>
      </c>
      <c r="E8" s="22">
        <v>10</v>
      </c>
    </row>
    <row r="9" spans="1:5" ht="18" customHeight="1">
      <c r="A9" s="23">
        <v>42879</v>
      </c>
      <c r="B9" s="24" t="s">
        <v>100</v>
      </c>
      <c r="C9" s="21" t="s">
        <v>93</v>
      </c>
      <c r="D9" s="24" t="s">
        <v>103</v>
      </c>
      <c r="E9" s="25">
        <v>20</v>
      </c>
    </row>
    <row r="10" spans="1:5" ht="18" customHeight="1">
      <c r="A10" s="26">
        <v>42872</v>
      </c>
      <c r="B10" s="27" t="s">
        <v>100</v>
      </c>
      <c r="C10" s="27" t="s">
        <v>105</v>
      </c>
      <c r="D10" s="27" t="s">
        <v>106</v>
      </c>
      <c r="E10" s="28">
        <v>4000</v>
      </c>
    </row>
    <row r="11" spans="1:5" ht="18" customHeight="1">
      <c r="A11" s="26">
        <v>42875</v>
      </c>
      <c r="B11" s="27" t="s">
        <v>92</v>
      </c>
      <c r="C11" s="21" t="s">
        <v>101</v>
      </c>
      <c r="D11" s="27" t="s">
        <v>106</v>
      </c>
      <c r="E11" s="28">
        <v>4000</v>
      </c>
    </row>
    <row r="12" spans="1:5" ht="18" customHeight="1">
      <c r="A12" s="26">
        <v>42882</v>
      </c>
      <c r="B12" s="27" t="s">
        <v>95</v>
      </c>
      <c r="C12" s="21" t="s">
        <v>101</v>
      </c>
      <c r="D12" s="27" t="s">
        <v>107</v>
      </c>
      <c r="E12" s="28">
        <v>180</v>
      </c>
    </row>
    <row r="13" spans="1:5" ht="18" customHeight="1">
      <c r="A13" s="26">
        <v>42875</v>
      </c>
      <c r="B13" s="27" t="s">
        <v>98</v>
      </c>
      <c r="C13" s="21" t="s">
        <v>93</v>
      </c>
      <c r="D13" s="27" t="s">
        <v>104</v>
      </c>
      <c r="E13" s="28">
        <v>10</v>
      </c>
    </row>
    <row r="14" spans="1:5" ht="18" customHeight="1">
      <c r="A14" s="26">
        <v>42872</v>
      </c>
      <c r="B14" s="27" t="s">
        <v>100</v>
      </c>
      <c r="C14" s="27" t="s">
        <v>105</v>
      </c>
      <c r="D14" s="27" t="s">
        <v>103</v>
      </c>
      <c r="E14" s="28">
        <v>30</v>
      </c>
    </row>
    <row r="15" spans="1:5" ht="18" customHeight="1">
      <c r="A15" s="26">
        <v>43238</v>
      </c>
      <c r="B15" s="26" t="s">
        <v>92</v>
      </c>
      <c r="C15" s="21" t="s">
        <v>96</v>
      </c>
      <c r="D15" s="29" t="s">
        <v>94</v>
      </c>
      <c r="E15" s="22">
        <v>1000</v>
      </c>
    </row>
    <row r="16" spans="1:5" ht="18" customHeight="1">
      <c r="A16" s="26">
        <v>43267</v>
      </c>
      <c r="B16" s="26" t="s">
        <v>95</v>
      </c>
      <c r="C16" s="21" t="s">
        <v>101</v>
      </c>
      <c r="D16" s="29" t="s">
        <v>108</v>
      </c>
      <c r="E16" s="30">
        <v>15</v>
      </c>
    </row>
    <row r="17" spans="1:5" ht="18" customHeight="1">
      <c r="A17" s="26">
        <v>43268</v>
      </c>
      <c r="B17" s="26" t="s">
        <v>98</v>
      </c>
      <c r="C17" s="21" t="s">
        <v>93</v>
      </c>
      <c r="D17" s="27" t="s">
        <v>106</v>
      </c>
      <c r="E17" s="28">
        <v>4000</v>
      </c>
    </row>
    <row r="18" spans="1:5" ht="18" customHeight="1">
      <c r="A18" s="26">
        <v>43271</v>
      </c>
      <c r="B18" s="26" t="s">
        <v>100</v>
      </c>
      <c r="C18" s="21" t="s">
        <v>101</v>
      </c>
      <c r="D18" s="29" t="s">
        <v>108</v>
      </c>
      <c r="E18" s="30">
        <v>15</v>
      </c>
    </row>
    <row r="19" spans="1:5" ht="18" customHeight="1">
      <c r="A19" s="26">
        <v>43270</v>
      </c>
      <c r="B19" s="26" t="s">
        <v>92</v>
      </c>
      <c r="C19" s="21" t="s">
        <v>93</v>
      </c>
      <c r="D19" s="21" t="s">
        <v>97</v>
      </c>
      <c r="E19" s="22">
        <v>100</v>
      </c>
    </row>
    <row r="20" spans="1:5" ht="18" customHeight="1">
      <c r="A20" s="26">
        <v>43286</v>
      </c>
      <c r="B20" s="26" t="s">
        <v>95</v>
      </c>
      <c r="C20" s="27" t="s">
        <v>105</v>
      </c>
      <c r="D20" s="21" t="s">
        <v>102</v>
      </c>
      <c r="E20" s="22">
        <v>100</v>
      </c>
    </row>
    <row r="21" spans="1:5" ht="18" customHeight="1">
      <c r="A21" s="26">
        <v>43287</v>
      </c>
      <c r="B21" s="26" t="s">
        <v>98</v>
      </c>
      <c r="C21" s="21" t="s">
        <v>93</v>
      </c>
      <c r="D21" s="29" t="s">
        <v>94</v>
      </c>
      <c r="E21" s="30">
        <v>15</v>
      </c>
    </row>
    <row r="22" spans="1:5" ht="18" customHeight="1">
      <c r="A22" s="26">
        <v>43289</v>
      </c>
      <c r="B22" s="26" t="s">
        <v>100</v>
      </c>
      <c r="C22" s="21" t="s">
        <v>101</v>
      </c>
      <c r="D22" s="21" t="s">
        <v>102</v>
      </c>
      <c r="E22" s="22">
        <v>100</v>
      </c>
    </row>
    <row r="23" spans="1:5" ht="18" customHeight="1">
      <c r="A23" s="26">
        <v>43316</v>
      </c>
      <c r="B23" s="26" t="s">
        <v>92</v>
      </c>
      <c r="C23" s="27" t="s">
        <v>105</v>
      </c>
      <c r="D23" s="29" t="s">
        <v>108</v>
      </c>
      <c r="E23" s="30">
        <v>15</v>
      </c>
    </row>
    <row r="24" spans="1:5" ht="18" customHeight="1">
      <c r="A24" s="26">
        <v>43318</v>
      </c>
      <c r="B24" s="26" t="s">
        <v>95</v>
      </c>
      <c r="C24" s="21" t="s">
        <v>101</v>
      </c>
      <c r="D24" s="21" t="s">
        <v>102</v>
      </c>
      <c r="E24" s="22">
        <v>100</v>
      </c>
    </row>
    <row r="25" spans="1:5" ht="18" customHeight="1">
      <c r="A25" s="26">
        <v>43319</v>
      </c>
      <c r="B25" s="26" t="s">
        <v>98</v>
      </c>
      <c r="C25" s="21" t="s">
        <v>93</v>
      </c>
      <c r="D25" s="27" t="s">
        <v>106</v>
      </c>
      <c r="E25" s="28">
        <v>4000</v>
      </c>
    </row>
    <row r="26" spans="1:5" ht="18" customHeight="1">
      <c r="A26" s="26">
        <v>43344</v>
      </c>
      <c r="B26" s="26" t="s">
        <v>100</v>
      </c>
      <c r="C26" s="21" t="s">
        <v>93</v>
      </c>
      <c r="D26" s="21" t="s">
        <v>102</v>
      </c>
      <c r="E26" s="22">
        <v>100</v>
      </c>
    </row>
    <row r="27" spans="1:5" ht="18" customHeight="1">
      <c r="A27" s="26">
        <v>43347</v>
      </c>
      <c r="B27" s="26" t="s">
        <v>92</v>
      </c>
      <c r="C27" s="21" t="s">
        <v>96</v>
      </c>
      <c r="D27" s="21" t="s">
        <v>97</v>
      </c>
      <c r="E27" s="22">
        <v>100</v>
      </c>
    </row>
    <row r="28" spans="1:5" ht="18" customHeight="1">
      <c r="A28" s="26">
        <v>43713</v>
      </c>
      <c r="B28" s="26" t="s">
        <v>95</v>
      </c>
      <c r="C28" s="21" t="s">
        <v>93</v>
      </c>
      <c r="D28" s="29" t="s">
        <v>94</v>
      </c>
      <c r="E28" s="22">
        <v>1000</v>
      </c>
    </row>
    <row r="29" spans="1:5" ht="18" customHeight="1">
      <c r="A29" s="26">
        <v>43716</v>
      </c>
      <c r="B29" s="26" t="s">
        <v>98</v>
      </c>
      <c r="C29" s="31" t="s">
        <v>105</v>
      </c>
      <c r="D29" s="21" t="s">
        <v>99</v>
      </c>
      <c r="E29" s="22">
        <v>3500</v>
      </c>
    </row>
    <row r="30" spans="1:5" ht="18" customHeight="1">
      <c r="A30" s="26">
        <v>43728</v>
      </c>
      <c r="B30" s="26" t="s">
        <v>100</v>
      </c>
      <c r="C30" s="21" t="s">
        <v>96</v>
      </c>
      <c r="D30" s="29" t="s">
        <v>108</v>
      </c>
      <c r="E30" s="30">
        <v>15</v>
      </c>
    </row>
  </sheetData>
  <pageMargins left="0.7" right="0.7" top="0.75" bottom="0.75" header="0" footer="0"/>
  <pageSetup orientation="portrait" paperSize="1"/>
  <drawing r:id="rId1"/>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16</vt:i4>
      </vt:variant>
    </vt:vector>
  </HeadingPairs>
  <TitlesOfParts>
    <vt:vector size="16" baseType="lpstr">
      <vt:lpstr>ESQUEMAS AUTOMATICOS</vt:lpstr>
      <vt:lpstr>ESQUEMAS MANUALES</vt:lpstr>
      <vt:lpstr>SUBTOTALES</vt:lpstr>
      <vt:lpstr>ESTRUCTURA</vt:lpstr>
      <vt:lpstr>Ejercicio I</vt:lpstr>
      <vt:lpstr>Resultado 1</vt:lpstr>
      <vt:lpstr>Ejercicio II</vt:lpstr>
      <vt:lpstr>Resultado 2</vt:lpstr>
      <vt:lpstr>Ejercicio III</vt:lpstr>
      <vt:lpstr>Resultado 3</vt:lpstr>
      <vt:lpstr>Ejercicio IV</vt:lpstr>
      <vt:lpstr>Resultado 4</vt:lpstr>
      <vt:lpstr>Ejercicio V</vt:lpstr>
      <vt:lpstr>Resultado 5</vt:lpstr>
      <vt:lpstr>Extra</vt:lpstr>
      <vt:lpstr>Resultado extra</vt:lpstr>
    </vt:vector>
  </TitlesOfParts>
  <Template/>
  <Manager/>
  <Company/>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LAB_COM03_PC04</dc:creator>
  <cp:keywords/>
  <dc:description/>
  <cp:lastModifiedBy>LAB_COM03_PC04</cp:lastModifiedBy>
  <dcterms:created xsi:type="dcterms:W3CDTF">2024-11-12T14:35:08Z</dcterms:created>
  <dcterms:modified xsi:type="dcterms:W3CDTF">2024-11-12T15:39:16Z</dcterms:modified>
  <cp:category/>
</cp:coreProperties>
</file>