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38400" windowHeight="20300" tabRatio="500"/>
  </bookViews>
  <sheets>
    <sheet name="Sheet1" sheetId="1" r:id="rId1"/>
    <sheet name="Parameter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70" i="1" l="1"/>
  <c r="K70" i="1"/>
  <c r="J70" i="1"/>
  <c r="L69" i="1"/>
  <c r="K69" i="1"/>
  <c r="J69" i="1"/>
  <c r="L68" i="1"/>
  <c r="K68" i="1"/>
  <c r="J68" i="1"/>
  <c r="L67" i="1"/>
  <c r="K67" i="1"/>
  <c r="J67" i="1"/>
  <c r="L66" i="1"/>
  <c r="K66" i="1"/>
  <c r="J66" i="1"/>
  <c r="L65" i="1"/>
  <c r="K65" i="1"/>
  <c r="J65"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50" i="1"/>
  <c r="K50" i="1"/>
  <c r="J50" i="1"/>
  <c r="L52" i="1"/>
  <c r="K52" i="1"/>
  <c r="J52" i="1"/>
  <c r="L61" i="1"/>
  <c r="K61" i="1"/>
  <c r="J61" i="1"/>
  <c r="L60" i="1"/>
  <c r="K60" i="1"/>
  <c r="J60" i="1"/>
  <c r="L59" i="1"/>
  <c r="K59" i="1"/>
  <c r="J59" i="1"/>
  <c r="L58" i="1"/>
  <c r="K58" i="1"/>
  <c r="J58" i="1"/>
  <c r="L57" i="1"/>
  <c r="K57" i="1"/>
  <c r="J57" i="1"/>
  <c r="L56" i="1"/>
  <c r="K56" i="1"/>
  <c r="J56" i="1"/>
  <c r="L55" i="1"/>
  <c r="K55" i="1"/>
  <c r="J55" i="1"/>
  <c r="L54" i="1"/>
  <c r="K54" i="1"/>
  <c r="J54" i="1"/>
  <c r="J93" i="1"/>
  <c r="K93" i="1"/>
  <c r="L93" i="1"/>
  <c r="J94" i="1"/>
  <c r="K94" i="1"/>
  <c r="L94" i="1"/>
  <c r="L92" i="1"/>
  <c r="K92" i="1"/>
  <c r="J92"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84" i="1"/>
  <c r="K84" i="1"/>
  <c r="L84" i="1"/>
  <c r="J85" i="1"/>
  <c r="K85" i="1"/>
  <c r="L85" i="1"/>
  <c r="J86" i="1"/>
  <c r="K86" i="1"/>
  <c r="L86" i="1"/>
  <c r="J87" i="1"/>
  <c r="K87" i="1"/>
  <c r="L87" i="1"/>
  <c r="J88" i="1"/>
  <c r="K88" i="1"/>
  <c r="L88" i="1"/>
  <c r="J89" i="1"/>
  <c r="K89" i="1"/>
  <c r="L89" i="1"/>
  <c r="J90" i="1"/>
  <c r="K90" i="1"/>
  <c r="L90" i="1"/>
  <c r="J91" i="1"/>
  <c r="K91" i="1"/>
  <c r="L91" i="1"/>
  <c r="L73" i="1"/>
  <c r="K73" i="1"/>
  <c r="J73" i="1"/>
  <c r="J72" i="1"/>
  <c r="K72" i="1"/>
  <c r="L72" i="1"/>
  <c r="L71" i="1"/>
  <c r="K71" i="1"/>
  <c r="J71" i="1"/>
  <c r="J63" i="1"/>
  <c r="K63" i="1"/>
  <c r="L63" i="1"/>
  <c r="J64" i="1"/>
  <c r="K64" i="1"/>
  <c r="L64" i="1"/>
  <c r="L62" i="1"/>
  <c r="K62" i="1"/>
  <c r="J62" i="1"/>
  <c r="K45" i="1"/>
  <c r="L45" i="1"/>
  <c r="K46" i="1"/>
  <c r="L46" i="1"/>
  <c r="K47" i="1"/>
  <c r="L47" i="1"/>
  <c r="K48" i="1"/>
  <c r="L48" i="1"/>
  <c r="K49" i="1"/>
  <c r="L49" i="1"/>
  <c r="K51" i="1"/>
  <c r="L51" i="1"/>
  <c r="K53" i="1"/>
  <c r="L53" i="1"/>
  <c r="L44" i="1"/>
  <c r="K44" i="1"/>
  <c r="J45" i="1"/>
  <c r="J46" i="1"/>
  <c r="J47" i="1"/>
  <c r="J48" i="1"/>
  <c r="J49" i="1"/>
  <c r="J51" i="1"/>
  <c r="J53" i="1"/>
  <c r="J44" i="1"/>
  <c r="J27" i="1"/>
  <c r="K27" i="1"/>
  <c r="L27" i="1"/>
  <c r="J28" i="1"/>
  <c r="K28" i="1"/>
  <c r="L28" i="1"/>
  <c r="J29" i="1"/>
  <c r="K29" i="1"/>
  <c r="L29" i="1"/>
  <c r="J30" i="1"/>
  <c r="K30" i="1"/>
  <c r="L30" i="1"/>
  <c r="L3" i="1"/>
  <c r="L4" i="1"/>
  <c r="L5" i="1"/>
  <c r="L6" i="1"/>
  <c r="L7" i="1"/>
  <c r="L8" i="1"/>
  <c r="L9" i="1"/>
  <c r="L10" i="1"/>
  <c r="L11" i="1"/>
  <c r="L12" i="1"/>
  <c r="L13" i="1"/>
  <c r="L14" i="1"/>
  <c r="L15" i="1"/>
  <c r="L16" i="1"/>
  <c r="L17" i="1"/>
  <c r="L18" i="1"/>
  <c r="L19" i="1"/>
  <c r="L20" i="1"/>
  <c r="L21" i="1"/>
  <c r="L22" i="1"/>
  <c r="L23" i="1"/>
  <c r="L24" i="1"/>
  <c r="L25" i="1"/>
  <c r="L26" i="1"/>
  <c r="L2" i="1"/>
  <c r="K3" i="1"/>
  <c r="K4" i="1"/>
  <c r="K5" i="1"/>
  <c r="K6" i="1"/>
  <c r="K7" i="1"/>
  <c r="K8" i="1"/>
  <c r="K9" i="1"/>
  <c r="K10" i="1"/>
  <c r="K11" i="1"/>
  <c r="K12" i="1"/>
  <c r="K13" i="1"/>
  <c r="K14" i="1"/>
  <c r="K15" i="1"/>
  <c r="K16" i="1"/>
  <c r="K17" i="1"/>
  <c r="K18" i="1"/>
  <c r="K19" i="1"/>
  <c r="K20" i="1"/>
  <c r="K21" i="1"/>
  <c r="K22" i="1"/>
  <c r="K23" i="1"/>
  <c r="K24" i="1"/>
  <c r="K25" i="1"/>
  <c r="K26" i="1"/>
  <c r="K2" i="1"/>
  <c r="J3" i="1"/>
  <c r="J4" i="1"/>
  <c r="J5" i="1"/>
  <c r="J6" i="1"/>
  <c r="J7" i="1"/>
  <c r="J8" i="1"/>
  <c r="J9" i="1"/>
  <c r="J10" i="1"/>
  <c r="J11" i="1"/>
  <c r="J12" i="1"/>
  <c r="J13" i="1"/>
  <c r="J14" i="1"/>
  <c r="J15" i="1"/>
  <c r="J16" i="1"/>
  <c r="J17" i="1"/>
  <c r="J18" i="1"/>
  <c r="J19" i="1"/>
  <c r="J20" i="1"/>
  <c r="J21" i="1"/>
  <c r="J22" i="1"/>
  <c r="J23" i="1"/>
  <c r="J24" i="1"/>
  <c r="J25" i="1"/>
  <c r="J26" i="1"/>
  <c r="J2" i="1"/>
</calcChain>
</file>

<file path=xl/sharedStrings.xml><?xml version="1.0" encoding="utf-8"?>
<sst xmlns="http://schemas.openxmlformats.org/spreadsheetml/2006/main" count="429" uniqueCount="166">
  <si>
    <t>placeholder</t>
  </si>
  <si>
    <t>genome_id</t>
  </si>
  <si>
    <t>fbamodel_output_id</t>
  </si>
  <si>
    <t>keep_nogene_rxn</t>
  </si>
  <si>
    <t>Remove No-gene Reactions</t>
  </si>
  <si>
    <t>In the translated model certain reactions may be left without a gene assigned to them; entering "yes" in this field removes those reactions from the model.</t>
  </si>
  <si>
    <t>template_id</t>
  </si>
  <si>
    <t>Template model</t>
  </si>
  <si>
    <t>Models are generated based on a default template model in KBase. Template models capture the necessary biochemical information based on user-defined scope. KBase primarily uses four template models: (i) Gram positive microbe, (ii) Gram negative microbe, (iii) Core pathways microbe, and (iv) Plant. These template models differ from each other by biomass composition and biochemical reaction functional associations. KBase users currently do not have the option to choose or alter the default template model.</t>
  </si>
  <si>
    <t>Template model name</t>
  </si>
  <si>
    <t>custom_bound_list</t>
  </si>
  <si>
    <t>Custom flux bounds</t>
  </si>
  <si>
    <t>Custom bounds on reaction or exchange flux (e.g. 0;rxn00001;5, 0;cpd00001_e0;5)</t>
  </si>
  <si>
    <t>objective_fraction</t>
  </si>
  <si>
    <t>Objective constraint</t>
  </si>
  <si>
    <t>What fraction of the optimal objective value should analyses like FVA, single gene knockout, and transcriptomic FBA be constrained at? Values between 0 and 1.</t>
  </si>
  <si>
    <t>fbamodel_id</t>
  </si>
  <si>
    <t>FBA Model</t>
  </si>
  <si>
    <t>The metabolic network model consisting of genome-wide set of stoichiometric reactions, compounds, and the weighted components of the biomass on which you wish to carry out Flux Balance Analysis</t>
  </si>
  <si>
    <t>Proteome Comparison</t>
  </si>
  <si>
    <t>Comparative analysis of two genomes identifying orthologous genes as bidirectional best hits, generated by the &lt;a data-method-id=�compare_two_proteomes_generic�&gt;Compare Two Proteomes&lt;/a&gt; method</t>
  </si>
  <si>
    <t>number_of_solutions</t>
  </si>
  <si>
    <t>Number of solutions</t>
  </si>
  <si>
    <t>An integer indicating how many solutions should be generated by the gapfilling</t>
  </si>
  <si>
    <t>Maximum number of moles of carbon permitted for uptake (default uptake rates varies from 0 to 100 for all nutrients)</t>
  </si>
  <si>
    <t>FBA Models</t>
  </si>
  <si>
    <t>A list of metabolic models consisting of stoichiometric reactions, compounds, and the weighted components of  the biomass. Either one model set (see next input) or at least two individual models must be provided. Both inputs can be provided and will be merged into a single set of models.</t>
  </si>
  <si>
    <t>target_reaction</t>
  </si>
  <si>
    <t>Reaction to maximize</t>
  </si>
  <si>
    <t>ID of reaction flux to maximize in flux balance analysis (e.g. rxn00001, cpd00001_e0, bio1)</t>
  </si>
  <si>
    <t>expseries_id</t>
  </si>
  <si>
    <t>Expression matrix</t>
  </si>
  <si>
    <t>An imported ExpressionMatrix containing gene expression values, one condition (column) of which will be used to constrain reaction activity in FBA</t>
  </si>
  <si>
    <t>Phenotype Set</t>
  </si>
  <si>
    <t xml:space="preserve">A dataset contains mode-predicted phenotypes and the experimental phenotypes side by side to compare and evaluate the accuracy of the model  </t>
  </si>
  <si>
    <t>Maximum number of moles of phosphate permitted for uptake (default uptake rates varies from 0 to 100 for all nutrients)</t>
  </si>
  <si>
    <t>Genome</t>
  </si>
  <si>
    <t>A genome including functional annotations generated by KBase</t>
  </si>
  <si>
    <t>Genome ID for the model to be generated</t>
  </si>
  <si>
    <t>gapfill_model</t>
  </si>
  <si>
    <t>Gapfill model?</t>
  </si>
  <si>
    <t>Identify the minimal set of biochemical reactions to add to a draft metabolic model to enable it to produce biomass in a specified media.</t>
  </si>
  <si>
    <t>source_fbamodel_id</t>
  </si>
  <si>
    <t>Source Gapfill Model</t>
  </si>
  <si>
    <t>A source gapfill model can be used to add additional reactions and compounds in gapfilling that are not found in the default KBase gapfilling database; the default gapfill database will still be utilized but it will be expanded with reactions in the source model</t>
  </si>
  <si>
    <t>coremodel</t>
  </si>
  <si>
    <t>Core only?</t>
  </si>
  <si>
    <t xml:space="preserve">User has the option to generate a core metabolic model that contains central metabolic pathways, electron transport chains and fermentation pathways that are essential for energy biosynthesis (microbial genomes only) </t>
  </si>
  <si>
    <t>media_supplement_list</t>
  </si>
  <si>
    <t>Media supplement</t>
  </si>
  <si>
    <t>Specify additional compounds to add to media one at a time by using “add another media supplement” button</t>
  </si>
  <si>
    <t>exp_threshold_margin</t>
  </si>
  <si>
    <t>Expression uncertainty</t>
  </si>
  <si>
    <t>Range of uncertainty for classification of reaction activity based on expression threshold</t>
  </si>
  <si>
    <t>activation_coefficient</t>
  </si>
  <si>
    <t>Activation coefficient</t>
  </si>
  <si>
    <t>minimize_flux</t>
  </si>
  <si>
    <t>Minimize Flux?</t>
  </si>
  <si>
    <t>Check this box to minize the sum of all fluxes *after* the primary objective function has been optimized.</t>
  </si>
  <si>
    <t>input_modelset</t>
  </si>
  <si>
    <t>FBA Model set</t>
  </si>
  <si>
    <t>A set of metabolic models which could be combined to form the community model. Either one model set or at least two individual models (see previous input) must be provided. Both inputs can be provided and will be merged into a single set of models.</t>
  </si>
  <si>
    <t>expression_condition</t>
  </si>
  <si>
    <t>Expression condition</t>
  </si>
  <si>
    <t>Specific condition in expression matrix to which reaction activity in FBA should be fit</t>
  </si>
  <si>
    <t>Maximum number of moles of nitrogen permitted for uptake (default uptake rates varies from 0 to 100 for all nutrients)</t>
  </si>
  <si>
    <t>thermodynamic_constraints</t>
  </si>
  <si>
    <t>Thermodynamic constraints?</t>
  </si>
  <si>
    <t>Check this box to enable the use of thermodynamic constraints to enforce the thermodynamic feasibility of all active reactions in the flux solution</t>
  </si>
  <si>
    <t>simulate_ko</t>
  </si>
  <si>
    <t>Simulate All Single KO?</t>
  </si>
  <si>
    <t>Check this box to simulate FBA on single gene knockouts for all the genes in the model, identifying genes associated with essential reactions that carry fluxes on a given media condition</t>
  </si>
  <si>
    <t>find_min_media</t>
  </si>
  <si>
    <t>Find minimal media?</t>
  </si>
  <si>
    <t xml:space="preserve">Check this box to identify the minimal subset of nutrients from the specified media condition that would still permit a nonzero objective value </t>
  </si>
  <si>
    <t>output_model</t>
  </si>
  <si>
    <t>Translated Model ID</t>
  </si>
  <si>
    <t>Name of the translated model in the target organism</t>
  </si>
  <si>
    <t>all_reversible</t>
  </si>
  <si>
    <t>Make all reactions reversible?</t>
  </si>
  <si>
    <t>Check this box to ignore the reversibility rules in the model and make every reaction reversible</t>
  </si>
  <si>
    <t>Phenotype Simulation Result</t>
  </si>
  <si>
    <t>Name the Phenotype Simulation Result data</t>
  </si>
  <si>
    <t>input_model</t>
  </si>
  <si>
    <t>The source metabolic model consisting of stoichiometric reactions, compounds, and weighted components of  the biomass</t>
  </si>
  <si>
    <t>FBA comparison ID</t>
  </si>
  <si>
    <t>Name of the object where FBA comparison data will be stored in your narrative</t>
  </si>
  <si>
    <t>exp_threshold_percentile</t>
  </si>
  <si>
    <t>Expression threshold</t>
  </si>
  <si>
    <t>Reactions with expression values in the percentile above this threshold are considered ON; if below, they are considered OFF</t>
  </si>
  <si>
    <t>reaction_ko_list</t>
  </si>
  <si>
    <t>Reaction Knockouts</t>
  </si>
  <si>
    <t>User may add reaction knockout information one at a time using “add another reaction knockout” button. Reaction IDs should be in the same format that appears in your metabolic model (e.g rxn00002_c0)</t>
  </si>
  <si>
    <t>fba_output_id</t>
  </si>
  <si>
    <t>Output FBA Result</t>
  </si>
  <si>
    <t>The fluxes for all reactions in the metabolic model and the predicted growth of the biomass according to the FBA model</t>
  </si>
  <si>
    <t>Gapfilled Model</t>
  </si>
  <si>
    <t>Name of the model produced by the gapfill analysis</t>
  </si>
  <si>
    <t>custom_bounds</t>
  </si>
  <si>
    <t>Maximum number of moles of sulfur permitted for uptake (default uptake rates varies from 0 to 100 for all nutrients)</t>
  </si>
  <si>
    <t>feature_ko_list</t>
  </si>
  <si>
    <t>Gene Knockouts</t>
  </si>
  <si>
    <t>User may add gene knockout information one at a time using “add another gene knockout” button. Gene IDs should be in the same format that appears in your metabolic model (e.g., kb|g.220339.CDS.2927)</t>
  </si>
  <si>
    <t>FBA(s)</t>
  </si>
  <si>
    <t>Select FBA solutions one at a time to compare one at a time; solutions must be created or copied into your narrative to be compared</t>
  </si>
  <si>
    <t>comprehensive_gapfill</t>
  </si>
  <si>
    <t>Comprehensive Gapfill</t>
  </si>
  <si>
    <t>Check this box to activate as many reactions as possible, rather than just the biomass objective function</t>
  </si>
  <si>
    <t>minimum_target_flux</t>
  </si>
  <si>
    <t>Minimum reaction flux</t>
  </si>
  <si>
    <t>The minimum flux that the target reaction will have when the gapfilling is performed</t>
  </si>
  <si>
    <t>exp_condition</t>
  </si>
  <si>
    <t>fva</t>
  </si>
  <si>
    <t>Flux Variability Analysis?</t>
  </si>
  <si>
    <t>Check this box to minimize and maximize all reaction fluxes, enabling reaction classification</t>
  </si>
  <si>
    <t>media_id</t>
  </si>
  <si>
    <t>Media</t>
  </si>
  <si>
    <t>Media specifies the set of chemical compounds organism can use for its growth</t>
  </si>
  <si>
    <t>run_flux_balance_analysis</t>
  </si>
  <si>
    <t>build_metabolic_model</t>
  </si>
  <si>
    <t>compare_fba_solutions</t>
  </si>
  <si>
    <t>gapfill_metabolic_model</t>
  </si>
  <si>
    <t>merge_to_community_model</t>
  </si>
  <si>
    <t>Optional</t>
  </si>
  <si>
    <t>Default</t>
  </si>
  <si>
    <t>Advanced</t>
  </si>
  <si>
    <t>Array</t>
  </si>
  <si>
    <t>WSType</t>
  </si>
  <si>
    <t>max_c_uptake</t>
  </si>
  <si>
    <t>max_n_uptake</t>
  </si>
  <si>
    <t>max_s_uptake</t>
  </si>
  <si>
    <t>max_p_uptake</t>
  </si>
  <si>
    <t>max_o_uptake</t>
  </si>
  <si>
    <t>ui-name</t>
  </si>
  <si>
    <t>description</t>
  </si>
  <si>
    <t>Maximum number of moles of oxygen permitted for uptake (default uptake rates varies from 0 to 100 for all nutrients)</t>
  </si>
  <si>
    <t>Max oxygen uptake</t>
  </si>
  <si>
    <t>Max sulfur uptake</t>
  </si>
  <si>
    <t>Max phosphate uptake</t>
  </si>
  <si>
    <t>Max nitrogen uptake</t>
  </si>
  <si>
    <t>Max carbon uptake</t>
  </si>
  <si>
    <t>Output</t>
  </si>
  <si>
    <t>KBaseFBA.FBA</t>
  </si>
  <si>
    <t>KBaseFBA.FBAModel</t>
  </si>
  <si>
    <t>text</t>
  </si>
  <si>
    <t>KBaseFeatureValues.ExpressionMatrix</t>
  </si>
  <si>
    <t>float</t>
  </si>
  <si>
    <t>bio1</t>
  </si>
  <si>
    <t>proteincomparison_id</t>
  </si>
  <si>
    <t>GenomeComparison.ProteomeComparison</t>
  </si>
  <si>
    <t>KBaseGenomes.Genome</t>
  </si>
  <si>
    <t>KBaseBiochem.Media</t>
  </si>
  <si>
    <t>KBaseFBA.FBAModelTemplate</t>
  </si>
  <si>
    <t>phenotypeset_id</t>
  </si>
  <si>
    <t>KBasePhenotypes.PhenotypeSet</t>
  </si>
  <si>
    <t>fba_id_list</t>
  </si>
  <si>
    <t>KBaseFBA.FBAComparison</t>
  </si>
  <si>
    <t>fbacomparison_output_id</t>
  </si>
  <si>
    <t>phenotypesim_output_id</t>
  </si>
  <si>
    <t>KBasePhenotypes.PhenotypeSimulationSet</t>
  </si>
  <si>
    <t>int</t>
  </si>
  <si>
    <t>fbamodel_id_list</t>
  </si>
  <si>
    <t>mixed_bag_model</t>
  </si>
  <si>
    <t>checkbox</t>
  </si>
  <si>
    <t>propagate_model_to_new_genome</t>
  </si>
  <si>
    <t>simulate_growth_on_phenotype_data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</si>
</sst>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4" fillId="0" borderId="0" xfId="0" applyFont="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4"/>
  <sheetViews>
    <sheetView tabSelected="1" topLeftCell="A28" workbookViewId="0">
      <selection activeCell="B62" sqref="B62:B70"/>
    </sheetView>
  </sheetViews>
  <sheetFormatPr baseColWidth="10" defaultRowHeight="15" x14ac:dyDescent="0"/>
  <cols>
    <col min="3" max="3" width="24.1640625" bestFit="1" customWidth="1"/>
    <col min="4" max="4" width="10.5" bestFit="1" customWidth="1"/>
    <col min="8" max="8" width="18.1640625" bestFit="1" customWidth="1"/>
  </cols>
  <sheetData>
    <row r="1" spans="2:12">
      <c r="C1" s="1"/>
      <c r="D1" t="s">
        <v>124</v>
      </c>
      <c r="E1" t="s">
        <v>123</v>
      </c>
      <c r="F1" t="s">
        <v>125</v>
      </c>
      <c r="G1" t="s">
        <v>126</v>
      </c>
      <c r="H1" t="s">
        <v>127</v>
      </c>
      <c r="I1" t="s">
        <v>141</v>
      </c>
      <c r="J1" t="s">
        <v>133</v>
      </c>
      <c r="K1" t="s">
        <v>134</v>
      </c>
      <c r="L1" t="s">
        <v>0</v>
      </c>
    </row>
    <row r="2" spans="2:12">
      <c r="B2" s="1" t="s">
        <v>118</v>
      </c>
      <c r="C2" t="s">
        <v>16</v>
      </c>
      <c r="E2">
        <v>0</v>
      </c>
      <c r="F2">
        <v>0</v>
      </c>
      <c r="G2">
        <v>0</v>
      </c>
      <c r="H2" t="s">
        <v>143</v>
      </c>
      <c r="I2">
        <v>0</v>
      </c>
      <c r="J2" t="str">
        <f>IF(COUNTIF(Parameters!$A$1:$A$46,Sheet1!C2)&gt;0,VLOOKUP(Sheet1!C2,Parameters!$A$1:$D$46,2,FALSE),"")</f>
        <v>FBA Model</v>
      </c>
      <c r="K2" t="str">
        <f>IF(COUNTIF(Parameters!$A$1:$A$46,Sheet1!C2)&gt;0,VLOOKUP(Sheet1!C2,Parameters!$A$1:$D$46,3,FALSE),"")</f>
        <v>The metabolic network model consisting of genome-wide set of stoichiometric reactions, compounds, and the weighted components of the biomass on which you wish to carry out Flux Balance Analysis</v>
      </c>
      <c r="L2">
        <f>IF(COUNTIF(Parameters!$A$1:$A$46,Sheet1!C2)&gt;0,VLOOKUP(Sheet1!C2,Parameters!$A$1:$D$46,4,FALSE),"")</f>
        <v>0</v>
      </c>
    </row>
    <row r="3" spans="2:12">
      <c r="B3" s="1" t="s">
        <v>118</v>
      </c>
      <c r="C3" t="s">
        <v>115</v>
      </c>
      <c r="E3">
        <v>1</v>
      </c>
      <c r="F3">
        <v>0</v>
      </c>
      <c r="G3">
        <v>0</v>
      </c>
      <c r="H3" t="s">
        <v>144</v>
      </c>
      <c r="I3">
        <v>0</v>
      </c>
      <c r="J3" t="str">
        <f>IF(COUNTIF(Parameters!$A$1:$A$46,Sheet1!C3)&gt;0,VLOOKUP(Sheet1!C3,Parameters!$A$1:$D$46,2,FALSE),"")</f>
        <v>Media</v>
      </c>
      <c r="K3" t="str">
        <f>IF(COUNTIF(Parameters!$A$1:$A$46,Sheet1!C3)&gt;0,VLOOKUP(Sheet1!C3,Parameters!$A$1:$D$46,3,FALSE),"")</f>
        <v>Media specifies the set of chemical compounds organism can use for its growth</v>
      </c>
      <c r="L3">
        <f>IF(COUNTIF(Parameters!$A$1:$A$46,Sheet1!C3)&gt;0,VLOOKUP(Sheet1!C3,Parameters!$A$1:$D$46,4,FALSE),"")</f>
        <v>0</v>
      </c>
    </row>
    <row r="4" spans="2:12">
      <c r="B4" s="1" t="s">
        <v>118</v>
      </c>
      <c r="C4" t="s">
        <v>27</v>
      </c>
      <c r="D4" t="s">
        <v>147</v>
      </c>
      <c r="E4">
        <v>0</v>
      </c>
      <c r="F4">
        <v>0</v>
      </c>
      <c r="G4">
        <v>0</v>
      </c>
      <c r="H4" t="s">
        <v>144</v>
      </c>
      <c r="I4">
        <v>0</v>
      </c>
      <c r="J4" t="str">
        <f>IF(COUNTIF(Parameters!$A$1:$A$46,Sheet1!C4)&gt;0,VLOOKUP(Sheet1!C4,Parameters!$A$1:$D$46,2,FALSE),"")</f>
        <v>Reaction to maximize</v>
      </c>
      <c r="K4" t="str">
        <f>IF(COUNTIF(Parameters!$A$1:$A$46,Sheet1!C4)&gt;0,VLOOKUP(Sheet1!C4,Parameters!$A$1:$D$46,3,FALSE),"")</f>
        <v>ID of reaction flux to maximize in flux balance analysis (e.g. rxn00001, cpd00001_e0, bio1)</v>
      </c>
      <c r="L4">
        <f>IF(COUNTIF(Parameters!$A$1:$A$46,Sheet1!C4)&gt;0,VLOOKUP(Sheet1!C4,Parameters!$A$1:$D$46,4,FALSE),"")</f>
        <v>0</v>
      </c>
    </row>
    <row r="5" spans="2:12">
      <c r="B5" s="1" t="s">
        <v>118</v>
      </c>
      <c r="C5" t="s">
        <v>93</v>
      </c>
      <c r="E5">
        <v>0</v>
      </c>
      <c r="F5">
        <v>0</v>
      </c>
      <c r="G5">
        <v>0</v>
      </c>
      <c r="H5" t="s">
        <v>142</v>
      </c>
      <c r="I5">
        <v>1</v>
      </c>
      <c r="J5" t="str">
        <f>IF(COUNTIF(Parameters!$A$1:$A$46,Sheet1!C5)&gt;0,VLOOKUP(Sheet1!C5,Parameters!$A$1:$D$46,2,FALSE),"")</f>
        <v>Output FBA Result</v>
      </c>
      <c r="K5" t="str">
        <f>IF(COUNTIF(Parameters!$A$1:$A$46,Sheet1!C5)&gt;0,VLOOKUP(Sheet1!C5,Parameters!$A$1:$D$46,3,FALSE),"")</f>
        <v>The fluxes for all reactions in the metabolic model and the predicted growth of the biomass according to the FBA model</v>
      </c>
      <c r="L5">
        <f>IF(COUNTIF(Parameters!$A$1:$A$46,Sheet1!C5)&gt;0,VLOOKUP(Sheet1!C5,Parameters!$A$1:$D$46,4,FALSE),"")</f>
        <v>0</v>
      </c>
    </row>
    <row r="6" spans="2:12">
      <c r="B6" s="1" t="s">
        <v>118</v>
      </c>
      <c r="C6" t="s">
        <v>66</v>
      </c>
      <c r="D6">
        <v>0</v>
      </c>
      <c r="E6">
        <v>0</v>
      </c>
      <c r="F6">
        <v>1</v>
      </c>
      <c r="G6">
        <v>0</v>
      </c>
      <c r="H6" t="s">
        <v>163</v>
      </c>
      <c r="I6">
        <v>0</v>
      </c>
      <c r="J6" t="str">
        <f>IF(COUNTIF(Parameters!$A$1:$A$46,Sheet1!C6)&gt;0,VLOOKUP(Sheet1!C6,Parameters!$A$1:$D$46,2,FALSE),"")</f>
        <v>Thermodynamic constraints?</v>
      </c>
      <c r="K6" t="str">
        <f>IF(COUNTIF(Parameters!$A$1:$A$46,Sheet1!C6)&gt;0,VLOOKUP(Sheet1!C6,Parameters!$A$1:$D$46,3,FALSE),"")</f>
        <v>Check this box to enable the use of thermodynamic constraints to enforce the thermodynamic feasibility of all active reactions in the flux solution</v>
      </c>
      <c r="L6">
        <f>IF(COUNTIF(Parameters!$A$1:$A$46,Sheet1!C6)&gt;0,VLOOKUP(Sheet1!C6,Parameters!$A$1:$D$46,4,FALSE),"")</f>
        <v>0</v>
      </c>
    </row>
    <row r="7" spans="2:12">
      <c r="B7" s="1" t="s">
        <v>118</v>
      </c>
      <c r="C7" t="s">
        <v>112</v>
      </c>
      <c r="D7">
        <v>1</v>
      </c>
      <c r="E7">
        <v>0</v>
      </c>
      <c r="F7">
        <v>1</v>
      </c>
      <c r="G7">
        <v>0</v>
      </c>
      <c r="H7" t="s">
        <v>163</v>
      </c>
      <c r="I7">
        <v>0</v>
      </c>
      <c r="J7" t="str">
        <f>IF(COUNTIF(Parameters!$A$1:$A$46,Sheet1!C7)&gt;0,VLOOKUP(Sheet1!C7,Parameters!$A$1:$D$46,2,FALSE),"")</f>
        <v>Flux Variability Analysis?</v>
      </c>
      <c r="K7" t="str">
        <f>IF(COUNTIF(Parameters!$A$1:$A$46,Sheet1!C7)&gt;0,VLOOKUP(Sheet1!C7,Parameters!$A$1:$D$46,3,FALSE),"")</f>
        <v>Check this box to minimize and maximize all reaction fluxes, enabling reaction classification</v>
      </c>
      <c r="L7">
        <f>IF(COUNTIF(Parameters!$A$1:$A$46,Sheet1!C7)&gt;0,VLOOKUP(Sheet1!C7,Parameters!$A$1:$D$46,4,FALSE),"")</f>
        <v>0</v>
      </c>
    </row>
    <row r="8" spans="2:12">
      <c r="B8" s="1" t="s">
        <v>118</v>
      </c>
      <c r="C8" t="s">
        <v>56</v>
      </c>
      <c r="D8">
        <v>1</v>
      </c>
      <c r="E8">
        <v>0</v>
      </c>
      <c r="F8">
        <v>1</v>
      </c>
      <c r="G8">
        <v>0</v>
      </c>
      <c r="H8" t="s">
        <v>163</v>
      </c>
      <c r="I8">
        <v>0</v>
      </c>
      <c r="J8" t="str">
        <f>IF(COUNTIF(Parameters!$A$1:$A$46,Sheet1!C8)&gt;0,VLOOKUP(Sheet1!C8,Parameters!$A$1:$D$46,2,FALSE),"")</f>
        <v>Minimize Flux?</v>
      </c>
      <c r="K8" t="str">
        <f>IF(COUNTIF(Parameters!$A$1:$A$46,Sheet1!C8)&gt;0,VLOOKUP(Sheet1!C8,Parameters!$A$1:$D$46,3,FALSE),"")</f>
        <v>Check this box to minize the sum of all fluxes *after* the primary objective function has been optimized.</v>
      </c>
      <c r="L8">
        <f>IF(COUNTIF(Parameters!$A$1:$A$46,Sheet1!C8)&gt;0,VLOOKUP(Sheet1!C8,Parameters!$A$1:$D$46,4,FALSE),"")</f>
        <v>0</v>
      </c>
    </row>
    <row r="9" spans="2:12">
      <c r="B9" s="1" t="s">
        <v>118</v>
      </c>
      <c r="C9" t="s">
        <v>69</v>
      </c>
      <c r="D9">
        <v>0</v>
      </c>
      <c r="E9">
        <v>0</v>
      </c>
      <c r="F9">
        <v>1</v>
      </c>
      <c r="G9">
        <v>0</v>
      </c>
      <c r="H9" t="s">
        <v>163</v>
      </c>
      <c r="I9">
        <v>0</v>
      </c>
      <c r="J9" t="str">
        <f>IF(COUNTIF(Parameters!$A$1:$A$46,Sheet1!C9)&gt;0,VLOOKUP(Sheet1!C9,Parameters!$A$1:$D$46,2,FALSE),"")</f>
        <v>Simulate All Single KO?</v>
      </c>
      <c r="K9" t="str">
        <f>IF(COUNTIF(Parameters!$A$1:$A$46,Sheet1!C9)&gt;0,VLOOKUP(Sheet1!C9,Parameters!$A$1:$D$46,3,FALSE),"")</f>
        <v>Check this box to simulate FBA on single gene knockouts for all the genes in the model, identifying genes associated with essential reactions that carry fluxes on a given media condition</v>
      </c>
      <c r="L9">
        <f>IF(COUNTIF(Parameters!$A$1:$A$46,Sheet1!C9)&gt;0,VLOOKUP(Sheet1!C9,Parameters!$A$1:$D$46,4,FALSE),"")</f>
        <v>0</v>
      </c>
    </row>
    <row r="10" spans="2:12">
      <c r="B10" s="1" t="s">
        <v>118</v>
      </c>
      <c r="C10" t="s">
        <v>72</v>
      </c>
      <c r="D10">
        <v>0</v>
      </c>
      <c r="E10">
        <v>0</v>
      </c>
      <c r="F10">
        <v>1</v>
      </c>
      <c r="G10">
        <v>0</v>
      </c>
      <c r="H10" t="s">
        <v>163</v>
      </c>
      <c r="I10">
        <v>0</v>
      </c>
      <c r="J10" t="str">
        <f>IF(COUNTIF(Parameters!$A$1:$A$46,Sheet1!C10)&gt;0,VLOOKUP(Sheet1!C10,Parameters!$A$1:$D$46,2,FALSE),"")</f>
        <v>Find minimal media?</v>
      </c>
      <c r="K10" t="str">
        <f>IF(COUNTIF(Parameters!$A$1:$A$46,Sheet1!C10)&gt;0,VLOOKUP(Sheet1!C10,Parameters!$A$1:$D$46,3,FALSE),"")</f>
        <v xml:space="preserve">Check this box to identify the minimal subset of nutrients from the specified media condition that would still permit a nonzero objective value </v>
      </c>
      <c r="L10">
        <f>IF(COUNTIF(Parameters!$A$1:$A$46,Sheet1!C10)&gt;0,VLOOKUP(Sheet1!C10,Parameters!$A$1:$D$46,4,FALSE),"")</f>
        <v>0</v>
      </c>
    </row>
    <row r="11" spans="2:12">
      <c r="B11" s="1" t="s">
        <v>118</v>
      </c>
      <c r="C11" t="s">
        <v>78</v>
      </c>
      <c r="D11">
        <v>0</v>
      </c>
      <c r="E11">
        <v>0</v>
      </c>
      <c r="F11">
        <v>1</v>
      </c>
      <c r="G11">
        <v>0</v>
      </c>
      <c r="H11" t="s">
        <v>163</v>
      </c>
      <c r="I11">
        <v>0</v>
      </c>
      <c r="J11" t="str">
        <f>IF(COUNTIF(Parameters!$A$1:$A$46,Sheet1!C11)&gt;0,VLOOKUP(Sheet1!C11,Parameters!$A$1:$D$46,2,FALSE),"")</f>
        <v>Make all reactions reversible?</v>
      </c>
      <c r="K11" t="str">
        <f>IF(COUNTIF(Parameters!$A$1:$A$46,Sheet1!C11)&gt;0,VLOOKUP(Sheet1!C11,Parameters!$A$1:$D$46,3,FALSE),"")</f>
        <v>Check this box to ignore the reversibility rules in the model and make every reaction reversible</v>
      </c>
      <c r="L11">
        <f>IF(COUNTIF(Parameters!$A$1:$A$46,Sheet1!C11)&gt;0,VLOOKUP(Sheet1!C11,Parameters!$A$1:$D$46,4,FALSE),"")</f>
        <v>0</v>
      </c>
    </row>
    <row r="12" spans="2:12">
      <c r="B12" s="1" t="s">
        <v>118</v>
      </c>
      <c r="C12" t="s">
        <v>100</v>
      </c>
      <c r="E12">
        <v>1</v>
      </c>
      <c r="F12">
        <v>1</v>
      </c>
      <c r="G12">
        <v>1</v>
      </c>
      <c r="H12" t="s">
        <v>144</v>
      </c>
      <c r="I12">
        <v>0</v>
      </c>
      <c r="J12" t="str">
        <f>IF(COUNTIF(Parameters!$A$1:$A$46,Sheet1!C12)&gt;0,VLOOKUP(Sheet1!C12,Parameters!$A$1:$D$46,2,FALSE),"")</f>
        <v>Gene Knockouts</v>
      </c>
      <c r="K12" t="str">
        <f>IF(COUNTIF(Parameters!$A$1:$A$46,Sheet1!C12)&gt;0,VLOOKUP(Sheet1!C12,Parameters!$A$1:$D$46,3,FALSE),"")</f>
        <v>User may add gene knockout information one at a time using “add another gene knockout” button. Gene IDs should be in the same format that appears in your metabolic model (e.g., kb|g.220339.CDS.2927)</v>
      </c>
      <c r="L12">
        <f>IF(COUNTIF(Parameters!$A$1:$A$46,Sheet1!C12)&gt;0,VLOOKUP(Sheet1!C12,Parameters!$A$1:$D$46,4,FALSE),"")</f>
        <v>0</v>
      </c>
    </row>
    <row r="13" spans="2:12">
      <c r="B13" s="1" t="s">
        <v>118</v>
      </c>
      <c r="C13" t="s">
        <v>90</v>
      </c>
      <c r="E13">
        <v>1</v>
      </c>
      <c r="F13">
        <v>1</v>
      </c>
      <c r="G13">
        <v>1</v>
      </c>
      <c r="H13" t="s">
        <v>144</v>
      </c>
      <c r="I13">
        <v>0</v>
      </c>
      <c r="J13" t="str">
        <f>IF(COUNTIF(Parameters!$A$1:$A$46,Sheet1!C13)&gt;0,VLOOKUP(Sheet1!C13,Parameters!$A$1:$D$46,2,FALSE),"")</f>
        <v>Reaction Knockouts</v>
      </c>
      <c r="K13" t="str">
        <f>IF(COUNTIF(Parameters!$A$1:$A$46,Sheet1!C13)&gt;0,VLOOKUP(Sheet1!C13,Parameters!$A$1:$D$46,3,FALSE),"")</f>
        <v>User may add reaction knockout information one at a time using “add another reaction knockout” button. Reaction IDs should be in the same format that appears in your metabolic model (e.g rxn00002_c0)</v>
      </c>
      <c r="L13">
        <f>IF(COUNTIF(Parameters!$A$1:$A$46,Sheet1!C13)&gt;0,VLOOKUP(Sheet1!C13,Parameters!$A$1:$D$46,4,FALSE),"")</f>
        <v>0</v>
      </c>
    </row>
    <row r="14" spans="2:12">
      <c r="B14" s="1" t="s">
        <v>118</v>
      </c>
      <c r="C14" t="s">
        <v>10</v>
      </c>
      <c r="E14">
        <v>1</v>
      </c>
      <c r="F14">
        <v>1</v>
      </c>
      <c r="G14">
        <v>1</v>
      </c>
      <c r="H14" t="s">
        <v>144</v>
      </c>
      <c r="I14">
        <v>0</v>
      </c>
      <c r="J14" t="str">
        <f>IF(COUNTIF(Parameters!$A$1:$A$46,Sheet1!C14)&gt;0,VLOOKUP(Sheet1!C14,Parameters!$A$1:$D$46,2,FALSE),"")</f>
        <v>Custom flux bounds</v>
      </c>
      <c r="K14" t="str">
        <f>IF(COUNTIF(Parameters!$A$1:$A$46,Sheet1!C14)&gt;0,VLOOKUP(Sheet1!C14,Parameters!$A$1:$D$46,3,FALSE),"")</f>
        <v>Custom bounds on reaction or exchange flux (e.g. 0;rxn00001;5, 0;cpd00001_e0;5)</v>
      </c>
      <c r="L14">
        <f>IF(COUNTIF(Parameters!$A$1:$A$46,Sheet1!C14)&gt;0,VLOOKUP(Sheet1!C14,Parameters!$A$1:$D$46,4,FALSE),"")</f>
        <v>0</v>
      </c>
    </row>
    <row r="15" spans="2:12">
      <c r="B15" s="1" t="s">
        <v>118</v>
      </c>
      <c r="C15" t="s">
        <v>48</v>
      </c>
      <c r="E15">
        <v>1</v>
      </c>
      <c r="F15">
        <v>1</v>
      </c>
      <c r="G15">
        <v>1</v>
      </c>
      <c r="H15" t="s">
        <v>144</v>
      </c>
      <c r="I15">
        <v>0</v>
      </c>
      <c r="J15" t="str">
        <f>IF(COUNTIF(Parameters!$A$1:$A$46,Sheet1!C15)&gt;0,VLOOKUP(Sheet1!C15,Parameters!$A$1:$D$46,2,FALSE),"")</f>
        <v>Media supplement</v>
      </c>
      <c r="K15" t="str">
        <f>IF(COUNTIF(Parameters!$A$1:$A$46,Sheet1!C15)&gt;0,VLOOKUP(Sheet1!C15,Parameters!$A$1:$D$46,3,FALSE),"")</f>
        <v>Specify additional compounds to add to media one at a time by using “add another media supplement” button</v>
      </c>
      <c r="L15">
        <f>IF(COUNTIF(Parameters!$A$1:$A$46,Sheet1!C15)&gt;0,VLOOKUP(Sheet1!C15,Parameters!$A$1:$D$46,4,FALSE),"")</f>
        <v>0</v>
      </c>
    </row>
    <row r="16" spans="2:12">
      <c r="B16" s="1" t="s">
        <v>118</v>
      </c>
      <c r="C16" t="s">
        <v>30</v>
      </c>
      <c r="E16">
        <v>1</v>
      </c>
      <c r="F16">
        <v>1</v>
      </c>
      <c r="G16">
        <v>0</v>
      </c>
      <c r="H16" t="s">
        <v>145</v>
      </c>
      <c r="I16">
        <v>0</v>
      </c>
      <c r="J16" t="str">
        <f>IF(COUNTIF(Parameters!$A$1:$A$46,Sheet1!C16)&gt;0,VLOOKUP(Sheet1!C16,Parameters!$A$1:$D$46,2,FALSE),"")</f>
        <v>Expression matrix</v>
      </c>
      <c r="K16" t="str">
        <f>IF(COUNTIF(Parameters!$A$1:$A$46,Sheet1!C16)&gt;0,VLOOKUP(Sheet1!C16,Parameters!$A$1:$D$46,3,FALSE),"")</f>
        <v>An imported ExpressionMatrix containing gene expression values, one condition (column) of which will be used to constrain reaction activity in FBA</v>
      </c>
      <c r="L16">
        <f>IF(COUNTIF(Parameters!$A$1:$A$46,Sheet1!C16)&gt;0,VLOOKUP(Sheet1!C16,Parameters!$A$1:$D$46,4,FALSE),"")</f>
        <v>0</v>
      </c>
    </row>
    <row r="17" spans="2:12">
      <c r="B17" s="1" t="s">
        <v>118</v>
      </c>
      <c r="C17" t="s">
        <v>62</v>
      </c>
      <c r="E17">
        <v>1</v>
      </c>
      <c r="F17">
        <v>1</v>
      </c>
      <c r="G17">
        <v>0</v>
      </c>
      <c r="H17" t="s">
        <v>144</v>
      </c>
      <c r="I17">
        <v>0</v>
      </c>
      <c r="J17" t="str">
        <f>IF(COUNTIF(Parameters!$A$1:$A$46,Sheet1!C17)&gt;0,VLOOKUP(Sheet1!C17,Parameters!$A$1:$D$46,2,FALSE),"")</f>
        <v>Expression condition</v>
      </c>
      <c r="K17" t="str">
        <f>IF(COUNTIF(Parameters!$A$1:$A$46,Sheet1!C17)&gt;0,VLOOKUP(Sheet1!C17,Parameters!$A$1:$D$46,3,FALSE),"")</f>
        <v>Specific condition in expression matrix to which reaction activity in FBA should be fit</v>
      </c>
      <c r="L17">
        <f>IF(COUNTIF(Parameters!$A$1:$A$46,Sheet1!C17)&gt;0,VLOOKUP(Sheet1!C17,Parameters!$A$1:$D$46,4,FALSE),"")</f>
        <v>0</v>
      </c>
    </row>
    <row r="18" spans="2:12">
      <c r="B18" s="1" t="s">
        <v>118</v>
      </c>
      <c r="C18" t="s">
        <v>87</v>
      </c>
      <c r="D18">
        <v>0.5</v>
      </c>
      <c r="E18">
        <v>0</v>
      </c>
      <c r="F18">
        <v>1</v>
      </c>
      <c r="G18">
        <v>0</v>
      </c>
      <c r="H18" t="s">
        <v>146</v>
      </c>
      <c r="I18">
        <v>0</v>
      </c>
      <c r="J18" t="str">
        <f>IF(COUNTIF(Parameters!$A$1:$A$46,Sheet1!C18)&gt;0,VLOOKUP(Sheet1!C18,Parameters!$A$1:$D$46,2,FALSE),"")</f>
        <v>Expression threshold</v>
      </c>
      <c r="K18" t="str">
        <f>IF(COUNTIF(Parameters!$A$1:$A$46,Sheet1!C18)&gt;0,VLOOKUP(Sheet1!C18,Parameters!$A$1:$D$46,3,FALSE),"")</f>
        <v>Reactions with expression values in the percentile above this threshold are considered ON; if below, they are considered OFF</v>
      </c>
      <c r="L18">
        <f>IF(COUNTIF(Parameters!$A$1:$A$46,Sheet1!C18)&gt;0,VLOOKUP(Sheet1!C18,Parameters!$A$1:$D$46,4,FALSE),"")</f>
        <v>0</v>
      </c>
    </row>
    <row r="19" spans="2:12">
      <c r="B19" s="1" t="s">
        <v>118</v>
      </c>
      <c r="C19" t="s">
        <v>51</v>
      </c>
      <c r="D19">
        <v>0.1</v>
      </c>
      <c r="E19">
        <v>0</v>
      </c>
      <c r="F19">
        <v>1</v>
      </c>
      <c r="G19">
        <v>0</v>
      </c>
      <c r="H19" t="s">
        <v>146</v>
      </c>
      <c r="I19">
        <v>0</v>
      </c>
      <c r="J19" t="str">
        <f>IF(COUNTIF(Parameters!$A$1:$A$46,Sheet1!C19)&gt;0,VLOOKUP(Sheet1!C19,Parameters!$A$1:$D$46,2,FALSE),"")</f>
        <v>Expression uncertainty</v>
      </c>
      <c r="K19" t="str">
        <f>IF(COUNTIF(Parameters!$A$1:$A$46,Sheet1!C19)&gt;0,VLOOKUP(Sheet1!C19,Parameters!$A$1:$D$46,3,FALSE),"")</f>
        <v>Range of uncertainty for classification of reaction activity based on expression threshold</v>
      </c>
      <c r="L19">
        <f>IF(COUNTIF(Parameters!$A$1:$A$46,Sheet1!C19)&gt;0,VLOOKUP(Sheet1!C19,Parameters!$A$1:$D$46,4,FALSE),"")</f>
        <v>0</v>
      </c>
    </row>
    <row r="20" spans="2:12">
      <c r="B20" s="1" t="s">
        <v>118</v>
      </c>
      <c r="C20" t="s">
        <v>54</v>
      </c>
      <c r="D20">
        <v>0.5</v>
      </c>
      <c r="E20">
        <v>0</v>
      </c>
      <c r="F20">
        <v>1</v>
      </c>
      <c r="G20">
        <v>0</v>
      </c>
      <c r="H20" t="s">
        <v>146</v>
      </c>
      <c r="I20">
        <v>0</v>
      </c>
      <c r="J20" t="str">
        <f>IF(COUNTIF(Parameters!$A$1:$A$46,Sheet1!C20)&gt;0,VLOOKUP(Sheet1!C20,Parameters!$A$1:$D$46,2,FALSE),"")</f>
        <v>Activation coefficient</v>
      </c>
      <c r="K20" t="str">
        <f>IF(COUNTIF(Parameters!$A$1:$A$46,Sheet1!C20)&gt;0,VLOOKUP(Sheet1!C20,Parameters!$A$1:$D$46,3,FALSE),"")</f>
        <v>What fraction of the optimal objective value should analyses like FVA, single gene knockout, and transcriptomic FBA be constrained at? Values between 0 and 1.</v>
      </c>
      <c r="L20">
        <f>IF(COUNTIF(Parameters!$A$1:$A$46,Sheet1!C20)&gt;0,VLOOKUP(Sheet1!C20,Parameters!$A$1:$D$46,4,FALSE),"")</f>
        <v>0</v>
      </c>
    </row>
    <row r="21" spans="2:12">
      <c r="B21" s="1" t="s">
        <v>118</v>
      </c>
      <c r="C21" t="s">
        <v>13</v>
      </c>
      <c r="D21">
        <v>0.1</v>
      </c>
      <c r="E21">
        <v>0</v>
      </c>
      <c r="F21">
        <v>1</v>
      </c>
      <c r="G21">
        <v>0</v>
      </c>
      <c r="H21" t="s">
        <v>146</v>
      </c>
      <c r="I21">
        <v>0</v>
      </c>
      <c r="J21" t="str">
        <f>IF(COUNTIF(Parameters!$A$1:$A$46,Sheet1!C21)&gt;0,VLOOKUP(Sheet1!C21,Parameters!$A$1:$D$46,2,FALSE),"")</f>
        <v>Objective constraint</v>
      </c>
      <c r="K21" t="str">
        <f>IF(COUNTIF(Parameters!$A$1:$A$46,Sheet1!C21)&gt;0,VLOOKUP(Sheet1!C21,Parameters!$A$1:$D$46,3,FALSE),"")</f>
        <v>What fraction of the optimal objective value should analyses like FVA, single gene knockout, and transcriptomic FBA be constrained at? Values between 0 and 1.</v>
      </c>
      <c r="L21">
        <f>IF(COUNTIF(Parameters!$A$1:$A$46,Sheet1!C21)&gt;0,VLOOKUP(Sheet1!C21,Parameters!$A$1:$D$46,4,FALSE),"")</f>
        <v>0</v>
      </c>
    </row>
    <row r="22" spans="2:12">
      <c r="B22" s="1" t="s">
        <v>118</v>
      </c>
      <c r="C22" t="s">
        <v>128</v>
      </c>
      <c r="E22">
        <v>1</v>
      </c>
      <c r="F22">
        <v>1</v>
      </c>
      <c r="G22">
        <v>0</v>
      </c>
      <c r="H22" t="s">
        <v>146</v>
      </c>
      <c r="I22">
        <v>0</v>
      </c>
      <c r="J22" t="str">
        <f>IF(COUNTIF(Parameters!$A$1:$A$46,Sheet1!C22)&gt;0,VLOOKUP(Sheet1!C22,Parameters!$A$1:$D$46,2,FALSE),"")</f>
        <v>Max carbon uptake</v>
      </c>
      <c r="K22" t="str">
        <f>IF(COUNTIF(Parameters!$A$1:$A$46,Sheet1!C22)&gt;0,VLOOKUP(Sheet1!C22,Parameters!$A$1:$D$46,3,FALSE),"")</f>
        <v>Maximum number of moles of carbon permitted for uptake (default uptake rates varies from 0 to 100 for all nutrients)</v>
      </c>
      <c r="L22">
        <f>IF(COUNTIF(Parameters!$A$1:$A$46,Sheet1!C22)&gt;0,VLOOKUP(Sheet1!C22,Parameters!$A$1:$D$46,4,FALSE),"")</f>
        <v>0</v>
      </c>
    </row>
    <row r="23" spans="2:12">
      <c r="B23" s="1" t="s">
        <v>118</v>
      </c>
      <c r="C23" t="s">
        <v>129</v>
      </c>
      <c r="E23">
        <v>1</v>
      </c>
      <c r="F23">
        <v>1</v>
      </c>
      <c r="G23">
        <v>0</v>
      </c>
      <c r="H23" t="s">
        <v>146</v>
      </c>
      <c r="I23">
        <v>0</v>
      </c>
      <c r="J23" t="str">
        <f>IF(COUNTIF(Parameters!$A$1:$A$46,Sheet1!C23)&gt;0,VLOOKUP(Sheet1!C23,Parameters!$A$1:$D$46,2,FALSE),"")</f>
        <v>Max nitrogen uptake</v>
      </c>
      <c r="K23" t="str">
        <f>IF(COUNTIF(Parameters!$A$1:$A$46,Sheet1!C23)&gt;0,VLOOKUP(Sheet1!C23,Parameters!$A$1:$D$46,3,FALSE),"")</f>
        <v>Maximum number of moles of nitrogen permitted for uptake (default uptake rates varies from 0 to 100 for all nutrients)</v>
      </c>
      <c r="L23">
        <f>IF(COUNTIF(Parameters!$A$1:$A$46,Sheet1!C23)&gt;0,VLOOKUP(Sheet1!C23,Parameters!$A$1:$D$46,4,FALSE),"")</f>
        <v>0</v>
      </c>
    </row>
    <row r="24" spans="2:12">
      <c r="B24" s="1" t="s">
        <v>118</v>
      </c>
      <c r="C24" t="s">
        <v>131</v>
      </c>
      <c r="E24">
        <v>1</v>
      </c>
      <c r="F24">
        <v>1</v>
      </c>
      <c r="G24">
        <v>0</v>
      </c>
      <c r="H24" t="s">
        <v>146</v>
      </c>
      <c r="I24">
        <v>0</v>
      </c>
      <c r="J24" t="str">
        <f>IF(COUNTIF(Parameters!$A$1:$A$46,Sheet1!C24)&gt;0,VLOOKUP(Sheet1!C24,Parameters!$A$1:$D$46,2,FALSE),"")</f>
        <v>Max phosphate uptake</v>
      </c>
      <c r="K24" t="str">
        <f>IF(COUNTIF(Parameters!$A$1:$A$46,Sheet1!C24)&gt;0,VLOOKUP(Sheet1!C24,Parameters!$A$1:$D$46,3,FALSE),"")</f>
        <v>Maximum number of moles of phosphate permitted for uptake (default uptake rates varies from 0 to 100 for all nutrients)</v>
      </c>
      <c r="L24">
        <f>IF(COUNTIF(Parameters!$A$1:$A$46,Sheet1!C24)&gt;0,VLOOKUP(Sheet1!C24,Parameters!$A$1:$D$46,4,FALSE),"")</f>
        <v>0</v>
      </c>
    </row>
    <row r="25" spans="2:12">
      <c r="B25" s="1" t="s">
        <v>118</v>
      </c>
      <c r="C25" t="s">
        <v>130</v>
      </c>
      <c r="E25">
        <v>1</v>
      </c>
      <c r="F25">
        <v>1</v>
      </c>
      <c r="G25">
        <v>0</v>
      </c>
      <c r="H25" t="s">
        <v>146</v>
      </c>
      <c r="I25">
        <v>0</v>
      </c>
      <c r="J25" t="str">
        <f>IF(COUNTIF(Parameters!$A$1:$A$46,Sheet1!C25)&gt;0,VLOOKUP(Sheet1!C25,Parameters!$A$1:$D$46,2,FALSE),"")</f>
        <v>Max sulfur uptake</v>
      </c>
      <c r="K25" t="str">
        <f>IF(COUNTIF(Parameters!$A$1:$A$46,Sheet1!C25)&gt;0,VLOOKUP(Sheet1!C25,Parameters!$A$1:$D$46,3,FALSE),"")</f>
        <v>Maximum number of moles of sulfur permitted for uptake (default uptake rates varies from 0 to 100 for all nutrients)</v>
      </c>
      <c r="L25">
        <f>IF(COUNTIF(Parameters!$A$1:$A$46,Sheet1!C25)&gt;0,VLOOKUP(Sheet1!C25,Parameters!$A$1:$D$46,4,FALSE),"")</f>
        <v>0</v>
      </c>
    </row>
    <row r="26" spans="2:12">
      <c r="B26" s="1" t="s">
        <v>118</v>
      </c>
      <c r="C26" t="s">
        <v>132</v>
      </c>
      <c r="E26">
        <v>1</v>
      </c>
      <c r="F26">
        <v>1</v>
      </c>
      <c r="G26">
        <v>0</v>
      </c>
      <c r="H26" t="s">
        <v>146</v>
      </c>
      <c r="I26">
        <v>0</v>
      </c>
      <c r="J26" t="str">
        <f>IF(COUNTIF(Parameters!$A$1:$A$46,Sheet1!C26)&gt;0,VLOOKUP(Sheet1!C26,Parameters!$A$1:$D$46,2,FALSE),"")</f>
        <v>Max oxygen uptake</v>
      </c>
      <c r="K26" t="str">
        <f>IF(COUNTIF(Parameters!$A$1:$A$46,Sheet1!C26)&gt;0,VLOOKUP(Sheet1!C26,Parameters!$A$1:$D$46,3,FALSE),"")</f>
        <v>Maximum number of moles of oxygen permitted for uptake (default uptake rates varies from 0 to 100 for all nutrients)</v>
      </c>
      <c r="L26">
        <f>IF(COUNTIF(Parameters!$A$1:$A$46,Sheet1!C26)&gt;0,VLOOKUP(Sheet1!C26,Parameters!$A$1:$D$46,4,FALSE),"")</f>
        <v>0</v>
      </c>
    </row>
    <row r="27" spans="2:12">
      <c r="B27" s="1" t="s">
        <v>164</v>
      </c>
      <c r="C27" t="s">
        <v>16</v>
      </c>
      <c r="E27">
        <v>0</v>
      </c>
      <c r="F27">
        <v>0</v>
      </c>
      <c r="G27">
        <v>0</v>
      </c>
      <c r="H27" t="s">
        <v>143</v>
      </c>
      <c r="I27">
        <v>0</v>
      </c>
      <c r="J27" t="str">
        <f>IF(COUNTIF(Parameters!$A$1:$A$46,Sheet1!C27)&gt;0,VLOOKUP(Sheet1!C27,Parameters!$A$1:$D$46,2,FALSE),"")</f>
        <v>FBA Model</v>
      </c>
      <c r="K27" t="str">
        <f>IF(COUNTIF(Parameters!$A$1:$A$46,Sheet1!C27)&gt;0,VLOOKUP(Sheet1!C27,Parameters!$A$1:$D$46,3,FALSE),"")</f>
        <v>The metabolic network model consisting of genome-wide set of stoichiometric reactions, compounds, and the weighted components of the biomass on which you wish to carry out Flux Balance Analysis</v>
      </c>
      <c r="L27">
        <f>IF(COUNTIF(Parameters!$A$1:$A$46,Sheet1!C27)&gt;0,VLOOKUP(Sheet1!C27,Parameters!$A$1:$D$46,4,FALSE),"")</f>
        <v>0</v>
      </c>
    </row>
    <row r="28" spans="2:12">
      <c r="B28" s="1" t="s">
        <v>164</v>
      </c>
      <c r="C28" t="s">
        <v>148</v>
      </c>
      <c r="E28">
        <v>1</v>
      </c>
      <c r="F28">
        <v>0</v>
      </c>
      <c r="G28">
        <v>0</v>
      </c>
      <c r="H28" t="s">
        <v>149</v>
      </c>
      <c r="I28">
        <v>0</v>
      </c>
      <c r="J28" t="str">
        <f>IF(COUNTIF(Parameters!$A$1:$A$46,Sheet1!C28)&gt;0,VLOOKUP(Sheet1!C28,Parameters!$A$1:$D$46,2,FALSE),"")</f>
        <v>Proteome Comparison</v>
      </c>
      <c r="K28" t="str">
        <f>IF(COUNTIF(Parameters!$A$1:$A$46,Sheet1!C28)&gt;0,VLOOKUP(Sheet1!C28,Parameters!$A$1:$D$46,3,FALSE),"")</f>
        <v>Comparative analysis of two genomes identifying orthologous genes as bidirectional best hits, generated by the &lt;a data-method-id=�compare_two_proteomes_generic�&gt;Compare Two Proteomes&lt;/a&gt; method</v>
      </c>
      <c r="L28">
        <f>IF(COUNTIF(Parameters!$A$1:$A$46,Sheet1!C28)&gt;0,VLOOKUP(Sheet1!C28,Parameters!$A$1:$D$46,4,FALSE),"")</f>
        <v>0</v>
      </c>
    </row>
    <row r="29" spans="2:12">
      <c r="B29" s="1" t="s">
        <v>164</v>
      </c>
      <c r="C29" t="s">
        <v>2</v>
      </c>
      <c r="E29">
        <v>0</v>
      </c>
      <c r="F29">
        <v>0</v>
      </c>
      <c r="G29">
        <v>0</v>
      </c>
      <c r="H29" t="s">
        <v>143</v>
      </c>
      <c r="I29">
        <v>1</v>
      </c>
      <c r="J29" t="str">
        <f>IF(COUNTIF(Parameters!$A$1:$A$46,Sheet1!C29)&gt;0,VLOOKUP(Sheet1!C29,Parameters!$A$1:$D$46,2,FALSE),"")</f>
        <v>Gapfilled Model</v>
      </c>
      <c r="K29" t="str">
        <f>IF(COUNTIF(Parameters!$A$1:$A$46,Sheet1!C29)&gt;0,VLOOKUP(Sheet1!C29,Parameters!$A$1:$D$46,3,FALSE),"")</f>
        <v>Name of the model produced by the gapfill analysis</v>
      </c>
      <c r="L29">
        <f>IF(COUNTIF(Parameters!$A$1:$A$46,Sheet1!C29)&gt;0,VLOOKUP(Sheet1!C29,Parameters!$A$1:$D$46,4,FALSE),"")</f>
        <v>0</v>
      </c>
    </row>
    <row r="30" spans="2:12">
      <c r="B30" s="1" t="s">
        <v>164</v>
      </c>
      <c r="C30" t="s">
        <v>3</v>
      </c>
      <c r="D30">
        <v>0</v>
      </c>
      <c r="E30">
        <v>0</v>
      </c>
      <c r="F30">
        <v>0</v>
      </c>
      <c r="G30">
        <v>0</v>
      </c>
      <c r="H30" t="s">
        <v>163</v>
      </c>
      <c r="I30">
        <v>0</v>
      </c>
      <c r="J30" t="str">
        <f>IF(COUNTIF(Parameters!$A$1:$A$46,Sheet1!C30)&gt;0,VLOOKUP(Sheet1!C30,Parameters!$A$1:$D$46,2,FALSE),"")</f>
        <v>Remove No-gene Reactions</v>
      </c>
      <c r="K30" t="str">
        <f>IF(COUNTIF(Parameters!$A$1:$A$46,Sheet1!C30)&gt;0,VLOOKUP(Sheet1!C30,Parameters!$A$1:$D$46,3,FALSE),"")</f>
        <v>In the translated model certain reactions may be left without a gene assigned to them; entering "yes" in this field removes those reactions from the model.</v>
      </c>
      <c r="L30">
        <f>IF(COUNTIF(Parameters!$A$1:$A$46,Sheet1!C30)&gt;0,VLOOKUP(Sheet1!C30,Parameters!$A$1:$D$46,4,FALSE),"")</f>
        <v>0</v>
      </c>
    </row>
    <row r="31" spans="2:12">
      <c r="B31" s="1" t="s">
        <v>164</v>
      </c>
      <c r="C31" t="s">
        <v>39</v>
      </c>
      <c r="D31">
        <v>1</v>
      </c>
      <c r="E31">
        <v>0</v>
      </c>
      <c r="F31">
        <v>1</v>
      </c>
      <c r="G31">
        <v>0</v>
      </c>
      <c r="H31" t="s">
        <v>163</v>
      </c>
      <c r="I31">
        <v>0</v>
      </c>
      <c r="J31" t="str">
        <f>IF(COUNTIF(Parameters!$A$1:$A$46,Sheet1!C31)&gt;0,VLOOKUP(Sheet1!C31,Parameters!$A$1:$D$46,2,FALSE),"")</f>
        <v>Gapfill model?</v>
      </c>
      <c r="K31" t="str">
        <f>IF(COUNTIF(Parameters!$A$1:$A$46,Sheet1!C31)&gt;0,VLOOKUP(Sheet1!C31,Parameters!$A$1:$D$46,3,FALSE),"")</f>
        <v>Identify the minimal set of biochemical reactions to add to a draft metabolic model to enable it to produce biomass in a specified media.</v>
      </c>
      <c r="L31">
        <f>IF(COUNTIF(Parameters!$A$1:$A$46,Sheet1!C31)&gt;0,VLOOKUP(Sheet1!C31,Parameters!$A$1:$D$46,4,FALSE),"")</f>
        <v>0</v>
      </c>
    </row>
    <row r="32" spans="2:12" ht="14" customHeight="1">
      <c r="B32" s="1" t="s">
        <v>164</v>
      </c>
      <c r="C32" t="s">
        <v>66</v>
      </c>
      <c r="D32">
        <v>0</v>
      </c>
      <c r="E32">
        <v>0</v>
      </c>
      <c r="F32">
        <v>1</v>
      </c>
      <c r="G32">
        <v>0</v>
      </c>
      <c r="H32" t="s">
        <v>163</v>
      </c>
      <c r="I32">
        <v>0</v>
      </c>
      <c r="J32" t="str">
        <f>IF(COUNTIF(Parameters!$A$1:$A$46,Sheet1!C32)&gt;0,VLOOKUP(Sheet1!C32,Parameters!$A$1:$D$46,2,FALSE),"")</f>
        <v>Thermodynamic constraints?</v>
      </c>
      <c r="K32" t="str">
        <f>IF(COUNTIF(Parameters!$A$1:$A$46,Sheet1!C32)&gt;0,VLOOKUP(Sheet1!C32,Parameters!$A$1:$D$46,3,FALSE),"")</f>
        <v>Check this box to enable the use of thermodynamic constraints to enforce the thermodynamic feasibility of all active reactions in the flux solution</v>
      </c>
      <c r="L32">
        <f>IF(COUNTIF(Parameters!$A$1:$A$46,Sheet1!C32)&gt;0,VLOOKUP(Sheet1!C32,Parameters!$A$1:$D$46,4,FALSE),"")</f>
        <v>0</v>
      </c>
    </row>
    <row r="33" spans="2:12">
      <c r="B33" s="1" t="s">
        <v>164</v>
      </c>
      <c r="C33" t="s">
        <v>105</v>
      </c>
      <c r="D33">
        <v>0</v>
      </c>
      <c r="E33">
        <v>0</v>
      </c>
      <c r="F33">
        <v>1</v>
      </c>
      <c r="G33">
        <v>0</v>
      </c>
      <c r="H33" t="s">
        <v>163</v>
      </c>
      <c r="I33">
        <v>0</v>
      </c>
      <c r="J33" t="str">
        <f>IF(COUNTIF(Parameters!$A$1:$A$46,Sheet1!C33)&gt;0,VLOOKUP(Sheet1!C33,Parameters!$A$1:$D$46,2,FALSE),"")</f>
        <v>Comprehensive Gapfill</v>
      </c>
      <c r="K33" t="str">
        <f>IF(COUNTIF(Parameters!$A$1:$A$46,Sheet1!C33)&gt;0,VLOOKUP(Sheet1!C33,Parameters!$A$1:$D$46,3,FALSE),"")</f>
        <v>Check this box to activate as many reactions as possible, rather than just the biomass objective function</v>
      </c>
      <c r="L33">
        <f>IF(COUNTIF(Parameters!$A$1:$A$46,Sheet1!C33)&gt;0,VLOOKUP(Sheet1!C33,Parameters!$A$1:$D$46,4,FALSE),"")</f>
        <v>0</v>
      </c>
    </row>
    <row r="34" spans="2:12">
      <c r="B34" s="1" t="s">
        <v>164</v>
      </c>
      <c r="C34" t="s">
        <v>10</v>
      </c>
      <c r="E34">
        <v>1</v>
      </c>
      <c r="F34">
        <v>1</v>
      </c>
      <c r="G34">
        <v>1</v>
      </c>
      <c r="H34" t="s">
        <v>144</v>
      </c>
      <c r="I34">
        <v>0</v>
      </c>
      <c r="J34" t="str">
        <f>IF(COUNTIF(Parameters!$A$1:$A$46,Sheet1!C34)&gt;0,VLOOKUP(Sheet1!C34,Parameters!$A$1:$D$46,2,FALSE),"")</f>
        <v>Custom flux bounds</v>
      </c>
      <c r="K34" t="str">
        <f>IF(COUNTIF(Parameters!$A$1:$A$46,Sheet1!C34)&gt;0,VLOOKUP(Sheet1!C34,Parameters!$A$1:$D$46,3,FALSE),"")</f>
        <v>Custom bounds on reaction or exchange flux (e.g. 0;rxn00001;5, 0;cpd00001_e0;5)</v>
      </c>
      <c r="L34">
        <f>IF(COUNTIF(Parameters!$A$1:$A$46,Sheet1!C34)&gt;0,VLOOKUP(Sheet1!C34,Parameters!$A$1:$D$46,4,FALSE),"")</f>
        <v>0</v>
      </c>
    </row>
    <row r="35" spans="2:12">
      <c r="B35" s="1" t="s">
        <v>164</v>
      </c>
      <c r="C35" t="s">
        <v>48</v>
      </c>
      <c r="E35">
        <v>1</v>
      </c>
      <c r="F35">
        <v>1</v>
      </c>
      <c r="G35">
        <v>1</v>
      </c>
      <c r="H35" t="s">
        <v>144</v>
      </c>
      <c r="I35">
        <v>0</v>
      </c>
      <c r="J35" t="str">
        <f>IF(COUNTIF(Parameters!$A$1:$A$46,Sheet1!C35)&gt;0,VLOOKUP(Sheet1!C35,Parameters!$A$1:$D$46,2,FALSE),"")</f>
        <v>Media supplement</v>
      </c>
      <c r="K35" t="str">
        <f>IF(COUNTIF(Parameters!$A$1:$A$46,Sheet1!C35)&gt;0,VLOOKUP(Sheet1!C35,Parameters!$A$1:$D$46,3,FALSE),"")</f>
        <v>Specify additional compounds to add to media one at a time by using “add another media supplement” button</v>
      </c>
      <c r="L35">
        <f>IF(COUNTIF(Parameters!$A$1:$A$46,Sheet1!C35)&gt;0,VLOOKUP(Sheet1!C35,Parameters!$A$1:$D$46,4,FALSE),"")</f>
        <v>0</v>
      </c>
    </row>
    <row r="36" spans="2:12">
      <c r="B36" s="1" t="s">
        <v>164</v>
      </c>
      <c r="C36" t="s">
        <v>30</v>
      </c>
      <c r="E36">
        <v>1</v>
      </c>
      <c r="F36">
        <v>1</v>
      </c>
      <c r="G36">
        <v>0</v>
      </c>
      <c r="H36" t="s">
        <v>145</v>
      </c>
      <c r="I36">
        <v>0</v>
      </c>
      <c r="J36" t="str">
        <f>IF(COUNTIF(Parameters!$A$1:$A$46,Sheet1!C36)&gt;0,VLOOKUP(Sheet1!C36,Parameters!$A$1:$D$46,2,FALSE),"")</f>
        <v>Expression matrix</v>
      </c>
      <c r="K36" t="str">
        <f>IF(COUNTIF(Parameters!$A$1:$A$46,Sheet1!C36)&gt;0,VLOOKUP(Sheet1!C36,Parameters!$A$1:$D$46,3,FALSE),"")</f>
        <v>An imported ExpressionMatrix containing gene expression values, one condition (column) of which will be used to constrain reaction activity in FBA</v>
      </c>
      <c r="L36">
        <f>IF(COUNTIF(Parameters!$A$1:$A$46,Sheet1!C36)&gt;0,VLOOKUP(Sheet1!C36,Parameters!$A$1:$D$46,4,FALSE),"")</f>
        <v>0</v>
      </c>
    </row>
    <row r="37" spans="2:12">
      <c r="B37" s="1" t="s">
        <v>164</v>
      </c>
      <c r="C37" t="s">
        <v>62</v>
      </c>
      <c r="E37">
        <v>1</v>
      </c>
      <c r="F37">
        <v>1</v>
      </c>
      <c r="G37">
        <v>0</v>
      </c>
      <c r="H37" t="s">
        <v>144</v>
      </c>
      <c r="I37">
        <v>0</v>
      </c>
      <c r="J37" t="str">
        <f>IF(COUNTIF(Parameters!$A$1:$A$46,Sheet1!C37)&gt;0,VLOOKUP(Sheet1!C37,Parameters!$A$1:$D$46,2,FALSE),"")</f>
        <v>Expression condition</v>
      </c>
      <c r="K37" t="str">
        <f>IF(COUNTIF(Parameters!$A$1:$A$46,Sheet1!C37)&gt;0,VLOOKUP(Sheet1!C37,Parameters!$A$1:$D$46,3,FALSE),"")</f>
        <v>Specific condition in expression matrix to which reaction activity in FBA should be fit</v>
      </c>
      <c r="L37">
        <f>IF(COUNTIF(Parameters!$A$1:$A$46,Sheet1!C37)&gt;0,VLOOKUP(Sheet1!C37,Parameters!$A$1:$D$46,4,FALSE),"")</f>
        <v>0</v>
      </c>
    </row>
    <row r="38" spans="2:12">
      <c r="B38" s="1" t="s">
        <v>164</v>
      </c>
      <c r="C38" t="s">
        <v>87</v>
      </c>
      <c r="D38">
        <v>0.5</v>
      </c>
      <c r="E38">
        <v>0</v>
      </c>
      <c r="F38">
        <v>1</v>
      </c>
      <c r="G38">
        <v>0</v>
      </c>
      <c r="H38" t="s">
        <v>146</v>
      </c>
      <c r="I38">
        <v>0</v>
      </c>
      <c r="J38" t="str">
        <f>IF(COUNTIF(Parameters!$A$1:$A$46,Sheet1!C38)&gt;0,VLOOKUP(Sheet1!C38,Parameters!$A$1:$D$46,2,FALSE),"")</f>
        <v>Expression threshold</v>
      </c>
      <c r="K38" t="str">
        <f>IF(COUNTIF(Parameters!$A$1:$A$46,Sheet1!C38)&gt;0,VLOOKUP(Sheet1!C38,Parameters!$A$1:$D$46,3,FALSE),"")</f>
        <v>Reactions with expression values in the percentile above this threshold are considered ON; if below, they are considered OFF</v>
      </c>
      <c r="L38">
        <f>IF(COUNTIF(Parameters!$A$1:$A$46,Sheet1!C38)&gt;0,VLOOKUP(Sheet1!C38,Parameters!$A$1:$D$46,4,FALSE),"")</f>
        <v>0</v>
      </c>
    </row>
    <row r="39" spans="2:12">
      <c r="B39" s="1" t="s">
        <v>164</v>
      </c>
      <c r="C39" t="s">
        <v>51</v>
      </c>
      <c r="D39">
        <v>0.1</v>
      </c>
      <c r="E39">
        <v>0</v>
      </c>
      <c r="F39">
        <v>1</v>
      </c>
      <c r="G39">
        <v>0</v>
      </c>
      <c r="H39" t="s">
        <v>146</v>
      </c>
      <c r="I39">
        <v>0</v>
      </c>
      <c r="J39" t="str">
        <f>IF(COUNTIF(Parameters!$A$1:$A$46,Sheet1!C39)&gt;0,VLOOKUP(Sheet1!C39,Parameters!$A$1:$D$46,2,FALSE),"")</f>
        <v>Expression uncertainty</v>
      </c>
      <c r="K39" t="str">
        <f>IF(COUNTIF(Parameters!$A$1:$A$46,Sheet1!C39)&gt;0,VLOOKUP(Sheet1!C39,Parameters!$A$1:$D$46,3,FALSE),"")</f>
        <v>Range of uncertainty for classification of reaction activity based on expression threshold</v>
      </c>
      <c r="L39">
        <f>IF(COUNTIF(Parameters!$A$1:$A$46,Sheet1!C39)&gt;0,VLOOKUP(Sheet1!C39,Parameters!$A$1:$D$46,4,FALSE),"")</f>
        <v>0</v>
      </c>
    </row>
    <row r="40" spans="2:12">
      <c r="B40" s="1" t="s">
        <v>164</v>
      </c>
      <c r="C40" t="s">
        <v>54</v>
      </c>
      <c r="D40">
        <v>0.5</v>
      </c>
      <c r="E40">
        <v>0</v>
      </c>
      <c r="F40">
        <v>1</v>
      </c>
      <c r="G40">
        <v>0</v>
      </c>
      <c r="H40" t="s">
        <v>146</v>
      </c>
      <c r="I40">
        <v>0</v>
      </c>
      <c r="J40" t="str">
        <f>IF(COUNTIF(Parameters!$A$1:$A$46,Sheet1!C40)&gt;0,VLOOKUP(Sheet1!C40,Parameters!$A$1:$D$46,2,FALSE),"")</f>
        <v>Activation coefficient</v>
      </c>
      <c r="K40" t="str">
        <f>IF(COUNTIF(Parameters!$A$1:$A$46,Sheet1!C40)&gt;0,VLOOKUP(Sheet1!C40,Parameters!$A$1:$D$46,3,FALSE),"")</f>
        <v>What fraction of the optimal objective value should analyses like FVA, single gene knockout, and transcriptomic FBA be constrained at? Values between 0 and 1.</v>
      </c>
      <c r="L40">
        <f>IF(COUNTIF(Parameters!$A$1:$A$46,Sheet1!C40)&gt;0,VLOOKUP(Sheet1!C40,Parameters!$A$1:$D$46,4,FALSE),"")</f>
        <v>0</v>
      </c>
    </row>
    <row r="41" spans="2:12">
      <c r="B41" s="1" t="s">
        <v>164</v>
      </c>
      <c r="C41" t="s">
        <v>13</v>
      </c>
      <c r="D41">
        <v>0.1</v>
      </c>
      <c r="E41">
        <v>0</v>
      </c>
      <c r="F41">
        <v>1</v>
      </c>
      <c r="G41">
        <v>0</v>
      </c>
      <c r="H41" t="s">
        <v>146</v>
      </c>
      <c r="I41">
        <v>0</v>
      </c>
      <c r="J41" t="str">
        <f>IF(COUNTIF(Parameters!$A$1:$A$46,Sheet1!C41)&gt;0,VLOOKUP(Sheet1!C41,Parameters!$A$1:$D$46,2,FALSE),"")</f>
        <v>Objective constraint</v>
      </c>
      <c r="K41" t="str">
        <f>IF(COUNTIF(Parameters!$A$1:$A$46,Sheet1!C41)&gt;0,VLOOKUP(Sheet1!C41,Parameters!$A$1:$D$46,3,FALSE),"")</f>
        <v>What fraction of the optimal objective value should analyses like FVA, single gene knockout, and transcriptomic FBA be constrained at? Values between 0 and 1.</v>
      </c>
      <c r="L41">
        <f>IF(COUNTIF(Parameters!$A$1:$A$46,Sheet1!C41)&gt;0,VLOOKUP(Sheet1!C41,Parameters!$A$1:$D$46,4,FALSE),"")</f>
        <v>0</v>
      </c>
    </row>
    <row r="42" spans="2:12">
      <c r="B42" s="1" t="s">
        <v>164</v>
      </c>
      <c r="C42" t="s">
        <v>108</v>
      </c>
      <c r="D42">
        <v>0.01</v>
      </c>
      <c r="E42">
        <v>0</v>
      </c>
      <c r="F42">
        <v>1</v>
      </c>
      <c r="G42">
        <v>0</v>
      </c>
      <c r="H42" t="s">
        <v>146</v>
      </c>
      <c r="I42">
        <v>0</v>
      </c>
      <c r="J42" t="str">
        <f>IF(COUNTIF(Parameters!$A$1:$A$46,Sheet1!C42)&gt;0,VLOOKUP(Sheet1!C42,Parameters!$A$1:$D$46,2,FALSE),"")</f>
        <v>Minimum reaction flux</v>
      </c>
      <c r="K42" t="str">
        <f>IF(COUNTIF(Parameters!$A$1:$A$46,Sheet1!C42)&gt;0,VLOOKUP(Sheet1!C42,Parameters!$A$1:$D$46,3,FALSE),"")</f>
        <v>The minimum flux that the target reaction will have when the gapfilling is performed</v>
      </c>
      <c r="L42">
        <f>IF(COUNTIF(Parameters!$A$1:$A$46,Sheet1!C42)&gt;0,VLOOKUP(Sheet1!C42,Parameters!$A$1:$D$46,4,FALSE),"")</f>
        <v>0</v>
      </c>
    </row>
    <row r="43" spans="2:12">
      <c r="B43" s="1" t="s">
        <v>164</v>
      </c>
      <c r="C43" t="s">
        <v>21</v>
      </c>
      <c r="F43">
        <v>1</v>
      </c>
      <c r="G43">
        <v>0</v>
      </c>
      <c r="H43" t="s">
        <v>160</v>
      </c>
      <c r="I43">
        <v>0</v>
      </c>
      <c r="J43" t="str">
        <f>IF(COUNTIF(Parameters!$A$1:$A$46,Sheet1!C43)&gt;0,VLOOKUP(Sheet1!C43,Parameters!$A$1:$D$46,2,FALSE),"")</f>
        <v>Number of solutions</v>
      </c>
      <c r="K43" t="str">
        <f>IF(COUNTIF(Parameters!$A$1:$A$46,Sheet1!C43)&gt;0,VLOOKUP(Sheet1!C43,Parameters!$A$1:$D$46,3,FALSE),"")</f>
        <v>An integer indicating how many solutions should be generated by the gapfilling</v>
      </c>
      <c r="L43">
        <f>IF(COUNTIF(Parameters!$A$1:$A$46,Sheet1!C43)&gt;0,VLOOKUP(Sheet1!C43,Parameters!$A$1:$D$46,4,FALSE),"")</f>
        <v>0</v>
      </c>
    </row>
    <row r="44" spans="2:12">
      <c r="B44" s="1" t="s">
        <v>119</v>
      </c>
      <c r="C44" t="s">
        <v>1</v>
      </c>
      <c r="E44">
        <v>0</v>
      </c>
      <c r="F44">
        <v>0</v>
      </c>
      <c r="G44">
        <v>0</v>
      </c>
      <c r="H44" t="s">
        <v>150</v>
      </c>
      <c r="I44">
        <v>0</v>
      </c>
      <c r="J44" t="str">
        <f>IF(COUNTIF(Parameters!$A$1:$A$46,Sheet1!C44)&gt;0,VLOOKUP(Sheet1!C44,Parameters!$A$1:$D$46,2,FALSE),"")</f>
        <v>Genome</v>
      </c>
      <c r="K44" t="str">
        <f>IF(COUNTIF(Parameters!$A$1:$A$46,Sheet1!C44)&gt;0,VLOOKUP(Sheet1!C44,Parameters!$A$1:$D$46,3,FALSE),"")</f>
        <v>A genome including functional annotations generated by KBase</v>
      </c>
      <c r="L44" t="str">
        <f>IF(COUNTIF(Parameters!$A$1:$A$46,Sheet1!C44)&gt;0,VLOOKUP(Sheet1!C44,Parameters!$A$1:$D$46,4,FALSE),"")</f>
        <v>Genome ID for the model to be generated</v>
      </c>
    </row>
    <row r="45" spans="2:12">
      <c r="B45" s="1" t="s">
        <v>119</v>
      </c>
      <c r="C45" t="s">
        <v>115</v>
      </c>
      <c r="E45">
        <v>1</v>
      </c>
      <c r="F45">
        <v>0</v>
      </c>
      <c r="G45">
        <v>0</v>
      </c>
      <c r="H45" t="s">
        <v>151</v>
      </c>
      <c r="I45">
        <v>0</v>
      </c>
      <c r="J45" t="str">
        <f>IF(COUNTIF(Parameters!$A$1:$A$46,Sheet1!C45)&gt;0,VLOOKUP(Sheet1!C45,Parameters!$A$1:$D$46,2,FALSE),"")</f>
        <v>Media</v>
      </c>
      <c r="K45" t="str">
        <f>IF(COUNTIF(Parameters!$A$1:$A$46,Sheet1!C45)&gt;0,VLOOKUP(Sheet1!C45,Parameters!$A$1:$D$46,3,FALSE),"")</f>
        <v>Media specifies the set of chemical compounds organism can use for its growth</v>
      </c>
      <c r="L45">
        <f>IF(COUNTIF(Parameters!$A$1:$A$46,Sheet1!C45)&gt;0,VLOOKUP(Sheet1!C45,Parameters!$A$1:$D$46,4,FALSE),"")</f>
        <v>0</v>
      </c>
    </row>
    <row r="46" spans="2:12">
      <c r="B46" s="1" t="s">
        <v>119</v>
      </c>
      <c r="C46" t="s">
        <v>2</v>
      </c>
      <c r="E46">
        <v>0</v>
      </c>
      <c r="F46">
        <v>0</v>
      </c>
      <c r="G46">
        <v>0</v>
      </c>
      <c r="H46" t="s">
        <v>143</v>
      </c>
      <c r="I46">
        <v>1</v>
      </c>
      <c r="J46" t="str">
        <f>IF(COUNTIF(Parameters!$A$1:$A$46,Sheet1!C46)&gt;0,VLOOKUP(Sheet1!C46,Parameters!$A$1:$D$46,2,FALSE),"")</f>
        <v>Gapfilled Model</v>
      </c>
      <c r="K46" t="str">
        <f>IF(COUNTIF(Parameters!$A$1:$A$46,Sheet1!C46)&gt;0,VLOOKUP(Sheet1!C46,Parameters!$A$1:$D$46,3,FALSE),"")</f>
        <v>Name of the model produced by the gapfill analysis</v>
      </c>
      <c r="L46">
        <f>IF(COUNTIF(Parameters!$A$1:$A$46,Sheet1!C46)&gt;0,VLOOKUP(Sheet1!C46,Parameters!$A$1:$D$46,4,FALSE),"")</f>
        <v>0</v>
      </c>
    </row>
    <row r="47" spans="2:12">
      <c r="B47" s="1" t="s">
        <v>119</v>
      </c>
      <c r="C47" t="s">
        <v>6</v>
      </c>
      <c r="E47">
        <v>1</v>
      </c>
      <c r="F47">
        <v>0</v>
      </c>
      <c r="G47">
        <v>0</v>
      </c>
      <c r="H47" t="s">
        <v>152</v>
      </c>
      <c r="I47">
        <v>0</v>
      </c>
      <c r="J47" t="str">
        <f>IF(COUNTIF(Parameters!$A$1:$A$46,Sheet1!C47)&gt;0,VLOOKUP(Sheet1!C47,Parameters!$A$1:$D$46,2,FALSE),"")</f>
        <v>Template model</v>
      </c>
      <c r="K47" t="str">
        <f>IF(COUNTIF(Parameters!$A$1:$A$46,Sheet1!C47)&gt;0,VLOOKUP(Sheet1!C47,Parameters!$A$1:$D$46,3,FALSE),"")</f>
        <v>Models are generated based on a default template model in KBase. Template models capture the necessary biochemical information based on user-defined scope. KBase primarily uses four template models: (i) Gram positive microbe, (ii) Gram negative microbe, (iii) Core pathways microbe, and (iv) Plant. These template models differ from each other by biomass composition and biochemical reaction functional associations. KBase users currently do not have the option to choose or alter the default template model.</v>
      </c>
      <c r="L47" t="str">
        <f>IF(COUNTIF(Parameters!$A$1:$A$46,Sheet1!C47)&gt;0,VLOOKUP(Sheet1!C47,Parameters!$A$1:$D$46,4,FALSE),"")</f>
        <v>Template model name</v>
      </c>
    </row>
    <row r="48" spans="2:12">
      <c r="B48" s="1" t="s">
        <v>119</v>
      </c>
      <c r="C48" t="s">
        <v>45</v>
      </c>
      <c r="D48">
        <v>0</v>
      </c>
      <c r="E48">
        <v>0</v>
      </c>
      <c r="F48">
        <v>1</v>
      </c>
      <c r="G48">
        <v>0</v>
      </c>
      <c r="H48" t="s">
        <v>163</v>
      </c>
      <c r="I48">
        <v>0</v>
      </c>
      <c r="J48" t="str">
        <f>IF(COUNTIF(Parameters!$A$1:$A$46,Sheet1!C48)&gt;0,VLOOKUP(Sheet1!C48,Parameters!$A$1:$D$46,2,FALSE),"")</f>
        <v>Core only?</v>
      </c>
      <c r="K48" t="str">
        <f>IF(COUNTIF(Parameters!$A$1:$A$46,Sheet1!C48)&gt;0,VLOOKUP(Sheet1!C48,Parameters!$A$1:$D$46,3,FALSE),"")</f>
        <v xml:space="preserve">User has the option to generate a core metabolic model that contains central metabolic pathways, electron transport chains and fermentation pathways that are essential for energy biosynthesis (microbial genomes only) </v>
      </c>
      <c r="L48">
        <f>IF(COUNTIF(Parameters!$A$1:$A$46,Sheet1!C48)&gt;0,VLOOKUP(Sheet1!C48,Parameters!$A$1:$D$46,4,FALSE),"")</f>
        <v>0</v>
      </c>
    </row>
    <row r="49" spans="2:12">
      <c r="B49" s="1" t="s">
        <v>119</v>
      </c>
      <c r="C49" t="s">
        <v>39</v>
      </c>
      <c r="D49">
        <v>1</v>
      </c>
      <c r="E49">
        <v>0</v>
      </c>
      <c r="F49">
        <v>1</v>
      </c>
      <c r="G49">
        <v>0</v>
      </c>
      <c r="H49" t="s">
        <v>163</v>
      </c>
      <c r="I49">
        <v>0</v>
      </c>
      <c r="J49" t="str">
        <f>IF(COUNTIF(Parameters!$A$1:$A$46,Sheet1!C49)&gt;0,VLOOKUP(Sheet1!C49,Parameters!$A$1:$D$46,2,FALSE),"")</f>
        <v>Gapfill model?</v>
      </c>
      <c r="K49" t="str">
        <f>IF(COUNTIF(Parameters!$A$1:$A$46,Sheet1!C49)&gt;0,VLOOKUP(Sheet1!C49,Parameters!$A$1:$D$46,3,FALSE),"")</f>
        <v>Identify the minimal set of biochemical reactions to add to a draft metabolic model to enable it to produce biomass in a specified media.</v>
      </c>
      <c r="L49">
        <f>IF(COUNTIF(Parameters!$A$1:$A$46,Sheet1!C49)&gt;0,VLOOKUP(Sheet1!C49,Parameters!$A$1:$D$46,4,FALSE),"")</f>
        <v>0</v>
      </c>
    </row>
    <row r="50" spans="2:12" ht="14" customHeight="1">
      <c r="B50" s="1" t="s">
        <v>119</v>
      </c>
      <c r="C50" t="s">
        <v>66</v>
      </c>
      <c r="D50">
        <v>0</v>
      </c>
      <c r="E50">
        <v>0</v>
      </c>
      <c r="F50">
        <v>1</v>
      </c>
      <c r="G50">
        <v>0</v>
      </c>
      <c r="H50" t="s">
        <v>163</v>
      </c>
      <c r="I50">
        <v>0</v>
      </c>
      <c r="J50" t="str">
        <f>IF(COUNTIF(Parameters!$A$1:$A$46,Sheet1!C50)&gt;0,VLOOKUP(Sheet1!C50,Parameters!$A$1:$D$46,2,FALSE),"")</f>
        <v>Thermodynamic constraints?</v>
      </c>
      <c r="K50" t="str">
        <f>IF(COUNTIF(Parameters!$A$1:$A$46,Sheet1!C50)&gt;0,VLOOKUP(Sheet1!C50,Parameters!$A$1:$D$46,3,FALSE),"")</f>
        <v>Check this box to enable the use of thermodynamic constraints to enforce the thermodynamic feasibility of all active reactions in the flux solution</v>
      </c>
      <c r="L50">
        <f>IF(COUNTIF(Parameters!$A$1:$A$46,Sheet1!C50)&gt;0,VLOOKUP(Sheet1!C50,Parameters!$A$1:$D$46,4,FALSE),"")</f>
        <v>0</v>
      </c>
    </row>
    <row r="51" spans="2:12">
      <c r="B51" s="1" t="s">
        <v>119</v>
      </c>
      <c r="C51" t="s">
        <v>105</v>
      </c>
      <c r="D51">
        <v>0</v>
      </c>
      <c r="E51">
        <v>0</v>
      </c>
      <c r="F51">
        <v>1</v>
      </c>
      <c r="G51">
        <v>0</v>
      </c>
      <c r="H51" t="s">
        <v>163</v>
      </c>
      <c r="I51">
        <v>0</v>
      </c>
      <c r="J51" t="str">
        <f>IF(COUNTIF(Parameters!$A$1:$A$46,Sheet1!C51)&gt;0,VLOOKUP(Sheet1!C51,Parameters!$A$1:$D$46,2,FALSE),"")</f>
        <v>Comprehensive Gapfill</v>
      </c>
      <c r="K51" t="str">
        <f>IF(COUNTIF(Parameters!$A$1:$A$46,Sheet1!C51)&gt;0,VLOOKUP(Sheet1!C51,Parameters!$A$1:$D$46,3,FALSE),"")</f>
        <v>Check this box to activate as many reactions as possible, rather than just the biomass objective function</v>
      </c>
      <c r="L51">
        <f>IF(COUNTIF(Parameters!$A$1:$A$46,Sheet1!C51)&gt;0,VLOOKUP(Sheet1!C51,Parameters!$A$1:$D$46,4,FALSE),"")</f>
        <v>0</v>
      </c>
    </row>
    <row r="52" spans="2:12">
      <c r="B52" s="1" t="s">
        <v>119</v>
      </c>
      <c r="C52" t="s">
        <v>10</v>
      </c>
      <c r="E52">
        <v>1</v>
      </c>
      <c r="F52">
        <v>1</v>
      </c>
      <c r="G52">
        <v>1</v>
      </c>
      <c r="H52" t="s">
        <v>144</v>
      </c>
      <c r="I52">
        <v>0</v>
      </c>
      <c r="J52" t="str">
        <f>IF(COUNTIF(Parameters!$A$1:$A$46,Sheet1!C52)&gt;0,VLOOKUP(Sheet1!C52,Parameters!$A$1:$D$46,2,FALSE),"")</f>
        <v>Custom flux bounds</v>
      </c>
      <c r="K52" t="str">
        <f>IF(COUNTIF(Parameters!$A$1:$A$46,Sheet1!C52)&gt;0,VLOOKUP(Sheet1!C52,Parameters!$A$1:$D$46,3,FALSE),"")</f>
        <v>Custom bounds on reaction or exchange flux (e.g. 0;rxn00001;5, 0;cpd00001_e0;5)</v>
      </c>
      <c r="L52">
        <f>IF(COUNTIF(Parameters!$A$1:$A$46,Sheet1!C52)&gt;0,VLOOKUP(Sheet1!C52,Parameters!$A$1:$D$46,4,FALSE),"")</f>
        <v>0</v>
      </c>
    </row>
    <row r="53" spans="2:12">
      <c r="B53" s="1" t="s">
        <v>119</v>
      </c>
      <c r="C53" t="s">
        <v>48</v>
      </c>
      <c r="E53">
        <v>1</v>
      </c>
      <c r="F53">
        <v>1</v>
      </c>
      <c r="G53">
        <v>1</v>
      </c>
      <c r="H53" t="s">
        <v>144</v>
      </c>
      <c r="I53">
        <v>0</v>
      </c>
      <c r="J53" t="str">
        <f>IF(COUNTIF(Parameters!$A$1:$A$46,Sheet1!C53)&gt;0,VLOOKUP(Sheet1!C53,Parameters!$A$1:$D$46,2,FALSE),"")</f>
        <v>Media supplement</v>
      </c>
      <c r="K53" t="str">
        <f>IF(COUNTIF(Parameters!$A$1:$A$46,Sheet1!C53)&gt;0,VLOOKUP(Sheet1!C53,Parameters!$A$1:$D$46,3,FALSE),"")</f>
        <v>Specify additional compounds to add to media one at a time by using “add another media supplement” button</v>
      </c>
      <c r="L53">
        <f>IF(COUNTIF(Parameters!$A$1:$A$46,Sheet1!C53)&gt;0,VLOOKUP(Sheet1!C53,Parameters!$A$1:$D$46,4,FALSE),"")</f>
        <v>0</v>
      </c>
    </row>
    <row r="54" spans="2:12">
      <c r="B54" s="1" t="s">
        <v>119</v>
      </c>
      <c r="C54" t="s">
        <v>30</v>
      </c>
      <c r="E54">
        <v>1</v>
      </c>
      <c r="F54">
        <v>1</v>
      </c>
      <c r="G54">
        <v>0</v>
      </c>
      <c r="H54" t="s">
        <v>145</v>
      </c>
      <c r="I54">
        <v>0</v>
      </c>
      <c r="J54" t="str">
        <f>IF(COUNTIF(Parameters!$A$1:$A$46,Sheet1!C54)&gt;0,VLOOKUP(Sheet1!C54,Parameters!$A$1:$D$46,2,FALSE),"")</f>
        <v>Expression matrix</v>
      </c>
      <c r="K54" t="str">
        <f>IF(COUNTIF(Parameters!$A$1:$A$46,Sheet1!C54)&gt;0,VLOOKUP(Sheet1!C54,Parameters!$A$1:$D$46,3,FALSE),"")</f>
        <v>An imported ExpressionMatrix containing gene expression values, one condition (column) of which will be used to constrain reaction activity in FBA</v>
      </c>
      <c r="L54">
        <f>IF(COUNTIF(Parameters!$A$1:$A$46,Sheet1!C54)&gt;0,VLOOKUP(Sheet1!C54,Parameters!$A$1:$D$46,4,FALSE),"")</f>
        <v>0</v>
      </c>
    </row>
    <row r="55" spans="2:12">
      <c r="B55" s="1" t="s">
        <v>119</v>
      </c>
      <c r="C55" t="s">
        <v>62</v>
      </c>
      <c r="E55">
        <v>1</v>
      </c>
      <c r="F55">
        <v>1</v>
      </c>
      <c r="G55">
        <v>0</v>
      </c>
      <c r="H55" t="s">
        <v>144</v>
      </c>
      <c r="I55">
        <v>0</v>
      </c>
      <c r="J55" t="str">
        <f>IF(COUNTIF(Parameters!$A$1:$A$46,Sheet1!C55)&gt;0,VLOOKUP(Sheet1!C55,Parameters!$A$1:$D$46,2,FALSE),"")</f>
        <v>Expression condition</v>
      </c>
      <c r="K55" t="str">
        <f>IF(COUNTIF(Parameters!$A$1:$A$46,Sheet1!C55)&gt;0,VLOOKUP(Sheet1!C55,Parameters!$A$1:$D$46,3,FALSE),"")</f>
        <v>Specific condition in expression matrix to which reaction activity in FBA should be fit</v>
      </c>
      <c r="L55">
        <f>IF(COUNTIF(Parameters!$A$1:$A$46,Sheet1!C55)&gt;0,VLOOKUP(Sheet1!C55,Parameters!$A$1:$D$46,4,FALSE),"")</f>
        <v>0</v>
      </c>
    </row>
    <row r="56" spans="2:12">
      <c r="B56" s="1" t="s">
        <v>119</v>
      </c>
      <c r="C56" t="s">
        <v>87</v>
      </c>
      <c r="D56">
        <v>0.5</v>
      </c>
      <c r="E56">
        <v>0</v>
      </c>
      <c r="F56">
        <v>1</v>
      </c>
      <c r="G56">
        <v>0</v>
      </c>
      <c r="H56" t="s">
        <v>146</v>
      </c>
      <c r="I56">
        <v>0</v>
      </c>
      <c r="J56" t="str">
        <f>IF(COUNTIF(Parameters!$A$1:$A$46,Sheet1!C56)&gt;0,VLOOKUP(Sheet1!C56,Parameters!$A$1:$D$46,2,FALSE),"")</f>
        <v>Expression threshold</v>
      </c>
      <c r="K56" t="str">
        <f>IF(COUNTIF(Parameters!$A$1:$A$46,Sheet1!C56)&gt;0,VLOOKUP(Sheet1!C56,Parameters!$A$1:$D$46,3,FALSE),"")</f>
        <v>Reactions with expression values in the percentile above this threshold are considered ON; if below, they are considered OFF</v>
      </c>
      <c r="L56">
        <f>IF(COUNTIF(Parameters!$A$1:$A$46,Sheet1!C56)&gt;0,VLOOKUP(Sheet1!C56,Parameters!$A$1:$D$46,4,FALSE),"")</f>
        <v>0</v>
      </c>
    </row>
    <row r="57" spans="2:12">
      <c r="B57" s="1" t="s">
        <v>119</v>
      </c>
      <c r="C57" t="s">
        <v>51</v>
      </c>
      <c r="D57">
        <v>0.1</v>
      </c>
      <c r="E57">
        <v>0</v>
      </c>
      <c r="F57">
        <v>1</v>
      </c>
      <c r="G57">
        <v>0</v>
      </c>
      <c r="H57" t="s">
        <v>146</v>
      </c>
      <c r="I57">
        <v>0</v>
      </c>
      <c r="J57" t="str">
        <f>IF(COUNTIF(Parameters!$A$1:$A$46,Sheet1!C57)&gt;0,VLOOKUP(Sheet1!C57,Parameters!$A$1:$D$46,2,FALSE),"")</f>
        <v>Expression uncertainty</v>
      </c>
      <c r="K57" t="str">
        <f>IF(COUNTIF(Parameters!$A$1:$A$46,Sheet1!C57)&gt;0,VLOOKUP(Sheet1!C57,Parameters!$A$1:$D$46,3,FALSE),"")</f>
        <v>Range of uncertainty for classification of reaction activity based on expression threshold</v>
      </c>
      <c r="L57">
        <f>IF(COUNTIF(Parameters!$A$1:$A$46,Sheet1!C57)&gt;0,VLOOKUP(Sheet1!C57,Parameters!$A$1:$D$46,4,FALSE),"")</f>
        <v>0</v>
      </c>
    </row>
    <row r="58" spans="2:12">
      <c r="B58" s="1" t="s">
        <v>119</v>
      </c>
      <c r="C58" t="s">
        <v>54</v>
      </c>
      <c r="D58">
        <v>0.5</v>
      </c>
      <c r="E58">
        <v>0</v>
      </c>
      <c r="F58">
        <v>1</v>
      </c>
      <c r="G58">
        <v>0</v>
      </c>
      <c r="H58" t="s">
        <v>146</v>
      </c>
      <c r="I58">
        <v>0</v>
      </c>
      <c r="J58" t="str">
        <f>IF(COUNTIF(Parameters!$A$1:$A$46,Sheet1!C58)&gt;0,VLOOKUP(Sheet1!C58,Parameters!$A$1:$D$46,2,FALSE),"")</f>
        <v>Activation coefficient</v>
      </c>
      <c r="K58" t="str">
        <f>IF(COUNTIF(Parameters!$A$1:$A$46,Sheet1!C58)&gt;0,VLOOKUP(Sheet1!C58,Parameters!$A$1:$D$46,3,FALSE),"")</f>
        <v>What fraction of the optimal objective value should analyses like FVA, single gene knockout, and transcriptomic FBA be constrained at? Values between 0 and 1.</v>
      </c>
      <c r="L58">
        <f>IF(COUNTIF(Parameters!$A$1:$A$46,Sheet1!C58)&gt;0,VLOOKUP(Sheet1!C58,Parameters!$A$1:$D$46,4,FALSE),"")</f>
        <v>0</v>
      </c>
    </row>
    <row r="59" spans="2:12">
      <c r="B59" s="1" t="s">
        <v>119</v>
      </c>
      <c r="C59" t="s">
        <v>13</v>
      </c>
      <c r="D59">
        <v>0.1</v>
      </c>
      <c r="E59">
        <v>0</v>
      </c>
      <c r="F59">
        <v>1</v>
      </c>
      <c r="G59">
        <v>0</v>
      </c>
      <c r="H59" t="s">
        <v>146</v>
      </c>
      <c r="I59">
        <v>0</v>
      </c>
      <c r="J59" t="str">
        <f>IF(COUNTIF(Parameters!$A$1:$A$46,Sheet1!C59)&gt;0,VLOOKUP(Sheet1!C59,Parameters!$A$1:$D$46,2,FALSE),"")</f>
        <v>Objective constraint</v>
      </c>
      <c r="K59" t="str">
        <f>IF(COUNTIF(Parameters!$A$1:$A$46,Sheet1!C59)&gt;0,VLOOKUP(Sheet1!C59,Parameters!$A$1:$D$46,3,FALSE),"")</f>
        <v>What fraction of the optimal objective value should analyses like FVA, single gene knockout, and transcriptomic FBA be constrained at? Values between 0 and 1.</v>
      </c>
      <c r="L59">
        <f>IF(COUNTIF(Parameters!$A$1:$A$46,Sheet1!C59)&gt;0,VLOOKUP(Sheet1!C59,Parameters!$A$1:$D$46,4,FALSE),"")</f>
        <v>0</v>
      </c>
    </row>
    <row r="60" spans="2:12">
      <c r="B60" s="1" t="s">
        <v>119</v>
      </c>
      <c r="C60" t="s">
        <v>108</v>
      </c>
      <c r="D60">
        <v>0.01</v>
      </c>
      <c r="E60">
        <v>0</v>
      </c>
      <c r="F60">
        <v>1</v>
      </c>
      <c r="G60">
        <v>0</v>
      </c>
      <c r="H60" t="s">
        <v>146</v>
      </c>
      <c r="I60">
        <v>0</v>
      </c>
      <c r="J60" t="str">
        <f>IF(COUNTIF(Parameters!$A$1:$A$46,Sheet1!C60)&gt;0,VLOOKUP(Sheet1!C60,Parameters!$A$1:$D$46,2,FALSE),"")</f>
        <v>Minimum reaction flux</v>
      </c>
      <c r="K60" t="str">
        <f>IF(COUNTIF(Parameters!$A$1:$A$46,Sheet1!C60)&gt;0,VLOOKUP(Sheet1!C60,Parameters!$A$1:$D$46,3,FALSE),"")</f>
        <v>The minimum flux that the target reaction will have when the gapfilling is performed</v>
      </c>
      <c r="L60">
        <f>IF(COUNTIF(Parameters!$A$1:$A$46,Sheet1!C60)&gt;0,VLOOKUP(Sheet1!C60,Parameters!$A$1:$D$46,4,FALSE),"")</f>
        <v>0</v>
      </c>
    </row>
    <row r="61" spans="2:12">
      <c r="B61" s="1" t="s">
        <v>119</v>
      </c>
      <c r="C61" t="s">
        <v>21</v>
      </c>
      <c r="F61">
        <v>1</v>
      </c>
      <c r="G61">
        <v>0</v>
      </c>
      <c r="H61" t="s">
        <v>160</v>
      </c>
      <c r="I61">
        <v>0</v>
      </c>
      <c r="J61" t="str">
        <f>IF(COUNTIF(Parameters!$A$1:$A$46,Sheet1!C61)&gt;0,VLOOKUP(Sheet1!C61,Parameters!$A$1:$D$46,2,FALSE),"")</f>
        <v>Number of solutions</v>
      </c>
      <c r="K61" t="str">
        <f>IF(COUNTIF(Parameters!$A$1:$A$46,Sheet1!C61)&gt;0,VLOOKUP(Sheet1!C61,Parameters!$A$1:$D$46,3,FALSE),"")</f>
        <v>An integer indicating how many solutions should be generated by the gapfilling</v>
      </c>
      <c r="L61">
        <f>IF(COUNTIF(Parameters!$A$1:$A$46,Sheet1!C61)&gt;0,VLOOKUP(Sheet1!C61,Parameters!$A$1:$D$46,4,FALSE),"")</f>
        <v>0</v>
      </c>
    </row>
    <row r="62" spans="2:12">
      <c r="B62" s="1" t="s">
        <v>165</v>
      </c>
      <c r="C62" t="s">
        <v>16</v>
      </c>
      <c r="E62">
        <v>0</v>
      </c>
      <c r="F62">
        <v>0</v>
      </c>
      <c r="G62">
        <v>0</v>
      </c>
      <c r="H62" t="s">
        <v>143</v>
      </c>
      <c r="I62">
        <v>0</v>
      </c>
      <c r="J62" t="str">
        <f>IF(COUNTIF(Parameters!$A$1:$A$46,Sheet1!C62)&gt;0,VLOOKUP(Sheet1!C62,Parameters!$A$1:$D$46,2,FALSE),"")</f>
        <v>FBA Model</v>
      </c>
      <c r="K62" t="str">
        <f>IF(COUNTIF(Parameters!$A$1:$A$46,Sheet1!C62)&gt;0,VLOOKUP(Sheet1!C62,Parameters!$A$1:$D$46,3,FALSE),"")</f>
        <v>The metabolic network model consisting of genome-wide set of stoichiometric reactions, compounds, and the weighted components of the biomass on which you wish to carry out Flux Balance Analysis</v>
      </c>
      <c r="L62">
        <f>IF(COUNTIF(Parameters!$A$1:$A$46,Sheet1!C62)&gt;0,VLOOKUP(Sheet1!C62,Parameters!$A$1:$D$46,4,FALSE),"")</f>
        <v>0</v>
      </c>
    </row>
    <row r="63" spans="2:12">
      <c r="B63" s="1" t="s">
        <v>165</v>
      </c>
      <c r="C63" t="s">
        <v>153</v>
      </c>
      <c r="E63">
        <v>0</v>
      </c>
      <c r="F63">
        <v>0</v>
      </c>
      <c r="G63">
        <v>0</v>
      </c>
      <c r="H63" t="s">
        <v>154</v>
      </c>
      <c r="I63">
        <v>0</v>
      </c>
      <c r="J63" t="str">
        <f>IF(COUNTIF(Parameters!$A$1:$A$46,Sheet1!C63)&gt;0,VLOOKUP(Sheet1!C63,Parameters!$A$1:$D$46,2,FALSE),"")</f>
        <v>Phenotype Set</v>
      </c>
      <c r="K63" t="str">
        <f>IF(COUNTIF(Parameters!$A$1:$A$46,Sheet1!C63)&gt;0,VLOOKUP(Sheet1!C63,Parameters!$A$1:$D$46,3,FALSE),"")</f>
        <v xml:space="preserve">A dataset contains mode-predicted phenotypes and the experimental phenotypes side by side to compare and evaluate the accuracy of the model  </v>
      </c>
      <c r="L63">
        <f>IF(COUNTIF(Parameters!$A$1:$A$46,Sheet1!C63)&gt;0,VLOOKUP(Sheet1!C63,Parameters!$A$1:$D$46,4,FALSE),"")</f>
        <v>0</v>
      </c>
    </row>
    <row r="64" spans="2:12">
      <c r="B64" s="1" t="s">
        <v>165</v>
      </c>
      <c r="C64" t="s">
        <v>158</v>
      </c>
      <c r="E64">
        <v>0</v>
      </c>
      <c r="F64">
        <v>0</v>
      </c>
      <c r="G64">
        <v>0</v>
      </c>
      <c r="H64" t="s">
        <v>159</v>
      </c>
      <c r="I64">
        <v>1</v>
      </c>
      <c r="J64" t="str">
        <f>IF(COUNTIF(Parameters!$A$1:$A$46,Sheet1!C64)&gt;0,VLOOKUP(Sheet1!C64,Parameters!$A$1:$D$46,2,FALSE),"")</f>
        <v>Phenotype Simulation Result</v>
      </c>
      <c r="K64" t="str">
        <f>IF(COUNTIF(Parameters!$A$1:$A$46,Sheet1!C64)&gt;0,VLOOKUP(Sheet1!C64,Parameters!$A$1:$D$46,3,FALSE),"")</f>
        <v>Name the Phenotype Simulation Result data</v>
      </c>
      <c r="L64">
        <f>IF(COUNTIF(Parameters!$A$1:$A$46,Sheet1!C64)&gt;0,VLOOKUP(Sheet1!C64,Parameters!$A$1:$D$46,4,FALSE),"")</f>
        <v>0</v>
      </c>
    </row>
    <row r="65" spans="2:12">
      <c r="B65" s="1" t="s">
        <v>165</v>
      </c>
      <c r="C65" t="s">
        <v>78</v>
      </c>
      <c r="D65">
        <v>0</v>
      </c>
      <c r="E65">
        <v>0</v>
      </c>
      <c r="F65">
        <v>1</v>
      </c>
      <c r="G65">
        <v>0</v>
      </c>
      <c r="H65" t="s">
        <v>163</v>
      </c>
      <c r="I65">
        <v>0</v>
      </c>
      <c r="J65" t="str">
        <f>IF(COUNTIF(Parameters!$A$1:$A$46,Sheet1!C65)&gt;0,VLOOKUP(Sheet1!C65,Parameters!$A$1:$D$46,2,FALSE),"")</f>
        <v>Make all reactions reversible?</v>
      </c>
      <c r="K65" t="str">
        <f>IF(COUNTIF(Parameters!$A$1:$A$46,Sheet1!C65)&gt;0,VLOOKUP(Sheet1!C65,Parameters!$A$1:$D$46,3,FALSE),"")</f>
        <v>Check this box to ignore the reversibility rules in the model and make every reaction reversible</v>
      </c>
      <c r="L65">
        <f>IF(COUNTIF(Parameters!$A$1:$A$46,Sheet1!C65)&gt;0,VLOOKUP(Sheet1!C65,Parameters!$A$1:$D$46,4,FALSE),"")</f>
        <v>0</v>
      </c>
    </row>
    <row r="66" spans="2:12">
      <c r="B66" s="1" t="s">
        <v>165</v>
      </c>
      <c r="C66" t="s">
        <v>100</v>
      </c>
      <c r="E66">
        <v>1</v>
      </c>
      <c r="F66">
        <v>1</v>
      </c>
      <c r="G66">
        <v>1</v>
      </c>
      <c r="H66" t="s">
        <v>144</v>
      </c>
      <c r="I66">
        <v>0</v>
      </c>
      <c r="J66" t="str">
        <f>IF(COUNTIF(Parameters!$A$1:$A$46,Sheet1!C66)&gt;0,VLOOKUP(Sheet1!C66,Parameters!$A$1:$D$46,2,FALSE),"")</f>
        <v>Gene Knockouts</v>
      </c>
      <c r="K66" t="str">
        <f>IF(COUNTIF(Parameters!$A$1:$A$46,Sheet1!C66)&gt;0,VLOOKUP(Sheet1!C66,Parameters!$A$1:$D$46,3,FALSE),"")</f>
        <v>User may add gene knockout information one at a time using “add another gene knockout” button. Gene IDs should be in the same format that appears in your metabolic model (e.g., kb|g.220339.CDS.2927)</v>
      </c>
      <c r="L66">
        <f>IF(COUNTIF(Parameters!$A$1:$A$46,Sheet1!C66)&gt;0,VLOOKUP(Sheet1!C66,Parameters!$A$1:$D$46,4,FALSE),"")</f>
        <v>0</v>
      </c>
    </row>
    <row r="67" spans="2:12">
      <c r="B67" s="1" t="s">
        <v>165</v>
      </c>
      <c r="C67" t="s">
        <v>90</v>
      </c>
      <c r="E67">
        <v>1</v>
      </c>
      <c r="F67">
        <v>1</v>
      </c>
      <c r="G67">
        <v>1</v>
      </c>
      <c r="H67" t="s">
        <v>144</v>
      </c>
      <c r="I67">
        <v>0</v>
      </c>
      <c r="J67" t="str">
        <f>IF(COUNTIF(Parameters!$A$1:$A$46,Sheet1!C67)&gt;0,VLOOKUP(Sheet1!C67,Parameters!$A$1:$D$46,2,FALSE),"")</f>
        <v>Reaction Knockouts</v>
      </c>
      <c r="K67" t="str">
        <f>IF(COUNTIF(Parameters!$A$1:$A$46,Sheet1!C67)&gt;0,VLOOKUP(Sheet1!C67,Parameters!$A$1:$D$46,3,FALSE),"")</f>
        <v>User may add reaction knockout information one at a time using “add another reaction knockout” button. Reaction IDs should be in the same format that appears in your metabolic model (e.g rxn00002_c0)</v>
      </c>
      <c r="L67">
        <f>IF(COUNTIF(Parameters!$A$1:$A$46,Sheet1!C67)&gt;0,VLOOKUP(Sheet1!C67,Parameters!$A$1:$D$46,4,FALSE),"")</f>
        <v>0</v>
      </c>
    </row>
    <row r="68" spans="2:12">
      <c r="B68" s="1" t="s">
        <v>165</v>
      </c>
      <c r="C68" t="s">
        <v>10</v>
      </c>
      <c r="E68">
        <v>1</v>
      </c>
      <c r="F68">
        <v>1</v>
      </c>
      <c r="G68">
        <v>1</v>
      </c>
      <c r="H68" t="s">
        <v>144</v>
      </c>
      <c r="I68">
        <v>0</v>
      </c>
      <c r="J68" t="str">
        <f>IF(COUNTIF(Parameters!$A$1:$A$46,Sheet1!C68)&gt;0,VLOOKUP(Sheet1!C68,Parameters!$A$1:$D$46,2,FALSE),"")</f>
        <v>Custom flux bounds</v>
      </c>
      <c r="K68" t="str">
        <f>IF(COUNTIF(Parameters!$A$1:$A$46,Sheet1!C68)&gt;0,VLOOKUP(Sheet1!C68,Parameters!$A$1:$D$46,3,FALSE),"")</f>
        <v>Custom bounds on reaction or exchange flux (e.g. 0;rxn00001;5, 0;cpd00001_e0;5)</v>
      </c>
      <c r="L68">
        <f>IF(COUNTIF(Parameters!$A$1:$A$46,Sheet1!C68)&gt;0,VLOOKUP(Sheet1!C68,Parameters!$A$1:$D$46,4,FALSE),"")</f>
        <v>0</v>
      </c>
    </row>
    <row r="69" spans="2:12">
      <c r="B69" s="1" t="s">
        <v>165</v>
      </c>
      <c r="C69" t="s">
        <v>48</v>
      </c>
      <c r="E69">
        <v>1</v>
      </c>
      <c r="F69">
        <v>1</v>
      </c>
      <c r="G69">
        <v>1</v>
      </c>
      <c r="H69" t="s">
        <v>144</v>
      </c>
      <c r="I69">
        <v>0</v>
      </c>
      <c r="J69" t="str">
        <f>IF(COUNTIF(Parameters!$A$1:$A$46,Sheet1!C69)&gt;0,VLOOKUP(Sheet1!C69,Parameters!$A$1:$D$46,2,FALSE),"")</f>
        <v>Media supplement</v>
      </c>
      <c r="K69" t="str">
        <f>IF(COUNTIF(Parameters!$A$1:$A$46,Sheet1!C69)&gt;0,VLOOKUP(Sheet1!C69,Parameters!$A$1:$D$46,3,FALSE),"")</f>
        <v>Specify additional compounds to add to media one at a time by using “add another media supplement” button</v>
      </c>
      <c r="L69">
        <f>IF(COUNTIF(Parameters!$A$1:$A$46,Sheet1!C69)&gt;0,VLOOKUP(Sheet1!C69,Parameters!$A$1:$D$46,4,FALSE),"")</f>
        <v>0</v>
      </c>
    </row>
    <row r="70" spans="2:12">
      <c r="B70" s="1" t="s">
        <v>165</v>
      </c>
      <c r="C70" t="s">
        <v>13</v>
      </c>
      <c r="D70">
        <v>0.1</v>
      </c>
      <c r="E70">
        <v>0</v>
      </c>
      <c r="F70">
        <v>1</v>
      </c>
      <c r="G70">
        <v>0</v>
      </c>
      <c r="H70" t="s">
        <v>146</v>
      </c>
      <c r="I70">
        <v>0</v>
      </c>
      <c r="J70" t="str">
        <f>IF(COUNTIF(Parameters!$A$1:$A$46,Sheet1!C70)&gt;0,VLOOKUP(Sheet1!C70,Parameters!$A$1:$D$46,2,FALSE),"")</f>
        <v>Objective constraint</v>
      </c>
      <c r="K70" t="str">
        <f>IF(COUNTIF(Parameters!$A$1:$A$46,Sheet1!C70)&gt;0,VLOOKUP(Sheet1!C70,Parameters!$A$1:$D$46,3,FALSE),"")</f>
        <v>What fraction of the optimal objective value should analyses like FVA, single gene knockout, and transcriptomic FBA be constrained at? Values between 0 and 1.</v>
      </c>
      <c r="L70">
        <f>IF(COUNTIF(Parameters!$A$1:$A$46,Sheet1!C70)&gt;0,VLOOKUP(Sheet1!C70,Parameters!$A$1:$D$46,4,FALSE),"")</f>
        <v>0</v>
      </c>
    </row>
    <row r="71" spans="2:12">
      <c r="B71" s="1" t="s">
        <v>120</v>
      </c>
      <c r="C71" t="s">
        <v>155</v>
      </c>
      <c r="E71">
        <v>0</v>
      </c>
      <c r="F71">
        <v>0</v>
      </c>
      <c r="G71">
        <v>1</v>
      </c>
      <c r="H71" t="s">
        <v>142</v>
      </c>
      <c r="I71">
        <v>0</v>
      </c>
      <c r="J71" t="str">
        <f>IF(COUNTIF(Parameters!$A$1:$A$46,Sheet1!C71)&gt;0,VLOOKUP(Sheet1!C71,Parameters!$A$1:$D$46,2,FALSE),"")</f>
        <v>FBA(s)</v>
      </c>
      <c r="K71" t="str">
        <f>IF(COUNTIF(Parameters!$A$1:$A$46,Sheet1!C71)&gt;0,VLOOKUP(Sheet1!C71,Parameters!$A$1:$D$46,3,FALSE),"")</f>
        <v>Select FBA solutions one at a time to compare one at a time; solutions must be created or copied into your narrative to be compared</v>
      </c>
      <c r="L71">
        <f>IF(COUNTIF(Parameters!$A$1:$A$46,Sheet1!C71)&gt;0,VLOOKUP(Sheet1!C71,Parameters!$A$1:$D$46,4,FALSE),"")</f>
        <v>0</v>
      </c>
    </row>
    <row r="72" spans="2:12">
      <c r="B72" s="1" t="s">
        <v>120</v>
      </c>
      <c r="C72" t="s">
        <v>157</v>
      </c>
      <c r="E72">
        <v>0</v>
      </c>
      <c r="F72">
        <v>0</v>
      </c>
      <c r="G72">
        <v>0</v>
      </c>
      <c r="H72" t="s">
        <v>156</v>
      </c>
      <c r="I72">
        <v>1</v>
      </c>
      <c r="J72" t="str">
        <f>IF(COUNTIF(Parameters!$A$1:$A$46,Sheet1!C72)&gt;0,VLOOKUP(Sheet1!C72,Parameters!$A$1:$D$46,2,FALSE),"")</f>
        <v>FBA comparison ID</v>
      </c>
      <c r="K72" t="str">
        <f>IF(COUNTIF(Parameters!$A$1:$A$46,Sheet1!C72)&gt;0,VLOOKUP(Sheet1!C72,Parameters!$A$1:$D$46,3,FALSE),"")</f>
        <v>Name of the object where FBA comparison data will be stored in your narrative</v>
      </c>
      <c r="L72">
        <f>IF(COUNTIF(Parameters!$A$1:$A$46,Sheet1!C72)&gt;0,VLOOKUP(Sheet1!C72,Parameters!$A$1:$D$46,4,FALSE),"")</f>
        <v>0</v>
      </c>
    </row>
    <row r="73" spans="2:12">
      <c r="B73" s="1" t="s">
        <v>121</v>
      </c>
      <c r="C73" t="s">
        <v>16</v>
      </c>
      <c r="E73">
        <v>0</v>
      </c>
      <c r="F73">
        <v>0</v>
      </c>
      <c r="G73">
        <v>0</v>
      </c>
      <c r="H73" t="s">
        <v>143</v>
      </c>
      <c r="I73">
        <v>0</v>
      </c>
      <c r="J73" t="str">
        <f>IF(COUNTIF(Parameters!$A$1:$A$46,Sheet1!C73)&gt;0,VLOOKUP(Sheet1!C73,Parameters!$A$1:$D$46,2,FALSE),"")</f>
        <v>FBA Model</v>
      </c>
      <c r="K73" t="str">
        <f>IF(COUNTIF(Parameters!$A$1:$A$46,Sheet1!C73)&gt;0,VLOOKUP(Sheet1!C73,Parameters!$A$1:$D$46,3,FALSE),"")</f>
        <v>The metabolic network model consisting of genome-wide set of stoichiometric reactions, compounds, and the weighted components of the biomass on which you wish to carry out Flux Balance Analysis</v>
      </c>
      <c r="L73">
        <f>IF(COUNTIF(Parameters!$A$1:$A$46,Sheet1!C73)&gt;0,VLOOKUP(Sheet1!C73,Parameters!$A$1:$D$46,4,FALSE),"")</f>
        <v>0</v>
      </c>
    </row>
    <row r="74" spans="2:12">
      <c r="B74" s="1" t="s">
        <v>121</v>
      </c>
      <c r="C74" t="s">
        <v>115</v>
      </c>
      <c r="E74">
        <v>0</v>
      </c>
      <c r="F74">
        <v>0</v>
      </c>
      <c r="G74">
        <v>0</v>
      </c>
      <c r="H74" t="s">
        <v>151</v>
      </c>
      <c r="I74">
        <v>0</v>
      </c>
      <c r="J74" t="str">
        <f>IF(COUNTIF(Parameters!$A$1:$A$46,Sheet1!C74)&gt;0,VLOOKUP(Sheet1!C74,Parameters!$A$1:$D$46,2,FALSE),"")</f>
        <v>Media</v>
      </c>
      <c r="K74" t="str">
        <f>IF(COUNTIF(Parameters!$A$1:$A$46,Sheet1!C74)&gt;0,VLOOKUP(Sheet1!C74,Parameters!$A$1:$D$46,3,FALSE),"")</f>
        <v>Media specifies the set of chemical compounds organism can use for its growth</v>
      </c>
      <c r="L74">
        <f>IF(COUNTIF(Parameters!$A$1:$A$46,Sheet1!C74)&gt;0,VLOOKUP(Sheet1!C74,Parameters!$A$1:$D$46,4,FALSE),"")</f>
        <v>0</v>
      </c>
    </row>
    <row r="75" spans="2:12">
      <c r="B75" s="1" t="s">
        <v>121</v>
      </c>
      <c r="C75" t="s">
        <v>27</v>
      </c>
      <c r="E75">
        <v>0</v>
      </c>
      <c r="F75">
        <v>0</v>
      </c>
      <c r="G75">
        <v>0</v>
      </c>
      <c r="H75" t="s">
        <v>144</v>
      </c>
      <c r="I75">
        <v>0</v>
      </c>
      <c r="J75" t="str">
        <f>IF(COUNTIF(Parameters!$A$1:$A$46,Sheet1!C75)&gt;0,VLOOKUP(Sheet1!C75,Parameters!$A$1:$D$46,2,FALSE),"")</f>
        <v>Reaction to maximize</v>
      </c>
      <c r="K75" t="str">
        <f>IF(COUNTIF(Parameters!$A$1:$A$46,Sheet1!C75)&gt;0,VLOOKUP(Sheet1!C75,Parameters!$A$1:$D$46,3,FALSE),"")</f>
        <v>ID of reaction flux to maximize in flux balance analysis (e.g. rxn00001, cpd00001_e0, bio1)</v>
      </c>
      <c r="L75">
        <f>IF(COUNTIF(Parameters!$A$1:$A$46,Sheet1!C75)&gt;0,VLOOKUP(Sheet1!C75,Parameters!$A$1:$D$46,4,FALSE),"")</f>
        <v>0</v>
      </c>
    </row>
    <row r="76" spans="2:12">
      <c r="B76" s="1" t="s">
        <v>121</v>
      </c>
      <c r="C76" t="s">
        <v>2</v>
      </c>
      <c r="E76">
        <v>0</v>
      </c>
      <c r="F76">
        <v>0</v>
      </c>
      <c r="G76">
        <v>0</v>
      </c>
      <c r="H76" t="s">
        <v>143</v>
      </c>
      <c r="I76">
        <v>1</v>
      </c>
      <c r="J76" t="str">
        <f>IF(COUNTIF(Parameters!$A$1:$A$46,Sheet1!C76)&gt;0,VLOOKUP(Sheet1!C76,Parameters!$A$1:$D$46,2,FALSE),"")</f>
        <v>Gapfilled Model</v>
      </c>
      <c r="K76" t="str">
        <f>IF(COUNTIF(Parameters!$A$1:$A$46,Sheet1!C76)&gt;0,VLOOKUP(Sheet1!C76,Parameters!$A$1:$D$46,3,FALSE),"")</f>
        <v>Name of the model produced by the gapfill analysis</v>
      </c>
      <c r="L76">
        <f>IF(COUNTIF(Parameters!$A$1:$A$46,Sheet1!C76)&gt;0,VLOOKUP(Sheet1!C76,Parameters!$A$1:$D$46,4,FALSE),"")</f>
        <v>0</v>
      </c>
    </row>
    <row r="77" spans="2:12" ht="14" customHeight="1">
      <c r="B77" s="1" t="s">
        <v>121</v>
      </c>
      <c r="C77" t="s">
        <v>66</v>
      </c>
      <c r="D77">
        <v>0</v>
      </c>
      <c r="E77">
        <v>0</v>
      </c>
      <c r="F77">
        <v>1</v>
      </c>
      <c r="G77">
        <v>0</v>
      </c>
      <c r="H77" t="s">
        <v>163</v>
      </c>
      <c r="I77">
        <v>0</v>
      </c>
      <c r="J77" t="str">
        <f>IF(COUNTIF(Parameters!$A$1:$A$46,Sheet1!C77)&gt;0,VLOOKUP(Sheet1!C77,Parameters!$A$1:$D$46,2,FALSE),"")</f>
        <v>Thermodynamic constraints?</v>
      </c>
      <c r="K77" t="str">
        <f>IF(COUNTIF(Parameters!$A$1:$A$46,Sheet1!C77)&gt;0,VLOOKUP(Sheet1!C77,Parameters!$A$1:$D$46,3,FALSE),"")</f>
        <v>Check this box to enable the use of thermodynamic constraints to enforce the thermodynamic feasibility of all active reactions in the flux solution</v>
      </c>
      <c r="L77">
        <f>IF(COUNTIF(Parameters!$A$1:$A$46,Sheet1!C77)&gt;0,VLOOKUP(Sheet1!C77,Parameters!$A$1:$D$46,4,FALSE),"")</f>
        <v>0</v>
      </c>
    </row>
    <row r="78" spans="2:12">
      <c r="B78" s="1" t="s">
        <v>121</v>
      </c>
      <c r="C78" t="s">
        <v>105</v>
      </c>
      <c r="D78">
        <v>0</v>
      </c>
      <c r="E78">
        <v>0</v>
      </c>
      <c r="F78">
        <v>1</v>
      </c>
      <c r="G78">
        <v>0</v>
      </c>
      <c r="H78" t="s">
        <v>163</v>
      </c>
      <c r="I78">
        <v>0</v>
      </c>
      <c r="J78" t="str">
        <f>IF(COUNTIF(Parameters!$A$1:$A$46,Sheet1!C78)&gt;0,VLOOKUP(Sheet1!C78,Parameters!$A$1:$D$46,2,FALSE),"")</f>
        <v>Comprehensive Gapfill</v>
      </c>
      <c r="K78" t="str">
        <f>IF(COUNTIF(Parameters!$A$1:$A$46,Sheet1!C78)&gt;0,VLOOKUP(Sheet1!C78,Parameters!$A$1:$D$46,3,FALSE),"")</f>
        <v>Check this box to activate as many reactions as possible, rather than just the biomass objective function</v>
      </c>
      <c r="L78">
        <f>IF(COUNTIF(Parameters!$A$1:$A$46,Sheet1!C78)&gt;0,VLOOKUP(Sheet1!C78,Parameters!$A$1:$D$46,4,FALSE),"")</f>
        <v>0</v>
      </c>
    </row>
    <row r="79" spans="2:12">
      <c r="B79" s="1" t="s">
        <v>121</v>
      </c>
      <c r="C79" t="s">
        <v>42</v>
      </c>
      <c r="E79">
        <v>1</v>
      </c>
      <c r="F79">
        <v>1</v>
      </c>
      <c r="G79">
        <v>0</v>
      </c>
      <c r="H79" t="s">
        <v>143</v>
      </c>
      <c r="I79">
        <v>0</v>
      </c>
      <c r="J79" t="str">
        <f>IF(COUNTIF(Parameters!$A$1:$A$46,Sheet1!C79)&gt;0,VLOOKUP(Sheet1!C79,Parameters!$A$1:$D$46,2,FALSE),"")</f>
        <v>Source Gapfill Model</v>
      </c>
      <c r="K79" t="str">
        <f>IF(COUNTIF(Parameters!$A$1:$A$46,Sheet1!C79)&gt;0,VLOOKUP(Sheet1!C79,Parameters!$A$1:$D$46,3,FALSE),"")</f>
        <v>A source gapfill model can be used to add additional reactions and compounds in gapfilling that are not found in the default KBase gapfilling database; the default gapfill database will still be utilized but it will be expanded with reactions in the source model</v>
      </c>
      <c r="L79">
        <f>IF(COUNTIF(Parameters!$A$1:$A$46,Sheet1!C79)&gt;0,VLOOKUP(Sheet1!C79,Parameters!$A$1:$D$46,4,FALSE),"")</f>
        <v>0</v>
      </c>
    </row>
    <row r="80" spans="2:12">
      <c r="B80" s="1" t="s">
        <v>121</v>
      </c>
      <c r="C80" t="s">
        <v>100</v>
      </c>
      <c r="E80">
        <v>1</v>
      </c>
      <c r="F80">
        <v>1</v>
      </c>
      <c r="G80">
        <v>1</v>
      </c>
      <c r="H80" t="s">
        <v>144</v>
      </c>
      <c r="I80">
        <v>0</v>
      </c>
      <c r="J80" t="str">
        <f>IF(COUNTIF(Parameters!$A$1:$A$46,Sheet1!C80)&gt;0,VLOOKUP(Sheet1!C80,Parameters!$A$1:$D$46,2,FALSE),"")</f>
        <v>Gene Knockouts</v>
      </c>
      <c r="K80" t="str">
        <f>IF(COUNTIF(Parameters!$A$1:$A$46,Sheet1!C80)&gt;0,VLOOKUP(Sheet1!C80,Parameters!$A$1:$D$46,3,FALSE),"")</f>
        <v>User may add gene knockout information one at a time using “add another gene knockout” button. Gene IDs should be in the same format that appears in your metabolic model (e.g., kb|g.220339.CDS.2927)</v>
      </c>
      <c r="L80">
        <f>IF(COUNTIF(Parameters!$A$1:$A$46,Sheet1!C80)&gt;0,VLOOKUP(Sheet1!C80,Parameters!$A$1:$D$46,4,FALSE),"")</f>
        <v>0</v>
      </c>
    </row>
    <row r="81" spans="2:12">
      <c r="B81" s="1" t="s">
        <v>121</v>
      </c>
      <c r="C81" t="s">
        <v>90</v>
      </c>
      <c r="E81">
        <v>1</v>
      </c>
      <c r="F81">
        <v>1</v>
      </c>
      <c r="G81">
        <v>1</v>
      </c>
      <c r="H81" t="s">
        <v>144</v>
      </c>
      <c r="I81">
        <v>0</v>
      </c>
      <c r="J81" t="str">
        <f>IF(COUNTIF(Parameters!$A$1:$A$46,Sheet1!C81)&gt;0,VLOOKUP(Sheet1!C81,Parameters!$A$1:$D$46,2,FALSE),"")</f>
        <v>Reaction Knockouts</v>
      </c>
      <c r="K81" t="str">
        <f>IF(COUNTIF(Parameters!$A$1:$A$46,Sheet1!C81)&gt;0,VLOOKUP(Sheet1!C81,Parameters!$A$1:$D$46,3,FALSE),"")</f>
        <v>User may add reaction knockout information one at a time using “add another reaction knockout” button. Reaction IDs should be in the same format that appears in your metabolic model (e.g rxn00002_c0)</v>
      </c>
      <c r="L81">
        <f>IF(COUNTIF(Parameters!$A$1:$A$46,Sheet1!C81)&gt;0,VLOOKUP(Sheet1!C81,Parameters!$A$1:$D$46,4,FALSE),"")</f>
        <v>0</v>
      </c>
    </row>
    <row r="82" spans="2:12">
      <c r="B82" s="1" t="s">
        <v>121</v>
      </c>
      <c r="C82" t="s">
        <v>10</v>
      </c>
      <c r="E82">
        <v>1</v>
      </c>
      <c r="F82">
        <v>1</v>
      </c>
      <c r="G82">
        <v>1</v>
      </c>
      <c r="H82" t="s">
        <v>144</v>
      </c>
      <c r="I82">
        <v>0</v>
      </c>
      <c r="J82" t="str">
        <f>IF(COUNTIF(Parameters!$A$1:$A$46,Sheet1!C82)&gt;0,VLOOKUP(Sheet1!C82,Parameters!$A$1:$D$46,2,FALSE),"")</f>
        <v>Custom flux bounds</v>
      </c>
      <c r="K82" t="str">
        <f>IF(COUNTIF(Parameters!$A$1:$A$46,Sheet1!C82)&gt;0,VLOOKUP(Sheet1!C82,Parameters!$A$1:$D$46,3,FALSE),"")</f>
        <v>Custom bounds on reaction or exchange flux (e.g. 0;rxn00001;5, 0;cpd00001_e0;5)</v>
      </c>
      <c r="L82">
        <f>IF(COUNTIF(Parameters!$A$1:$A$46,Sheet1!C82)&gt;0,VLOOKUP(Sheet1!C82,Parameters!$A$1:$D$46,4,FALSE),"")</f>
        <v>0</v>
      </c>
    </row>
    <row r="83" spans="2:12">
      <c r="B83" s="1" t="s">
        <v>121</v>
      </c>
      <c r="C83" t="s">
        <v>48</v>
      </c>
      <c r="E83">
        <v>1</v>
      </c>
      <c r="F83">
        <v>1</v>
      </c>
      <c r="G83">
        <v>1</v>
      </c>
      <c r="H83" t="s">
        <v>144</v>
      </c>
      <c r="I83">
        <v>0</v>
      </c>
      <c r="J83" t="str">
        <f>IF(COUNTIF(Parameters!$A$1:$A$46,Sheet1!C83)&gt;0,VLOOKUP(Sheet1!C83,Parameters!$A$1:$D$46,2,FALSE),"")</f>
        <v>Media supplement</v>
      </c>
      <c r="K83" t="str">
        <f>IF(COUNTIF(Parameters!$A$1:$A$46,Sheet1!C83)&gt;0,VLOOKUP(Sheet1!C83,Parameters!$A$1:$D$46,3,FALSE),"")</f>
        <v>Specify additional compounds to add to media one at a time by using “add another media supplement” button</v>
      </c>
      <c r="L83">
        <f>IF(COUNTIF(Parameters!$A$1:$A$46,Sheet1!C83)&gt;0,VLOOKUP(Sheet1!C83,Parameters!$A$1:$D$46,4,FALSE),"")</f>
        <v>0</v>
      </c>
    </row>
    <row r="84" spans="2:12">
      <c r="B84" s="1" t="s">
        <v>121</v>
      </c>
      <c r="C84" t="s">
        <v>30</v>
      </c>
      <c r="E84">
        <v>1</v>
      </c>
      <c r="F84">
        <v>1</v>
      </c>
      <c r="G84">
        <v>0</v>
      </c>
      <c r="H84" t="s">
        <v>145</v>
      </c>
      <c r="I84">
        <v>0</v>
      </c>
      <c r="J84" t="str">
        <f>IF(COUNTIF(Parameters!$A$1:$A$46,Sheet1!C84)&gt;0,VLOOKUP(Sheet1!C84,Parameters!$A$1:$D$46,2,FALSE),"")</f>
        <v>Expression matrix</v>
      </c>
      <c r="K84" t="str">
        <f>IF(COUNTIF(Parameters!$A$1:$A$46,Sheet1!C84)&gt;0,VLOOKUP(Sheet1!C84,Parameters!$A$1:$D$46,3,FALSE),"")</f>
        <v>An imported ExpressionMatrix containing gene expression values, one condition (column) of which will be used to constrain reaction activity in FBA</v>
      </c>
      <c r="L84">
        <f>IF(COUNTIF(Parameters!$A$1:$A$46,Sheet1!C84)&gt;0,VLOOKUP(Sheet1!C84,Parameters!$A$1:$D$46,4,FALSE),"")</f>
        <v>0</v>
      </c>
    </row>
    <row r="85" spans="2:12">
      <c r="B85" s="1" t="s">
        <v>121</v>
      </c>
      <c r="C85" t="s">
        <v>62</v>
      </c>
      <c r="E85">
        <v>1</v>
      </c>
      <c r="F85">
        <v>1</v>
      </c>
      <c r="G85">
        <v>0</v>
      </c>
      <c r="H85" t="s">
        <v>144</v>
      </c>
      <c r="I85">
        <v>0</v>
      </c>
      <c r="J85" t="str">
        <f>IF(COUNTIF(Parameters!$A$1:$A$46,Sheet1!C85)&gt;0,VLOOKUP(Sheet1!C85,Parameters!$A$1:$D$46,2,FALSE),"")</f>
        <v>Expression condition</v>
      </c>
      <c r="K85" t="str">
        <f>IF(COUNTIF(Parameters!$A$1:$A$46,Sheet1!C85)&gt;0,VLOOKUP(Sheet1!C85,Parameters!$A$1:$D$46,3,FALSE),"")</f>
        <v>Specific condition in expression matrix to which reaction activity in FBA should be fit</v>
      </c>
      <c r="L85">
        <f>IF(COUNTIF(Parameters!$A$1:$A$46,Sheet1!C85)&gt;0,VLOOKUP(Sheet1!C85,Parameters!$A$1:$D$46,4,FALSE),"")</f>
        <v>0</v>
      </c>
    </row>
    <row r="86" spans="2:12">
      <c r="B86" s="1" t="s">
        <v>121</v>
      </c>
      <c r="C86" t="s">
        <v>87</v>
      </c>
      <c r="D86">
        <v>0.5</v>
      </c>
      <c r="E86">
        <v>0</v>
      </c>
      <c r="F86">
        <v>1</v>
      </c>
      <c r="G86">
        <v>0</v>
      </c>
      <c r="H86" t="s">
        <v>146</v>
      </c>
      <c r="I86">
        <v>0</v>
      </c>
      <c r="J86" t="str">
        <f>IF(COUNTIF(Parameters!$A$1:$A$46,Sheet1!C86)&gt;0,VLOOKUP(Sheet1!C86,Parameters!$A$1:$D$46,2,FALSE),"")</f>
        <v>Expression threshold</v>
      </c>
      <c r="K86" t="str">
        <f>IF(COUNTIF(Parameters!$A$1:$A$46,Sheet1!C86)&gt;0,VLOOKUP(Sheet1!C86,Parameters!$A$1:$D$46,3,FALSE),"")</f>
        <v>Reactions with expression values in the percentile above this threshold are considered ON; if below, they are considered OFF</v>
      </c>
      <c r="L86">
        <f>IF(COUNTIF(Parameters!$A$1:$A$46,Sheet1!C86)&gt;0,VLOOKUP(Sheet1!C86,Parameters!$A$1:$D$46,4,FALSE),"")</f>
        <v>0</v>
      </c>
    </row>
    <row r="87" spans="2:12">
      <c r="B87" s="1" t="s">
        <v>121</v>
      </c>
      <c r="C87" t="s">
        <v>51</v>
      </c>
      <c r="D87">
        <v>0.1</v>
      </c>
      <c r="E87">
        <v>0</v>
      </c>
      <c r="F87">
        <v>1</v>
      </c>
      <c r="G87">
        <v>0</v>
      </c>
      <c r="H87" t="s">
        <v>146</v>
      </c>
      <c r="I87">
        <v>0</v>
      </c>
      <c r="J87" t="str">
        <f>IF(COUNTIF(Parameters!$A$1:$A$46,Sheet1!C87)&gt;0,VLOOKUP(Sheet1!C87,Parameters!$A$1:$D$46,2,FALSE),"")</f>
        <v>Expression uncertainty</v>
      </c>
      <c r="K87" t="str">
        <f>IF(COUNTIF(Parameters!$A$1:$A$46,Sheet1!C87)&gt;0,VLOOKUP(Sheet1!C87,Parameters!$A$1:$D$46,3,FALSE),"")</f>
        <v>Range of uncertainty for classification of reaction activity based on expression threshold</v>
      </c>
      <c r="L87">
        <f>IF(COUNTIF(Parameters!$A$1:$A$46,Sheet1!C87)&gt;0,VLOOKUP(Sheet1!C87,Parameters!$A$1:$D$46,4,FALSE),"")</f>
        <v>0</v>
      </c>
    </row>
    <row r="88" spans="2:12">
      <c r="B88" s="1" t="s">
        <v>121</v>
      </c>
      <c r="C88" t="s">
        <v>54</v>
      </c>
      <c r="D88">
        <v>0.5</v>
      </c>
      <c r="E88">
        <v>0</v>
      </c>
      <c r="F88">
        <v>1</v>
      </c>
      <c r="G88">
        <v>0</v>
      </c>
      <c r="H88" t="s">
        <v>146</v>
      </c>
      <c r="I88">
        <v>0</v>
      </c>
      <c r="J88" t="str">
        <f>IF(COUNTIF(Parameters!$A$1:$A$46,Sheet1!C88)&gt;0,VLOOKUP(Sheet1!C88,Parameters!$A$1:$D$46,2,FALSE),"")</f>
        <v>Activation coefficient</v>
      </c>
      <c r="K88" t="str">
        <f>IF(COUNTIF(Parameters!$A$1:$A$46,Sheet1!C88)&gt;0,VLOOKUP(Sheet1!C88,Parameters!$A$1:$D$46,3,FALSE),"")</f>
        <v>What fraction of the optimal objective value should analyses like FVA, single gene knockout, and transcriptomic FBA be constrained at? Values between 0 and 1.</v>
      </c>
      <c r="L88">
        <f>IF(COUNTIF(Parameters!$A$1:$A$46,Sheet1!C88)&gt;0,VLOOKUP(Sheet1!C88,Parameters!$A$1:$D$46,4,FALSE),"")</f>
        <v>0</v>
      </c>
    </row>
    <row r="89" spans="2:12">
      <c r="B89" s="1" t="s">
        <v>121</v>
      </c>
      <c r="C89" t="s">
        <v>13</v>
      </c>
      <c r="D89">
        <v>0.1</v>
      </c>
      <c r="E89">
        <v>0</v>
      </c>
      <c r="F89">
        <v>1</v>
      </c>
      <c r="G89">
        <v>0</v>
      </c>
      <c r="H89" t="s">
        <v>146</v>
      </c>
      <c r="I89">
        <v>0</v>
      </c>
      <c r="J89" t="str">
        <f>IF(COUNTIF(Parameters!$A$1:$A$46,Sheet1!C89)&gt;0,VLOOKUP(Sheet1!C89,Parameters!$A$1:$D$46,2,FALSE),"")</f>
        <v>Objective constraint</v>
      </c>
      <c r="K89" t="str">
        <f>IF(COUNTIF(Parameters!$A$1:$A$46,Sheet1!C89)&gt;0,VLOOKUP(Sheet1!C89,Parameters!$A$1:$D$46,3,FALSE),"")</f>
        <v>What fraction of the optimal objective value should analyses like FVA, single gene knockout, and transcriptomic FBA be constrained at? Values between 0 and 1.</v>
      </c>
      <c r="L89">
        <f>IF(COUNTIF(Parameters!$A$1:$A$46,Sheet1!C89)&gt;0,VLOOKUP(Sheet1!C89,Parameters!$A$1:$D$46,4,FALSE),"")</f>
        <v>0</v>
      </c>
    </row>
    <row r="90" spans="2:12">
      <c r="B90" s="1" t="s">
        <v>121</v>
      </c>
      <c r="C90" t="s">
        <v>108</v>
      </c>
      <c r="D90">
        <v>0.01</v>
      </c>
      <c r="E90">
        <v>0</v>
      </c>
      <c r="F90">
        <v>1</v>
      </c>
      <c r="G90">
        <v>0</v>
      </c>
      <c r="H90" t="s">
        <v>146</v>
      </c>
      <c r="I90">
        <v>0</v>
      </c>
      <c r="J90" t="str">
        <f>IF(COUNTIF(Parameters!$A$1:$A$46,Sheet1!C90)&gt;0,VLOOKUP(Sheet1!C90,Parameters!$A$1:$D$46,2,FALSE),"")</f>
        <v>Minimum reaction flux</v>
      </c>
      <c r="K90" t="str">
        <f>IF(COUNTIF(Parameters!$A$1:$A$46,Sheet1!C90)&gt;0,VLOOKUP(Sheet1!C90,Parameters!$A$1:$D$46,3,FALSE),"")</f>
        <v>The minimum flux that the target reaction will have when the gapfilling is performed</v>
      </c>
      <c r="L90">
        <f>IF(COUNTIF(Parameters!$A$1:$A$46,Sheet1!C90)&gt;0,VLOOKUP(Sheet1!C90,Parameters!$A$1:$D$46,4,FALSE),"")</f>
        <v>0</v>
      </c>
    </row>
    <row r="91" spans="2:12">
      <c r="B91" s="1" t="s">
        <v>121</v>
      </c>
      <c r="C91" t="s">
        <v>21</v>
      </c>
      <c r="F91">
        <v>1</v>
      </c>
      <c r="G91">
        <v>0</v>
      </c>
      <c r="H91" t="s">
        <v>160</v>
      </c>
      <c r="I91">
        <v>0</v>
      </c>
      <c r="J91" t="str">
        <f>IF(COUNTIF(Parameters!$A$1:$A$46,Sheet1!C91)&gt;0,VLOOKUP(Sheet1!C91,Parameters!$A$1:$D$46,2,FALSE),"")</f>
        <v>Number of solutions</v>
      </c>
      <c r="K91" t="str">
        <f>IF(COUNTIF(Parameters!$A$1:$A$46,Sheet1!C91)&gt;0,VLOOKUP(Sheet1!C91,Parameters!$A$1:$D$46,3,FALSE),"")</f>
        <v>An integer indicating how many solutions should be generated by the gapfilling</v>
      </c>
      <c r="L91">
        <f>IF(COUNTIF(Parameters!$A$1:$A$46,Sheet1!C91)&gt;0,VLOOKUP(Sheet1!C91,Parameters!$A$1:$D$46,4,FALSE),"")</f>
        <v>0</v>
      </c>
    </row>
    <row r="92" spans="2:12">
      <c r="B92" s="1" t="s">
        <v>122</v>
      </c>
      <c r="C92" t="s">
        <v>161</v>
      </c>
      <c r="E92">
        <v>0</v>
      </c>
      <c r="F92">
        <v>0</v>
      </c>
      <c r="G92">
        <v>1</v>
      </c>
      <c r="H92" t="s">
        <v>143</v>
      </c>
      <c r="I92">
        <v>0</v>
      </c>
      <c r="J92" t="str">
        <f>IF(COUNTIF(Parameters!$A$1:$A$46,Sheet1!C92)&gt;0,VLOOKUP(Sheet1!C92,Parameters!$A$1:$D$46,2,FALSE),"")</f>
        <v>FBA Models</v>
      </c>
      <c r="K92" t="str">
        <f>IF(COUNTIF(Parameters!$A$1:$A$46,Sheet1!C92)&gt;0,VLOOKUP(Sheet1!C92,Parameters!$A$1:$D$46,3,FALSE),"")</f>
        <v>A list of metabolic models consisting of stoichiometric reactions, compounds, and the weighted components of  the biomass. Either one model set (see next input) or at least two individual models must be provided. Both inputs can be provided and will be merged into a single set of models.</v>
      </c>
      <c r="L92">
        <f>IF(COUNTIF(Parameters!$A$1:$A$46,Sheet1!C92)&gt;0,VLOOKUP(Sheet1!C92,Parameters!$A$1:$D$46,4,FALSE),"")</f>
        <v>0</v>
      </c>
    </row>
    <row r="93" spans="2:12">
      <c r="B93" s="1" t="s">
        <v>122</v>
      </c>
      <c r="C93" t="s">
        <v>2</v>
      </c>
      <c r="E93">
        <v>0</v>
      </c>
      <c r="F93">
        <v>0</v>
      </c>
      <c r="G93">
        <v>0</v>
      </c>
      <c r="H93" t="s">
        <v>143</v>
      </c>
      <c r="I93">
        <v>1</v>
      </c>
      <c r="J93" t="str">
        <f>IF(COUNTIF(Parameters!$A$1:$A$46,Sheet1!C93)&gt;0,VLOOKUP(Sheet1!C93,Parameters!$A$1:$D$46,2,FALSE),"")</f>
        <v>Gapfilled Model</v>
      </c>
      <c r="K93" t="str">
        <f>IF(COUNTIF(Parameters!$A$1:$A$46,Sheet1!C93)&gt;0,VLOOKUP(Sheet1!C93,Parameters!$A$1:$D$46,3,FALSE),"")</f>
        <v>Name of the model produced by the gapfill analysis</v>
      </c>
      <c r="L93">
        <f>IF(COUNTIF(Parameters!$A$1:$A$46,Sheet1!C93)&gt;0,VLOOKUP(Sheet1!C93,Parameters!$A$1:$D$46,4,FALSE),"")</f>
        <v>0</v>
      </c>
    </row>
    <row r="94" spans="2:12">
      <c r="B94" s="1" t="s">
        <v>122</v>
      </c>
      <c r="C94" t="s">
        <v>162</v>
      </c>
      <c r="D94">
        <v>0</v>
      </c>
      <c r="E94">
        <v>1</v>
      </c>
      <c r="F94">
        <v>0</v>
      </c>
      <c r="G94">
        <v>0</v>
      </c>
      <c r="H94" t="s">
        <v>163</v>
      </c>
      <c r="I94">
        <v>0</v>
      </c>
      <c r="J94" t="str">
        <f>IF(COUNTIF(Parameters!$A$1:$A$46,Sheet1!C94)&gt;0,VLOOKUP(Sheet1!C94,Parameters!$A$1:$D$46,2,FALSE),"")</f>
        <v/>
      </c>
      <c r="K94" t="str">
        <f>IF(COUNTIF(Parameters!$A$1:$A$46,Sheet1!C94)&gt;0,VLOOKUP(Sheet1!C94,Parameters!$A$1:$D$46,3,FALSE),"")</f>
        <v/>
      </c>
      <c r="L94" t="str">
        <f>IF(COUNTIF(Parameters!$A$1:$A$46,Sheet1!C94)&gt;0,VLOOKUP(Sheet1!C94,Parameters!$A$1:$D$46,4,FALSE),"")</f>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A22" sqref="A22"/>
    </sheetView>
  </sheetViews>
  <sheetFormatPr baseColWidth="10" defaultRowHeight="15" x14ac:dyDescent="0"/>
  <cols>
    <col min="1" max="1" width="24.1640625" bestFit="1" customWidth="1"/>
    <col min="2" max="2" width="25.5" bestFit="1" customWidth="1"/>
  </cols>
  <sheetData>
    <row r="1" spans="1:3">
      <c r="A1" t="s">
        <v>54</v>
      </c>
      <c r="B1" t="s">
        <v>55</v>
      </c>
      <c r="C1" t="s">
        <v>15</v>
      </c>
    </row>
    <row r="2" spans="1:3">
      <c r="A2" t="s">
        <v>78</v>
      </c>
      <c r="B2" t="s">
        <v>79</v>
      </c>
      <c r="C2" t="s">
        <v>80</v>
      </c>
    </row>
    <row r="3" spans="1:3">
      <c r="A3" t="s">
        <v>105</v>
      </c>
      <c r="B3" t="s">
        <v>106</v>
      </c>
      <c r="C3" t="s">
        <v>107</v>
      </c>
    </row>
    <row r="4" spans="1:3">
      <c r="A4" t="s">
        <v>45</v>
      </c>
      <c r="B4" t="s">
        <v>46</v>
      </c>
      <c r="C4" t="s">
        <v>47</v>
      </c>
    </row>
    <row r="5" spans="1:3">
      <c r="A5" t="s">
        <v>10</v>
      </c>
      <c r="B5" t="s">
        <v>11</v>
      </c>
      <c r="C5" t="s">
        <v>12</v>
      </c>
    </row>
    <row r="6" spans="1:3">
      <c r="A6" t="s">
        <v>98</v>
      </c>
      <c r="B6" t="s">
        <v>11</v>
      </c>
      <c r="C6" t="s">
        <v>12</v>
      </c>
    </row>
    <row r="7" spans="1:3">
      <c r="A7" t="s">
        <v>111</v>
      </c>
      <c r="B7" t="s">
        <v>63</v>
      </c>
      <c r="C7" t="s">
        <v>64</v>
      </c>
    </row>
    <row r="8" spans="1:3">
      <c r="A8" t="s">
        <v>51</v>
      </c>
      <c r="B8" t="s">
        <v>52</v>
      </c>
      <c r="C8" t="s">
        <v>53</v>
      </c>
    </row>
    <row r="9" spans="1:3">
      <c r="A9" t="s">
        <v>87</v>
      </c>
      <c r="B9" t="s">
        <v>88</v>
      </c>
      <c r="C9" t="s">
        <v>89</v>
      </c>
    </row>
    <row r="10" spans="1:3">
      <c r="A10" t="s">
        <v>62</v>
      </c>
      <c r="B10" t="s">
        <v>63</v>
      </c>
      <c r="C10" t="s">
        <v>64</v>
      </c>
    </row>
    <row r="11" spans="1:3">
      <c r="A11" t="s">
        <v>30</v>
      </c>
      <c r="B11" t="s">
        <v>31</v>
      </c>
      <c r="C11" t="s">
        <v>32</v>
      </c>
    </row>
    <row r="12" spans="1:3">
      <c r="A12" t="s">
        <v>93</v>
      </c>
      <c r="B12" t="s">
        <v>94</v>
      </c>
      <c r="C12" t="s">
        <v>95</v>
      </c>
    </row>
    <row r="13" spans="1:3">
      <c r="A13" t="s">
        <v>16</v>
      </c>
      <c r="B13" t="s">
        <v>17</v>
      </c>
      <c r="C13" t="s">
        <v>18</v>
      </c>
    </row>
    <row r="14" spans="1:3">
      <c r="A14" t="s">
        <v>2</v>
      </c>
      <c r="B14" t="s">
        <v>96</v>
      </c>
      <c r="C14" t="s">
        <v>97</v>
      </c>
    </row>
    <row r="15" spans="1:3">
      <c r="A15" t="s">
        <v>100</v>
      </c>
      <c r="B15" t="s">
        <v>101</v>
      </c>
      <c r="C15" t="s">
        <v>102</v>
      </c>
    </row>
    <row r="16" spans="1:3">
      <c r="A16" t="s">
        <v>72</v>
      </c>
      <c r="B16" t="s">
        <v>73</v>
      </c>
      <c r="C16" t="s">
        <v>74</v>
      </c>
    </row>
    <row r="17" spans="1:4">
      <c r="A17" t="s">
        <v>112</v>
      </c>
      <c r="B17" t="s">
        <v>113</v>
      </c>
      <c r="C17" t="s">
        <v>114</v>
      </c>
    </row>
    <row r="18" spans="1:4">
      <c r="A18" t="s">
        <v>39</v>
      </c>
      <c r="B18" t="s">
        <v>40</v>
      </c>
      <c r="C18" t="s">
        <v>41</v>
      </c>
    </row>
    <row r="19" spans="1:4">
      <c r="A19" t="s">
        <v>1</v>
      </c>
      <c r="B19" t="s">
        <v>36</v>
      </c>
      <c r="C19" t="s">
        <v>37</v>
      </c>
      <c r="D19" t="s">
        <v>38</v>
      </c>
    </row>
    <row r="20" spans="1:4">
      <c r="A20" t="s">
        <v>155</v>
      </c>
      <c r="B20" t="s">
        <v>103</v>
      </c>
      <c r="C20" t="s">
        <v>104</v>
      </c>
    </row>
    <row r="21" spans="1:4">
      <c r="A21" t="s">
        <v>83</v>
      </c>
      <c r="B21" t="s">
        <v>17</v>
      </c>
      <c r="C21" t="s">
        <v>84</v>
      </c>
    </row>
    <row r="22" spans="1:4">
      <c r="A22" s="2" t="s">
        <v>161</v>
      </c>
      <c r="B22" t="s">
        <v>25</v>
      </c>
      <c r="C22" t="s">
        <v>26</v>
      </c>
    </row>
    <row r="23" spans="1:4">
      <c r="A23" t="s">
        <v>59</v>
      </c>
      <c r="B23" t="s">
        <v>60</v>
      </c>
      <c r="C23" t="s">
        <v>61</v>
      </c>
    </row>
    <row r="24" spans="1:4">
      <c r="A24" s="2" t="s">
        <v>153</v>
      </c>
      <c r="B24" t="s">
        <v>33</v>
      </c>
      <c r="C24" t="s">
        <v>34</v>
      </c>
    </row>
    <row r="25" spans="1:4">
      <c r="A25" t="s">
        <v>148</v>
      </c>
      <c r="B25" t="s">
        <v>19</v>
      </c>
      <c r="C25" t="s">
        <v>20</v>
      </c>
    </row>
    <row r="26" spans="1:4">
      <c r="A26" t="s">
        <v>3</v>
      </c>
      <c r="B26" t="s">
        <v>4</v>
      </c>
      <c r="C26" t="s">
        <v>5</v>
      </c>
    </row>
    <row r="27" spans="1:4">
      <c r="A27" t="s">
        <v>128</v>
      </c>
      <c r="B27" t="s">
        <v>140</v>
      </c>
      <c r="C27" t="s">
        <v>24</v>
      </c>
    </row>
    <row r="28" spans="1:4">
      <c r="A28" t="s">
        <v>129</v>
      </c>
      <c r="B28" t="s">
        <v>139</v>
      </c>
      <c r="C28" t="s">
        <v>65</v>
      </c>
    </row>
    <row r="29" spans="1:4">
      <c r="A29" t="s">
        <v>131</v>
      </c>
      <c r="B29" t="s">
        <v>138</v>
      </c>
      <c r="C29" t="s">
        <v>35</v>
      </c>
    </row>
    <row r="30" spans="1:4">
      <c r="A30" t="s">
        <v>130</v>
      </c>
      <c r="B30" t="s">
        <v>137</v>
      </c>
      <c r="C30" t="s">
        <v>99</v>
      </c>
    </row>
    <row r="31" spans="1:4">
      <c r="A31" t="s">
        <v>132</v>
      </c>
      <c r="B31" t="s">
        <v>136</v>
      </c>
      <c r="C31" t="s">
        <v>135</v>
      </c>
    </row>
    <row r="32" spans="1:4">
      <c r="A32" t="s">
        <v>115</v>
      </c>
      <c r="B32" t="s">
        <v>116</v>
      </c>
      <c r="C32" t="s">
        <v>117</v>
      </c>
    </row>
    <row r="33" spans="1:4">
      <c r="A33" t="s">
        <v>48</v>
      </c>
      <c r="B33" t="s">
        <v>49</v>
      </c>
      <c r="C33" t="s">
        <v>50</v>
      </c>
    </row>
    <row r="34" spans="1:4">
      <c r="A34" t="s">
        <v>56</v>
      </c>
      <c r="B34" t="s">
        <v>57</v>
      </c>
      <c r="C34" t="s">
        <v>58</v>
      </c>
    </row>
    <row r="35" spans="1:4">
      <c r="A35" t="s">
        <v>108</v>
      </c>
      <c r="B35" t="s">
        <v>109</v>
      </c>
      <c r="C35" t="s">
        <v>110</v>
      </c>
    </row>
    <row r="36" spans="1:4">
      <c r="A36" t="s">
        <v>21</v>
      </c>
      <c r="B36" t="s">
        <v>22</v>
      </c>
      <c r="C36" t="s">
        <v>23</v>
      </c>
    </row>
    <row r="37" spans="1:4">
      <c r="A37" t="s">
        <v>13</v>
      </c>
      <c r="B37" t="s">
        <v>14</v>
      </c>
      <c r="C37" t="s">
        <v>15</v>
      </c>
    </row>
    <row r="38" spans="1:4">
      <c r="A38" t="s">
        <v>157</v>
      </c>
      <c r="B38" t="s">
        <v>85</v>
      </c>
      <c r="C38" t="s">
        <v>86</v>
      </c>
    </row>
    <row r="39" spans="1:4">
      <c r="A39" t="s">
        <v>75</v>
      </c>
      <c r="B39" t="s">
        <v>76</v>
      </c>
      <c r="C39" t="s">
        <v>77</v>
      </c>
    </row>
    <row r="40" spans="1:4">
      <c r="A40" t="s">
        <v>158</v>
      </c>
      <c r="B40" t="s">
        <v>81</v>
      </c>
      <c r="C40" t="s">
        <v>82</v>
      </c>
    </row>
    <row r="41" spans="1:4">
      <c r="A41" t="s">
        <v>90</v>
      </c>
      <c r="B41" t="s">
        <v>91</v>
      </c>
      <c r="C41" t="s">
        <v>92</v>
      </c>
    </row>
    <row r="42" spans="1:4">
      <c r="A42" t="s">
        <v>69</v>
      </c>
      <c r="B42" t="s">
        <v>70</v>
      </c>
      <c r="C42" t="s">
        <v>71</v>
      </c>
    </row>
    <row r="43" spans="1:4">
      <c r="A43" t="s">
        <v>42</v>
      </c>
      <c r="B43" t="s">
        <v>43</v>
      </c>
      <c r="C43" t="s">
        <v>44</v>
      </c>
    </row>
    <row r="44" spans="1:4">
      <c r="A44" t="s">
        <v>27</v>
      </c>
      <c r="B44" t="s">
        <v>28</v>
      </c>
      <c r="C44" t="s">
        <v>29</v>
      </c>
    </row>
    <row r="45" spans="1:4">
      <c r="A45" t="s">
        <v>6</v>
      </c>
      <c r="B45" t="s">
        <v>7</v>
      </c>
      <c r="C45" t="s">
        <v>8</v>
      </c>
      <c r="D45" t="s">
        <v>9</v>
      </c>
    </row>
    <row r="46" spans="1:4">
      <c r="A46" t="s">
        <v>66</v>
      </c>
      <c r="B46" t="s">
        <v>67</v>
      </c>
      <c r="C46" t="s">
        <v>68</v>
      </c>
    </row>
  </sheetData>
  <sortState ref="A1:D46">
    <sortCondition ref="A1:A4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Parameters</vt:lpstr>
    </vt:vector>
  </TitlesOfParts>
  <Company>Argonne National Laboratory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Henry</dc:creator>
  <cp:lastModifiedBy>Christopher Henry</cp:lastModifiedBy>
  <dcterms:created xsi:type="dcterms:W3CDTF">2016-02-05T21:01:46Z</dcterms:created>
  <dcterms:modified xsi:type="dcterms:W3CDTF">2016-02-07T07:20:59Z</dcterms:modified>
</cp:coreProperties>
</file>