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292\Desktop\美赛冲冲冲\2021Mathematical modeling\MathematicalModeling2021\matlab建模算法\主成分分析法\"/>
    </mc:Choice>
  </mc:AlternateContent>
  <xr:revisionPtr revIDLastSave="0" documentId="13_ncr:1_{46CFF4C4-402B-481B-8767-6AE0937A2D2B}" xr6:coauthVersionLast="46" xr6:coauthVersionMax="46" xr10:uidLastSave="{00000000-0000-0000-0000-000000000000}"/>
  <bookViews>
    <workbookView xWindow="-108" yWindow="-108" windowWidth="23256" windowHeight="12720" xr2:uid="{F4B437AF-78E0-4156-94B6-C93F7A3AF1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25" i="1"/>
  <c r="N26" i="1"/>
  <c r="N27" i="1"/>
  <c r="N28" i="1"/>
  <c r="N29" i="1"/>
  <c r="N30" i="1"/>
  <c r="N31" i="1"/>
  <c r="N32" i="1"/>
  <c r="N23" i="1"/>
  <c r="M24" i="1"/>
  <c r="M25" i="1"/>
  <c r="M26" i="1"/>
  <c r="M27" i="1"/>
  <c r="M28" i="1"/>
  <c r="M29" i="1"/>
  <c r="M30" i="1"/>
  <c r="M31" i="1"/>
  <c r="M32" i="1"/>
  <c r="M23" i="1"/>
  <c r="L23" i="1"/>
  <c r="L24" i="1"/>
  <c r="L25" i="1"/>
  <c r="L26" i="1"/>
  <c r="L27" i="1"/>
  <c r="L28" i="1"/>
  <c r="L29" i="1"/>
  <c r="L30" i="1"/>
  <c r="L31" i="1"/>
  <c r="L32" i="1"/>
  <c r="C13" i="1"/>
  <c r="C14" i="1"/>
  <c r="C15" i="1"/>
  <c r="C16" i="1"/>
  <c r="C17" i="1"/>
  <c r="C18" i="1"/>
  <c r="C19" i="1"/>
  <c r="C20" i="1"/>
  <c r="C21" i="1"/>
  <c r="C12" i="1"/>
  <c r="C2" i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<sst xmlns="http://schemas.openxmlformats.org/spreadsheetml/2006/main" count="13" uniqueCount="13">
  <si>
    <t>F1</t>
    <phoneticPr fontId="3" type="noConversion"/>
  </si>
  <si>
    <t>F2</t>
    <phoneticPr fontId="3" type="noConversion"/>
  </si>
  <si>
    <t>F</t>
    <phoneticPr fontId="3" type="noConversion"/>
  </si>
  <si>
    <t>辽宁</t>
  </si>
  <si>
    <t>山东</t>
  </si>
  <si>
    <t>河北</t>
  </si>
  <si>
    <t>天津</t>
  </si>
  <si>
    <t>江苏</t>
  </si>
  <si>
    <t>上海</t>
  </si>
  <si>
    <t>浙江</t>
  </si>
  <si>
    <t>福建</t>
  </si>
  <si>
    <t>广东</t>
  </si>
  <si>
    <t>广西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</si>
</sst>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##0.000"/>
  </numFmts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</font>
    <font>
      <sz val="9"/>
      <color indexed="60"/>
      <name val="MingLiU"/>
      <family val="3"/>
      <charset val="136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1"/>
      </right>
      <top style="thin">
        <color indexed="63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3"/>
      </bottom>
      <diagonal/>
    </border>
    <border>
      <left style="thin">
        <color indexed="61"/>
      </left>
      <right/>
      <top style="thin">
        <color indexed="63"/>
      </top>
      <bottom style="thin">
        <color indexed="62"/>
      </bottom>
      <diagonal/>
    </border>
    <border>
      <left style="thin">
        <color indexed="61"/>
      </left>
      <right/>
      <top style="thin">
        <color indexed="62"/>
      </top>
      <bottom style="thin">
        <color indexed="62"/>
      </bottom>
      <diagonal/>
    </border>
    <border>
      <left style="thin">
        <color indexed="61"/>
      </left>
      <right/>
      <top style="thin">
        <color indexed="62"/>
      </top>
      <bottom style="thin">
        <color indexed="63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1">
    <xf numFmtId="0" fontId="0" fillId="0" borderId="0" xfId="0">
      <alignment vertical="center"/>
    </xf>
    <xf numFmtId="180" fontId="2" fillId="0" borderId="1" xfId="1" applyNumberFormat="1" applyFont="1" applyBorder="1" applyAlignment="1">
      <alignment horizontal="right" vertical="top"/>
    </xf>
    <xf numFmtId="0" fontId="1" fillId="0" borderId="0" xfId="1"/>
    <xf numFmtId="180" fontId="2" fillId="0" borderId="2" xfId="1" applyNumberFormat="1" applyFont="1" applyBorder="1" applyAlignment="1">
      <alignment horizontal="right" vertical="top"/>
    </xf>
    <xf numFmtId="180" fontId="2" fillId="0" borderId="3" xfId="1" applyNumberFormat="1" applyFont="1" applyBorder="1" applyAlignment="1">
      <alignment horizontal="right" vertical="top"/>
    </xf>
    <xf numFmtId="180" fontId="2" fillId="0" borderId="4" xfId="2" applyNumberFormat="1" applyFont="1" applyBorder="1" applyAlignment="1">
      <alignment horizontal="right" vertical="top"/>
    </xf>
    <xf numFmtId="0" fontId="4" fillId="0" borderId="0" xfId="2"/>
    <xf numFmtId="180" fontId="2" fillId="0" borderId="5" xfId="2" applyNumberFormat="1" applyFont="1" applyBorder="1" applyAlignment="1">
      <alignment horizontal="right" vertical="top"/>
    </xf>
    <xf numFmtId="180" fontId="2" fillId="0" borderId="6" xfId="2" applyNumberFormat="1" applyFont="1" applyBorder="1" applyAlignment="1">
      <alignment horizontal="right" vertical="top"/>
    </xf>
    <xf numFmtId="0" fontId="1" fillId="0" borderId="0" xfId="1" applyFill="1"/>
    <xf numFmtId="0" fontId="0" fillId="0" borderId="0" xfId="0" applyAlignment="1"/>
  </cellXfs>
  <cellStyles count="3">
    <cellStyle name="常规" xfId="0" builtinId="0"/>
    <cellStyle name="常规_Sheet1" xfId="1" xr:uid="{695D1BA1-F6AC-49DF-ADD9-702727EFEFC6}"/>
    <cellStyle name="常规_Sheet1_1" xfId="2" xr:uid="{273DAC6A-7609-4EC9-982C-3E427DF1AB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A55B-EB64-44E8-8145-D5DBAE2A633B}">
  <dimension ref="A1:N46"/>
  <sheetViews>
    <sheetView tabSelected="1" topLeftCell="A19" workbookViewId="0">
      <selection activeCell="H31" sqref="H31"/>
    </sheetView>
  </sheetViews>
  <sheetFormatPr defaultRowHeight="13.8" x14ac:dyDescent="0.25"/>
  <sheetData>
    <row r="1" spans="1:3" x14ac:dyDescent="0.25">
      <c r="A1" s="1">
        <v>0.94895445961398417</v>
      </c>
      <c r="B1" s="1">
        <v>7.2204722998189927</v>
      </c>
      <c r="C1" s="2">
        <f>A1/SQRT(7.22)</f>
        <v>0.35316428075277051</v>
      </c>
    </row>
    <row r="2" spans="1:3" x14ac:dyDescent="0.25">
      <c r="A2" s="3">
        <v>0.11186648126318431</v>
      </c>
      <c r="B2" s="2"/>
      <c r="C2" s="2">
        <f t="shared" ref="C2:C10" si="0">A2/SQRT(7.22)</f>
        <v>4.163239341509236E-2</v>
      </c>
    </row>
    <row r="3" spans="1:3" x14ac:dyDescent="0.25">
      <c r="A3" s="3">
        <v>-0.10922256743928095</v>
      </c>
      <c r="B3" s="2"/>
      <c r="C3" s="2">
        <f t="shared" si="0"/>
        <v>-4.0648430576273979E-2</v>
      </c>
    </row>
    <row r="4" spans="1:3" x14ac:dyDescent="0.25">
      <c r="A4" s="3">
        <v>0.97829858371688116</v>
      </c>
      <c r="B4" s="2"/>
      <c r="C4" s="2">
        <f t="shared" si="0"/>
        <v>0.36408503293231687</v>
      </c>
    </row>
    <row r="5" spans="1:3" x14ac:dyDescent="0.25">
      <c r="A5" s="3">
        <v>0.98624077749269323</v>
      </c>
      <c r="B5" s="2"/>
      <c r="C5" s="2">
        <f t="shared" si="0"/>
        <v>0.36704081139356648</v>
      </c>
    </row>
    <row r="6" spans="1:3" x14ac:dyDescent="0.25">
      <c r="A6" s="3">
        <v>0.98258301850160434</v>
      </c>
      <c r="B6" s="2"/>
      <c r="C6" s="2">
        <f t="shared" si="0"/>
        <v>0.36567953445327966</v>
      </c>
    </row>
    <row r="7" spans="1:3" x14ac:dyDescent="0.25">
      <c r="A7" s="3">
        <v>0.94669892743234674</v>
      </c>
      <c r="B7" s="2"/>
      <c r="C7" s="2">
        <f t="shared" si="0"/>
        <v>0.35232485859444401</v>
      </c>
    </row>
    <row r="8" spans="1:3" x14ac:dyDescent="0.25">
      <c r="A8" s="3">
        <v>0.97675118957802531</v>
      </c>
      <c r="B8" s="2"/>
      <c r="C8" s="2">
        <f t="shared" si="0"/>
        <v>0.36350915246455195</v>
      </c>
    </row>
    <row r="9" spans="1:3" x14ac:dyDescent="0.25">
      <c r="A9" s="3">
        <v>0.7996891139201141</v>
      </c>
      <c r="B9" s="2"/>
      <c r="C9" s="2">
        <f t="shared" si="0"/>
        <v>0.29761347120735482</v>
      </c>
    </row>
    <row r="10" spans="1:3" x14ac:dyDescent="0.25">
      <c r="A10" s="4">
        <v>0.95421237244333301</v>
      </c>
      <c r="B10" s="2"/>
      <c r="C10" s="2">
        <f t="shared" si="0"/>
        <v>0.3551210732877812</v>
      </c>
    </row>
    <row r="12" spans="1:3" x14ac:dyDescent="0.25">
      <c r="A12" s="5">
        <v>0.19486287759621054</v>
      </c>
      <c r="B12" s="6">
        <v>1.2345950000000001</v>
      </c>
      <c r="C12" s="9">
        <f>A12/SQRT(1.234595)</f>
        <v>0.17537466511020178</v>
      </c>
    </row>
    <row r="13" spans="1:3" x14ac:dyDescent="0.25">
      <c r="A13" s="7">
        <v>-0.82358945660838689</v>
      </c>
      <c r="B13" s="6"/>
      <c r="C13" s="9">
        <f t="shared" ref="C13:C21" si="1">A13/SQRT(1.234595)</f>
        <v>-0.74122237607661057</v>
      </c>
    </row>
    <row r="14" spans="1:3" x14ac:dyDescent="0.25">
      <c r="A14" s="7">
        <v>0.67688098955414455</v>
      </c>
      <c r="B14" s="6"/>
      <c r="C14" s="9">
        <f t="shared" si="1"/>
        <v>0.60918620481682018</v>
      </c>
    </row>
    <row r="15" spans="1:3" x14ac:dyDescent="0.25">
      <c r="A15" s="7">
        <v>-5.4612805348769212E-3</v>
      </c>
      <c r="B15" s="6"/>
      <c r="C15" s="9">
        <f t="shared" si="1"/>
        <v>-4.9150985384787786E-3</v>
      </c>
    </row>
    <row r="16" spans="1:3" x14ac:dyDescent="0.25">
      <c r="A16" s="7">
        <v>6.9575673834070012E-2</v>
      </c>
      <c r="B16" s="6"/>
      <c r="C16" s="9">
        <f t="shared" si="1"/>
        <v>6.2617419228258087E-2</v>
      </c>
    </row>
    <row r="17" spans="1:14" x14ac:dyDescent="0.25">
      <c r="A17" s="7">
        <v>-6.8495728132075051E-2</v>
      </c>
      <c r="B17" s="6"/>
      <c r="C17" s="9">
        <f t="shared" si="1"/>
        <v>-6.1645478763450688E-2</v>
      </c>
    </row>
    <row r="18" spans="1:14" x14ac:dyDescent="0.25">
      <c r="A18" s="7">
        <v>-2.4387585469575739E-2</v>
      </c>
      <c r="B18" s="6"/>
      <c r="C18" s="9">
        <f t="shared" si="1"/>
        <v>-2.1948586038208241E-2</v>
      </c>
    </row>
    <row r="19" spans="1:14" x14ac:dyDescent="0.25">
      <c r="A19" s="7">
        <v>0.17577769611103061</v>
      </c>
      <c r="B19" s="6"/>
      <c r="C19" s="9">
        <f t="shared" si="1"/>
        <v>0.15819819028431659</v>
      </c>
    </row>
    <row r="20" spans="1:14" x14ac:dyDescent="0.25">
      <c r="A20" s="7">
        <v>-5.1176751839400215E-2</v>
      </c>
      <c r="B20" s="6"/>
      <c r="C20" s="9">
        <f t="shared" si="1"/>
        <v>-4.6058571165415514E-2</v>
      </c>
    </row>
    <row r="21" spans="1:14" x14ac:dyDescent="0.25">
      <c r="A21" s="8">
        <v>-0.12838233078994482</v>
      </c>
      <c r="B21" s="6"/>
      <c r="C21" s="9">
        <f t="shared" si="1"/>
        <v>-0.1155428296353536</v>
      </c>
    </row>
    <row r="22" spans="1:14" x14ac:dyDescent="0.25">
      <c r="L22" t="s">
        <v>0</v>
      </c>
      <c r="M22" t="s">
        <v>1</v>
      </c>
      <c r="N22" t="s">
        <v>2</v>
      </c>
    </row>
    <row r="23" spans="1:14" x14ac:dyDescent="0.25">
      <c r="A23">
        <v>-0.35566999999999999</v>
      </c>
      <c r="B23">
        <v>-0.31866</v>
      </c>
      <c r="C23">
        <v>2.8336399999999999</v>
      </c>
      <c r="D23">
        <v>-0.54140999999999995</v>
      </c>
      <c r="E23">
        <v>-0.31476999999999999</v>
      </c>
      <c r="F23">
        <v>-0.41278999999999999</v>
      </c>
      <c r="G23">
        <v>-0.65088000000000001</v>
      </c>
      <c r="H23">
        <v>-0.13170000000000001</v>
      </c>
      <c r="I23">
        <v>-0.42652000000000001</v>
      </c>
      <c r="J23">
        <v>-0.34162999999999999</v>
      </c>
      <c r="L23">
        <f>0.353*A23+0.042*B23-0.041*C23+0.364*D23+0.367*E23+0.366*F23+0.352*G23+0.364*H23+0.298*I23+0.355*J23</f>
        <v>-1.24421961</v>
      </c>
      <c r="M23">
        <f>0.175*A23-0.741*B23+0.609*C23-0.004*D23+0.063*E23-0.061*F23-0.022*G23+0.158*H23-0.046*I23-0.115*J23</f>
        <v>1.9595050199999999</v>
      </c>
      <c r="N23">
        <f>72.2/84.5*L23+12.3/84.5*M23</f>
        <v>-0.77787862835502963</v>
      </c>
    </row>
    <row r="24" spans="1:14" x14ac:dyDescent="0.25">
      <c r="A24">
        <v>1.1373899999999999</v>
      </c>
      <c r="B24">
        <v>-0.45835999999999999</v>
      </c>
      <c r="C24">
        <v>-0.16853000000000001</v>
      </c>
      <c r="D24">
        <v>1.08599</v>
      </c>
      <c r="E24">
        <v>0.93403000000000003</v>
      </c>
      <c r="F24">
        <v>0.75885999999999998</v>
      </c>
      <c r="G24">
        <v>0.82065999999999995</v>
      </c>
      <c r="H24">
        <v>0.62994000000000006</v>
      </c>
      <c r="I24">
        <v>-0.26383000000000001</v>
      </c>
      <c r="J24">
        <v>0.33157999999999999</v>
      </c>
      <c r="L24">
        <f t="shared" ref="L24:L32" si="2">0.353*A24+0.042*B24-0.041*C24+0.364*D24+0.367*E24+0.366*F24+0.352*G24+0.364*H24+0.298*I24+0.355*J24</f>
        <v>1.9622494500000001</v>
      </c>
      <c r="M24">
        <f t="shared" ref="M24:M32" si="3">0.175*A24-0.741*B24+0.609*C24-0.004*D24+0.063*E24-0.061*F24-0.022*G24+0.158*H24-0.046*I24-0.115*J24</f>
        <v>0.49974319000000011</v>
      </c>
      <c r="N24">
        <f t="shared" ref="N24:N32" si="4">72.2/84.5*L24+12.3/84.5*M24</f>
        <v>1.74936392339645</v>
      </c>
    </row>
    <row r="25" spans="1:14" x14ac:dyDescent="0.25">
      <c r="A25">
        <v>-0.17433999999999999</v>
      </c>
      <c r="B25">
        <v>-0.72560999999999998</v>
      </c>
      <c r="C25">
        <v>-0.26638000000000001</v>
      </c>
      <c r="D25">
        <v>-0.51807000000000003</v>
      </c>
      <c r="E25">
        <v>-0.44478000000000001</v>
      </c>
      <c r="F25">
        <v>-0.59863</v>
      </c>
      <c r="G25">
        <v>-0.46588000000000002</v>
      </c>
      <c r="H25">
        <v>-0.37096000000000001</v>
      </c>
      <c r="I25">
        <v>-0.57133999999999996</v>
      </c>
      <c r="J25">
        <v>-0.65312999999999999</v>
      </c>
      <c r="L25">
        <f t="shared" si="2"/>
        <v>-1.3531460500000001</v>
      </c>
      <c r="M25">
        <f t="shared" si="3"/>
        <v>0.40853892999999997</v>
      </c>
      <c r="N25">
        <f t="shared" si="4"/>
        <v>-1.0967114316094677</v>
      </c>
    </row>
    <row r="26" spans="1:14" x14ac:dyDescent="0.25">
      <c r="A26">
        <v>-1.3630899999999999</v>
      </c>
      <c r="B26">
        <v>0.61485999999999996</v>
      </c>
      <c r="C26">
        <v>-0.45912999999999998</v>
      </c>
      <c r="D26">
        <v>-0.96496999999999999</v>
      </c>
      <c r="E26">
        <v>-1.3328899999999999</v>
      </c>
      <c r="F26">
        <v>-1.15012</v>
      </c>
      <c r="G26">
        <v>-1.1048100000000001</v>
      </c>
      <c r="H26">
        <v>-1.2178800000000001</v>
      </c>
      <c r="I26">
        <v>-0.44141000000000002</v>
      </c>
      <c r="J26">
        <v>-1.0704899999999999</v>
      </c>
      <c r="L26">
        <f t="shared" si="2"/>
        <v>-3.0416515199999998</v>
      </c>
      <c r="M26">
        <f t="shared" si="3"/>
        <v>-1.00842506</v>
      </c>
      <c r="N26">
        <f t="shared" si="4"/>
        <v>-2.7456907453491124</v>
      </c>
    </row>
    <row r="27" spans="1:14" x14ac:dyDescent="0.25">
      <c r="A27">
        <v>1.1626099999999999</v>
      </c>
      <c r="B27">
        <v>-0.17484</v>
      </c>
      <c r="C27">
        <v>-0.22802</v>
      </c>
      <c r="D27">
        <v>1.1118600000000001</v>
      </c>
      <c r="E27">
        <v>1.02515</v>
      </c>
      <c r="F27">
        <v>0.79656000000000005</v>
      </c>
      <c r="G27">
        <v>1.0124500000000001</v>
      </c>
      <c r="H27">
        <v>0.65790000000000004</v>
      </c>
      <c r="I27">
        <v>5.9319999999999998E-2</v>
      </c>
      <c r="J27">
        <v>0.43872</v>
      </c>
      <c r="L27">
        <f t="shared" si="2"/>
        <v>2.25417588</v>
      </c>
      <c r="M27">
        <f t="shared" si="3"/>
        <v>0.23418863999999992</v>
      </c>
      <c r="N27">
        <f t="shared" si="4"/>
        <v>1.9601422344142012</v>
      </c>
    </row>
    <row r="28" spans="1:14" x14ac:dyDescent="0.25">
      <c r="A28">
        <v>-0.37014999999999998</v>
      </c>
      <c r="B28">
        <v>2.5254400000000001</v>
      </c>
      <c r="C28">
        <v>-0.45861000000000002</v>
      </c>
      <c r="D28">
        <v>8.6190000000000003E-2</v>
      </c>
      <c r="E28">
        <v>7.5249999999999997E-2</v>
      </c>
      <c r="F28">
        <v>0.37525999999999998</v>
      </c>
      <c r="G28">
        <v>2.9069999999999999E-2</v>
      </c>
      <c r="H28">
        <v>-0.31578000000000001</v>
      </c>
      <c r="I28">
        <v>-6.0179999999999997E-2</v>
      </c>
      <c r="J28">
        <v>0.64756000000000002</v>
      </c>
      <c r="L28">
        <f t="shared" si="2"/>
        <v>0.29778249000000001</v>
      </c>
      <c r="M28">
        <f t="shared" si="3"/>
        <v>-2.3561495499999996</v>
      </c>
      <c r="N28">
        <f t="shared" si="4"/>
        <v>-8.8529511088757284E-2</v>
      </c>
    </row>
    <row r="29" spans="1:14" x14ac:dyDescent="0.25">
      <c r="A29">
        <v>0.29288999999999998</v>
      </c>
      <c r="B29">
        <v>4.8860000000000001E-2</v>
      </c>
      <c r="C29">
        <v>-0.32650000000000001</v>
      </c>
      <c r="D29">
        <v>0.20888000000000001</v>
      </c>
      <c r="E29">
        <v>0.31770999999999999</v>
      </c>
      <c r="F29">
        <v>0.76837999999999995</v>
      </c>
      <c r="G29">
        <v>1.11921</v>
      </c>
      <c r="H29">
        <v>0.37889</v>
      </c>
      <c r="I29">
        <v>-0.10914</v>
      </c>
      <c r="J29">
        <v>0.19309999999999999</v>
      </c>
      <c r="L29">
        <f t="shared" si="2"/>
        <v>1.16059242</v>
      </c>
      <c r="M29">
        <f t="shared" si="3"/>
        <v>-0.19342303999999996</v>
      </c>
      <c r="N29">
        <f t="shared" si="4"/>
        <v>0.96349904534911246</v>
      </c>
    </row>
    <row r="30" spans="1:14" x14ac:dyDescent="0.25">
      <c r="A30">
        <v>-0.58326999999999996</v>
      </c>
      <c r="B30">
        <v>-0.26616000000000001</v>
      </c>
      <c r="C30">
        <v>-0.33028000000000002</v>
      </c>
      <c r="D30">
        <v>-0.79330000000000001</v>
      </c>
      <c r="E30">
        <v>-0.62795999999999996</v>
      </c>
      <c r="F30">
        <v>-0.83601999999999999</v>
      </c>
      <c r="G30">
        <v>-1.00702</v>
      </c>
      <c r="H30">
        <v>-0.62250000000000005</v>
      </c>
      <c r="I30">
        <v>-0.33344000000000001</v>
      </c>
      <c r="J30">
        <v>-0.74714999999999998</v>
      </c>
      <c r="L30">
        <f t="shared" si="2"/>
        <v>-1.9744017999999999</v>
      </c>
      <c r="M30">
        <f t="shared" si="3"/>
        <v>-6.6319340000000032E-2</v>
      </c>
      <c r="N30">
        <f t="shared" si="4"/>
        <v>-1.6966572525680472</v>
      </c>
    </row>
    <row r="31" spans="1:14" x14ac:dyDescent="0.25">
      <c r="A31">
        <v>1.4951300000000001</v>
      </c>
      <c r="B31">
        <v>-0.10968</v>
      </c>
      <c r="C31">
        <v>-0.24998000000000001</v>
      </c>
      <c r="D31">
        <v>1.63866</v>
      </c>
      <c r="E31">
        <v>1.67316</v>
      </c>
      <c r="F31">
        <v>1.64314</v>
      </c>
      <c r="G31">
        <v>1.3770100000000001</v>
      </c>
      <c r="H31">
        <v>2.1406200000000002</v>
      </c>
      <c r="I31">
        <v>2.7751999999999999</v>
      </c>
      <c r="J31">
        <v>2.2242500000000001</v>
      </c>
      <c r="L31">
        <f t="shared" si="2"/>
        <v>5.2258462600000009</v>
      </c>
      <c r="M31">
        <f t="shared" si="3"/>
        <v>0.11378150000000009</v>
      </c>
      <c r="N31">
        <f t="shared" si="4"/>
        <v>4.481723223928995</v>
      </c>
    </row>
    <row r="32" spans="1:14" x14ac:dyDescent="0.25">
      <c r="A32">
        <v>-1.2415099999999999</v>
      </c>
      <c r="B32">
        <v>-1.13585</v>
      </c>
      <c r="C32">
        <v>-0.34621000000000002</v>
      </c>
      <c r="D32">
        <v>-1.31382</v>
      </c>
      <c r="E32">
        <v>-1.3048999999999999</v>
      </c>
      <c r="F32">
        <v>-1.3446400000000001</v>
      </c>
      <c r="G32">
        <v>-1.1297999999999999</v>
      </c>
      <c r="H32">
        <v>-1.14852</v>
      </c>
      <c r="I32">
        <v>-0.62866999999999995</v>
      </c>
      <c r="J32">
        <v>-1.0228299999999999</v>
      </c>
      <c r="L32">
        <f t="shared" si="2"/>
        <v>-3.2872303299999994</v>
      </c>
      <c r="M32">
        <f t="shared" si="3"/>
        <v>0.40856204000000007</v>
      </c>
      <c r="N32">
        <f t="shared" si="4"/>
        <v>-2.7492629199289937</v>
      </c>
    </row>
    <row r="37" spans="1:2" x14ac:dyDescent="0.25">
      <c r="A37" s="10" t="s">
        <v>11</v>
      </c>
      <c r="B37">
        <v>4.481723223928995</v>
      </c>
    </row>
    <row r="38" spans="1:2" x14ac:dyDescent="0.25">
      <c r="A38" s="10" t="s">
        <v>7</v>
      </c>
      <c r="B38">
        <v>1.9601422344142012</v>
      </c>
    </row>
    <row r="39" spans="1:2" x14ac:dyDescent="0.25">
      <c r="A39" s="10" t="s">
        <v>4</v>
      </c>
      <c r="B39">
        <v>1.74936392339645</v>
      </c>
    </row>
    <row r="40" spans="1:2" x14ac:dyDescent="0.25">
      <c r="A40" s="10" t="s">
        <v>9</v>
      </c>
      <c r="B40">
        <v>0.96349904534911246</v>
      </c>
    </row>
    <row r="41" spans="1:2" x14ac:dyDescent="0.25">
      <c r="A41" s="10" t="s">
        <v>8</v>
      </c>
      <c r="B41">
        <v>-8.8529511088757284E-2</v>
      </c>
    </row>
    <row r="42" spans="1:2" x14ac:dyDescent="0.25">
      <c r="A42" s="10" t="s">
        <v>3</v>
      </c>
      <c r="B42">
        <v>-0.77787862835502963</v>
      </c>
    </row>
    <row r="43" spans="1:2" x14ac:dyDescent="0.25">
      <c r="A43" s="10" t="s">
        <v>5</v>
      </c>
      <c r="B43">
        <v>-1.0967114316094677</v>
      </c>
    </row>
    <row r="44" spans="1:2" x14ac:dyDescent="0.25">
      <c r="A44" s="10" t="s">
        <v>10</v>
      </c>
      <c r="B44">
        <v>-1.6966572525680472</v>
      </c>
    </row>
    <row r="45" spans="1:2" x14ac:dyDescent="0.25">
      <c r="A45" s="10" t="s">
        <v>6</v>
      </c>
      <c r="B45">
        <v>-2.7456907453491124</v>
      </c>
    </row>
    <row r="46" spans="1:2" x14ac:dyDescent="0.25">
      <c r="A46" s="10" t="s">
        <v>12</v>
      </c>
      <c r="B46">
        <v>-2.7492629199289937</v>
      </c>
    </row>
  </sheetData>
  <sortState xmlns:xlrd2="http://schemas.microsoft.com/office/spreadsheetml/2017/richdata2" ref="A37:B46">
    <sortCondition descending="1" ref="B37:B46"/>
  </sortState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元宝</dc:creator>
  <cp:lastModifiedBy>元宝</cp:lastModifiedBy>
  <dcterms:created xsi:type="dcterms:W3CDTF">2021-02-01T13:28:08Z</dcterms:created>
  <dcterms:modified xsi:type="dcterms:W3CDTF">2021-02-01T13:51:45Z</dcterms:modified>
</cp:coreProperties>
</file>