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becca\Downloads\microsoft.microsoftskydrive_8wekyb3d8bbwe!App\Downloads\"/>
    </mc:Choice>
  </mc:AlternateContent>
  <xr:revisionPtr revIDLastSave="0" documentId="13_ncr:1_{E8FCC6AF-26D4-4A5B-8A2A-9939B4CDF6DA}" xr6:coauthVersionLast="47" xr6:coauthVersionMax="47" xr10:uidLastSave="{00000000-0000-0000-0000-000000000000}"/>
  <bookViews>
    <workbookView xWindow="-110" yWindow="-110" windowWidth="19420" windowHeight="10300" activeTab="1" xr2:uid="{F283729E-621C-48F2-8751-3916C8DE6DD0}"/>
  </bookViews>
  <sheets>
    <sheet name="Introduzione" sheetId="2" r:id="rId1"/>
    <sheet name="Top 10 17-11-2023" sheetId="7" r:id="rId2"/>
    <sheet name="Top 10 01-12-2023 " sheetId="10" r:id="rId3"/>
    <sheet name="Top 10 15-12-2023" sheetId="13" r:id="rId4"/>
    <sheet name="Top 10 29-12-2023" sheetId="14" r:id="rId5"/>
    <sheet name="Top 10 12-01-2024 " sheetId="16" r:id="rId6"/>
    <sheet name="Top 5 Positive Risks" sheetId="12" r:id="rId7"/>
    <sheet name="All Risks" sheetId="6" r:id="rId8"/>
    <sheet name="Foglio1" sheetId="3" state="hidden"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 i="3" l="1"/>
  <c r="J3" i="3"/>
  <c r="J4" i="3"/>
  <c r="J5" i="3"/>
  <c r="J6" i="3"/>
  <c r="J7" i="3"/>
  <c r="J8" i="3"/>
  <c r="J9" i="3"/>
  <c r="J10" i="3"/>
  <c r="J11" i="3"/>
  <c r="J12" i="3"/>
  <c r="J13" i="3"/>
  <c r="J14" i="3"/>
  <c r="J15" i="3"/>
  <c r="J16" i="3"/>
  <c r="J17" i="3"/>
  <c r="J18" i="3"/>
  <c r="J19" i="3"/>
  <c r="I2" i="3"/>
  <c r="I3" i="3"/>
  <c r="I4" i="3"/>
  <c r="I5" i="3"/>
  <c r="I6" i="3"/>
  <c r="I7" i="3"/>
  <c r="I8" i="3"/>
  <c r="I9" i="3"/>
  <c r="I10" i="3"/>
  <c r="I11" i="3"/>
  <c r="I12" i="3"/>
  <c r="I13" i="3"/>
  <c r="I14" i="3"/>
  <c r="I15" i="3"/>
  <c r="I16" i="3"/>
  <c r="I17" i="3"/>
  <c r="I18" i="3"/>
  <c r="I19" i="3"/>
  <c r="J1" i="3"/>
  <c r="I1" i="3"/>
  <c r="G2" i="3"/>
  <c r="G3" i="3"/>
  <c r="G4" i="3"/>
  <c r="G5" i="3"/>
  <c r="G6" i="3"/>
  <c r="G7" i="3"/>
  <c r="G8" i="3"/>
  <c r="G9" i="3"/>
  <c r="G10" i="3"/>
  <c r="G11" i="3"/>
  <c r="G12" i="3"/>
  <c r="G13" i="3"/>
  <c r="G14" i="3"/>
  <c r="G15" i="3"/>
  <c r="G16" i="3"/>
  <c r="G17" i="3"/>
  <c r="G18" i="3"/>
  <c r="G19" i="3"/>
  <c r="F2" i="3"/>
  <c r="F3" i="3"/>
  <c r="F4" i="3"/>
  <c r="F5" i="3"/>
  <c r="F6" i="3"/>
  <c r="F7" i="3"/>
  <c r="F8" i="3"/>
  <c r="F9" i="3"/>
  <c r="F10" i="3"/>
  <c r="F11" i="3"/>
  <c r="F12" i="3"/>
  <c r="F13" i="3"/>
  <c r="F14" i="3"/>
  <c r="F15" i="3"/>
  <c r="F16" i="3"/>
  <c r="F17" i="3"/>
  <c r="F18" i="3"/>
  <c r="F19" i="3"/>
  <c r="G1" i="3"/>
  <c r="F1" i="3"/>
</calcChain>
</file>

<file path=xl/sharedStrings.xml><?xml version="1.0" encoding="utf-8"?>
<sst xmlns="http://schemas.openxmlformats.org/spreadsheetml/2006/main" count="760" uniqueCount="194">
  <si>
    <t>Category</t>
  </si>
  <si>
    <t>Impact</t>
  </si>
  <si>
    <t>Probability</t>
  </si>
  <si>
    <t>Risk Management Register</t>
  </si>
  <si>
    <r>
      <t xml:space="preserve">SW - </t>
    </r>
    <r>
      <rPr>
        <sz val="11"/>
        <color theme="1"/>
        <rFont val="Century Gothic"/>
        <family val="2"/>
      </rPr>
      <t xml:space="preserve">Tecnologie  </t>
    </r>
    <r>
      <rPr>
        <b/>
        <sz val="11"/>
        <color theme="1"/>
        <rFont val="Century Gothic"/>
        <family val="2"/>
      </rPr>
      <t xml:space="preserve">        </t>
    </r>
  </si>
  <si>
    <r>
      <t xml:space="preserve">TOOL - </t>
    </r>
    <r>
      <rPr>
        <sz val="11"/>
        <color theme="1"/>
        <rFont val="Century Gothic"/>
        <family val="1"/>
      </rPr>
      <t>Tool specifici</t>
    </r>
  </si>
  <si>
    <r>
      <t xml:space="preserve"> RES - </t>
    </r>
    <r>
      <rPr>
        <sz val="11"/>
        <color theme="1"/>
        <rFont val="Century Gothic"/>
        <family val="1"/>
      </rPr>
      <t xml:space="preserve">Componenti del team     </t>
    </r>
    <r>
      <rPr>
        <b/>
        <sz val="11"/>
        <color theme="1"/>
        <rFont val="Century Gothic"/>
        <family val="2"/>
      </rPr>
      <t xml:space="preserve">                                  </t>
    </r>
  </si>
  <si>
    <r>
      <t>PM -</t>
    </r>
    <r>
      <rPr>
        <sz val="11"/>
        <color theme="1"/>
        <rFont val="Century Gothic"/>
        <family val="1"/>
      </rPr>
      <t xml:space="preserve"> Rischi revaliti alle stime causati dalla poca esperienza dei PM   </t>
    </r>
    <r>
      <rPr>
        <b/>
        <sz val="11"/>
        <color theme="1"/>
        <rFont val="Century Gothic"/>
        <family val="2"/>
      </rPr>
      <t xml:space="preserve">           </t>
    </r>
  </si>
  <si>
    <r>
      <t xml:space="preserve">REQ - </t>
    </r>
    <r>
      <rPr>
        <sz val="11"/>
        <color theme="1"/>
        <rFont val="Century Gothic"/>
        <family val="1"/>
      </rPr>
      <t xml:space="preserve">Rischi relativi ai requisiti   </t>
    </r>
  </si>
  <si>
    <t>Rank</t>
  </si>
  <si>
    <t>Description</t>
  </si>
  <si>
    <t>Root Cause</t>
  </si>
  <si>
    <t>Triggers</t>
  </si>
  <si>
    <t>Prevention Plan</t>
  </si>
  <si>
    <t>Contingency Plan</t>
  </si>
  <si>
    <t>Status</t>
  </si>
  <si>
    <t>R01</t>
  </si>
  <si>
    <t>RES</t>
  </si>
  <si>
    <t>Sotto controllo</t>
  </si>
  <si>
    <t>R05</t>
  </si>
  <si>
    <t>R08</t>
  </si>
  <si>
    <t>SW</t>
  </si>
  <si>
    <t>R07</t>
  </si>
  <si>
    <t>PM</t>
  </si>
  <si>
    <t>R09</t>
  </si>
  <si>
    <t>R02</t>
  </si>
  <si>
    <t>R04</t>
  </si>
  <si>
    <t>R03</t>
  </si>
  <si>
    <t>R06</t>
  </si>
  <si>
    <t>Project: ReStart</t>
  </si>
  <si>
    <r>
      <t>Managers:</t>
    </r>
    <r>
      <rPr>
        <b/>
        <sz val="16"/>
        <color theme="0"/>
        <rFont val="Century Gothic"/>
        <family val="2"/>
      </rPr>
      <t xml:space="preserve"> Rebecca Di Matteo, Leonardo Monaco</t>
    </r>
  </si>
  <si>
    <t>ID</t>
  </si>
  <si>
    <t>R010</t>
  </si>
  <si>
    <t xml:space="preserve"> Parlare in modo chiaro, prima singolarmente e poi a tutto il gruppo, riguardo la necessità di integrarsi col gruppo</t>
  </si>
  <si>
    <t xml:space="preserve">Mancanza di un reale obbligo di partecipazione al progetto.                                                                                                                                                                                    </t>
  </si>
  <si>
    <t>1)Costruire un ambiente di lavoro sano e piacevole.
2) Coinvolgere tutti i team members nelle attività, chiamandoli direttamente.
3) Parlare direttamente ai team members, in privato, qualora dovessero palesarsi dei sintomi.
4)Cercare di distribuire equamente il lavoro tra i membri del Team.</t>
  </si>
  <si>
    <t>1) Comunicare al Top Manager l'accaduto.
2) Riallocare i tasks e rifare lo schedule e le stime.</t>
  </si>
  <si>
    <t>Poca esperienza dei PM.</t>
  </si>
  <si>
    <t xml:space="preserve"> 1) I team members non prestano attenzione a quanto detto.
 2)  I team members non comunicano con i PM.                                                                                                                                                                                                                              3)  I team members non rispettano le decisioni dei PM.</t>
  </si>
  <si>
    <t>1) Stabilire una divisione dei ruoli netta a partire dai primi meeting.
2) Mostrare attivamente l'esperienza progettuale già vissuta dai PM .
3) Sottolineare spesso i vantaggi dell'avere figure di riferimento.</t>
  </si>
  <si>
    <t>1)Chiedere aiuto al top manager per riacquisire il controllo.
2) Parlare ai team members per recuperare la situazione.</t>
  </si>
  <si>
    <t xml:space="preserve">Poco interesse nel progetto. </t>
  </si>
  <si>
    <t>1) Il team member non comunica con i suoi compagni.
 2) Il team member si isola e non partecipa alle attività di progetto.
3) Il team member fa continuo ritardo durante le attività di progetto.                                                                                                                                                                                     4) Ci sono conflitti interni e tensioni all'interni del team.</t>
  </si>
  <si>
    <t>1)Costruire un ambiente di lavoro sano e piacevole.
2) Coinvolgere tutti i team members nelle attività, chiamandoli direttamente.
 3) Parlare direttamente ai team members, in privato, qualora dovessero palesarsi dei sintomi.
Sottolineare i vantaggi dell'attiva partecipazione al progetto.</t>
  </si>
  <si>
    <t>1) Parlare direttamente ai team members, in privato, sottolineando la sua importanza nel progetto.</t>
  </si>
  <si>
    <t>Scarsa esperienza dei PM.</t>
  </si>
  <si>
    <t xml:space="preserve"> Lamentele da parte del Top Manager sul lavoro svolto.</t>
  </si>
  <si>
    <t>1) Sottolineare gli obiettivi raggiunti, durante i status meetings.
 2) Riportare possibili problemi per chiedere supporto.</t>
  </si>
  <si>
    <t>1) Risolvere i problemi comunicando.
 2) Riorganizzare il lavoro e apportare cambiamenti.</t>
  </si>
  <si>
    <t>Il gruppo è formato da studenti che non si conoscono bene.</t>
  </si>
  <si>
    <t>1) Creazione di sottogruppi.
2) Poca partecipazione dei team member meno estroversi.</t>
  </si>
  <si>
    <t>Invogliare a attività di gruppo informali per far conoscere tutti.</t>
  </si>
  <si>
    <t>0.4</t>
  </si>
  <si>
    <t>Poco studio delle nuove tecnologie o tecnologie tropppo complesse per loro</t>
  </si>
  <si>
    <t>Rallentamento nella produzione del codice</t>
  </si>
  <si>
    <t>Vengono forniti documenti e materiale per studiare preventivamente le nuove tecnologie e organizzare sessioni di training.</t>
  </si>
  <si>
    <t>Si organizzano sessioni di training extra illustrando esempio e chiarendo dubbi relativi alla realizzazione di funzionalità con le rispettive nuove tecnologie.</t>
  </si>
  <si>
    <t>Poca esperienza nella stima in ambito Project Management</t>
  </si>
  <si>
    <t>0.3</t>
  </si>
  <si>
    <t>0.2</t>
  </si>
  <si>
    <t>Stabilire incontri informali di persona cercando di comprendere le motivazioni del calo, adottare dei comportamenti atti a riportare l’interesse del TM sul progetto.</t>
  </si>
  <si>
    <t>Organizzare meeting extra di conoscenza tra i team members, con attività di gruppo e di Ice-Breaking.</t>
  </si>
  <si>
    <t>Individuare la causa della scarsa comunicazione e organizzare un meeting extra che risolva il problema.</t>
  </si>
  <si>
    <t>Comunicazione inefficiente dei TM con i PM.</t>
  </si>
  <si>
    <t>Interventi da parte dei PM sempre più richiesti e numero di errori in aumento.</t>
  </si>
  <si>
    <t>All’inizio di ogni fase del progetto chiedere se ci sono incomprensioni sulla teoria e mostrare esempi e riferimenti dai quali studiare per eseguire i task al meglio.</t>
  </si>
  <si>
    <t>Difficoltà nello stabilire la leadership da parte dei PM.</t>
  </si>
  <si>
    <t>I TM non riescono ad applicare adeguatamente le nuove tecnologie.</t>
  </si>
  <si>
    <t>Errate previsioni su tempi/costi.</t>
  </si>
  <si>
    <t>1)Assegnare più risorse per il completamento del task.                                                                                                                                                                                                               2)Modificare lo schedule al fine di parallelizzare maggiormente le attività.</t>
  </si>
  <si>
    <t>Calo di motivazione di un TM.</t>
  </si>
  <si>
    <t>Poca comprensione degli artefatti da produrre.</t>
  </si>
  <si>
    <t>1)Ritardi in aumento sui Task e qualità degli artefatti in carenza.                                                                                                                                                                                               2)Maggiori lamentele nei confronti del corso.</t>
  </si>
  <si>
    <t>1)Premiare e valorizzare i task portati a termine con successo e nelle scadenze.                                                                                                                                                                    2)Comprendere il livello di stress dei TM in modo da organizzare il lavoro e tarare le responsabilità del singolo TM.</t>
  </si>
  <si>
    <t>Insoddisfazione del Top Manager.</t>
  </si>
  <si>
    <t>1)Nascono discussioni all’interno del team.                                                                                                                                                                                                                                    2) C’è poca consistenza negli artefatti prodotti dal team.                                                                                                                             3) Alcuni TMs tengono a chiudersi con i PM, comunicando poco.</t>
  </si>
  <si>
    <t>Mancata comprensione della teoria.</t>
  </si>
  <si>
    <t>Mancato studio dovuto ad altri impegni universitari.</t>
  </si>
  <si>
    <t>1)Informare tutti i TMs ed illustrare loro esempi relativi ai task in svolgimento.                                                                                                                                                                     2)Nel caso le lacune persistano ricalcolare il tempo assegnatogli per il singolo task.</t>
  </si>
  <si>
    <t>0.5</t>
  </si>
  <si>
    <t>0.1</t>
  </si>
  <si>
    <t>0.9</t>
  </si>
  <si>
    <t>0.10</t>
  </si>
  <si>
    <t>0.6</t>
  </si>
  <si>
    <t>0.7</t>
  </si>
  <si>
    <t>0.8</t>
  </si>
  <si>
    <t>1) Il team trova difficoltà nello sviluppo del task.                                                                                                                                                                                                                           2) La percentuale di completamento del task non è compatibile con la scadenza prevista.</t>
  </si>
  <si>
    <t>1)Analizzare approfonditamente i task e le attività.                                                                                                                                         2)Tener conto, durante la pianificazione dei task, delle skill del team.</t>
  </si>
  <si>
    <t>Scarsa partecipazione di un TM.</t>
  </si>
  <si>
    <t>Abbandono di un TM.</t>
  </si>
  <si>
    <t>Difficoltà nel fare interagire i TM che non si conoscono.</t>
  </si>
  <si>
    <t>1) Il team member non comunica con i suoi compagni.
2) Il team member si isola e non partecipa alle attività di progetto.                                                                                                                                                                                         3) Eccessivo carico di lavoro, che si è rivelato troppo impegnativo da gestire.</t>
  </si>
  <si>
    <r>
      <rPr>
        <b/>
        <sz val="12"/>
        <color theme="1"/>
        <rFont val="Century Gothic"/>
        <family val="2"/>
      </rPr>
      <t xml:space="preserve">Project: </t>
    </r>
    <r>
      <rPr>
        <sz val="12"/>
        <color theme="1"/>
        <rFont val="Century Gothic"/>
        <family val="2"/>
      </rPr>
      <t>ReStart</t>
    </r>
  </si>
  <si>
    <r>
      <rPr>
        <b/>
        <sz val="12"/>
        <color theme="1"/>
        <rFont val="Century Gothic"/>
        <family val="2"/>
      </rPr>
      <t>Date:</t>
    </r>
    <r>
      <rPr>
        <sz val="12"/>
        <color theme="1"/>
        <rFont val="Century Gothic"/>
        <family val="2"/>
      </rPr>
      <t xml:space="preserve"> 17/11/2023</t>
    </r>
  </si>
  <si>
    <r>
      <rPr>
        <b/>
        <sz val="12"/>
        <color theme="1"/>
        <rFont val="Century Gothic"/>
        <family val="2"/>
      </rPr>
      <t>Versione</t>
    </r>
    <r>
      <rPr>
        <sz val="12"/>
        <color theme="1"/>
        <rFont val="Century Gothic"/>
        <family val="2"/>
      </rPr>
      <t>: 1.0</t>
    </r>
  </si>
  <si>
    <r>
      <rPr>
        <b/>
        <sz val="12"/>
        <color theme="1"/>
        <rFont val="Century Gothic"/>
        <family val="2"/>
      </rPr>
      <t>Project Manager:</t>
    </r>
    <r>
      <rPr>
        <sz val="12"/>
        <color theme="1"/>
        <rFont val="Century Gothic"/>
        <family val="2"/>
      </rPr>
      <t xml:space="preserve"> Rebecca Di Matteo, Leonardo Monaco</t>
    </r>
  </si>
  <si>
    <t>R011</t>
  </si>
  <si>
    <t>REQ</t>
  </si>
  <si>
    <t>Indirizzare i TM verso un approccio che miri alla qualità, consigliando loro di seguire attentamente le ore di lezione e laboratorio; di comunicare con i tutor; di studiare dai libri e dispense fornite; di fare ricerche accurate sul web.</t>
  </si>
  <si>
    <t>Gli artefatti prodotti risultano essere di bassa qualità.</t>
  </si>
  <si>
    <t>Poca esperienza del team in ambito di IS.</t>
  </si>
  <si>
    <t>Bassa qualità degli artefatti prdootti.</t>
  </si>
  <si>
    <t>Dare del tempo ad ogni TM per poter studiare la teoria prima di eseguire un certo task.</t>
  </si>
  <si>
    <t>R012</t>
  </si>
  <si>
    <t>Ritardi Causati da altri esami.</t>
  </si>
  <si>
    <t>I TM che non sono riusciti a gestire il carico di lavoro prima dell'esame da sostenere e che quindi non hanno potuto svolgere i task nel tempo schedulato, verranno caricati in prossimità delle scadenze intermedie (prefissate dai PM) di ogni deliverables di tutti quei task non ancora eseguiti e cercare di farli ultimare almeno entro tale scadenza.</t>
  </si>
  <si>
    <t xml:space="preserve">Rallentamenti e/o richieste di non effettuare lavoro nella settimana che precede quella dell'esame. </t>
  </si>
  <si>
    <t>Alcuni task non vengono svolti o vengono ritardati a causa di altri esami del semestre.</t>
  </si>
  <si>
    <t>1) Cercare di allocare più lavoro per la settimana prima ai TM che sosterranno quell'esame 
2) Far eseguire il task che un TM non può eseguire a causa dell'imminente esame ad un altro TM che non dovrà farlo, però appena possibile il TM che non ha svolto il suo task dovrà ricambiare il favore</t>
  </si>
  <si>
    <t>R013</t>
  </si>
  <si>
    <t>Ritardi Causati dalle vacanze di Natale.</t>
  </si>
  <si>
    <t>1) Spronare i TM a comunicare tra loro per organizzarsi nel migliore dei modi sui task da affrontare e ridurre i tempi di relax prolungati.
2) Adottare Scrum e fare daily meeting</t>
  </si>
  <si>
    <t>1) Ricordare ai TM che siamo vicini alla scadenza finale e motivarli
2) Riallocalare task a più TM 
3) Chiedere ai TM di connettersi online (Discord o Teams) e lavorare insieme
4) Chiedere ai TM di partecipare ai Daily Scrum Meeting e di esporre eventuali problemi</t>
  </si>
  <si>
    <t>Si aspetta l'arrivo delle vacanze natalizie per prendersi periodo di relax.</t>
  </si>
  <si>
    <t>Assenza di alcuni Team Member durante il periodo natalizio.</t>
  </si>
  <si>
    <t>R014</t>
  </si>
  <si>
    <t>Perdita di lavoro.</t>
  </si>
  <si>
    <t xml:space="preserve">Back-up persi per mancanza di attenzione. </t>
  </si>
  <si>
    <t>Perdita del lavoro svolto.</t>
  </si>
  <si>
    <t>I PM e i TM devono effettuare backup periodici e salvare copie locali se necessario.</t>
  </si>
  <si>
    <t>Cercare di recuperare il lavoro quanto possibile e capire insieme cosa ha scatenato questo evento catastrofico.</t>
  </si>
  <si>
    <t>R015</t>
  </si>
  <si>
    <t>R016</t>
  </si>
  <si>
    <t>R017</t>
  </si>
  <si>
    <t>Ricordare ai TM di comunicare al team quando non si è reperibili e se si ha problemi fuori dall'ambito universitario</t>
  </si>
  <si>
    <t>Problemi di salute di PM e/o TM.</t>
  </si>
  <si>
    <t>Difficoltà con la reperibilità e partecipazione dei TM.</t>
  </si>
  <si>
    <t>Problemi di salute.</t>
  </si>
  <si>
    <t>Problemi personali di alcuni Team Member.</t>
  </si>
  <si>
    <t>Alcuni TM risultano essere non reperibili e poco partecipativi.</t>
  </si>
  <si>
    <t>Un TM ha problemi di salute e non riesce ad essere presente.</t>
  </si>
  <si>
    <t>Comunicare al team l'indisponibilità, causa salute fisica.</t>
  </si>
  <si>
    <r>
      <t>1)</t>
    </r>
    <r>
      <rPr>
        <b/>
        <sz val="11"/>
        <color theme="1"/>
        <rFont val="Century Gothic"/>
        <family val="2"/>
      </rPr>
      <t xml:space="preserve"> </t>
    </r>
    <r>
      <rPr>
        <sz val="11"/>
        <color theme="1"/>
        <rFont val="Century Gothic"/>
        <family val="2"/>
      </rPr>
      <t>Far eseguire il task che un TM non può eseguire a causa della sua salute ad un altro/altri TM. Appena il TM si riprenderà potrà ricambiare il favore a chi di dovere
2) Nel caso sia un problema di salute più grave (che può portare all'assenza di un TM per più tempo) riallocallare le ore per risorsa di tutto il team</t>
    </r>
  </si>
  <si>
    <t>R018</t>
  </si>
  <si>
    <t>Scarsa cura da parte di un TM nella compilazione del proprio foglio di lavoro.</t>
  </si>
  <si>
    <t>Difficoltà con l'utilizzo di GitHub e disorganizzazione.</t>
  </si>
  <si>
    <t>Mancanza di attenzione.</t>
  </si>
  <si>
    <t>Il foglio di lavoro risulta essere non aggiornato giornalmente, come richiesto dalle Project Manager.</t>
  </si>
  <si>
    <t>Le PM non riescono bene a tener traccia dello stato di avanzamento della fase di implementazione.</t>
  </si>
  <si>
    <t>Ricordare ai TM quanto sia importante compilare il "foglio di lavoro" ogniqualvolta si effettui un'attività, specificando che bisogna dichiarare il lavoro produttivo o che non bisogna dichiarare meno di quanto si è fatto.</t>
  </si>
  <si>
    <t>Fare training sull'utilizzo di Git e GitHub.</t>
  </si>
  <si>
    <t>Comunicare al Team i problemi riscontrati e cercare di riorganizzare il tutto.</t>
  </si>
  <si>
    <t>Richiamare formalmente i TM che non compilano correttamente il foglio di lavoro.</t>
  </si>
  <si>
    <r>
      <rPr>
        <b/>
        <sz val="12"/>
        <color theme="1"/>
        <rFont val="Century Gothic"/>
        <family val="2"/>
      </rPr>
      <t>Date:</t>
    </r>
    <r>
      <rPr>
        <sz val="12"/>
        <color theme="1"/>
        <rFont val="Century Gothic"/>
        <family val="2"/>
      </rPr>
      <t xml:space="preserve"> 01/12/2023</t>
    </r>
  </si>
  <si>
    <r>
      <t xml:space="preserve">TOL da 0 a 0,3                           </t>
    </r>
    <r>
      <rPr>
        <sz val="11"/>
        <rFont val="Century Gothic"/>
        <family val="2"/>
      </rPr>
      <t>I rischi tollerabili hanno un impatto lieve e prevedono una rapida e semplice risoluzione.</t>
    </r>
    <r>
      <rPr>
        <b/>
        <sz val="11"/>
        <rFont val="Century Gothic"/>
        <family val="2"/>
      </rPr>
      <t xml:space="preserve">                                  </t>
    </r>
  </si>
  <si>
    <r>
      <t xml:space="preserve">GR da 0,3 a 0,7:                        </t>
    </r>
    <r>
      <rPr>
        <sz val="11"/>
        <rFont val="Century Gothic"/>
        <family val="2"/>
      </rPr>
      <t xml:space="preserve">I rischi gravi hanno un grande impatto sul progetto, e se non risolti in tempi brevi, possono causare ritardi sullo schedule pianificato.     </t>
    </r>
  </si>
  <si>
    <r>
      <t xml:space="preserve">CAT da 0,7 a 1                          </t>
    </r>
    <r>
      <rPr>
        <sz val="11"/>
        <rFont val="Century Gothic"/>
        <family val="2"/>
      </rPr>
      <t>I rischi catastrofici presentano un impatto molto esteso e di difficile risoluzione. Occorre svolgere tutti gli sforzi da parte dei TM e del PM per trovare una soluzione ed evitare di compromettere il completamento con successo del progetto.</t>
    </r>
  </si>
  <si>
    <r>
      <rPr>
        <b/>
        <sz val="11"/>
        <color theme="1"/>
        <rFont val="Century Gothic"/>
        <family val="2"/>
      </rPr>
      <t>Bassa [L]</t>
    </r>
    <r>
      <rPr>
        <sz val="11"/>
        <color theme="1"/>
        <rFont val="Century Gothic"/>
        <family val="2"/>
      </rPr>
      <t xml:space="preserve">:                         0% &lt; probabilità &lt; del 0,3% </t>
    </r>
  </si>
  <si>
    <r>
      <rPr>
        <b/>
        <sz val="11"/>
        <color theme="1"/>
        <rFont val="Century Gothic"/>
        <family val="2"/>
      </rPr>
      <t>Media [M]</t>
    </r>
    <r>
      <rPr>
        <sz val="11"/>
        <color theme="1"/>
        <rFont val="Century Gothic"/>
        <family val="2"/>
      </rPr>
      <t xml:space="preserve">:                      0,3% &lt; probabilità &lt; 0,7% </t>
    </r>
  </si>
  <si>
    <r>
      <rPr>
        <b/>
        <sz val="11"/>
        <color theme="1"/>
        <rFont val="Century Gothic"/>
        <family val="2"/>
      </rPr>
      <t>Alta [H]</t>
    </r>
    <r>
      <rPr>
        <sz val="11"/>
        <color theme="1"/>
        <rFont val="Century Gothic"/>
        <family val="2"/>
      </rPr>
      <t>:                        0,7% &lt; probabilità &lt; 1%</t>
    </r>
  </si>
  <si>
    <t>R019</t>
  </si>
  <si>
    <t>Scarsa autonomia nello sviluppo degli artefatti da parte di un TM nei confronti di altri TM.</t>
  </si>
  <si>
    <t xml:space="preserve">1) Mancato studio del materiale per sviluppare gli artefatti.                                                                                                                                                                                                             </t>
  </si>
  <si>
    <t>1) Sovraccarico di alcuni TM                                                                                                                                                                                                                                                                   2)Ritardo nella consegna degli artefatti                                                                                                                                                                                                                                                  3)Suddivisione del lavoro non adeguata.</t>
  </si>
  <si>
    <t xml:space="preserve">1) Colloquio individuale con TM interessato                                                                                                                                                                                                                                        2)Monitoraggio attento del lavoro da parte del TM        </t>
  </si>
  <si>
    <t xml:space="preserve">                                                                                                                                                                                                                         1)Ricordare ai TM quanto sia importante il lavoro di squadra e la suddivisione dei task</t>
  </si>
  <si>
    <t>Aperto</t>
  </si>
  <si>
    <t>Rallentamento nella produzione del codice.</t>
  </si>
  <si>
    <t>Temono un calo delle valutazioni.</t>
  </si>
  <si>
    <t>Provare a comunicare con persone vicini al TM non reperibile e appena si riesce a comunicare con quest'ultimo ricordargli/le quanto sia importante la sua presenza all'interno del team.</t>
  </si>
  <si>
    <r>
      <rPr>
        <b/>
        <sz val="12"/>
        <color theme="1"/>
        <rFont val="Century Gothic"/>
        <family val="2"/>
      </rPr>
      <t>Versione</t>
    </r>
    <r>
      <rPr>
        <sz val="12"/>
        <color theme="1"/>
        <rFont val="Century Gothic"/>
        <family val="2"/>
      </rPr>
      <t>: 0.1</t>
    </r>
  </si>
  <si>
    <r>
      <rPr>
        <b/>
        <sz val="12"/>
        <color theme="1"/>
        <rFont val="Century Gothic"/>
        <family val="2"/>
      </rPr>
      <t>Versione</t>
    </r>
    <r>
      <rPr>
        <sz val="12"/>
        <color theme="1"/>
        <rFont val="Century Gothic"/>
        <family val="2"/>
      </rPr>
      <t>: 0.2</t>
    </r>
  </si>
  <si>
    <t>Il progetto è stato concluso in anticipo rispetto alla data di scadenza.</t>
  </si>
  <si>
    <t xml:space="preserve">Efficienza e produttività del team.                                                                                                                                                          </t>
  </si>
  <si>
    <t xml:space="preserve">1) I TM  hanno anticipato le scadenze producendo dei task di qualità.
2) Il Team è unito concentrato e produttivo.                                                    3) I PM hanno svolto un ottimo lavoro distrubuendo in modo ottimale i carichi di lavoro, mantenendo un ambiente favorevole alla crescita del progetto e dei team member.                                                                                                                                                                                    </t>
  </si>
  <si>
    <t>1)Costruire un ambiente di lavoro sano e piacevole.
2)Cercare di distribuire equamente il lavoro tra i membri del Team.</t>
  </si>
  <si>
    <t>1)Invogliare il Team a mantenere la costanza che ha portato a efficaci risultati.</t>
  </si>
  <si>
    <t>Crescita del Team.</t>
  </si>
  <si>
    <t>Il Team è cresciuto ed ha sviluppato delle competenze  nel corso del progetto.</t>
  </si>
  <si>
    <t>1) Il team è affiatato e proficuo.</t>
  </si>
  <si>
    <t>1) Far capire ai membri del team che il progetto è un opportunità di crescita professionale e personale.</t>
  </si>
  <si>
    <t>1)Risolvere i problemi comunicandoli.            2) Fare Team Building.                                                 3)Mettere ogni TM in condizione di esprimere le proprie capacità.                                        4) Lavorare come Team e non come singolo.                                                           5) Non scavalcare gli altri mebri del team.                                                               6) Non creare malcontento trai membri del team.</t>
  </si>
  <si>
    <t>Partecipazione attiva dei TM.</t>
  </si>
  <si>
    <t>Elevato interesse nel progetto con la generazione di artefatti di alta qualità.</t>
  </si>
  <si>
    <t xml:space="preserve">
 1) I team member partecipano attivamente alle attività di progetto.                                                                                                                                                                                   </t>
  </si>
  <si>
    <t>Buon lavoro da parte dei PM.</t>
  </si>
  <si>
    <t>Elogi da parte del Top Manager sul lavoro svolto.</t>
  </si>
  <si>
    <t>1) Continuare a mantenere alto il livello del team.                                                               2)Continuare a produrre artefatti di qualità.</t>
  </si>
  <si>
    <t xml:space="preserve">1) Ascoltare i feedback del top manager.                                                                                                                                                                                                                    </t>
  </si>
  <si>
    <t>Apprendimento rapido di nuove competenze tramite l'adozione delle tecnologie impiegate.</t>
  </si>
  <si>
    <t>Efficace studio delle tecnologie da utilizzare.</t>
  </si>
  <si>
    <t>Rapidità nell'apprendere le nuove tecnolgie.</t>
  </si>
  <si>
    <t>Allocare efficaci risorse per consentire ai TM di studiare in modo adeguato e preciso le tecnologie.</t>
  </si>
  <si>
    <t xml:space="preserve">Nel caso in cui i TM necessitino di supporto aggiuntivo o si verifichino ritardi nell'apprendimento, i PM devono ridistribuire le risorse per garantire che tutti abbiano l'opportunità di apprendere in modo completo e soddisfacente.                                                                                                                                                                                                   </t>
  </si>
  <si>
    <r>
      <rPr>
        <b/>
        <sz val="12"/>
        <color theme="1"/>
        <rFont val="Century Gothic"/>
        <family val="2"/>
      </rPr>
      <t>Versione</t>
    </r>
    <r>
      <rPr>
        <sz val="12"/>
        <color theme="1"/>
        <rFont val="Century Gothic"/>
        <family val="2"/>
      </rPr>
      <t>: 0.3</t>
    </r>
  </si>
  <si>
    <r>
      <rPr>
        <b/>
        <sz val="12"/>
        <color theme="1"/>
        <rFont val="Century Gothic"/>
        <family val="2"/>
      </rPr>
      <t>Date:</t>
    </r>
    <r>
      <rPr>
        <sz val="12"/>
        <color theme="1"/>
        <rFont val="Century Gothic"/>
        <family val="2"/>
      </rPr>
      <t xml:space="preserve"> 15/12/2023</t>
    </r>
  </si>
  <si>
    <r>
      <rPr>
        <b/>
        <sz val="12"/>
        <color theme="1"/>
        <rFont val="Century Gothic"/>
        <family val="2"/>
      </rPr>
      <t>Date:</t>
    </r>
    <r>
      <rPr>
        <sz val="12"/>
        <color theme="1"/>
        <rFont val="Century Gothic"/>
        <family val="2"/>
      </rPr>
      <t xml:space="preserve"> 29/12/2023</t>
    </r>
  </si>
  <si>
    <r>
      <rPr>
        <b/>
        <sz val="12"/>
        <color theme="1"/>
        <rFont val="Century Gothic"/>
        <family val="2"/>
      </rPr>
      <t>Versione</t>
    </r>
    <r>
      <rPr>
        <sz val="12"/>
        <color theme="1"/>
        <rFont val="Century Gothic"/>
        <family val="2"/>
      </rPr>
      <t>: 0.4</t>
    </r>
  </si>
  <si>
    <r>
      <rPr>
        <b/>
        <sz val="12"/>
        <color theme="1"/>
        <rFont val="Century Gothic"/>
        <family val="2"/>
      </rPr>
      <t>Versione</t>
    </r>
    <r>
      <rPr>
        <sz val="12"/>
        <color theme="1"/>
        <rFont val="Century Gothic"/>
        <family val="2"/>
      </rPr>
      <t>: 0.5</t>
    </r>
  </si>
  <si>
    <t>Chiuso</t>
  </si>
  <si>
    <t>Numero di Settimane in Top 5</t>
  </si>
  <si>
    <t>Feedback positivo del Top Manager.</t>
  </si>
  <si>
    <t>TOOL</t>
  </si>
  <si>
    <t>0.9.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</si>
</sst>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6" x14ac:knownFonts="1">
    <font>
      <sz val="11"/>
      <color theme="1"/>
      <name val="Calibri"/>
      <family val="2"/>
      <scheme val="minor"/>
    </font>
    <font>
      <b/>
      <sz val="12"/>
      <color theme="0"/>
      <name val="Century Gothic"/>
      <family val="2"/>
    </font>
    <font>
      <sz val="11"/>
      <color theme="1"/>
      <name val="Century Gothic"/>
      <family val="2"/>
    </font>
    <font>
      <b/>
      <sz val="14"/>
      <color theme="0"/>
      <name val="Century Gothic"/>
      <family val="2"/>
    </font>
    <font>
      <b/>
      <sz val="16"/>
      <color theme="0"/>
      <name val="Century Gothic"/>
      <family val="2"/>
    </font>
    <font>
      <b/>
      <sz val="11"/>
      <color theme="1"/>
      <name val="Century Gothic"/>
      <family val="2"/>
    </font>
    <font>
      <b/>
      <sz val="11"/>
      <name val="Century Gothic"/>
      <family val="2"/>
    </font>
    <font>
      <sz val="11"/>
      <name val="Century Gothic"/>
      <family val="2"/>
    </font>
    <font>
      <b/>
      <sz val="28"/>
      <color theme="0"/>
      <name val="Century Gothic"/>
      <family val="2"/>
    </font>
    <font>
      <sz val="11"/>
      <color theme="1"/>
      <name val="Century Gothic"/>
      <family val="1"/>
    </font>
    <font>
      <sz val="11"/>
      <color rgb="FF141414"/>
      <name val="Open Sans"/>
      <family val="2"/>
    </font>
    <font>
      <b/>
      <sz val="16"/>
      <color theme="0"/>
      <name val="Century Gothic"/>
      <family val="1"/>
    </font>
    <font>
      <sz val="12"/>
      <color theme="1"/>
      <name val="Century Gothic"/>
      <family val="2"/>
    </font>
    <font>
      <b/>
      <sz val="12"/>
      <color theme="1"/>
      <name val="Century Gothic"/>
      <family val="2"/>
    </font>
    <font>
      <sz val="11"/>
      <color rgb="FF000000"/>
      <name val="Century Gothic"/>
      <family val="2"/>
    </font>
    <font>
      <sz val="8"/>
      <name val="Calibri"/>
      <family val="2"/>
      <scheme val="minor"/>
    </font>
  </fonts>
  <fills count="6">
    <fill>
      <patternFill patternType="none"/>
    </fill>
    <fill>
      <patternFill patternType="gray125"/>
    </fill>
    <fill>
      <patternFill patternType="solid">
        <fgColor rgb="FF9C3CC2"/>
        <bgColor indexed="64"/>
      </patternFill>
    </fill>
    <fill>
      <patternFill patternType="solid">
        <fgColor rgb="FF8C3FC5"/>
        <bgColor indexed="64"/>
      </patternFill>
    </fill>
    <fill>
      <patternFill patternType="solid">
        <fgColor rgb="FFE6E1FF"/>
        <bgColor indexed="64"/>
      </patternFill>
    </fill>
    <fill>
      <patternFill patternType="solid">
        <fgColor rgb="FFE6E1FF"/>
        <bgColor theme="8" tint="0.79998168889431442"/>
      </patternFill>
    </fill>
  </fills>
  <borders count="22">
    <border>
      <left/>
      <right/>
      <top/>
      <bottom/>
      <diagonal/>
    </border>
    <border>
      <left style="thin">
        <color rgb="FF0499F2"/>
      </left>
      <right style="thin">
        <color rgb="FF0499F2"/>
      </right>
      <top style="thin">
        <color rgb="FF0499F2"/>
      </top>
      <bottom style="thin">
        <color rgb="FF0499F2"/>
      </bottom>
      <diagonal/>
    </border>
    <border>
      <left style="thin">
        <color rgb="FF0499F2"/>
      </left>
      <right style="thin">
        <color rgb="FF0499F2"/>
      </right>
      <top style="thin">
        <color rgb="FF0499F2"/>
      </top>
      <bottom/>
      <diagonal/>
    </border>
    <border>
      <left style="thin">
        <color rgb="FF0499F2"/>
      </left>
      <right style="thin">
        <color rgb="FF0499F2"/>
      </right>
      <top/>
      <bottom style="thin">
        <color rgb="FF0499F2"/>
      </bottom>
      <diagonal/>
    </border>
    <border>
      <left style="thin">
        <color rgb="FF0499F2"/>
      </left>
      <right/>
      <top style="thin">
        <color rgb="FF0499F2"/>
      </top>
      <bottom style="thin">
        <color rgb="FF0499F2"/>
      </bottom>
      <diagonal/>
    </border>
    <border>
      <left/>
      <right style="thin">
        <color rgb="FF0499F2"/>
      </right>
      <top style="thin">
        <color rgb="FF0499F2"/>
      </top>
      <bottom style="thin">
        <color rgb="FF0499F2"/>
      </bottom>
      <diagonal/>
    </border>
    <border>
      <left/>
      <right/>
      <top style="thin">
        <color rgb="FF0499F2"/>
      </top>
      <bottom/>
      <diagonal/>
    </border>
    <border>
      <left style="thin">
        <color rgb="FF0499F2"/>
      </left>
      <right/>
      <top style="thin">
        <color rgb="FF0499F2"/>
      </top>
      <bottom/>
      <diagonal/>
    </border>
    <border>
      <left/>
      <right style="thin">
        <color theme="6"/>
      </right>
      <top style="thin">
        <color theme="6"/>
      </top>
      <bottom/>
      <diagonal/>
    </border>
    <border>
      <left/>
      <right style="thin">
        <color rgb="FF0499F2"/>
      </right>
      <top style="thin">
        <color rgb="FF0499F2"/>
      </top>
      <bottom/>
      <diagonal/>
    </border>
    <border>
      <left/>
      <right/>
      <top style="thin">
        <color rgb="FF0499F2"/>
      </top>
      <bottom style="thin">
        <color rgb="FF0499F2"/>
      </bottom>
      <diagonal/>
    </border>
    <border>
      <left style="thin">
        <color rgb="FF0499F2"/>
      </left>
      <right/>
      <top/>
      <bottom/>
      <diagonal/>
    </border>
    <border>
      <left/>
      <right style="thin">
        <color rgb="FF0499F2"/>
      </right>
      <top/>
      <bottom style="thin">
        <color rgb="FF0499F2"/>
      </bottom>
      <diagonal/>
    </border>
    <border>
      <left style="thin">
        <color rgb="FF0499F2"/>
      </left>
      <right/>
      <top/>
      <bottom style="thin">
        <color rgb="FF0499F2"/>
      </bottom>
      <diagonal/>
    </border>
    <border>
      <left style="thin">
        <color rgb="FF00B0F0"/>
      </left>
      <right style="thin">
        <color rgb="FF00B0F0"/>
      </right>
      <top style="thin">
        <color rgb="FF00B0F0"/>
      </top>
      <bottom style="thin">
        <color rgb="FF00B0F0"/>
      </bottom>
      <diagonal/>
    </border>
    <border>
      <left/>
      <right style="thin">
        <color rgb="FF0499F2"/>
      </right>
      <top/>
      <bottom/>
      <diagonal/>
    </border>
    <border>
      <left style="thin">
        <color rgb="FF00B0F0"/>
      </left>
      <right/>
      <top style="thin">
        <color rgb="FF00B0F0"/>
      </top>
      <bottom style="thin">
        <color rgb="FF00B0F0"/>
      </bottom>
      <diagonal/>
    </border>
    <border>
      <left/>
      <right style="thin">
        <color rgb="FF00B0F0"/>
      </right>
      <top style="thin">
        <color rgb="FF00B0F0"/>
      </top>
      <bottom style="thin">
        <color rgb="FF00B0F0"/>
      </bottom>
      <diagonal/>
    </border>
    <border>
      <left/>
      <right style="thin">
        <color rgb="FF00B0F0"/>
      </right>
      <top style="thin">
        <color rgb="FF0499F2"/>
      </top>
      <bottom style="thin">
        <color rgb="FF00B0F0"/>
      </bottom>
      <diagonal/>
    </border>
    <border>
      <left style="thin">
        <color rgb="FF0499F2"/>
      </left>
      <right style="thin">
        <color rgb="FF00B0F0"/>
      </right>
      <top style="thin">
        <color rgb="FF0499F2"/>
      </top>
      <bottom style="thin">
        <color rgb="FF0499F2"/>
      </bottom>
      <diagonal/>
    </border>
    <border>
      <left style="thin">
        <color rgb="FF00B0F0"/>
      </left>
      <right style="thin">
        <color rgb="FF0499F2"/>
      </right>
      <top style="thin">
        <color rgb="FF0499F2"/>
      </top>
      <bottom style="thin">
        <color rgb="FF0499F2"/>
      </bottom>
      <diagonal/>
    </border>
    <border>
      <left style="thin">
        <color rgb="FF0499F2"/>
      </left>
      <right style="thin">
        <color rgb="FF0499F2"/>
      </right>
      <top/>
      <bottom/>
      <diagonal/>
    </border>
  </borders>
  <cellStyleXfs count="1">
    <xf numFmtId="0" fontId="0" fillId="0" borderId="0"/>
  </cellStyleXfs>
  <cellXfs count="56">
    <xf numFmtId="0" fontId="0" fillId="0" borderId="0" xfId="0"/>
    <xf numFmtId="0" fontId="10" fillId="0" borderId="0" xfId="0" applyFont="1"/>
    <xf numFmtId="0" fontId="0" fillId="0" borderId="0" xfId="0" applyAlignment="1">
      <alignment horizontal="center" vertical="center" wrapText="1"/>
    </xf>
    <xf numFmtId="0" fontId="0" fillId="2" borderId="0" xfId="0" applyFill="1"/>
    <xf numFmtId="0" fontId="12" fillId="0" borderId="0" xfId="0" applyFont="1" applyAlignment="1">
      <alignment horizontal="left"/>
    </xf>
    <xf numFmtId="0" fontId="12" fillId="0" borderId="0" xfId="0" applyFont="1"/>
    <xf numFmtId="0" fontId="5" fillId="4"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164" fontId="2" fillId="4" borderId="1" xfId="0" applyNumberFormat="1"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4" borderId="4"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2" fillId="4" borderId="8"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4" fillId="4" borderId="9" xfId="0" applyFont="1" applyFill="1" applyBorder="1" applyAlignment="1">
      <alignment horizontal="center" vertical="center" wrapText="1"/>
    </xf>
    <xf numFmtId="0" fontId="2" fillId="5" borderId="6"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2" fillId="5" borderId="9" xfId="0" applyFont="1" applyFill="1" applyBorder="1" applyAlignment="1">
      <alignment horizontal="center" vertical="center" wrapText="1"/>
    </xf>
    <xf numFmtId="0" fontId="2" fillId="4" borderId="10"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4" borderId="1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2" fillId="4" borderId="6"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0" xfId="0" applyFont="1" applyFill="1" applyAlignment="1">
      <alignment horizontal="center" vertical="center" wrapText="1"/>
    </xf>
    <xf numFmtId="0" fontId="2" fillId="4" borderId="15" xfId="0" applyFont="1" applyFill="1" applyBorder="1" applyAlignment="1">
      <alignment horizontal="center" vertical="center" wrapText="1"/>
    </xf>
    <xf numFmtId="0" fontId="2" fillId="4" borderId="14"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2" fillId="4" borderId="18" xfId="0" applyFont="1" applyFill="1" applyBorder="1" applyAlignment="1">
      <alignment horizontal="center" vertical="center" wrapText="1"/>
    </xf>
    <xf numFmtId="0" fontId="2" fillId="4" borderId="19" xfId="0" applyFont="1" applyFill="1" applyBorder="1" applyAlignment="1">
      <alignment horizontal="center" vertical="center" wrapText="1"/>
    </xf>
    <xf numFmtId="0" fontId="2" fillId="4" borderId="20" xfId="0" applyFont="1" applyFill="1" applyBorder="1" applyAlignment="1">
      <alignment horizontal="center" vertical="center" wrapText="1"/>
    </xf>
    <xf numFmtId="0" fontId="3" fillId="3" borderId="0" xfId="0" applyFont="1" applyFill="1" applyAlignment="1">
      <alignment horizontal="center" vertical="center"/>
    </xf>
    <xf numFmtId="0" fontId="0" fillId="0" borderId="0" xfId="0" applyAlignment="1">
      <alignment horizontal="center"/>
    </xf>
    <xf numFmtId="0" fontId="4" fillId="3" borderId="0" xfId="0" applyFont="1" applyFill="1" applyAlignment="1">
      <alignment horizontal="left" vertical="center" wrapText="1"/>
    </xf>
    <xf numFmtId="0" fontId="11" fillId="3" borderId="0" xfId="0" applyFont="1" applyFill="1" applyAlignment="1">
      <alignment horizontal="left" vertical="center" wrapText="1"/>
    </xf>
    <xf numFmtId="0" fontId="6" fillId="4" borderId="1" xfId="0" applyFont="1" applyFill="1" applyBorder="1" applyAlignment="1">
      <alignment horizontal="center" vertical="center" wrapText="1"/>
    </xf>
    <xf numFmtId="0" fontId="8" fillId="3" borderId="0" xfId="0" applyFont="1" applyFill="1" applyAlignment="1">
      <alignment horizontal="center" vertical="center" wrapText="1"/>
    </xf>
    <xf numFmtId="0" fontId="2" fillId="4"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2" fillId="4" borderId="7"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4" borderId="12" xfId="0" applyFont="1" applyFill="1" applyBorder="1" applyAlignment="1">
      <alignment horizontal="center" vertical="center" wrapText="1"/>
    </xf>
    <xf numFmtId="0" fontId="12" fillId="0" borderId="0" xfId="0" applyFont="1" applyAlignment="1">
      <alignment horizontal="left"/>
    </xf>
    <xf numFmtId="0" fontId="12" fillId="0" borderId="0" xfId="0" applyFont="1"/>
    <xf numFmtId="0" fontId="2" fillId="0" borderId="0" xfId="0" applyFont="1"/>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1" fillId="3" borderId="21" xfId="0" applyFont="1" applyFill="1" applyBorder="1" applyAlignment="1">
      <alignment horizontal="center" vertical="center"/>
    </xf>
  </cellXfs>
  <cellStyles count="1">
    <cellStyle name="Normale" xfId="0" builtinId="0"/>
  </cellStyles>
  <dxfs count="0"/>
  <tableStyles count="0" defaultTableStyle="TableStyleMedium2" defaultPivotStyle="PivotStyleLight16"/>
  <colors>
    <mruColors>
      <color rgb="FF0499F2"/>
      <color rgb="FFE6E1FF"/>
      <color rgb="FF8C3FC5"/>
      <color rgb="FFE4D4F0"/>
      <color rgb="FF9C3CC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229016</xdr:rowOff>
    </xdr:from>
    <xdr:to>
      <xdr:col>5</xdr:col>
      <xdr:colOff>208767</xdr:colOff>
      <xdr:row>5</xdr:row>
      <xdr:rowOff>395434</xdr:rowOff>
    </xdr:to>
    <xdr:pic>
      <xdr:nvPicPr>
        <xdr:cNvPr id="5" name="Immagine 4">
          <a:extLst>
            <a:ext uri="{FF2B5EF4-FFF2-40B4-BE49-F238E27FC236}">
              <a16:creationId xmlns:a16="http://schemas.microsoft.com/office/drawing/2014/main" id="{1DC51A42-7C8C-71F0-2C80-99B10FE6D6E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229016"/>
          <a:ext cx="6496308" cy="4872231"/>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0246DA-5B7D-4F2C-99AC-8C4D58349BEB}">
  <dimension ref="A1:O13"/>
  <sheetViews>
    <sheetView zoomScale="51" zoomScaleNormal="84" workbookViewId="0">
      <selection activeCell="D13" sqref="D13"/>
    </sheetView>
  </sheetViews>
  <sheetFormatPr defaultColWidth="8.6328125" defaultRowHeight="14.5" x14ac:dyDescent="0.35"/>
  <cols>
    <col min="4" max="4" width="55.453125" customWidth="1"/>
    <col min="6" max="6" width="22.08984375" customWidth="1"/>
    <col min="8" max="8" width="24.36328125" customWidth="1"/>
    <col min="9" max="9" width="13.08984375" customWidth="1"/>
    <col min="10" max="10" width="9.453125" customWidth="1"/>
    <col min="11" max="11" width="23.54296875" customWidth="1"/>
    <col min="12" max="12" width="12.08984375" customWidth="1"/>
    <col min="13" max="13" width="14.81640625" customWidth="1"/>
    <col min="14" max="14" width="10.08984375" customWidth="1"/>
    <col min="15" max="15" width="13" customWidth="1"/>
  </cols>
  <sheetData>
    <row r="1" spans="1:15" ht="46" customHeight="1" x14ac:dyDescent="0.35">
      <c r="A1" s="37"/>
      <c r="B1" s="37"/>
      <c r="C1" s="37"/>
      <c r="D1" s="37"/>
      <c r="F1" s="38" t="s">
        <v>29</v>
      </c>
      <c r="G1" s="38"/>
      <c r="H1" s="38"/>
      <c r="I1" s="38"/>
      <c r="K1" s="36" t="s">
        <v>0</v>
      </c>
      <c r="L1" s="36" t="s">
        <v>1</v>
      </c>
      <c r="M1" s="36"/>
      <c r="N1" s="36" t="s">
        <v>2</v>
      </c>
      <c r="O1" s="36"/>
    </row>
    <row r="2" spans="1:15" ht="42" customHeight="1" x14ac:dyDescent="0.35">
      <c r="A2" s="37"/>
      <c r="B2" s="37"/>
      <c r="C2" s="37"/>
      <c r="D2" s="37"/>
      <c r="F2" s="39" t="s">
        <v>30</v>
      </c>
      <c r="G2" s="38"/>
      <c r="H2" s="38"/>
      <c r="I2" s="38"/>
      <c r="K2" s="36"/>
      <c r="L2" s="36"/>
      <c r="M2" s="36"/>
      <c r="N2" s="36"/>
      <c r="O2" s="36"/>
    </row>
    <row r="3" spans="1:15" ht="101" customHeight="1" x14ac:dyDescent="0.35">
      <c r="A3" s="37"/>
      <c r="B3" s="37"/>
      <c r="C3" s="37"/>
      <c r="D3" s="37"/>
      <c r="F3" s="41" t="s">
        <v>3</v>
      </c>
      <c r="G3" s="41"/>
      <c r="H3" s="41"/>
      <c r="I3" s="41"/>
      <c r="K3" s="6" t="s">
        <v>4</v>
      </c>
      <c r="L3" s="40" t="s">
        <v>144</v>
      </c>
      <c r="M3" s="40"/>
      <c r="N3" s="44" t="s">
        <v>147</v>
      </c>
      <c r="O3" s="45"/>
    </row>
    <row r="4" spans="1:15" ht="130" customHeight="1" x14ac:dyDescent="0.35">
      <c r="A4" s="37"/>
      <c r="B4" s="37"/>
      <c r="C4" s="37"/>
      <c r="D4" s="37"/>
      <c r="F4" s="41"/>
      <c r="G4" s="41"/>
      <c r="H4" s="41"/>
      <c r="I4" s="41"/>
      <c r="K4" s="6" t="s">
        <v>5</v>
      </c>
      <c r="L4" s="40" t="s">
        <v>145</v>
      </c>
      <c r="M4" s="40"/>
      <c r="N4" s="46"/>
      <c r="O4" s="47"/>
    </row>
    <row r="5" spans="1:15" ht="52" customHeight="1" x14ac:dyDescent="0.35">
      <c r="A5" s="37"/>
      <c r="B5" s="37"/>
      <c r="C5" s="37"/>
      <c r="D5" s="37"/>
      <c r="F5" s="41"/>
      <c r="G5" s="41"/>
      <c r="H5" s="41"/>
      <c r="I5" s="41"/>
      <c r="K5" s="6" t="s">
        <v>6</v>
      </c>
      <c r="L5" s="40" t="s">
        <v>146</v>
      </c>
      <c r="M5" s="40"/>
      <c r="N5" s="42" t="s">
        <v>148</v>
      </c>
      <c r="O5" s="43"/>
    </row>
    <row r="6" spans="1:15" ht="86" customHeight="1" x14ac:dyDescent="0.35">
      <c r="A6" s="37"/>
      <c r="B6" s="37"/>
      <c r="C6" s="37"/>
      <c r="D6" s="37"/>
      <c r="F6" s="41"/>
      <c r="G6" s="41"/>
      <c r="H6" s="41"/>
      <c r="I6" s="41"/>
      <c r="K6" s="6" t="s">
        <v>7</v>
      </c>
      <c r="L6" s="40"/>
      <c r="M6" s="40"/>
      <c r="N6" s="42" t="s">
        <v>149</v>
      </c>
      <c r="O6" s="42"/>
    </row>
    <row r="7" spans="1:15" ht="44" customHeight="1" x14ac:dyDescent="0.35">
      <c r="A7" s="37"/>
      <c r="B7" s="37"/>
      <c r="C7" s="37"/>
      <c r="D7" s="37"/>
      <c r="F7" s="41"/>
      <c r="G7" s="41"/>
      <c r="H7" s="41"/>
      <c r="I7" s="41"/>
      <c r="K7" s="6" t="s">
        <v>8</v>
      </c>
      <c r="L7" s="40"/>
      <c r="M7" s="40"/>
      <c r="N7" s="42"/>
      <c r="O7" s="42"/>
    </row>
    <row r="8" spans="1:15" ht="15" customHeight="1" x14ac:dyDescent="0.35"/>
    <row r="9" spans="1:15" ht="15" customHeight="1" x14ac:dyDescent="0.35"/>
    <row r="10" spans="1:15" ht="15" customHeight="1" x14ac:dyDescent="0.35"/>
    <row r="11" spans="1:15" ht="15" customHeight="1" x14ac:dyDescent="0.35"/>
    <row r="12" spans="1:15" ht="15" customHeight="1" x14ac:dyDescent="0.35"/>
    <row r="13" spans="1:15" ht="15" customHeight="1" x14ac:dyDescent="0.35"/>
  </sheetData>
  <mergeCells count="13">
    <mergeCell ref="N1:O2"/>
    <mergeCell ref="A1:D7"/>
    <mergeCell ref="F1:I1"/>
    <mergeCell ref="K1:K2"/>
    <mergeCell ref="L1:M2"/>
    <mergeCell ref="F2:I2"/>
    <mergeCell ref="L3:M3"/>
    <mergeCell ref="F3:I7"/>
    <mergeCell ref="L4:M4"/>
    <mergeCell ref="N5:O5"/>
    <mergeCell ref="L5:M7"/>
    <mergeCell ref="N6:O7"/>
    <mergeCell ref="N3:O4"/>
  </mergeCells>
  <pageMargins left="0.7" right="0.7" top="0.75" bottom="0.75" header="0.3" footer="0.3"/>
  <pageSetup paperSize="9" orientation="portrait" horizontalDpi="0"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86DC27-A7EA-4263-AA9D-AFDC3E1395F5}">
  <dimension ref="A1:BM17"/>
  <sheetViews>
    <sheetView tabSelected="1" topLeftCell="D9" zoomScale="45" zoomScaleNormal="60" workbookViewId="0">
      <selection activeCell="K14" sqref="K14"/>
    </sheetView>
  </sheetViews>
  <sheetFormatPr defaultColWidth="8.6328125" defaultRowHeight="14.5" x14ac:dyDescent="0.35"/>
  <cols>
    <col min="1" max="6" width="40.6328125" customWidth="1"/>
    <col min="7" max="7" width="40.6328125" style="2" customWidth="1"/>
    <col min="8" max="11" width="40.6328125" customWidth="1"/>
  </cols>
  <sheetData>
    <row r="1" spans="1:65" ht="16" x14ac:dyDescent="0.35">
      <c r="A1" s="48" t="s">
        <v>92</v>
      </c>
      <c r="B1" s="48"/>
    </row>
    <row r="2" spans="1:65" ht="16" x14ac:dyDescent="0.35">
      <c r="A2" s="49" t="s">
        <v>93</v>
      </c>
      <c r="B2" s="49"/>
    </row>
    <row r="3" spans="1:65" ht="16" x14ac:dyDescent="0.35">
      <c r="A3" s="49" t="s">
        <v>95</v>
      </c>
      <c r="B3" s="50"/>
    </row>
    <row r="4" spans="1:65" ht="16" x14ac:dyDescent="0.35">
      <c r="A4" s="49" t="s">
        <v>160</v>
      </c>
      <c r="B4" s="49"/>
    </row>
    <row r="5" spans="1:65" ht="16" x14ac:dyDescent="0.35">
      <c r="A5" s="5"/>
      <c r="B5" s="5"/>
    </row>
    <row r="6" spans="1:65" s="3" customFormat="1" ht="33" customHeight="1" x14ac:dyDescent="0.35">
      <c r="A6" s="51" t="s">
        <v>31</v>
      </c>
      <c r="B6" s="51" t="s">
        <v>9</v>
      </c>
      <c r="C6" s="53" t="s">
        <v>10</v>
      </c>
      <c r="D6" s="53" t="s">
        <v>0</v>
      </c>
      <c r="E6" s="53" t="s">
        <v>11</v>
      </c>
      <c r="F6" s="53" t="s">
        <v>12</v>
      </c>
      <c r="G6" s="54" t="s">
        <v>13</v>
      </c>
      <c r="H6" s="53" t="s">
        <v>14</v>
      </c>
      <c r="I6" s="53" t="s">
        <v>2</v>
      </c>
      <c r="J6" s="53" t="s">
        <v>1</v>
      </c>
      <c r="K6" s="53"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row>
    <row r="7" spans="1:65" s="3" customFormat="1" ht="35" customHeight="1" x14ac:dyDescent="0.35">
      <c r="A7" s="52"/>
      <c r="B7" s="52"/>
      <c r="C7" s="53"/>
      <c r="D7" s="53"/>
      <c r="E7" s="53"/>
      <c r="F7" s="53"/>
      <c r="G7" s="54"/>
      <c r="H7" s="53"/>
      <c r="I7" s="53"/>
      <c r="J7" s="53"/>
      <c r="K7" s="53"/>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8" spans="1:65" ht="187" customHeight="1" x14ac:dyDescent="0.35">
      <c r="A8" s="7" t="s">
        <v>16</v>
      </c>
      <c r="B8" s="9" t="s">
        <v>83</v>
      </c>
      <c r="C8" s="7" t="s">
        <v>89</v>
      </c>
      <c r="D8" s="7" t="s">
        <v>17</v>
      </c>
      <c r="E8" s="7" t="s">
        <v>34</v>
      </c>
      <c r="F8" s="7" t="s">
        <v>91</v>
      </c>
      <c r="G8" s="7" t="s">
        <v>35</v>
      </c>
      <c r="H8" s="7" t="s">
        <v>36</v>
      </c>
      <c r="I8" s="7">
        <v>0.3</v>
      </c>
      <c r="J8" s="7">
        <v>0.6</v>
      </c>
      <c r="K8" s="7" t="s">
        <v>18</v>
      </c>
    </row>
    <row r="9" spans="1:65" ht="133" customHeight="1" x14ac:dyDescent="0.35">
      <c r="A9" s="7" t="s">
        <v>25</v>
      </c>
      <c r="B9" s="9" t="s">
        <v>82</v>
      </c>
      <c r="C9" s="7" t="s">
        <v>66</v>
      </c>
      <c r="D9" s="7" t="s">
        <v>23</v>
      </c>
      <c r="E9" s="7" t="s">
        <v>37</v>
      </c>
      <c r="F9" s="7" t="s">
        <v>38</v>
      </c>
      <c r="G9" s="7" t="s">
        <v>39</v>
      </c>
      <c r="H9" s="7" t="s">
        <v>40</v>
      </c>
      <c r="I9" s="7">
        <v>0.4</v>
      </c>
      <c r="J9" s="7">
        <v>0.7</v>
      </c>
      <c r="K9" s="7" t="s">
        <v>18</v>
      </c>
    </row>
    <row r="10" spans="1:65" ht="171.5" customHeight="1" x14ac:dyDescent="0.35">
      <c r="A10" s="7" t="s">
        <v>27</v>
      </c>
      <c r="B10" s="9" t="s">
        <v>59</v>
      </c>
      <c r="C10" s="7" t="s">
        <v>88</v>
      </c>
      <c r="D10" s="7" t="s">
        <v>17</v>
      </c>
      <c r="E10" s="7" t="s">
        <v>41</v>
      </c>
      <c r="F10" s="7" t="s">
        <v>42</v>
      </c>
      <c r="G10" s="7" t="s">
        <v>43</v>
      </c>
      <c r="H10" s="7" t="s">
        <v>44</v>
      </c>
      <c r="I10" s="7">
        <v>0.5</v>
      </c>
      <c r="J10" s="7">
        <v>0.6</v>
      </c>
      <c r="K10" s="7" t="s">
        <v>156</v>
      </c>
    </row>
    <row r="11" spans="1:65" ht="100.25" customHeight="1" x14ac:dyDescent="0.35">
      <c r="A11" s="7" t="s">
        <v>26</v>
      </c>
      <c r="B11" s="9" t="s">
        <v>79</v>
      </c>
      <c r="C11" s="7" t="s">
        <v>67</v>
      </c>
      <c r="D11" s="7" t="s">
        <v>21</v>
      </c>
      <c r="E11" s="7" t="s">
        <v>53</v>
      </c>
      <c r="F11" s="7" t="s">
        <v>157</v>
      </c>
      <c r="G11" s="7" t="s">
        <v>55</v>
      </c>
      <c r="H11" s="7" t="s">
        <v>56</v>
      </c>
      <c r="I11" s="7">
        <v>0.4</v>
      </c>
      <c r="J11" s="7">
        <v>0.7</v>
      </c>
      <c r="K11" s="7" t="s">
        <v>18</v>
      </c>
    </row>
    <row r="12" spans="1:65" ht="100.25" customHeight="1" x14ac:dyDescent="0.35">
      <c r="A12" s="7" t="s">
        <v>19</v>
      </c>
      <c r="B12" s="9" t="s">
        <v>85</v>
      </c>
      <c r="C12" s="7" t="s">
        <v>68</v>
      </c>
      <c r="D12" s="7" t="s">
        <v>23</v>
      </c>
      <c r="E12" s="7" t="s">
        <v>57</v>
      </c>
      <c r="F12" s="7" t="s">
        <v>86</v>
      </c>
      <c r="G12" s="7" t="s">
        <v>87</v>
      </c>
      <c r="H12" s="7" t="s">
        <v>69</v>
      </c>
      <c r="I12" s="7">
        <v>0.4</v>
      </c>
      <c r="J12" s="7">
        <v>0.8</v>
      </c>
      <c r="K12" s="7" t="s">
        <v>18</v>
      </c>
    </row>
    <row r="13" spans="1:65" ht="100.25" customHeight="1" x14ac:dyDescent="0.35">
      <c r="A13" s="7" t="s">
        <v>28</v>
      </c>
      <c r="B13" s="9" t="s">
        <v>58</v>
      </c>
      <c r="C13" s="7" t="s">
        <v>70</v>
      </c>
      <c r="D13" s="7" t="s">
        <v>17</v>
      </c>
      <c r="E13" s="7" t="s">
        <v>71</v>
      </c>
      <c r="F13" s="7" t="s">
        <v>72</v>
      </c>
      <c r="G13" s="7" t="s">
        <v>73</v>
      </c>
      <c r="H13" s="7" t="s">
        <v>60</v>
      </c>
      <c r="I13" s="7">
        <v>0.4</v>
      </c>
      <c r="J13" s="7">
        <v>0.7</v>
      </c>
      <c r="K13" s="7" t="s">
        <v>156</v>
      </c>
    </row>
    <row r="14" spans="1:65" ht="100.25" customHeight="1" x14ac:dyDescent="0.35">
      <c r="A14" s="7" t="s">
        <v>22</v>
      </c>
      <c r="B14" s="9" t="s">
        <v>81</v>
      </c>
      <c r="C14" s="8" t="s">
        <v>74</v>
      </c>
      <c r="D14" s="7" t="s">
        <v>23</v>
      </c>
      <c r="E14" s="7" t="s">
        <v>45</v>
      </c>
      <c r="F14" s="7" t="s">
        <v>46</v>
      </c>
      <c r="G14" s="7" t="s">
        <v>47</v>
      </c>
      <c r="H14" s="7" t="s">
        <v>48</v>
      </c>
      <c r="I14" s="7">
        <v>0.3</v>
      </c>
      <c r="J14" s="7">
        <v>0.5</v>
      </c>
      <c r="K14" s="7" t="s">
        <v>18</v>
      </c>
    </row>
    <row r="15" spans="1:65" ht="105.5" customHeight="1" x14ac:dyDescent="0.35">
      <c r="A15" s="7" t="s">
        <v>20</v>
      </c>
      <c r="B15" s="9" t="s">
        <v>84</v>
      </c>
      <c r="C15" s="7" t="s">
        <v>90</v>
      </c>
      <c r="D15" s="7" t="s">
        <v>17</v>
      </c>
      <c r="E15" s="7" t="s">
        <v>49</v>
      </c>
      <c r="F15" s="7" t="s">
        <v>50</v>
      </c>
      <c r="G15" s="7" t="s">
        <v>51</v>
      </c>
      <c r="H15" s="7" t="s">
        <v>33</v>
      </c>
      <c r="I15" s="7">
        <v>0.4</v>
      </c>
      <c r="J15" s="7">
        <v>0.6</v>
      </c>
      <c r="K15" s="7" t="s">
        <v>18</v>
      </c>
    </row>
    <row r="16" spans="1:65" ht="112.5" customHeight="1" x14ac:dyDescent="0.35">
      <c r="A16" s="33" t="s">
        <v>24</v>
      </c>
      <c r="B16" s="30" t="s">
        <v>80</v>
      </c>
      <c r="C16" s="30" t="s">
        <v>151</v>
      </c>
      <c r="D16" s="23" t="s">
        <v>17</v>
      </c>
      <c r="E16" s="28" t="s">
        <v>152</v>
      </c>
      <c r="F16" s="31" t="s">
        <v>153</v>
      </c>
      <c r="G16" s="34" t="s">
        <v>155</v>
      </c>
      <c r="H16" s="30" t="s">
        <v>154</v>
      </c>
      <c r="I16" s="30">
        <v>0.5</v>
      </c>
      <c r="J16" s="31">
        <v>0.7</v>
      </c>
      <c r="K16" s="30" t="s">
        <v>156</v>
      </c>
    </row>
    <row r="17" spans="1:11" ht="100.25" customHeight="1" x14ac:dyDescent="0.35">
      <c r="A17" s="7" t="s">
        <v>32</v>
      </c>
      <c r="B17" s="9" t="s">
        <v>52</v>
      </c>
      <c r="C17" s="7" t="s">
        <v>76</v>
      </c>
      <c r="D17" s="7" t="s">
        <v>17</v>
      </c>
      <c r="E17" s="7" t="s">
        <v>77</v>
      </c>
      <c r="F17" s="7" t="s">
        <v>64</v>
      </c>
      <c r="G17" s="7" t="s">
        <v>65</v>
      </c>
      <c r="H17" s="7" t="s">
        <v>78</v>
      </c>
      <c r="I17" s="7">
        <v>0.4</v>
      </c>
      <c r="J17" s="7">
        <v>0.4</v>
      </c>
      <c r="K17" s="7" t="s">
        <v>156</v>
      </c>
    </row>
  </sheetData>
  <mergeCells count="15">
    <mergeCell ref="I6:I7"/>
    <mergeCell ref="J6:J7"/>
    <mergeCell ref="K6:K7"/>
    <mergeCell ref="C6:C7"/>
    <mergeCell ref="D6:D7"/>
    <mergeCell ref="E6:E7"/>
    <mergeCell ref="F6:F7"/>
    <mergeCell ref="G6:G7"/>
    <mergeCell ref="H6:H7"/>
    <mergeCell ref="A1:B1"/>
    <mergeCell ref="A2:B2"/>
    <mergeCell ref="A3:B3"/>
    <mergeCell ref="A4:B4"/>
    <mergeCell ref="A6:A7"/>
    <mergeCell ref="B6:B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67263-E312-4007-81ED-3792FD65A1B7}">
  <dimension ref="A1:BM17"/>
  <sheetViews>
    <sheetView topLeftCell="B13" zoomScale="50" zoomScaleNormal="60" workbookViewId="0">
      <selection activeCell="F17" sqref="F17"/>
    </sheetView>
  </sheetViews>
  <sheetFormatPr defaultColWidth="8.6328125" defaultRowHeight="14.5" x14ac:dyDescent="0.35"/>
  <cols>
    <col min="1" max="6" width="40.6328125" customWidth="1"/>
    <col min="7" max="7" width="40.6328125" style="2" customWidth="1"/>
    <col min="8" max="11" width="40.6328125" customWidth="1"/>
  </cols>
  <sheetData>
    <row r="1" spans="1:65" ht="16" x14ac:dyDescent="0.35">
      <c r="A1" s="48" t="s">
        <v>92</v>
      </c>
      <c r="B1" s="48"/>
    </row>
    <row r="2" spans="1:65" ht="16" x14ac:dyDescent="0.35">
      <c r="A2" s="49" t="s">
        <v>143</v>
      </c>
      <c r="B2" s="49"/>
    </row>
    <row r="3" spans="1:65" ht="16" x14ac:dyDescent="0.35">
      <c r="A3" s="49" t="s">
        <v>95</v>
      </c>
      <c r="B3" s="50"/>
    </row>
    <row r="4" spans="1:65" ht="16" x14ac:dyDescent="0.35">
      <c r="A4" s="49" t="s">
        <v>161</v>
      </c>
      <c r="B4" s="49"/>
    </row>
    <row r="5" spans="1:65" ht="16" x14ac:dyDescent="0.35">
      <c r="A5" s="5"/>
      <c r="B5" s="5"/>
    </row>
    <row r="6" spans="1:65" s="3" customFormat="1" ht="33" customHeight="1" x14ac:dyDescent="0.35">
      <c r="A6" s="51" t="s">
        <v>31</v>
      </c>
      <c r="B6" s="51" t="s">
        <v>9</v>
      </c>
      <c r="C6" s="53" t="s">
        <v>10</v>
      </c>
      <c r="D6" s="53" t="s">
        <v>0</v>
      </c>
      <c r="E6" s="53" t="s">
        <v>11</v>
      </c>
      <c r="F6" s="53" t="s">
        <v>12</v>
      </c>
      <c r="G6" s="54" t="s">
        <v>13</v>
      </c>
      <c r="H6" s="53" t="s">
        <v>14</v>
      </c>
      <c r="I6" s="53" t="s">
        <v>2</v>
      </c>
      <c r="J6" s="53" t="s">
        <v>1</v>
      </c>
      <c r="K6" s="53"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row>
    <row r="7" spans="1:65" s="3" customFormat="1" ht="35" customHeight="1" x14ac:dyDescent="0.35">
      <c r="A7" s="52"/>
      <c r="B7" s="52"/>
      <c r="C7" s="53"/>
      <c r="D7" s="53"/>
      <c r="E7" s="53"/>
      <c r="F7" s="53"/>
      <c r="G7" s="54"/>
      <c r="H7" s="53"/>
      <c r="I7" s="53"/>
      <c r="J7" s="53"/>
      <c r="K7" s="53"/>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8" spans="1:65" ht="187" customHeight="1" x14ac:dyDescent="0.35">
      <c r="A8" s="7" t="s">
        <v>16</v>
      </c>
      <c r="B8" s="9" t="s">
        <v>83</v>
      </c>
      <c r="C8" s="7" t="s">
        <v>89</v>
      </c>
      <c r="D8" s="7" t="s">
        <v>17</v>
      </c>
      <c r="E8" s="7" t="s">
        <v>34</v>
      </c>
      <c r="F8" s="7" t="s">
        <v>91</v>
      </c>
      <c r="G8" s="7" t="s">
        <v>35</v>
      </c>
      <c r="H8" s="7" t="s">
        <v>36</v>
      </c>
      <c r="I8" s="7">
        <v>0.3</v>
      </c>
      <c r="J8" s="7">
        <v>0.6</v>
      </c>
      <c r="K8" s="7" t="s">
        <v>18</v>
      </c>
    </row>
    <row r="9" spans="1:65" ht="133" customHeight="1" x14ac:dyDescent="0.35">
      <c r="A9" s="7" t="s">
        <v>25</v>
      </c>
      <c r="B9" s="9" t="s">
        <v>82</v>
      </c>
      <c r="C9" s="7" t="s">
        <v>66</v>
      </c>
      <c r="D9" s="7" t="s">
        <v>23</v>
      </c>
      <c r="E9" s="7" t="s">
        <v>37</v>
      </c>
      <c r="F9" s="7" t="s">
        <v>38</v>
      </c>
      <c r="G9" s="7" t="s">
        <v>39</v>
      </c>
      <c r="H9" s="7" t="s">
        <v>40</v>
      </c>
      <c r="I9" s="7">
        <v>0.4</v>
      </c>
      <c r="J9" s="7">
        <v>0.7</v>
      </c>
      <c r="K9" s="7" t="s">
        <v>18</v>
      </c>
    </row>
    <row r="10" spans="1:65" ht="171.5" customHeight="1" x14ac:dyDescent="0.35">
      <c r="A10" s="7" t="s">
        <v>27</v>
      </c>
      <c r="B10" s="9" t="s">
        <v>59</v>
      </c>
      <c r="C10" s="7" t="s">
        <v>88</v>
      </c>
      <c r="D10" s="7" t="s">
        <v>17</v>
      </c>
      <c r="E10" s="7" t="s">
        <v>41</v>
      </c>
      <c r="F10" s="7" t="s">
        <v>42</v>
      </c>
      <c r="G10" s="7" t="s">
        <v>43</v>
      </c>
      <c r="H10" s="7" t="s">
        <v>44</v>
      </c>
      <c r="I10" s="7">
        <v>0.5</v>
      </c>
      <c r="J10" s="7">
        <v>0.6</v>
      </c>
      <c r="K10" s="7" t="s">
        <v>156</v>
      </c>
    </row>
    <row r="11" spans="1:65" ht="100.25" customHeight="1" x14ac:dyDescent="0.35">
      <c r="A11" s="7" t="s">
        <v>26</v>
      </c>
      <c r="B11" s="9" t="s">
        <v>79</v>
      </c>
      <c r="C11" s="7" t="s">
        <v>67</v>
      </c>
      <c r="D11" s="7" t="s">
        <v>21</v>
      </c>
      <c r="E11" s="7" t="s">
        <v>53</v>
      </c>
      <c r="F11" s="7" t="s">
        <v>54</v>
      </c>
      <c r="G11" s="7" t="s">
        <v>55</v>
      </c>
      <c r="H11" s="7" t="s">
        <v>56</v>
      </c>
      <c r="I11" s="7">
        <v>0.4</v>
      </c>
      <c r="J11" s="7">
        <v>0.7</v>
      </c>
      <c r="K11" s="7" t="s">
        <v>18</v>
      </c>
    </row>
    <row r="12" spans="1:65" ht="100.25" customHeight="1" x14ac:dyDescent="0.35">
      <c r="A12" s="7" t="s">
        <v>19</v>
      </c>
      <c r="B12" s="9" t="s">
        <v>85</v>
      </c>
      <c r="C12" s="7" t="s">
        <v>68</v>
      </c>
      <c r="D12" s="7" t="s">
        <v>23</v>
      </c>
      <c r="E12" s="7" t="s">
        <v>57</v>
      </c>
      <c r="F12" s="7" t="s">
        <v>86</v>
      </c>
      <c r="G12" s="7" t="s">
        <v>87</v>
      </c>
      <c r="H12" s="7" t="s">
        <v>69</v>
      </c>
      <c r="I12" s="7">
        <v>0.4</v>
      </c>
      <c r="J12" s="7">
        <v>0.8</v>
      </c>
      <c r="K12" s="7" t="s">
        <v>18</v>
      </c>
    </row>
    <row r="13" spans="1:65" ht="100.25" customHeight="1" x14ac:dyDescent="0.35">
      <c r="A13" s="7" t="s">
        <v>28</v>
      </c>
      <c r="B13" s="9" t="s">
        <v>58</v>
      </c>
      <c r="C13" s="7" t="s">
        <v>70</v>
      </c>
      <c r="D13" s="7" t="s">
        <v>17</v>
      </c>
      <c r="E13" s="7" t="s">
        <v>71</v>
      </c>
      <c r="F13" s="7" t="s">
        <v>72</v>
      </c>
      <c r="G13" s="7" t="s">
        <v>73</v>
      </c>
      <c r="H13" s="7" t="s">
        <v>60</v>
      </c>
      <c r="I13" s="7">
        <v>0.4</v>
      </c>
      <c r="J13" s="7">
        <v>0.7</v>
      </c>
      <c r="K13" s="7" t="s">
        <v>156</v>
      </c>
    </row>
    <row r="14" spans="1:65" ht="100.25" customHeight="1" x14ac:dyDescent="0.35">
      <c r="A14" s="7" t="s">
        <v>22</v>
      </c>
      <c r="B14" s="9" t="s">
        <v>81</v>
      </c>
      <c r="C14" s="8" t="s">
        <v>74</v>
      </c>
      <c r="D14" s="7" t="s">
        <v>23</v>
      </c>
      <c r="E14" s="7" t="s">
        <v>45</v>
      </c>
      <c r="F14" s="7" t="s">
        <v>46</v>
      </c>
      <c r="G14" s="7" t="s">
        <v>47</v>
      </c>
      <c r="H14" s="7" t="s">
        <v>48</v>
      </c>
      <c r="I14" s="7">
        <v>0.3</v>
      </c>
      <c r="J14" s="7">
        <v>0.5</v>
      </c>
      <c r="K14" s="7" t="s">
        <v>18</v>
      </c>
    </row>
    <row r="15" spans="1:65" ht="105.5" customHeight="1" x14ac:dyDescent="0.35">
      <c r="A15" s="7" t="s">
        <v>20</v>
      </c>
      <c r="B15" s="9" t="s">
        <v>84</v>
      </c>
      <c r="C15" s="7" t="s">
        <v>90</v>
      </c>
      <c r="D15" s="7" t="s">
        <v>17</v>
      </c>
      <c r="E15" s="7" t="s">
        <v>49</v>
      </c>
      <c r="F15" s="7" t="s">
        <v>50</v>
      </c>
      <c r="G15" s="7" t="s">
        <v>51</v>
      </c>
      <c r="H15" s="7" t="s">
        <v>33</v>
      </c>
      <c r="I15" s="7">
        <v>0.4</v>
      </c>
      <c r="J15" s="7">
        <v>0.6</v>
      </c>
      <c r="K15" s="7" t="s">
        <v>18</v>
      </c>
    </row>
    <row r="16" spans="1:65" ht="112.5" customHeight="1" x14ac:dyDescent="0.35">
      <c r="A16" s="33" t="s">
        <v>24</v>
      </c>
      <c r="B16" s="30" t="s">
        <v>80</v>
      </c>
      <c r="C16" s="30" t="s">
        <v>151</v>
      </c>
      <c r="D16" s="23" t="s">
        <v>17</v>
      </c>
      <c r="E16" s="28" t="s">
        <v>152</v>
      </c>
      <c r="F16" s="35" t="s">
        <v>153</v>
      </c>
      <c r="G16" s="32" t="s">
        <v>155</v>
      </c>
      <c r="H16" s="30" t="s">
        <v>154</v>
      </c>
      <c r="I16" s="30">
        <v>0.5</v>
      </c>
      <c r="J16" s="31">
        <v>0.7</v>
      </c>
      <c r="K16" s="30" t="s">
        <v>156</v>
      </c>
    </row>
    <row r="17" spans="1:11" ht="100.25" customHeight="1" x14ac:dyDescent="0.35">
      <c r="A17" s="7" t="s">
        <v>32</v>
      </c>
      <c r="B17" s="9" t="s">
        <v>52</v>
      </c>
      <c r="C17" s="7" t="s">
        <v>76</v>
      </c>
      <c r="D17" s="7" t="s">
        <v>17</v>
      </c>
      <c r="E17" s="7" t="s">
        <v>77</v>
      </c>
      <c r="F17" s="7" t="s">
        <v>64</v>
      </c>
      <c r="G17" s="7" t="s">
        <v>65</v>
      </c>
      <c r="H17" s="7" t="s">
        <v>78</v>
      </c>
      <c r="I17" s="7">
        <v>0.4</v>
      </c>
      <c r="J17" s="7">
        <v>0.7</v>
      </c>
      <c r="K17" s="7" t="s">
        <v>156</v>
      </c>
    </row>
  </sheetData>
  <mergeCells count="15">
    <mergeCell ref="A1:B1"/>
    <mergeCell ref="A2:B2"/>
    <mergeCell ref="A3:B3"/>
    <mergeCell ref="A4:B4"/>
    <mergeCell ref="A6:A7"/>
    <mergeCell ref="B6:B7"/>
    <mergeCell ref="I6:I7"/>
    <mergeCell ref="J6:J7"/>
    <mergeCell ref="K6:K7"/>
    <mergeCell ref="C6:C7"/>
    <mergeCell ref="D6:D7"/>
    <mergeCell ref="E6:E7"/>
    <mergeCell ref="F6:F7"/>
    <mergeCell ref="G6:G7"/>
    <mergeCell ref="H6:H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683659-07BA-489C-A679-FDDA6CFFC7AC}">
  <dimension ref="A1:BM17"/>
  <sheetViews>
    <sheetView topLeftCell="A14" zoomScale="57" zoomScaleNormal="60" workbookViewId="0">
      <selection activeCell="C17" sqref="C17"/>
    </sheetView>
  </sheetViews>
  <sheetFormatPr defaultColWidth="8.6328125" defaultRowHeight="14.5" x14ac:dyDescent="0.35"/>
  <cols>
    <col min="1" max="6" width="40.6328125" customWidth="1"/>
    <col min="7" max="7" width="40.6328125" style="2" customWidth="1"/>
    <col min="8" max="11" width="40.6328125" customWidth="1"/>
  </cols>
  <sheetData>
    <row r="1" spans="1:65" ht="16" x14ac:dyDescent="0.35">
      <c r="A1" s="48" t="s">
        <v>92</v>
      </c>
      <c r="B1" s="48"/>
    </row>
    <row r="2" spans="1:65" ht="16" x14ac:dyDescent="0.35">
      <c r="A2" s="49" t="s">
        <v>185</v>
      </c>
      <c r="B2" s="49"/>
    </row>
    <row r="3" spans="1:65" ht="16" x14ac:dyDescent="0.35">
      <c r="A3" s="49" t="s">
        <v>95</v>
      </c>
      <c r="B3" s="50"/>
    </row>
    <row r="4" spans="1:65" ht="16" x14ac:dyDescent="0.35">
      <c r="A4" s="49" t="s">
        <v>184</v>
      </c>
      <c r="B4" s="49"/>
    </row>
    <row r="5" spans="1:65" ht="16" x14ac:dyDescent="0.35">
      <c r="A5" s="5"/>
      <c r="B5" s="5"/>
    </row>
    <row r="6" spans="1:65" s="3" customFormat="1" ht="33" customHeight="1" x14ac:dyDescent="0.35">
      <c r="A6" s="51" t="s">
        <v>31</v>
      </c>
      <c r="B6" s="51" t="s">
        <v>9</v>
      </c>
      <c r="C6" s="53" t="s">
        <v>10</v>
      </c>
      <c r="D6" s="53" t="s">
        <v>0</v>
      </c>
      <c r="E6" s="53" t="s">
        <v>11</v>
      </c>
      <c r="F6" s="53" t="s">
        <v>12</v>
      </c>
      <c r="G6" s="54" t="s">
        <v>13</v>
      </c>
      <c r="H6" s="53" t="s">
        <v>14</v>
      </c>
      <c r="I6" s="53" t="s">
        <v>2</v>
      </c>
      <c r="J6" s="53" t="s">
        <v>1</v>
      </c>
      <c r="K6" s="53"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row>
    <row r="7" spans="1:65" s="3" customFormat="1" ht="35" customHeight="1" x14ac:dyDescent="0.35">
      <c r="A7" s="52"/>
      <c r="B7" s="52"/>
      <c r="C7" s="53"/>
      <c r="D7" s="53"/>
      <c r="E7" s="53"/>
      <c r="F7" s="53"/>
      <c r="G7" s="54"/>
      <c r="H7" s="53"/>
      <c r="I7" s="53"/>
      <c r="J7" s="53"/>
      <c r="K7" s="53"/>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8" spans="1:65" ht="187" customHeight="1" x14ac:dyDescent="0.35">
      <c r="A8" s="7" t="s">
        <v>16</v>
      </c>
      <c r="B8" s="9" t="s">
        <v>85</v>
      </c>
      <c r="C8" s="7" t="s">
        <v>89</v>
      </c>
      <c r="D8" s="7" t="s">
        <v>17</v>
      </c>
      <c r="E8" s="7" t="s">
        <v>34</v>
      </c>
      <c r="F8" s="7" t="s">
        <v>91</v>
      </c>
      <c r="G8" s="7" t="s">
        <v>35</v>
      </c>
      <c r="H8" s="7" t="s">
        <v>36</v>
      </c>
      <c r="I8" s="7">
        <v>0.3</v>
      </c>
      <c r="J8" s="7">
        <v>0.6</v>
      </c>
      <c r="K8" s="7" t="s">
        <v>18</v>
      </c>
    </row>
    <row r="9" spans="1:65" ht="133" customHeight="1" x14ac:dyDescent="0.35">
      <c r="A9" s="7" t="s">
        <v>25</v>
      </c>
      <c r="B9" s="9" t="s">
        <v>82</v>
      </c>
      <c r="C9" s="7" t="s">
        <v>66</v>
      </c>
      <c r="D9" s="7" t="s">
        <v>23</v>
      </c>
      <c r="E9" s="7" t="s">
        <v>37</v>
      </c>
      <c r="F9" s="7" t="s">
        <v>38</v>
      </c>
      <c r="G9" s="7" t="s">
        <v>39</v>
      </c>
      <c r="H9" s="7" t="s">
        <v>40</v>
      </c>
      <c r="I9" s="7">
        <v>0.4</v>
      </c>
      <c r="J9" s="7">
        <v>0.7</v>
      </c>
      <c r="K9" s="7" t="s">
        <v>18</v>
      </c>
    </row>
    <row r="10" spans="1:65" ht="171.5" customHeight="1" x14ac:dyDescent="0.35">
      <c r="A10" s="7" t="s">
        <v>27</v>
      </c>
      <c r="B10" s="9" t="s">
        <v>79</v>
      </c>
      <c r="C10" s="7" t="s">
        <v>88</v>
      </c>
      <c r="D10" s="7" t="s">
        <v>17</v>
      </c>
      <c r="E10" s="7" t="s">
        <v>41</v>
      </c>
      <c r="F10" s="7" t="s">
        <v>42</v>
      </c>
      <c r="G10" s="7" t="s">
        <v>43</v>
      </c>
      <c r="H10" s="7" t="s">
        <v>44</v>
      </c>
      <c r="I10" s="7">
        <v>0.5</v>
      </c>
      <c r="J10" s="7">
        <v>0.6</v>
      </c>
      <c r="K10" s="7" t="s">
        <v>156</v>
      </c>
    </row>
    <row r="11" spans="1:65" ht="100.25" customHeight="1" x14ac:dyDescent="0.35">
      <c r="A11" s="7" t="s">
        <v>26</v>
      </c>
      <c r="B11" s="9" t="s">
        <v>84</v>
      </c>
      <c r="C11" s="7" t="s">
        <v>67</v>
      </c>
      <c r="D11" s="7" t="s">
        <v>21</v>
      </c>
      <c r="E11" s="7" t="s">
        <v>53</v>
      </c>
      <c r="F11" s="7" t="s">
        <v>54</v>
      </c>
      <c r="G11" s="7" t="s">
        <v>55</v>
      </c>
      <c r="H11" s="7" t="s">
        <v>56</v>
      </c>
      <c r="I11" s="7">
        <v>0.4</v>
      </c>
      <c r="J11" s="7">
        <v>0.7</v>
      </c>
      <c r="K11" s="7" t="s">
        <v>18</v>
      </c>
    </row>
    <row r="12" spans="1:65" ht="100.25" customHeight="1" x14ac:dyDescent="0.35">
      <c r="A12" s="7" t="s">
        <v>19</v>
      </c>
      <c r="B12" s="9" t="s">
        <v>59</v>
      </c>
      <c r="C12" s="7" t="s">
        <v>68</v>
      </c>
      <c r="D12" s="7" t="s">
        <v>23</v>
      </c>
      <c r="E12" s="7" t="s">
        <v>57</v>
      </c>
      <c r="F12" s="7" t="s">
        <v>86</v>
      </c>
      <c r="G12" s="7" t="s">
        <v>87</v>
      </c>
      <c r="H12" s="7" t="s">
        <v>69</v>
      </c>
      <c r="I12" s="7">
        <v>0.4</v>
      </c>
      <c r="J12" s="7">
        <v>0.8</v>
      </c>
      <c r="K12" s="7" t="s">
        <v>18</v>
      </c>
    </row>
    <row r="13" spans="1:65" ht="100.25" customHeight="1" x14ac:dyDescent="0.35">
      <c r="A13" s="7" t="s">
        <v>28</v>
      </c>
      <c r="B13" s="9" t="s">
        <v>52</v>
      </c>
      <c r="C13" s="7" t="s">
        <v>70</v>
      </c>
      <c r="D13" s="7" t="s">
        <v>17</v>
      </c>
      <c r="E13" s="7" t="s">
        <v>71</v>
      </c>
      <c r="F13" s="7" t="s">
        <v>72</v>
      </c>
      <c r="G13" s="7" t="s">
        <v>73</v>
      </c>
      <c r="H13" s="7" t="s">
        <v>60</v>
      </c>
      <c r="I13" s="7">
        <v>0.4</v>
      </c>
      <c r="J13" s="7">
        <v>0.7</v>
      </c>
      <c r="K13" s="7" t="s">
        <v>156</v>
      </c>
    </row>
    <row r="14" spans="1:65" ht="100.25" customHeight="1" x14ac:dyDescent="0.35">
      <c r="A14" s="7" t="s">
        <v>22</v>
      </c>
      <c r="B14" s="9" t="s">
        <v>58</v>
      </c>
      <c r="C14" s="8" t="s">
        <v>74</v>
      </c>
      <c r="D14" s="7" t="s">
        <v>23</v>
      </c>
      <c r="E14" s="7" t="s">
        <v>45</v>
      </c>
      <c r="F14" s="7" t="s">
        <v>46</v>
      </c>
      <c r="G14" s="7" t="s">
        <v>47</v>
      </c>
      <c r="H14" s="7" t="s">
        <v>48</v>
      </c>
      <c r="I14" s="7">
        <v>0.3</v>
      </c>
      <c r="J14" s="7">
        <v>0.5</v>
      </c>
      <c r="K14" s="7" t="s">
        <v>18</v>
      </c>
    </row>
    <row r="15" spans="1:65" ht="105.5" customHeight="1" x14ac:dyDescent="0.35">
      <c r="A15" s="7" t="s">
        <v>20</v>
      </c>
      <c r="B15" s="9" t="s">
        <v>81</v>
      </c>
      <c r="C15" s="7" t="s">
        <v>90</v>
      </c>
      <c r="D15" s="7" t="s">
        <v>17</v>
      </c>
      <c r="E15" s="7" t="s">
        <v>49</v>
      </c>
      <c r="F15" s="7" t="s">
        <v>50</v>
      </c>
      <c r="G15" s="7" t="s">
        <v>51</v>
      </c>
      <c r="H15" s="7" t="s">
        <v>33</v>
      </c>
      <c r="I15" s="7">
        <v>0.4</v>
      </c>
      <c r="J15" s="7">
        <v>0.6</v>
      </c>
      <c r="K15" s="7" t="s">
        <v>18</v>
      </c>
    </row>
    <row r="16" spans="1:65" ht="112.5" customHeight="1" x14ac:dyDescent="0.35">
      <c r="A16" s="33" t="s">
        <v>24</v>
      </c>
      <c r="B16" s="30" t="s">
        <v>83</v>
      </c>
      <c r="C16" s="30" t="s">
        <v>151</v>
      </c>
      <c r="D16" s="23" t="s">
        <v>17</v>
      </c>
      <c r="E16" s="28" t="s">
        <v>152</v>
      </c>
      <c r="F16" s="35" t="s">
        <v>153</v>
      </c>
      <c r="G16" s="32" t="s">
        <v>155</v>
      </c>
      <c r="H16" s="30" t="s">
        <v>154</v>
      </c>
      <c r="I16" s="30">
        <v>0.5</v>
      </c>
      <c r="J16" s="31">
        <v>0.7</v>
      </c>
      <c r="K16" s="30" t="s">
        <v>189</v>
      </c>
    </row>
    <row r="17" spans="1:11" ht="100.25" customHeight="1" x14ac:dyDescent="0.35">
      <c r="A17" s="7" t="s">
        <v>32</v>
      </c>
      <c r="B17" s="9" t="s">
        <v>80</v>
      </c>
      <c r="C17" s="7" t="s">
        <v>76</v>
      </c>
      <c r="D17" s="7" t="s">
        <v>17</v>
      </c>
      <c r="E17" s="7" t="s">
        <v>77</v>
      </c>
      <c r="F17" s="7" t="s">
        <v>64</v>
      </c>
      <c r="G17" s="7" t="s">
        <v>65</v>
      </c>
      <c r="H17" s="7" t="s">
        <v>78</v>
      </c>
      <c r="I17" s="7">
        <v>0.4</v>
      </c>
      <c r="J17" s="7">
        <v>0.7</v>
      </c>
      <c r="K17" s="7" t="s">
        <v>156</v>
      </c>
    </row>
  </sheetData>
  <mergeCells count="15">
    <mergeCell ref="I6:I7"/>
    <mergeCell ref="J6:J7"/>
    <mergeCell ref="K6:K7"/>
    <mergeCell ref="C6:C7"/>
    <mergeCell ref="D6:D7"/>
    <mergeCell ref="E6:E7"/>
    <mergeCell ref="F6:F7"/>
    <mergeCell ref="G6:G7"/>
    <mergeCell ref="H6:H7"/>
    <mergeCell ref="A1:B1"/>
    <mergeCell ref="A2:B2"/>
    <mergeCell ref="A3:B3"/>
    <mergeCell ref="A4:B4"/>
    <mergeCell ref="A6:A7"/>
    <mergeCell ref="B6:B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499C0-EB86-4B67-9969-1B6258AA3BEE}">
  <dimension ref="A1:BM17"/>
  <sheetViews>
    <sheetView topLeftCell="A11" zoomScale="94" zoomScaleNormal="60" workbookViewId="0">
      <selection activeCell="C19" sqref="C19"/>
    </sheetView>
  </sheetViews>
  <sheetFormatPr defaultColWidth="8.6328125" defaultRowHeight="14.5" x14ac:dyDescent="0.35"/>
  <cols>
    <col min="1" max="6" width="40.6328125" customWidth="1"/>
    <col min="7" max="7" width="40.6328125" style="2" customWidth="1"/>
    <col min="8" max="11" width="40.6328125" customWidth="1"/>
  </cols>
  <sheetData>
    <row r="1" spans="1:65" ht="16" x14ac:dyDescent="0.35">
      <c r="A1" s="48" t="s">
        <v>92</v>
      </c>
      <c r="B1" s="48"/>
    </row>
    <row r="2" spans="1:65" ht="16" x14ac:dyDescent="0.35">
      <c r="A2" s="49" t="s">
        <v>186</v>
      </c>
      <c r="B2" s="49"/>
    </row>
    <row r="3" spans="1:65" ht="16" x14ac:dyDescent="0.35">
      <c r="A3" s="49" t="s">
        <v>95</v>
      </c>
      <c r="B3" s="50"/>
    </row>
    <row r="4" spans="1:65" ht="16" x14ac:dyDescent="0.35">
      <c r="A4" s="49" t="s">
        <v>187</v>
      </c>
      <c r="B4" s="49"/>
    </row>
    <row r="5" spans="1:65" ht="16" x14ac:dyDescent="0.35">
      <c r="A5" s="5"/>
      <c r="B5" s="5"/>
    </row>
    <row r="6" spans="1:65" s="3" customFormat="1" ht="33" customHeight="1" x14ac:dyDescent="0.35">
      <c r="A6" s="51" t="s">
        <v>31</v>
      </c>
      <c r="B6" s="51" t="s">
        <v>9</v>
      </c>
      <c r="C6" s="53" t="s">
        <v>10</v>
      </c>
      <c r="D6" s="53" t="s">
        <v>0</v>
      </c>
      <c r="E6" s="53" t="s">
        <v>11</v>
      </c>
      <c r="F6" s="53" t="s">
        <v>12</v>
      </c>
      <c r="G6" s="54" t="s">
        <v>13</v>
      </c>
      <c r="H6" s="53" t="s">
        <v>14</v>
      </c>
      <c r="I6" s="53" t="s">
        <v>2</v>
      </c>
      <c r="J6" s="53" t="s">
        <v>1</v>
      </c>
      <c r="K6" s="53"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row>
    <row r="7" spans="1:65" s="3" customFormat="1" ht="35" customHeight="1" x14ac:dyDescent="0.35">
      <c r="A7" s="52"/>
      <c r="B7" s="52"/>
      <c r="C7" s="53"/>
      <c r="D7" s="53"/>
      <c r="E7" s="53"/>
      <c r="F7" s="53"/>
      <c r="G7" s="54"/>
      <c r="H7" s="53"/>
      <c r="I7" s="53"/>
      <c r="J7" s="53"/>
      <c r="K7" s="53"/>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8" spans="1:65" ht="187" customHeight="1" x14ac:dyDescent="0.35">
      <c r="A8" s="7" t="s">
        <v>16</v>
      </c>
      <c r="B8" s="9" t="s">
        <v>85</v>
      </c>
      <c r="C8" s="7" t="s">
        <v>89</v>
      </c>
      <c r="D8" s="7" t="s">
        <v>17</v>
      </c>
      <c r="E8" s="7" t="s">
        <v>34</v>
      </c>
      <c r="F8" s="7" t="s">
        <v>91</v>
      </c>
      <c r="G8" s="7" t="s">
        <v>35</v>
      </c>
      <c r="H8" s="7" t="s">
        <v>36</v>
      </c>
      <c r="I8" s="7">
        <v>0.3</v>
      </c>
      <c r="J8" s="7">
        <v>0.6</v>
      </c>
      <c r="K8" s="7" t="s">
        <v>18</v>
      </c>
    </row>
    <row r="9" spans="1:65" ht="133.5" customHeight="1" x14ac:dyDescent="0.35">
      <c r="A9" s="7" t="s">
        <v>25</v>
      </c>
      <c r="B9" s="7" t="s">
        <v>193</v>
      </c>
      <c r="C9" s="7" t="s">
        <v>110</v>
      </c>
      <c r="D9" s="16" t="s">
        <v>17</v>
      </c>
      <c r="E9" s="16" t="s">
        <v>113</v>
      </c>
      <c r="F9" s="10" t="s">
        <v>114</v>
      </c>
      <c r="G9" s="17" t="s">
        <v>111</v>
      </c>
      <c r="H9" s="17" t="s">
        <v>112</v>
      </c>
      <c r="I9" s="14">
        <v>0.2</v>
      </c>
      <c r="J9" s="7" t="s">
        <v>79</v>
      </c>
      <c r="K9" s="7" t="s">
        <v>18</v>
      </c>
    </row>
    <row r="10" spans="1:65" ht="171.5" customHeight="1" x14ac:dyDescent="0.35">
      <c r="A10" s="7" t="s">
        <v>27</v>
      </c>
      <c r="B10" s="9" t="s">
        <v>79</v>
      </c>
      <c r="C10" s="7" t="s">
        <v>88</v>
      </c>
      <c r="D10" s="7" t="s">
        <v>17</v>
      </c>
      <c r="E10" s="7" t="s">
        <v>41</v>
      </c>
      <c r="F10" s="7" t="s">
        <v>42</v>
      </c>
      <c r="G10" s="7" t="s">
        <v>43</v>
      </c>
      <c r="H10" s="7" t="s">
        <v>44</v>
      </c>
      <c r="I10" s="7">
        <v>0.5</v>
      </c>
      <c r="J10" s="7">
        <v>0.6</v>
      </c>
      <c r="K10" s="7" t="s">
        <v>189</v>
      </c>
    </row>
    <row r="11" spans="1:65" ht="100.25" customHeight="1" x14ac:dyDescent="0.35">
      <c r="A11" s="7" t="s">
        <v>26</v>
      </c>
      <c r="B11" s="9" t="s">
        <v>80</v>
      </c>
      <c r="C11" s="7" t="s">
        <v>67</v>
      </c>
      <c r="D11" s="7" t="s">
        <v>21</v>
      </c>
      <c r="E11" s="7" t="s">
        <v>53</v>
      </c>
      <c r="F11" s="7" t="s">
        <v>54</v>
      </c>
      <c r="G11" s="7" t="s">
        <v>55</v>
      </c>
      <c r="H11" s="7" t="s">
        <v>56</v>
      </c>
      <c r="I11" s="7">
        <v>0.4</v>
      </c>
      <c r="J11" s="7">
        <v>0.7</v>
      </c>
      <c r="K11" s="7" t="s">
        <v>156</v>
      </c>
    </row>
    <row r="12" spans="1:65" ht="100.25" customHeight="1" x14ac:dyDescent="0.35">
      <c r="A12" s="7" t="s">
        <v>19</v>
      </c>
      <c r="B12" s="9" t="s">
        <v>58</v>
      </c>
      <c r="C12" s="7" t="s">
        <v>68</v>
      </c>
      <c r="D12" s="7" t="s">
        <v>23</v>
      </c>
      <c r="E12" s="7" t="s">
        <v>57</v>
      </c>
      <c r="F12" s="7" t="s">
        <v>86</v>
      </c>
      <c r="G12" s="7" t="s">
        <v>87</v>
      </c>
      <c r="H12" s="7" t="s">
        <v>69</v>
      </c>
      <c r="I12" s="7">
        <v>0.4</v>
      </c>
      <c r="J12" s="7">
        <v>0.8</v>
      </c>
      <c r="K12" s="7" t="s">
        <v>18</v>
      </c>
    </row>
    <row r="13" spans="1:65" ht="100.25" customHeight="1" x14ac:dyDescent="0.35">
      <c r="A13" s="7" t="s">
        <v>28</v>
      </c>
      <c r="B13" s="9" t="s">
        <v>59</v>
      </c>
      <c r="C13" s="7" t="s">
        <v>70</v>
      </c>
      <c r="D13" s="7" t="s">
        <v>17</v>
      </c>
      <c r="E13" s="7" t="s">
        <v>71</v>
      </c>
      <c r="F13" s="7" t="s">
        <v>72</v>
      </c>
      <c r="G13" s="7" t="s">
        <v>73</v>
      </c>
      <c r="H13" s="7" t="s">
        <v>60</v>
      </c>
      <c r="I13" s="7">
        <v>0.4</v>
      </c>
      <c r="J13" s="7">
        <v>0.7</v>
      </c>
      <c r="K13" s="7" t="s">
        <v>189</v>
      </c>
    </row>
    <row r="14" spans="1:65" ht="100.25" customHeight="1" x14ac:dyDescent="0.35">
      <c r="A14" s="7" t="s">
        <v>22</v>
      </c>
      <c r="B14" s="9" t="s">
        <v>52</v>
      </c>
      <c r="C14" s="8" t="s">
        <v>74</v>
      </c>
      <c r="D14" s="7" t="s">
        <v>23</v>
      </c>
      <c r="E14" s="7" t="s">
        <v>45</v>
      </c>
      <c r="F14" s="7" t="s">
        <v>46</v>
      </c>
      <c r="G14" s="7" t="s">
        <v>47</v>
      </c>
      <c r="H14" s="7" t="s">
        <v>48</v>
      </c>
      <c r="I14" s="7">
        <v>0.3</v>
      </c>
      <c r="J14" s="7">
        <v>0.5</v>
      </c>
      <c r="K14" s="7" t="s">
        <v>18</v>
      </c>
    </row>
    <row r="15" spans="1:65" ht="105.5" customHeight="1" x14ac:dyDescent="0.35">
      <c r="A15" s="7" t="s">
        <v>20</v>
      </c>
      <c r="B15" s="9" t="s">
        <v>82</v>
      </c>
      <c r="C15" s="7" t="s">
        <v>90</v>
      </c>
      <c r="D15" s="7" t="s">
        <v>17</v>
      </c>
      <c r="E15" s="7" t="s">
        <v>49</v>
      </c>
      <c r="F15" s="7" t="s">
        <v>50</v>
      </c>
      <c r="G15" s="7" t="s">
        <v>51</v>
      </c>
      <c r="H15" s="7" t="s">
        <v>33</v>
      </c>
      <c r="I15" s="7">
        <v>0.4</v>
      </c>
      <c r="J15" s="7">
        <v>0.6</v>
      </c>
      <c r="K15" s="7" t="s">
        <v>18</v>
      </c>
    </row>
    <row r="16" spans="1:65" ht="85.5" customHeight="1" x14ac:dyDescent="0.35">
      <c r="A16" s="11" t="s">
        <v>24</v>
      </c>
      <c r="B16" s="10" t="s">
        <v>84</v>
      </c>
      <c r="C16" s="10" t="s">
        <v>135</v>
      </c>
      <c r="D16" s="7" t="s">
        <v>192</v>
      </c>
      <c r="E16" s="23" t="s">
        <v>158</v>
      </c>
      <c r="F16" s="27" t="s">
        <v>138</v>
      </c>
      <c r="G16" s="10" t="s">
        <v>140</v>
      </c>
      <c r="H16" s="29" t="s">
        <v>141</v>
      </c>
      <c r="I16" s="27">
        <v>0.2</v>
      </c>
      <c r="J16" s="27" t="s">
        <v>52</v>
      </c>
      <c r="K16" s="7" t="s">
        <v>18</v>
      </c>
    </row>
    <row r="17" spans="1:11" ht="100.25" customHeight="1" x14ac:dyDescent="0.35">
      <c r="A17" s="7" t="s">
        <v>32</v>
      </c>
      <c r="B17" s="9" t="s">
        <v>83</v>
      </c>
      <c r="C17" s="7" t="s">
        <v>76</v>
      </c>
      <c r="D17" s="7" t="s">
        <v>17</v>
      </c>
      <c r="E17" s="7" t="s">
        <v>77</v>
      </c>
      <c r="F17" s="7" t="s">
        <v>64</v>
      </c>
      <c r="G17" s="7" t="s">
        <v>65</v>
      </c>
      <c r="H17" s="7" t="s">
        <v>78</v>
      </c>
      <c r="I17" s="7">
        <v>0.4</v>
      </c>
      <c r="J17" s="7">
        <v>0.7</v>
      </c>
      <c r="K17" s="7" t="s">
        <v>189</v>
      </c>
    </row>
  </sheetData>
  <mergeCells count="15">
    <mergeCell ref="I6:I7"/>
    <mergeCell ref="J6:J7"/>
    <mergeCell ref="K6:K7"/>
    <mergeCell ref="C6:C7"/>
    <mergeCell ref="D6:D7"/>
    <mergeCell ref="E6:E7"/>
    <mergeCell ref="F6:F7"/>
    <mergeCell ref="G6:G7"/>
    <mergeCell ref="H6:H7"/>
    <mergeCell ref="A1:B1"/>
    <mergeCell ref="A2:B2"/>
    <mergeCell ref="A3:B3"/>
    <mergeCell ref="A4:B4"/>
    <mergeCell ref="A6:A7"/>
    <mergeCell ref="B6:B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8CE46-A511-41AD-B26C-2B724E3A45E8}">
  <dimension ref="A1:BM17"/>
  <sheetViews>
    <sheetView topLeftCell="A12" zoomScale="55" zoomScaleNormal="38" workbookViewId="0">
      <selection activeCell="B15" sqref="B15"/>
    </sheetView>
  </sheetViews>
  <sheetFormatPr defaultColWidth="8.6328125" defaultRowHeight="14.5" x14ac:dyDescent="0.35"/>
  <cols>
    <col min="1" max="6" width="40.6328125" customWidth="1"/>
    <col min="7" max="7" width="40.6328125" style="2" customWidth="1"/>
    <col min="8" max="11" width="40.6328125" customWidth="1"/>
  </cols>
  <sheetData>
    <row r="1" spans="1:65" ht="16" x14ac:dyDescent="0.35">
      <c r="A1" s="48" t="s">
        <v>92</v>
      </c>
      <c r="B1" s="48"/>
    </row>
    <row r="2" spans="1:65" ht="16" x14ac:dyDescent="0.35">
      <c r="A2" s="49" t="s">
        <v>186</v>
      </c>
      <c r="B2" s="49"/>
    </row>
    <row r="3" spans="1:65" ht="16" x14ac:dyDescent="0.35">
      <c r="A3" s="49" t="s">
        <v>95</v>
      </c>
      <c r="B3" s="50"/>
    </row>
    <row r="4" spans="1:65" ht="16" x14ac:dyDescent="0.35">
      <c r="A4" s="49" t="s">
        <v>188</v>
      </c>
      <c r="B4" s="49"/>
    </row>
    <row r="5" spans="1:65" ht="16" x14ac:dyDescent="0.35">
      <c r="A5" s="5"/>
      <c r="B5" s="5"/>
    </row>
    <row r="6" spans="1:65" s="3" customFormat="1" ht="33" customHeight="1" x14ac:dyDescent="0.35">
      <c r="A6" s="51" t="s">
        <v>31</v>
      </c>
      <c r="B6" s="51" t="s">
        <v>9</v>
      </c>
      <c r="C6" s="53" t="s">
        <v>10</v>
      </c>
      <c r="D6" s="53" t="s">
        <v>0</v>
      </c>
      <c r="E6" s="53" t="s">
        <v>11</v>
      </c>
      <c r="F6" s="53" t="s">
        <v>12</v>
      </c>
      <c r="G6" s="54" t="s">
        <v>13</v>
      </c>
      <c r="H6" s="53" t="s">
        <v>14</v>
      </c>
      <c r="I6" s="53" t="s">
        <v>2</v>
      </c>
      <c r="J6" s="53" t="s">
        <v>1</v>
      </c>
      <c r="K6" s="53" t="s">
        <v>15</v>
      </c>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row>
    <row r="7" spans="1:65" s="3" customFormat="1" ht="35" customHeight="1" x14ac:dyDescent="0.35">
      <c r="A7" s="52"/>
      <c r="B7" s="52"/>
      <c r="C7" s="53"/>
      <c r="D7" s="53"/>
      <c r="E7" s="53"/>
      <c r="F7" s="53"/>
      <c r="G7" s="54"/>
      <c r="H7" s="53"/>
      <c r="I7" s="53"/>
      <c r="J7" s="53"/>
      <c r="K7" s="53"/>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row>
    <row r="8" spans="1:65" ht="187" customHeight="1" x14ac:dyDescent="0.35">
      <c r="A8" s="7" t="s">
        <v>16</v>
      </c>
      <c r="B8" s="9" t="s">
        <v>85</v>
      </c>
      <c r="C8" s="7" t="s">
        <v>89</v>
      </c>
      <c r="D8" s="7" t="s">
        <v>17</v>
      </c>
      <c r="E8" s="7" t="s">
        <v>34</v>
      </c>
      <c r="F8" s="7" t="s">
        <v>91</v>
      </c>
      <c r="G8" s="7" t="s">
        <v>35</v>
      </c>
      <c r="H8" s="7" t="s">
        <v>36</v>
      </c>
      <c r="I8" s="7">
        <v>0.3</v>
      </c>
      <c r="J8" s="7">
        <v>0.6</v>
      </c>
      <c r="K8" s="7" t="s">
        <v>18</v>
      </c>
    </row>
    <row r="9" spans="1:65" ht="133.5" customHeight="1" x14ac:dyDescent="0.35">
      <c r="A9" s="7" t="s">
        <v>25</v>
      </c>
      <c r="B9" s="7" t="s">
        <v>193</v>
      </c>
      <c r="C9" s="7" t="s">
        <v>110</v>
      </c>
      <c r="D9" s="16" t="s">
        <v>17</v>
      </c>
      <c r="E9" s="16" t="s">
        <v>113</v>
      </c>
      <c r="F9" s="10" t="s">
        <v>114</v>
      </c>
      <c r="G9" s="17" t="s">
        <v>111</v>
      </c>
      <c r="H9" s="17" t="s">
        <v>112</v>
      </c>
      <c r="I9" s="14">
        <v>0.2</v>
      </c>
      <c r="J9" s="7" t="s">
        <v>79</v>
      </c>
      <c r="K9" s="7" t="s">
        <v>18</v>
      </c>
    </row>
    <row r="10" spans="1:65" ht="171.5" customHeight="1" x14ac:dyDescent="0.35">
      <c r="A10" s="7" t="s">
        <v>27</v>
      </c>
      <c r="B10" s="9" t="s">
        <v>79</v>
      </c>
      <c r="C10" s="7" t="s">
        <v>88</v>
      </c>
      <c r="D10" s="7" t="s">
        <v>17</v>
      </c>
      <c r="E10" s="7" t="s">
        <v>41</v>
      </c>
      <c r="F10" s="7" t="s">
        <v>42</v>
      </c>
      <c r="G10" s="7" t="s">
        <v>43</v>
      </c>
      <c r="H10" s="7" t="s">
        <v>44</v>
      </c>
      <c r="I10" s="7">
        <v>0.5</v>
      </c>
      <c r="J10" s="7">
        <v>0.6</v>
      </c>
      <c r="K10" s="7" t="s">
        <v>189</v>
      </c>
    </row>
    <row r="11" spans="1:65" ht="100.25" customHeight="1" x14ac:dyDescent="0.35">
      <c r="A11" s="7" t="s">
        <v>26</v>
      </c>
      <c r="B11" s="9" t="s">
        <v>80</v>
      </c>
      <c r="C11" s="7" t="s">
        <v>67</v>
      </c>
      <c r="D11" s="7" t="s">
        <v>21</v>
      </c>
      <c r="E11" s="7" t="s">
        <v>53</v>
      </c>
      <c r="F11" s="7" t="s">
        <v>54</v>
      </c>
      <c r="G11" s="7" t="s">
        <v>55</v>
      </c>
      <c r="H11" s="7" t="s">
        <v>56</v>
      </c>
      <c r="I11" s="7">
        <v>0.4</v>
      </c>
      <c r="J11" s="7">
        <v>0.7</v>
      </c>
      <c r="K11" s="7" t="s">
        <v>189</v>
      </c>
    </row>
    <row r="12" spans="1:65" ht="100.25" customHeight="1" x14ac:dyDescent="0.35">
      <c r="A12" s="7" t="s">
        <v>19</v>
      </c>
      <c r="B12" s="9" t="s">
        <v>58</v>
      </c>
      <c r="C12" s="7" t="s">
        <v>68</v>
      </c>
      <c r="D12" s="7" t="s">
        <v>23</v>
      </c>
      <c r="E12" s="7" t="s">
        <v>57</v>
      </c>
      <c r="F12" s="7" t="s">
        <v>86</v>
      </c>
      <c r="G12" s="7" t="s">
        <v>87</v>
      </c>
      <c r="H12" s="7" t="s">
        <v>69</v>
      </c>
      <c r="I12" s="7">
        <v>0.4</v>
      </c>
      <c r="J12" s="7">
        <v>0.8</v>
      </c>
      <c r="K12" s="7" t="s">
        <v>18</v>
      </c>
    </row>
    <row r="13" spans="1:65" ht="100.25" customHeight="1" x14ac:dyDescent="0.35">
      <c r="A13" s="7" t="s">
        <v>28</v>
      </c>
      <c r="B13" s="9" t="s">
        <v>59</v>
      </c>
      <c r="C13" s="7" t="s">
        <v>70</v>
      </c>
      <c r="D13" s="7" t="s">
        <v>17</v>
      </c>
      <c r="E13" s="7" t="s">
        <v>71</v>
      </c>
      <c r="F13" s="7" t="s">
        <v>72</v>
      </c>
      <c r="G13" s="7" t="s">
        <v>73</v>
      </c>
      <c r="H13" s="7" t="s">
        <v>60</v>
      </c>
      <c r="I13" s="7">
        <v>0.4</v>
      </c>
      <c r="J13" s="7">
        <v>0.7</v>
      </c>
      <c r="K13" s="7" t="s">
        <v>189</v>
      </c>
    </row>
    <row r="14" spans="1:65" ht="100.25" customHeight="1" x14ac:dyDescent="0.35">
      <c r="A14" s="7" t="s">
        <v>22</v>
      </c>
      <c r="B14" s="9" t="s">
        <v>52</v>
      </c>
      <c r="C14" s="8" t="s">
        <v>74</v>
      </c>
      <c r="D14" s="7" t="s">
        <v>23</v>
      </c>
      <c r="E14" s="7" t="s">
        <v>45</v>
      </c>
      <c r="F14" s="7" t="s">
        <v>46</v>
      </c>
      <c r="G14" s="7" t="s">
        <v>47</v>
      </c>
      <c r="H14" s="7" t="s">
        <v>48</v>
      </c>
      <c r="I14" s="7">
        <v>0.3</v>
      </c>
      <c r="J14" s="7">
        <v>0.5</v>
      </c>
      <c r="K14" s="7" t="s">
        <v>18</v>
      </c>
    </row>
    <row r="15" spans="1:65" ht="105.5" customHeight="1" x14ac:dyDescent="0.35">
      <c r="A15" s="7" t="s">
        <v>20</v>
      </c>
      <c r="B15" s="9" t="s">
        <v>82</v>
      </c>
      <c r="C15" s="7" t="s">
        <v>90</v>
      </c>
      <c r="D15" s="7" t="s">
        <v>17</v>
      </c>
      <c r="E15" s="7" t="s">
        <v>49</v>
      </c>
      <c r="F15" s="7" t="s">
        <v>50</v>
      </c>
      <c r="G15" s="7" t="s">
        <v>51</v>
      </c>
      <c r="H15" s="7" t="s">
        <v>33</v>
      </c>
      <c r="I15" s="7">
        <v>0.4</v>
      </c>
      <c r="J15" s="7">
        <v>0.6</v>
      </c>
      <c r="K15" s="7" t="s">
        <v>18</v>
      </c>
    </row>
    <row r="16" spans="1:65" ht="85.5" customHeight="1" x14ac:dyDescent="0.35">
      <c r="A16" s="11" t="s">
        <v>24</v>
      </c>
      <c r="B16" s="10" t="s">
        <v>84</v>
      </c>
      <c r="C16" s="10" t="s">
        <v>135</v>
      </c>
      <c r="D16" s="7" t="s">
        <v>192</v>
      </c>
      <c r="E16" s="23" t="s">
        <v>158</v>
      </c>
      <c r="F16" s="27" t="s">
        <v>138</v>
      </c>
      <c r="G16" s="10" t="s">
        <v>140</v>
      </c>
      <c r="H16" s="29" t="s">
        <v>141</v>
      </c>
      <c r="I16" s="27">
        <v>0.2</v>
      </c>
      <c r="J16" s="27" t="s">
        <v>52</v>
      </c>
      <c r="K16" s="7" t="s">
        <v>18</v>
      </c>
    </row>
    <row r="17" spans="1:11" ht="100.25" customHeight="1" x14ac:dyDescent="0.35">
      <c r="A17" s="7" t="s">
        <v>32</v>
      </c>
      <c r="B17" s="9" t="s">
        <v>83</v>
      </c>
      <c r="C17" s="7" t="s">
        <v>76</v>
      </c>
      <c r="D17" s="7" t="s">
        <v>17</v>
      </c>
      <c r="E17" s="7" t="s">
        <v>77</v>
      </c>
      <c r="F17" s="7" t="s">
        <v>64</v>
      </c>
      <c r="G17" s="7" t="s">
        <v>65</v>
      </c>
      <c r="H17" s="7" t="s">
        <v>78</v>
      </c>
      <c r="I17" s="7">
        <v>0.4</v>
      </c>
      <c r="J17" s="7">
        <v>0.7</v>
      </c>
      <c r="K17" s="7" t="s">
        <v>189</v>
      </c>
    </row>
  </sheetData>
  <mergeCells count="15">
    <mergeCell ref="I6:I7"/>
    <mergeCell ref="J6:J7"/>
    <mergeCell ref="K6:K7"/>
    <mergeCell ref="C6:C7"/>
    <mergeCell ref="D6:D7"/>
    <mergeCell ref="E6:E7"/>
    <mergeCell ref="F6:F7"/>
    <mergeCell ref="G6:G7"/>
    <mergeCell ref="H6:H7"/>
    <mergeCell ref="A1:B1"/>
    <mergeCell ref="A2:B2"/>
    <mergeCell ref="A3:B3"/>
    <mergeCell ref="A4:B4"/>
    <mergeCell ref="A6:A7"/>
    <mergeCell ref="B6:B7"/>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0FD9A0-B9A4-4CAD-B8F3-B64C6901B5F4}">
  <dimension ref="A1:BE12"/>
  <sheetViews>
    <sheetView topLeftCell="D8" zoomScale="54" zoomScaleNormal="37" workbookViewId="0">
      <selection activeCell="I9" sqref="I9"/>
    </sheetView>
  </sheetViews>
  <sheetFormatPr defaultColWidth="8.6328125" defaultRowHeight="14.5" x14ac:dyDescent="0.35"/>
  <cols>
    <col min="1" max="7" width="40.6328125" customWidth="1"/>
    <col min="8" max="8" width="40.6328125" style="2" customWidth="1"/>
    <col min="9" max="12" width="40.6328125" customWidth="1"/>
  </cols>
  <sheetData>
    <row r="1" spans="1:57" ht="16" x14ac:dyDescent="0.35">
      <c r="A1" s="4" t="s">
        <v>92</v>
      </c>
      <c r="B1" s="4"/>
      <c r="C1" s="4"/>
    </row>
    <row r="2" spans="1:57" ht="16" x14ac:dyDescent="0.35">
      <c r="A2" s="5" t="s">
        <v>93</v>
      </c>
      <c r="B2" s="5"/>
      <c r="C2" s="5"/>
    </row>
    <row r="3" spans="1:57" ht="16" x14ac:dyDescent="0.35">
      <c r="A3" s="5" t="s">
        <v>95</v>
      </c>
      <c r="B3" s="5"/>
      <c r="C3" s="5"/>
    </row>
    <row r="4" spans="1:57" ht="16" x14ac:dyDescent="0.35">
      <c r="A4" s="5" t="s">
        <v>94</v>
      </c>
      <c r="B4" s="5"/>
      <c r="C4" s="5"/>
    </row>
    <row r="5" spans="1:57" ht="16" x14ac:dyDescent="0.35">
      <c r="A5" s="5"/>
      <c r="B5" s="5"/>
      <c r="C5" s="5"/>
    </row>
    <row r="6" spans="1:57" s="3" customFormat="1" ht="33" customHeight="1" x14ac:dyDescent="0.35">
      <c r="A6" s="51" t="s">
        <v>31</v>
      </c>
      <c r="B6" s="55" t="s">
        <v>9</v>
      </c>
      <c r="C6" s="55" t="s">
        <v>190</v>
      </c>
      <c r="D6" s="53" t="s">
        <v>10</v>
      </c>
      <c r="E6" s="53" t="s">
        <v>0</v>
      </c>
      <c r="F6" s="53" t="s">
        <v>11</v>
      </c>
      <c r="G6" s="53" t="s">
        <v>12</v>
      </c>
      <c r="H6" s="54" t="s">
        <v>13</v>
      </c>
      <c r="I6" s="53" t="s">
        <v>14</v>
      </c>
      <c r="J6" s="53" t="s">
        <v>2</v>
      </c>
      <c r="K6" s="53" t="s">
        <v>1</v>
      </c>
      <c r="L6" s="53" t="s">
        <v>15</v>
      </c>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row>
    <row r="7" spans="1:57" s="3" customFormat="1" ht="35" customHeight="1" x14ac:dyDescent="0.35">
      <c r="A7" s="52"/>
      <c r="B7" s="52"/>
      <c r="C7" s="52"/>
      <c r="D7" s="53"/>
      <c r="E7" s="53"/>
      <c r="F7" s="53"/>
      <c r="G7" s="53"/>
      <c r="H7" s="54"/>
      <c r="I7" s="53"/>
      <c r="J7" s="53"/>
      <c r="K7" s="53"/>
      <c r="L7" s="53"/>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row>
    <row r="8" spans="1:57" ht="187" customHeight="1" x14ac:dyDescent="0.35">
      <c r="A8" s="7" t="s">
        <v>16</v>
      </c>
      <c r="B8" s="7" t="s">
        <v>52</v>
      </c>
      <c r="C8" s="7">
        <v>2</v>
      </c>
      <c r="D8" s="7" t="s">
        <v>162</v>
      </c>
      <c r="E8" s="7" t="s">
        <v>23</v>
      </c>
      <c r="F8" s="7" t="s">
        <v>163</v>
      </c>
      <c r="G8" s="7" t="s">
        <v>164</v>
      </c>
      <c r="H8" s="7" t="s">
        <v>165</v>
      </c>
      <c r="I8" s="7" t="s">
        <v>166</v>
      </c>
      <c r="J8" s="7">
        <v>0.3</v>
      </c>
      <c r="K8" s="7">
        <v>0.8</v>
      </c>
      <c r="L8" s="7" t="s">
        <v>18</v>
      </c>
    </row>
    <row r="9" spans="1:57" ht="179" customHeight="1" x14ac:dyDescent="0.35">
      <c r="A9" s="7" t="s">
        <v>25</v>
      </c>
      <c r="B9" s="7" t="s">
        <v>80</v>
      </c>
      <c r="C9" s="7">
        <v>2</v>
      </c>
      <c r="D9" s="7" t="s">
        <v>167</v>
      </c>
      <c r="E9" s="7" t="s">
        <v>17</v>
      </c>
      <c r="F9" s="7" t="s">
        <v>168</v>
      </c>
      <c r="G9" s="7" t="s">
        <v>169</v>
      </c>
      <c r="H9" s="7" t="s">
        <v>170</v>
      </c>
      <c r="I9" s="7" t="s">
        <v>171</v>
      </c>
      <c r="J9" s="7">
        <v>0.4</v>
      </c>
      <c r="K9" s="7">
        <v>0.8</v>
      </c>
      <c r="L9" s="7" t="s">
        <v>189</v>
      </c>
    </row>
    <row r="10" spans="1:57" ht="171.5" customHeight="1" x14ac:dyDescent="0.35">
      <c r="A10" s="7" t="s">
        <v>27</v>
      </c>
      <c r="B10" s="7" t="s">
        <v>58</v>
      </c>
      <c r="C10" s="7">
        <v>2</v>
      </c>
      <c r="D10" s="7" t="s">
        <v>172</v>
      </c>
      <c r="E10" s="7" t="s">
        <v>17</v>
      </c>
      <c r="F10" s="7" t="s">
        <v>173</v>
      </c>
      <c r="G10" s="7" t="s">
        <v>174</v>
      </c>
      <c r="H10" s="7" t="s">
        <v>43</v>
      </c>
      <c r="I10" s="7" t="s">
        <v>44</v>
      </c>
      <c r="J10" s="7">
        <v>0.5</v>
      </c>
      <c r="K10" s="7">
        <v>0.8</v>
      </c>
      <c r="L10" s="7" t="s">
        <v>18</v>
      </c>
    </row>
    <row r="11" spans="1:57" ht="100.25" customHeight="1" x14ac:dyDescent="0.35">
      <c r="A11" s="7" t="s">
        <v>26</v>
      </c>
      <c r="B11" s="7" t="s">
        <v>79</v>
      </c>
      <c r="C11" s="7">
        <v>2</v>
      </c>
      <c r="D11" s="7" t="s">
        <v>191</v>
      </c>
      <c r="E11" s="7" t="s">
        <v>23</v>
      </c>
      <c r="F11" s="7" t="s">
        <v>175</v>
      </c>
      <c r="G11" s="7" t="s">
        <v>176</v>
      </c>
      <c r="H11" s="7" t="s">
        <v>177</v>
      </c>
      <c r="I11" s="7" t="s">
        <v>178</v>
      </c>
      <c r="J11" s="7">
        <v>0.4</v>
      </c>
      <c r="K11" s="7">
        <v>0.7</v>
      </c>
      <c r="L11" s="7" t="s">
        <v>18</v>
      </c>
    </row>
    <row r="12" spans="1:57" ht="130" customHeight="1" x14ac:dyDescent="0.35">
      <c r="A12" s="7" t="s">
        <v>19</v>
      </c>
      <c r="B12" s="7" t="s">
        <v>59</v>
      </c>
      <c r="C12" s="7">
        <v>2</v>
      </c>
      <c r="D12" s="7" t="s">
        <v>179</v>
      </c>
      <c r="E12" s="7" t="s">
        <v>21</v>
      </c>
      <c r="F12" s="7" t="s">
        <v>180</v>
      </c>
      <c r="G12" s="7" t="s">
        <v>181</v>
      </c>
      <c r="H12" s="7" t="s">
        <v>182</v>
      </c>
      <c r="I12" s="7" t="s">
        <v>183</v>
      </c>
      <c r="J12" s="7">
        <v>0.2</v>
      </c>
      <c r="K12" s="7">
        <v>0.8</v>
      </c>
      <c r="L12" s="7" t="s">
        <v>189</v>
      </c>
    </row>
  </sheetData>
  <mergeCells count="12">
    <mergeCell ref="I6:I7"/>
    <mergeCell ref="J6:J7"/>
    <mergeCell ref="K6:K7"/>
    <mergeCell ref="L6:L7"/>
    <mergeCell ref="A6:A7"/>
    <mergeCell ref="D6:D7"/>
    <mergeCell ref="E6:E7"/>
    <mergeCell ref="F6:F7"/>
    <mergeCell ref="G6:G7"/>
    <mergeCell ref="H6:H7"/>
    <mergeCell ref="B6:B7"/>
    <mergeCell ref="C6:C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3672E-49E9-486C-B8E0-F47E323F2F4A}">
  <dimension ref="A1:BB26"/>
  <sheetViews>
    <sheetView topLeftCell="A7" zoomScale="33" zoomScaleNormal="37" workbookViewId="0">
      <selection activeCell="D3" sqref="D3"/>
    </sheetView>
  </sheetViews>
  <sheetFormatPr defaultColWidth="8.6328125" defaultRowHeight="14.5" x14ac:dyDescent="0.35"/>
  <cols>
    <col min="1" max="5" width="40.6328125" customWidth="1"/>
    <col min="6" max="6" width="40.6328125" style="2" customWidth="1"/>
    <col min="7" max="9" width="40.6328125" customWidth="1"/>
  </cols>
  <sheetData>
    <row r="1" spans="1:54" ht="16" x14ac:dyDescent="0.35">
      <c r="A1" s="4" t="s">
        <v>92</v>
      </c>
    </row>
    <row r="2" spans="1:54" ht="16" x14ac:dyDescent="0.35">
      <c r="A2" s="5" t="s">
        <v>93</v>
      </c>
    </row>
    <row r="3" spans="1:54" ht="16" x14ac:dyDescent="0.35">
      <c r="A3" s="5" t="s">
        <v>95</v>
      </c>
    </row>
    <row r="4" spans="1:54" ht="16" x14ac:dyDescent="0.35">
      <c r="A4" s="5" t="s">
        <v>94</v>
      </c>
    </row>
    <row r="5" spans="1:54" ht="16" x14ac:dyDescent="0.35">
      <c r="A5" s="5"/>
    </row>
    <row r="6" spans="1:54" s="3" customFormat="1" ht="33" customHeight="1" x14ac:dyDescent="0.35">
      <c r="A6" s="51" t="s">
        <v>31</v>
      </c>
      <c r="B6" s="53" t="s">
        <v>10</v>
      </c>
      <c r="C6" s="53" t="s">
        <v>0</v>
      </c>
      <c r="D6" s="53" t="s">
        <v>11</v>
      </c>
      <c r="E6" s="53" t="s">
        <v>12</v>
      </c>
      <c r="F6" s="54" t="s">
        <v>13</v>
      </c>
      <c r="G6" s="53" t="s">
        <v>14</v>
      </c>
      <c r="H6" s="53" t="s">
        <v>2</v>
      </c>
      <c r="I6" s="53" t="s">
        <v>1</v>
      </c>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row>
    <row r="7" spans="1:54" s="3" customFormat="1" ht="35" customHeight="1" x14ac:dyDescent="0.35">
      <c r="A7" s="52"/>
      <c r="B7" s="53"/>
      <c r="C7" s="53"/>
      <c r="D7" s="53"/>
      <c r="E7" s="53"/>
      <c r="F7" s="54"/>
      <c r="G7" s="53"/>
      <c r="H7" s="53"/>
      <c r="I7" s="53"/>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row>
    <row r="8" spans="1:54" ht="187" customHeight="1" x14ac:dyDescent="0.35">
      <c r="A8" s="7" t="s">
        <v>16</v>
      </c>
      <c r="B8" s="7" t="s">
        <v>89</v>
      </c>
      <c r="C8" s="7" t="s">
        <v>17</v>
      </c>
      <c r="D8" s="7" t="s">
        <v>34</v>
      </c>
      <c r="E8" s="7" t="s">
        <v>91</v>
      </c>
      <c r="F8" s="7" t="s">
        <v>35</v>
      </c>
      <c r="G8" s="7" t="s">
        <v>36</v>
      </c>
      <c r="H8" s="7">
        <v>0.3</v>
      </c>
      <c r="I8" s="7">
        <v>0.6</v>
      </c>
    </row>
    <row r="9" spans="1:54" ht="133" customHeight="1" x14ac:dyDescent="0.35">
      <c r="A9" s="7" t="s">
        <v>25</v>
      </c>
      <c r="B9" s="7" t="s">
        <v>66</v>
      </c>
      <c r="C9" s="7" t="s">
        <v>23</v>
      </c>
      <c r="D9" s="7" t="s">
        <v>37</v>
      </c>
      <c r="E9" s="7" t="s">
        <v>38</v>
      </c>
      <c r="F9" s="7" t="s">
        <v>39</v>
      </c>
      <c r="G9" s="7" t="s">
        <v>40</v>
      </c>
      <c r="H9" s="7">
        <v>0.4</v>
      </c>
      <c r="I9" s="7">
        <v>0.7</v>
      </c>
    </row>
    <row r="10" spans="1:54" ht="171.5" customHeight="1" x14ac:dyDescent="0.35">
      <c r="A10" s="7" t="s">
        <v>27</v>
      </c>
      <c r="B10" s="7" t="s">
        <v>88</v>
      </c>
      <c r="C10" s="7" t="s">
        <v>17</v>
      </c>
      <c r="D10" s="7" t="s">
        <v>41</v>
      </c>
      <c r="E10" s="7" t="s">
        <v>42</v>
      </c>
      <c r="F10" s="7" t="s">
        <v>43</v>
      </c>
      <c r="G10" s="7" t="s">
        <v>44</v>
      </c>
      <c r="H10" s="7">
        <v>0.5</v>
      </c>
      <c r="I10" s="7">
        <v>0.6</v>
      </c>
    </row>
    <row r="11" spans="1:54" ht="100.25" customHeight="1" x14ac:dyDescent="0.35">
      <c r="A11" s="7" t="s">
        <v>26</v>
      </c>
      <c r="B11" s="7" t="s">
        <v>67</v>
      </c>
      <c r="C11" s="7" t="s">
        <v>21</v>
      </c>
      <c r="D11" s="7" t="s">
        <v>53</v>
      </c>
      <c r="E11" s="7" t="s">
        <v>54</v>
      </c>
      <c r="F11" s="7" t="s">
        <v>55</v>
      </c>
      <c r="G11" s="7" t="s">
        <v>56</v>
      </c>
      <c r="H11" s="7">
        <v>0.4</v>
      </c>
      <c r="I11" s="7">
        <v>0.7</v>
      </c>
    </row>
    <row r="12" spans="1:54" ht="100.25" customHeight="1" x14ac:dyDescent="0.35">
      <c r="A12" s="7" t="s">
        <v>19</v>
      </c>
      <c r="B12" s="7" t="s">
        <v>68</v>
      </c>
      <c r="C12" s="7" t="s">
        <v>23</v>
      </c>
      <c r="D12" s="7" t="s">
        <v>57</v>
      </c>
      <c r="E12" s="7" t="s">
        <v>86</v>
      </c>
      <c r="F12" s="7" t="s">
        <v>87</v>
      </c>
      <c r="G12" s="7" t="s">
        <v>69</v>
      </c>
      <c r="H12" s="7">
        <v>0.4</v>
      </c>
      <c r="I12" s="7">
        <v>0.8</v>
      </c>
    </row>
    <row r="13" spans="1:54" ht="100.25" customHeight="1" x14ac:dyDescent="0.35">
      <c r="A13" s="7" t="s">
        <v>28</v>
      </c>
      <c r="B13" s="7" t="s">
        <v>70</v>
      </c>
      <c r="C13" s="7" t="s">
        <v>17</v>
      </c>
      <c r="D13" s="7" t="s">
        <v>71</v>
      </c>
      <c r="E13" s="7" t="s">
        <v>72</v>
      </c>
      <c r="F13" s="7" t="s">
        <v>73</v>
      </c>
      <c r="G13" s="7" t="s">
        <v>60</v>
      </c>
      <c r="H13" s="7">
        <v>0.4</v>
      </c>
      <c r="I13" s="7">
        <v>0.7</v>
      </c>
    </row>
    <row r="14" spans="1:54" ht="100.25" customHeight="1" x14ac:dyDescent="0.35">
      <c r="A14" s="7" t="s">
        <v>22</v>
      </c>
      <c r="B14" s="8" t="s">
        <v>74</v>
      </c>
      <c r="C14" s="7" t="s">
        <v>23</v>
      </c>
      <c r="D14" s="7" t="s">
        <v>45</v>
      </c>
      <c r="E14" s="7" t="s">
        <v>46</v>
      </c>
      <c r="F14" s="7" t="s">
        <v>47</v>
      </c>
      <c r="G14" s="7" t="s">
        <v>48</v>
      </c>
      <c r="H14" s="7">
        <v>0.3</v>
      </c>
      <c r="I14" s="7">
        <v>0.5</v>
      </c>
    </row>
    <row r="15" spans="1:54" ht="105.5" customHeight="1" x14ac:dyDescent="0.35">
      <c r="A15" s="7" t="s">
        <v>20</v>
      </c>
      <c r="B15" s="7" t="s">
        <v>90</v>
      </c>
      <c r="C15" s="7" t="s">
        <v>17</v>
      </c>
      <c r="D15" s="7" t="s">
        <v>49</v>
      </c>
      <c r="E15" s="7" t="s">
        <v>50</v>
      </c>
      <c r="F15" s="7" t="s">
        <v>51</v>
      </c>
      <c r="G15" s="7" t="s">
        <v>33</v>
      </c>
      <c r="H15" s="7">
        <v>0.4</v>
      </c>
      <c r="I15" s="7">
        <v>0.6</v>
      </c>
    </row>
    <row r="16" spans="1:54" ht="112.5" customHeight="1" x14ac:dyDescent="0.35">
      <c r="A16" s="33" t="s">
        <v>24</v>
      </c>
      <c r="B16" s="30" t="s">
        <v>151</v>
      </c>
      <c r="C16" s="23" t="s">
        <v>17</v>
      </c>
      <c r="D16" s="34" t="s">
        <v>152</v>
      </c>
      <c r="E16" s="31" t="s">
        <v>153</v>
      </c>
      <c r="F16" s="32" t="s">
        <v>155</v>
      </c>
      <c r="G16" s="30" t="s">
        <v>154</v>
      </c>
      <c r="H16" s="30">
        <v>0.5</v>
      </c>
      <c r="I16" s="31">
        <v>0.7</v>
      </c>
    </row>
    <row r="17" spans="1:9" ht="100.25" customHeight="1" x14ac:dyDescent="0.35">
      <c r="A17" s="7" t="s">
        <v>32</v>
      </c>
      <c r="B17" s="7" t="s">
        <v>76</v>
      </c>
      <c r="C17" s="7" t="s">
        <v>17</v>
      </c>
      <c r="D17" s="10" t="s">
        <v>77</v>
      </c>
      <c r="E17" s="10" t="s">
        <v>64</v>
      </c>
      <c r="F17" s="10" t="s">
        <v>65</v>
      </c>
      <c r="G17" s="10" t="s">
        <v>78</v>
      </c>
      <c r="H17" s="10">
        <v>0.4</v>
      </c>
      <c r="I17" s="7">
        <v>0.7</v>
      </c>
    </row>
    <row r="18" spans="1:9" ht="125.5" customHeight="1" x14ac:dyDescent="0.35">
      <c r="A18" s="7" t="s">
        <v>96</v>
      </c>
      <c r="B18" s="7" t="s">
        <v>101</v>
      </c>
      <c r="C18" s="11" t="s">
        <v>97</v>
      </c>
      <c r="D18" s="12" t="s">
        <v>100</v>
      </c>
      <c r="E18" s="13" t="s">
        <v>99</v>
      </c>
      <c r="F18" s="13" t="s">
        <v>102</v>
      </c>
      <c r="G18" s="13" t="s">
        <v>98</v>
      </c>
      <c r="H18" s="13">
        <v>0.2</v>
      </c>
      <c r="I18" s="7" t="s">
        <v>79</v>
      </c>
    </row>
    <row r="19" spans="1:9" ht="176.5" customHeight="1" x14ac:dyDescent="0.35">
      <c r="A19" s="7" t="s">
        <v>103</v>
      </c>
      <c r="B19" s="7" t="s">
        <v>104</v>
      </c>
      <c r="C19" s="7" t="s">
        <v>17</v>
      </c>
      <c r="D19" s="13" t="s">
        <v>106</v>
      </c>
      <c r="E19" s="13" t="s">
        <v>107</v>
      </c>
      <c r="F19" s="14" t="s">
        <v>108</v>
      </c>
      <c r="G19" s="15" t="s">
        <v>105</v>
      </c>
      <c r="H19" s="13">
        <v>0.2</v>
      </c>
      <c r="I19" s="7" t="s">
        <v>79</v>
      </c>
    </row>
    <row r="20" spans="1:9" ht="133.5" customHeight="1" x14ac:dyDescent="0.35">
      <c r="A20" s="7" t="s">
        <v>109</v>
      </c>
      <c r="B20" s="7" t="s">
        <v>110</v>
      </c>
      <c r="C20" s="16" t="s">
        <v>17</v>
      </c>
      <c r="D20" s="16" t="s">
        <v>113</v>
      </c>
      <c r="E20" s="10" t="s">
        <v>114</v>
      </c>
      <c r="F20" s="17" t="s">
        <v>111</v>
      </c>
      <c r="G20" s="17" t="s">
        <v>112</v>
      </c>
      <c r="H20" s="14">
        <v>0.2</v>
      </c>
      <c r="I20" s="7" t="s">
        <v>79</v>
      </c>
    </row>
    <row r="21" spans="1:9" ht="90.5" customHeight="1" x14ac:dyDescent="0.35">
      <c r="A21" s="10" t="s">
        <v>115</v>
      </c>
      <c r="B21" s="10" t="s">
        <v>116</v>
      </c>
      <c r="C21" s="10" t="s">
        <v>17</v>
      </c>
      <c r="D21" s="18" t="s">
        <v>117</v>
      </c>
      <c r="E21" s="19" t="s">
        <v>118</v>
      </c>
      <c r="F21" s="19" t="s">
        <v>119</v>
      </c>
      <c r="G21" s="19" t="s">
        <v>120</v>
      </c>
      <c r="H21" s="20">
        <v>0.1</v>
      </c>
      <c r="I21" s="7" t="s">
        <v>84</v>
      </c>
    </row>
    <row r="22" spans="1:9" ht="132.5" customHeight="1" x14ac:dyDescent="0.35">
      <c r="A22" s="7" t="s">
        <v>121</v>
      </c>
      <c r="B22" s="13" t="s">
        <v>125</v>
      </c>
      <c r="C22" s="21" t="s">
        <v>17</v>
      </c>
      <c r="D22" s="22" t="s">
        <v>127</v>
      </c>
      <c r="E22" s="13" t="s">
        <v>130</v>
      </c>
      <c r="F22" s="13" t="s">
        <v>131</v>
      </c>
      <c r="G22" s="13" t="s">
        <v>132</v>
      </c>
      <c r="H22" s="20">
        <v>0.2</v>
      </c>
      <c r="I22" s="23">
        <v>0.6</v>
      </c>
    </row>
    <row r="23" spans="1:9" ht="99.5" customHeight="1" x14ac:dyDescent="0.35">
      <c r="A23" s="11" t="s">
        <v>122</v>
      </c>
      <c r="B23" s="24" t="s">
        <v>126</v>
      </c>
      <c r="C23" s="7" t="s">
        <v>17</v>
      </c>
      <c r="D23" s="7" t="s">
        <v>128</v>
      </c>
      <c r="E23" s="7" t="s">
        <v>129</v>
      </c>
      <c r="F23" s="25" t="s">
        <v>124</v>
      </c>
      <c r="G23" s="25" t="s">
        <v>159</v>
      </c>
      <c r="H23" s="23">
        <v>0.2</v>
      </c>
      <c r="I23" s="23" t="s">
        <v>83</v>
      </c>
    </row>
    <row r="24" spans="1:9" ht="116.5" customHeight="1" x14ac:dyDescent="0.35">
      <c r="A24" s="11" t="s">
        <v>123</v>
      </c>
      <c r="B24" s="10" t="s">
        <v>134</v>
      </c>
      <c r="C24" s="26" t="s">
        <v>17</v>
      </c>
      <c r="D24" s="7" t="s">
        <v>136</v>
      </c>
      <c r="E24" s="7" t="s">
        <v>137</v>
      </c>
      <c r="F24" s="10" t="s">
        <v>139</v>
      </c>
      <c r="G24" s="7" t="s">
        <v>142</v>
      </c>
      <c r="H24" s="23">
        <v>0.2</v>
      </c>
      <c r="I24" s="23" t="s">
        <v>52</v>
      </c>
    </row>
    <row r="25" spans="1:9" ht="85.5" customHeight="1" x14ac:dyDescent="0.35">
      <c r="A25" s="11" t="s">
        <v>133</v>
      </c>
      <c r="B25" s="10" t="s">
        <v>135</v>
      </c>
      <c r="C25" s="7" t="s">
        <v>192</v>
      </c>
      <c r="D25" s="23" t="s">
        <v>158</v>
      </c>
      <c r="E25" s="27" t="s">
        <v>138</v>
      </c>
      <c r="F25" s="10" t="s">
        <v>140</v>
      </c>
      <c r="G25" s="29" t="s">
        <v>141</v>
      </c>
      <c r="H25" s="27">
        <v>0.2</v>
      </c>
      <c r="I25" s="27" t="s">
        <v>52</v>
      </c>
    </row>
    <row r="26" spans="1:9" ht="100.25" customHeight="1" x14ac:dyDescent="0.35">
      <c r="A26" s="7" t="s">
        <v>150</v>
      </c>
      <c r="B26" s="7" t="s">
        <v>63</v>
      </c>
      <c r="C26" s="7" t="s">
        <v>17</v>
      </c>
      <c r="D26" s="7" t="s">
        <v>158</v>
      </c>
      <c r="E26" s="7" t="s">
        <v>75</v>
      </c>
      <c r="F26" s="7" t="s">
        <v>61</v>
      </c>
      <c r="G26" s="7" t="s">
        <v>62</v>
      </c>
      <c r="H26" s="7">
        <v>0.2</v>
      </c>
      <c r="I26" s="7">
        <v>0.5</v>
      </c>
    </row>
  </sheetData>
  <mergeCells count="9">
    <mergeCell ref="A6:A7"/>
    <mergeCell ref="H6:H7"/>
    <mergeCell ref="I6:I7"/>
    <mergeCell ref="B6:B7"/>
    <mergeCell ref="C6:C7"/>
    <mergeCell ref="D6:D7"/>
    <mergeCell ref="E6:E7"/>
    <mergeCell ref="F6:F7"/>
    <mergeCell ref="G6:G7"/>
  </mergeCells>
  <phoneticPr fontId="15"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BED1A-B517-384A-A784-3A3B776FD5C7}">
  <dimension ref="E1:AE45"/>
  <sheetViews>
    <sheetView zoomScale="89" workbookViewId="0">
      <selection activeCell="E27" sqref="E27"/>
    </sheetView>
  </sheetViews>
  <sheetFormatPr defaultColWidth="11.453125" defaultRowHeight="14.5" x14ac:dyDescent="0.35"/>
  <cols>
    <col min="9" max="9" width="15.6328125" customWidth="1"/>
    <col min="10" max="10" width="16" customWidth="1"/>
    <col min="11" max="26" width="2.6328125" customWidth="1"/>
    <col min="29" max="29" width="17.36328125" customWidth="1"/>
    <col min="30" max="30" width="25" customWidth="1"/>
    <col min="31" max="31" width="23.08984375" customWidth="1"/>
  </cols>
  <sheetData>
    <row r="1" spans="5:10" ht="16.5" x14ac:dyDescent="0.45">
      <c r="E1">
        <v>0</v>
      </c>
      <c r="F1" s="1">
        <f>2*0.15*COS(E1*PI()/180)</f>
        <v>0.3</v>
      </c>
      <c r="G1" s="1">
        <f>2*0.15*SIN(E1*PI()/180)</f>
        <v>0</v>
      </c>
      <c r="I1" s="1">
        <f>2*0.35*COS(E1*PI()/180)</f>
        <v>0.7</v>
      </c>
      <c r="J1" s="1">
        <f>2*0.35*SIN(E1*PI()/180)</f>
        <v>0</v>
      </c>
    </row>
    <row r="2" spans="5:10" ht="16.5" x14ac:dyDescent="0.45">
      <c r="E2">
        <v>5</v>
      </c>
      <c r="F2" s="1">
        <f t="shared" ref="F2:F19" si="0">2*0.15*COS(E2*PI()/180)</f>
        <v>0.29885840942752367</v>
      </c>
      <c r="G2" s="1">
        <f t="shared" ref="G2:G19" si="1">2*0.15*SIN(E2*PI()/180)</f>
        <v>2.614672282429745E-2</v>
      </c>
      <c r="I2" s="1">
        <f t="shared" ref="I2:I19" si="2">2*0.35*COS(E2*PI()/180)</f>
        <v>0.69733628866422182</v>
      </c>
      <c r="J2" s="1">
        <f t="shared" ref="J2:J19" si="3">2*0.35*SIN(E2*PI()/180)</f>
        <v>6.1009019923360712E-2</v>
      </c>
    </row>
    <row r="3" spans="5:10" ht="16.5" x14ac:dyDescent="0.45">
      <c r="E3">
        <v>10</v>
      </c>
      <c r="F3" s="1">
        <f t="shared" si="0"/>
        <v>0.29544232590366237</v>
      </c>
      <c r="G3" s="1">
        <f t="shared" si="1"/>
        <v>5.2094453300079099E-2</v>
      </c>
      <c r="I3" s="1">
        <f t="shared" si="2"/>
        <v>0.68936542710854554</v>
      </c>
      <c r="J3" s="1">
        <f t="shared" si="3"/>
        <v>0.12155372436685122</v>
      </c>
    </row>
    <row r="4" spans="5:10" ht="16.5" x14ac:dyDescent="0.45">
      <c r="E4">
        <v>15</v>
      </c>
      <c r="F4" s="1">
        <f t="shared" si="0"/>
        <v>0.2897777478867205</v>
      </c>
      <c r="G4" s="1">
        <f t="shared" si="1"/>
        <v>7.7645713530756222E-2</v>
      </c>
      <c r="I4" s="1">
        <f t="shared" si="2"/>
        <v>0.67614807840234781</v>
      </c>
      <c r="J4" s="1">
        <f t="shared" si="3"/>
        <v>0.18117333157176452</v>
      </c>
    </row>
    <row r="5" spans="5:10" ht="16.5" x14ac:dyDescent="0.45">
      <c r="E5">
        <v>20</v>
      </c>
      <c r="F5" s="1">
        <f t="shared" si="0"/>
        <v>0.28190778623577251</v>
      </c>
      <c r="G5" s="1">
        <f t="shared" si="1"/>
        <v>0.10260604299770061</v>
      </c>
      <c r="I5" s="1">
        <f t="shared" si="2"/>
        <v>0.65778483455013581</v>
      </c>
      <c r="J5" s="1">
        <f t="shared" si="3"/>
        <v>0.23941410032796809</v>
      </c>
    </row>
    <row r="6" spans="5:10" ht="16.5" x14ac:dyDescent="0.45">
      <c r="E6">
        <v>25</v>
      </c>
      <c r="F6" s="1">
        <f t="shared" si="0"/>
        <v>0.27189233611099495</v>
      </c>
      <c r="G6" s="1">
        <f t="shared" si="1"/>
        <v>0.12678547852220984</v>
      </c>
      <c r="I6" s="1">
        <f t="shared" si="2"/>
        <v>0.63441545092565488</v>
      </c>
      <c r="J6" s="1">
        <f t="shared" si="3"/>
        <v>0.2958327832184896</v>
      </c>
    </row>
    <row r="7" spans="5:10" ht="16.5" x14ac:dyDescent="0.45">
      <c r="E7">
        <v>30</v>
      </c>
      <c r="F7" s="1">
        <f t="shared" si="0"/>
        <v>0.25980762113533162</v>
      </c>
      <c r="G7" s="1">
        <f t="shared" si="1"/>
        <v>0.14999999999999997</v>
      </c>
      <c r="I7" s="1">
        <f t="shared" si="2"/>
        <v>0.60621778264910708</v>
      </c>
      <c r="J7" s="1">
        <f t="shared" si="3"/>
        <v>0.34999999999999992</v>
      </c>
    </row>
    <row r="8" spans="5:10" ht="16.5" x14ac:dyDescent="0.45">
      <c r="E8">
        <v>35</v>
      </c>
      <c r="F8" s="1">
        <f t="shared" si="0"/>
        <v>0.24574561328669753</v>
      </c>
      <c r="G8" s="1">
        <f t="shared" si="1"/>
        <v>0.17207293090531381</v>
      </c>
      <c r="I8" s="1">
        <f t="shared" si="2"/>
        <v>0.57340643100229427</v>
      </c>
      <c r="J8" s="1">
        <f t="shared" si="3"/>
        <v>0.40150350544573221</v>
      </c>
    </row>
    <row r="9" spans="5:10" ht="16.5" x14ac:dyDescent="0.45">
      <c r="E9">
        <v>40</v>
      </c>
      <c r="F9" s="1">
        <f t="shared" si="0"/>
        <v>0.22981333293569339</v>
      </c>
      <c r="G9" s="1">
        <f t="shared" si="1"/>
        <v>0.19283628290596178</v>
      </c>
      <c r="I9" s="1">
        <f t="shared" si="2"/>
        <v>0.53623111018328462</v>
      </c>
      <c r="J9" s="1">
        <f t="shared" si="3"/>
        <v>0.44995132678057742</v>
      </c>
    </row>
    <row r="10" spans="5:10" ht="16.5" x14ac:dyDescent="0.45">
      <c r="E10">
        <v>45</v>
      </c>
      <c r="F10" s="1">
        <f t="shared" si="0"/>
        <v>0.21213203435596426</v>
      </c>
      <c r="G10" s="1">
        <f t="shared" si="1"/>
        <v>0.21213203435596423</v>
      </c>
      <c r="I10" s="1">
        <f t="shared" si="2"/>
        <v>0.49497474683058329</v>
      </c>
      <c r="J10" s="1">
        <f t="shared" si="3"/>
        <v>0.49497474683058318</v>
      </c>
    </row>
    <row r="11" spans="5:10" ht="16.5" x14ac:dyDescent="0.45">
      <c r="E11">
        <v>50</v>
      </c>
      <c r="F11" s="1">
        <f t="shared" si="0"/>
        <v>0.1928362829059618</v>
      </c>
      <c r="G11" s="1">
        <f t="shared" si="1"/>
        <v>0.22981333293569339</v>
      </c>
      <c r="I11" s="1">
        <f t="shared" si="2"/>
        <v>0.44995132678057753</v>
      </c>
      <c r="J11" s="1">
        <f t="shared" si="3"/>
        <v>0.53623111018328462</v>
      </c>
    </row>
    <row r="12" spans="5:10" ht="16.5" x14ac:dyDescent="0.45">
      <c r="E12">
        <v>55</v>
      </c>
      <c r="F12" s="1">
        <f t="shared" si="0"/>
        <v>0.17207293090531384</v>
      </c>
      <c r="G12" s="1">
        <f t="shared" si="1"/>
        <v>0.24574561328669753</v>
      </c>
      <c r="I12" s="1">
        <f t="shared" si="2"/>
        <v>0.40150350544573227</v>
      </c>
      <c r="J12" s="1">
        <f t="shared" si="3"/>
        <v>0.57340643100229427</v>
      </c>
    </row>
    <row r="13" spans="5:10" ht="16.5" x14ac:dyDescent="0.45">
      <c r="E13">
        <v>60</v>
      </c>
      <c r="F13" s="1">
        <f t="shared" si="0"/>
        <v>0.15000000000000002</v>
      </c>
      <c r="G13" s="1">
        <f t="shared" si="1"/>
        <v>0.25980762113533157</v>
      </c>
      <c r="I13" s="1">
        <f t="shared" si="2"/>
        <v>0.35000000000000003</v>
      </c>
      <c r="J13" s="1">
        <f t="shared" si="3"/>
        <v>0.60621778264910697</v>
      </c>
    </row>
    <row r="14" spans="5:10" ht="16.5" x14ac:dyDescent="0.45">
      <c r="E14">
        <v>65</v>
      </c>
      <c r="F14" s="1">
        <f t="shared" si="0"/>
        <v>0.12678547852220984</v>
      </c>
      <c r="G14" s="1">
        <f t="shared" si="1"/>
        <v>0.27189233611099495</v>
      </c>
      <c r="I14" s="1">
        <f t="shared" si="2"/>
        <v>0.2958327832184896</v>
      </c>
      <c r="J14" s="1">
        <f t="shared" si="3"/>
        <v>0.63441545092565488</v>
      </c>
    </row>
    <row r="15" spans="5:10" ht="16.5" x14ac:dyDescent="0.45">
      <c r="E15">
        <v>70</v>
      </c>
      <c r="F15" s="1">
        <f t="shared" si="0"/>
        <v>0.10260604299770064</v>
      </c>
      <c r="G15" s="1">
        <f t="shared" si="1"/>
        <v>0.28190778623577251</v>
      </c>
      <c r="I15" s="1">
        <f t="shared" si="2"/>
        <v>0.23941410032796817</v>
      </c>
      <c r="J15" s="1">
        <f t="shared" si="3"/>
        <v>0.65778483455013581</v>
      </c>
    </row>
    <row r="16" spans="5:10" ht="16.5" x14ac:dyDescent="0.45">
      <c r="E16">
        <v>75</v>
      </c>
      <c r="F16" s="1">
        <f t="shared" si="0"/>
        <v>7.7645713530756222E-2</v>
      </c>
      <c r="G16" s="1">
        <f t="shared" si="1"/>
        <v>0.2897777478867205</v>
      </c>
      <c r="I16" s="1">
        <f t="shared" si="2"/>
        <v>0.18117333157176452</v>
      </c>
      <c r="J16" s="1">
        <f t="shared" si="3"/>
        <v>0.67614807840234781</v>
      </c>
    </row>
    <row r="17" spans="5:31" ht="16.5" x14ac:dyDescent="0.45">
      <c r="E17">
        <v>80</v>
      </c>
      <c r="F17" s="1">
        <f t="shared" si="0"/>
        <v>5.209445330007912E-2</v>
      </c>
      <c r="G17" s="1">
        <f t="shared" si="1"/>
        <v>0.29544232590366237</v>
      </c>
      <c r="I17" s="1">
        <f t="shared" si="2"/>
        <v>0.12155372436685129</v>
      </c>
      <c r="J17" s="1">
        <f t="shared" si="3"/>
        <v>0.68936542710854554</v>
      </c>
    </row>
    <row r="18" spans="5:31" ht="16.5" x14ac:dyDescent="0.45">
      <c r="E18">
        <v>85</v>
      </c>
      <c r="F18" s="1">
        <f t="shared" si="0"/>
        <v>2.614672282429744E-2</v>
      </c>
      <c r="G18" s="1">
        <f t="shared" si="1"/>
        <v>0.29885840942752367</v>
      </c>
      <c r="I18" s="1">
        <f t="shared" si="2"/>
        <v>6.1009019923360691E-2</v>
      </c>
      <c r="J18" s="1">
        <f t="shared" si="3"/>
        <v>0.69733628866422182</v>
      </c>
    </row>
    <row r="19" spans="5:31" ht="16.5" x14ac:dyDescent="0.45">
      <c r="E19">
        <v>90</v>
      </c>
      <c r="F19" s="1">
        <f t="shared" si="0"/>
        <v>1.83772268236293E-17</v>
      </c>
      <c r="G19" s="1">
        <f t="shared" si="1"/>
        <v>0.3</v>
      </c>
      <c r="I19" s="1">
        <f t="shared" si="2"/>
        <v>4.28801959218017E-17</v>
      </c>
      <c r="J19" s="1">
        <f t="shared" si="3"/>
        <v>0.7</v>
      </c>
    </row>
    <row r="28" spans="5:31" ht="16.5" x14ac:dyDescent="0.45">
      <c r="AD28" s="1"/>
      <c r="AE28" s="1"/>
    </row>
    <row r="29" spans="5:31" ht="16.5" x14ac:dyDescent="0.45">
      <c r="AD29" s="1"/>
      <c r="AE29" s="1"/>
    </row>
    <row r="30" spans="5:31" ht="16.5" x14ac:dyDescent="0.45">
      <c r="AD30" s="1"/>
      <c r="AE30" s="1"/>
    </row>
    <row r="31" spans="5:31" ht="16.5" x14ac:dyDescent="0.45">
      <c r="AD31" s="1"/>
      <c r="AE31" s="1"/>
    </row>
    <row r="32" spans="5:31" ht="16.5" x14ac:dyDescent="0.45">
      <c r="AD32" s="1"/>
      <c r="AE32" s="1"/>
    </row>
    <row r="33" spans="30:31" ht="16.5" x14ac:dyDescent="0.45">
      <c r="AD33" s="1"/>
      <c r="AE33" s="1"/>
    </row>
    <row r="34" spans="30:31" ht="16.5" x14ac:dyDescent="0.45">
      <c r="AD34" s="1"/>
      <c r="AE34" s="1"/>
    </row>
    <row r="35" spans="30:31" ht="16.5" x14ac:dyDescent="0.45">
      <c r="AD35" s="1"/>
      <c r="AE35" s="1"/>
    </row>
    <row r="36" spans="30:31" ht="16.5" x14ac:dyDescent="0.45">
      <c r="AD36" s="1"/>
      <c r="AE36" s="1"/>
    </row>
    <row r="37" spans="30:31" ht="16.5" x14ac:dyDescent="0.45">
      <c r="AD37" s="1"/>
      <c r="AE37" s="1"/>
    </row>
    <row r="38" spans="30:31" ht="16.5" x14ac:dyDescent="0.45">
      <c r="AD38" s="1"/>
      <c r="AE38" s="1"/>
    </row>
    <row r="39" spans="30:31" ht="16.5" x14ac:dyDescent="0.45">
      <c r="AD39" s="1"/>
      <c r="AE39" s="1"/>
    </row>
    <row r="40" spans="30:31" ht="16.5" x14ac:dyDescent="0.45">
      <c r="AD40" s="1"/>
      <c r="AE40" s="1"/>
    </row>
    <row r="41" spans="30:31" ht="16.5" x14ac:dyDescent="0.45">
      <c r="AD41" s="1"/>
      <c r="AE41" s="1"/>
    </row>
    <row r="42" spans="30:31" ht="16.5" x14ac:dyDescent="0.45">
      <c r="AD42" s="1"/>
      <c r="AE42" s="1"/>
    </row>
    <row r="43" spans="30:31" ht="16.5" x14ac:dyDescent="0.45">
      <c r="AD43" s="1"/>
      <c r="AE43" s="1"/>
    </row>
    <row r="44" spans="30:31" ht="16.5" x14ac:dyDescent="0.45">
      <c r="AD44" s="1"/>
      <c r="AE44" s="1"/>
    </row>
    <row r="45" spans="30:31" ht="16.5" x14ac:dyDescent="0.45">
      <c r="AD45" s="1"/>
      <c r="AE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9</vt:i4>
      </vt:variant>
    </vt:vector>
  </HeadingPairs>
  <TitlesOfParts>
    <vt:vector size="9" baseType="lpstr">
      <vt:lpstr>Introduzione</vt:lpstr>
      <vt:lpstr>Top 10 17-11-2023</vt:lpstr>
      <vt:lpstr>Top 10 01-12-2023 </vt:lpstr>
      <vt:lpstr>Top 10 15-12-2023</vt:lpstr>
      <vt:lpstr>Top 10 29-12-2023</vt:lpstr>
      <vt:lpstr>Top 10 12-01-2024 </vt:lpstr>
      <vt:lpstr>Top 5 Positive Risks</vt:lpstr>
      <vt:lpstr>All Risks</vt:lpstr>
      <vt:lpstr>Foglio1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Gianluca Spinelli</dc:creator>
  <cp:keywords/>
  <dc:description/>
  <cp:lastModifiedBy>REBECCA DI MATTEO</cp:lastModifiedBy>
  <cp:revision/>
  <dcterms:created xsi:type="dcterms:W3CDTF">2021-12-04T10:00:16Z</dcterms:created>
  <dcterms:modified xsi:type="dcterms:W3CDTF">2024-01-20T14:06:19Z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e3fc186a-9fc5-4a50-b838-2432cd815a24</vt:lpwstr>
  </property>
  <property fmtid="{D5CDD505-2E9C-101B-9397-08002B2CF9AE}" pid="3" name="MSIP_Label_e463cba9-5f6c-478d-9329-7b2295e4e8ed_Enabled">
    <vt:lpwstr>true</vt:lpwstr>
  </property>
  <property fmtid="{D5CDD505-2E9C-101B-9397-08002B2CF9AE}" pid="4" name="MSIP_Label_e463cba9-5f6c-478d-9329-7b2295e4e8ed_SetDate">
    <vt:lpwstr>2023-11-24T13:52:44Z</vt:lpwstr>
  </property>
  <property fmtid="{D5CDD505-2E9C-101B-9397-08002B2CF9AE}" pid="5" name="MSIP_Label_e463cba9-5f6c-478d-9329-7b2295e4e8ed_Method">
    <vt:lpwstr>Standard</vt:lpwstr>
  </property>
  <property fmtid="{D5CDD505-2E9C-101B-9397-08002B2CF9AE}" pid="6" name="MSIP_Label_e463cba9-5f6c-478d-9329-7b2295e4e8ed_Name">
    <vt:lpwstr>All Employees_2</vt:lpwstr>
  </property>
  <property fmtid="{D5CDD505-2E9C-101B-9397-08002B2CF9AE}" pid="7" name="MSIP_Label_e463cba9-5f6c-478d-9329-7b2295e4e8ed_SiteId">
    <vt:lpwstr>33440fc6-b7c7-412c-bb73-0e70b0198d5a</vt:lpwstr>
  </property>
  <property fmtid="{D5CDD505-2E9C-101B-9397-08002B2CF9AE}" pid="8" name="MSIP_Label_e463cba9-5f6c-478d-9329-7b2295e4e8ed_ActionId">
    <vt:lpwstr>5ace85e2-f8f5-4a83-81bd-bb229bf35fd2</vt:lpwstr>
  </property>
  <property fmtid="{D5CDD505-2E9C-101B-9397-08002B2CF9AE}" pid="9" name="MSIP_Label_e463cba9-5f6c-478d-9329-7b2295e4e8ed_ContentBits">
    <vt:lpwstr>0</vt:lpwstr>
  </property>
</Properties>
</file>